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T\Downloads\"/>
    </mc:Choice>
  </mc:AlternateContent>
  <bookViews>
    <workbookView xWindow="0" yWindow="0" windowWidth="20490" windowHeight="7755" activeTab="4"/>
  </bookViews>
  <sheets>
    <sheet name="PS" sheetId="1" r:id="rId1"/>
    <sheet name="11°" sheetId="8" r:id="rId2"/>
    <sheet name="10°" sheetId="2" r:id="rId3"/>
    <sheet name="9°A" sheetId="4" r:id="rId4"/>
    <sheet name="9°B" sheetId="9" r:id="rId5"/>
    <sheet name="8°" sheetId="5" r:id="rId6"/>
    <sheet name="7°" sheetId="6" r:id="rId7"/>
    <sheet name="EPP ANTSOROMISY" sheetId="7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7" l="1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F18" i="7"/>
  <c r="R15" i="7"/>
  <c r="O15" i="7"/>
  <c r="L15" i="7"/>
  <c r="I15" i="7"/>
  <c r="F15" i="7"/>
  <c r="R13" i="7"/>
  <c r="O13" i="7"/>
  <c r="L13" i="7"/>
  <c r="I13" i="7"/>
  <c r="F13" i="7"/>
  <c r="R12" i="7"/>
  <c r="O12" i="7"/>
  <c r="L12" i="7"/>
  <c r="I12" i="7"/>
  <c r="F12" i="7"/>
  <c r="E15" i="7"/>
  <c r="K45" i="6"/>
  <c r="L45" i="6"/>
  <c r="M45" i="6"/>
  <c r="N45" i="6"/>
  <c r="N46" i="6" s="1"/>
  <c r="O45" i="6"/>
  <c r="P45" i="6"/>
  <c r="Q45" i="6"/>
  <c r="R45" i="6"/>
  <c r="R46" i="6" s="1"/>
  <c r="S45" i="6"/>
  <c r="T45" i="6"/>
  <c r="U45" i="6"/>
  <c r="V45" i="6"/>
  <c r="V46" i="6" s="1"/>
  <c r="W45" i="6"/>
  <c r="X45" i="6"/>
  <c r="K46" i="6"/>
  <c r="L46" i="6"/>
  <c r="M46" i="6"/>
  <c r="O46" i="6"/>
  <c r="P46" i="6"/>
  <c r="Q46" i="6"/>
  <c r="S46" i="6"/>
  <c r="T46" i="6"/>
  <c r="U46" i="6"/>
  <c r="W46" i="6"/>
  <c r="X46" i="6"/>
  <c r="J46" i="6"/>
  <c r="J45" i="6"/>
  <c r="K74" i="5"/>
  <c r="L74" i="5"/>
  <c r="M74" i="5"/>
  <c r="N74" i="5"/>
  <c r="N75" i="5" s="1"/>
  <c r="O74" i="5"/>
  <c r="P74" i="5"/>
  <c r="Q74" i="5"/>
  <c r="R74" i="5"/>
  <c r="R75" i="5" s="1"/>
  <c r="S74" i="5"/>
  <c r="T74" i="5"/>
  <c r="U74" i="5"/>
  <c r="V74" i="5"/>
  <c r="V75" i="5" s="1"/>
  <c r="W74" i="5"/>
  <c r="X74" i="5"/>
  <c r="K75" i="5"/>
  <c r="L75" i="5"/>
  <c r="M75" i="5"/>
  <c r="O75" i="5"/>
  <c r="P75" i="5"/>
  <c r="Q75" i="5"/>
  <c r="S75" i="5"/>
  <c r="T75" i="5"/>
  <c r="U75" i="5"/>
  <c r="W75" i="5"/>
  <c r="X75" i="5"/>
  <c r="J75" i="5"/>
  <c r="J74" i="5"/>
  <c r="K51" i="4"/>
  <c r="L51" i="4"/>
  <c r="M51" i="4"/>
  <c r="N51" i="4"/>
  <c r="N52" i="4" s="1"/>
  <c r="O51" i="4"/>
  <c r="P51" i="4"/>
  <c r="Q51" i="4"/>
  <c r="R51" i="4"/>
  <c r="R52" i="4" s="1"/>
  <c r="S51" i="4"/>
  <c r="T51" i="4"/>
  <c r="U51" i="4"/>
  <c r="V51" i="4"/>
  <c r="V52" i="4" s="1"/>
  <c r="W51" i="4"/>
  <c r="X51" i="4"/>
  <c r="K52" i="4"/>
  <c r="L52" i="4"/>
  <c r="M52" i="4"/>
  <c r="O52" i="4"/>
  <c r="P52" i="4"/>
  <c r="Q52" i="4"/>
  <c r="S52" i="4"/>
  <c r="T52" i="4"/>
  <c r="U52" i="4"/>
  <c r="W52" i="4"/>
  <c r="X52" i="4"/>
  <c r="J52" i="4"/>
  <c r="J51" i="4"/>
  <c r="K70" i="2"/>
  <c r="L70" i="2"/>
  <c r="M70" i="2"/>
  <c r="N70" i="2"/>
  <c r="N71" i="2" s="1"/>
  <c r="O70" i="2"/>
  <c r="P70" i="2"/>
  <c r="Q70" i="2"/>
  <c r="R70" i="2"/>
  <c r="R71" i="2" s="1"/>
  <c r="S70" i="2"/>
  <c r="T70" i="2"/>
  <c r="U70" i="2"/>
  <c r="V70" i="2"/>
  <c r="V71" i="2" s="1"/>
  <c r="W70" i="2"/>
  <c r="X70" i="2"/>
  <c r="K71" i="2"/>
  <c r="L71" i="2"/>
  <c r="M71" i="2"/>
  <c r="O71" i="2"/>
  <c r="P71" i="2"/>
  <c r="Q71" i="2"/>
  <c r="S71" i="2"/>
  <c r="T71" i="2"/>
  <c r="U71" i="2"/>
  <c r="W71" i="2"/>
  <c r="X71" i="2"/>
  <c r="J71" i="2"/>
  <c r="J70" i="2"/>
  <c r="K73" i="8" l="1"/>
  <c r="L73" i="8"/>
  <c r="M73" i="8"/>
  <c r="M74" i="8" s="1"/>
  <c r="N73" i="8"/>
  <c r="N74" i="8" s="1"/>
  <c r="O73" i="8"/>
  <c r="P73" i="8"/>
  <c r="P74" i="8" s="1"/>
  <c r="Q73" i="8"/>
  <c r="R73" i="8"/>
  <c r="R74" i="8" s="1"/>
  <c r="S73" i="8"/>
  <c r="S74" i="8" s="1"/>
  <c r="T73" i="8"/>
  <c r="U73" i="8"/>
  <c r="V73" i="8"/>
  <c r="V74" i="8" s="1"/>
  <c r="W73" i="8"/>
  <c r="X73" i="8"/>
  <c r="K74" i="8"/>
  <c r="L74" i="8"/>
  <c r="O74" i="8"/>
  <c r="Q74" i="8"/>
  <c r="T74" i="8"/>
  <c r="U74" i="8"/>
  <c r="W74" i="8"/>
  <c r="X74" i="8"/>
  <c r="J73" i="8"/>
  <c r="J74" i="8" s="1"/>
  <c r="K49" i="1"/>
  <c r="L49" i="1"/>
  <c r="M49" i="1"/>
  <c r="N49" i="1"/>
  <c r="N50" i="1" s="1"/>
  <c r="O49" i="1"/>
  <c r="P49" i="1"/>
  <c r="Q49" i="1"/>
  <c r="R49" i="1"/>
  <c r="R50" i="1" s="1"/>
  <c r="S49" i="1"/>
  <c r="T49" i="1"/>
  <c r="U49" i="1"/>
  <c r="V49" i="1"/>
  <c r="V50" i="1" s="1"/>
  <c r="W49" i="1"/>
  <c r="X49" i="1"/>
  <c r="K50" i="1"/>
  <c r="L50" i="1"/>
  <c r="M50" i="1"/>
  <c r="O50" i="1"/>
  <c r="P50" i="1"/>
  <c r="Q50" i="1"/>
  <c r="S50" i="1"/>
  <c r="T50" i="1"/>
  <c r="U50" i="1"/>
  <c r="W50" i="1"/>
  <c r="X50" i="1"/>
  <c r="J50" i="1"/>
  <c r="J49" i="1"/>
  <c r="K46" i="9" l="1"/>
  <c r="L46" i="9"/>
  <c r="M46" i="9"/>
  <c r="N46" i="9"/>
  <c r="N47" i="9" s="1"/>
  <c r="O46" i="9"/>
  <c r="P46" i="9"/>
  <c r="Q46" i="9"/>
  <c r="R46" i="9"/>
  <c r="R47" i="9" s="1"/>
  <c r="S46" i="9"/>
  <c r="T46" i="9"/>
  <c r="U46" i="9"/>
  <c r="V46" i="9"/>
  <c r="V47" i="9" s="1"/>
  <c r="W46" i="9"/>
  <c r="X46" i="9"/>
  <c r="K47" i="9"/>
  <c r="L47" i="9"/>
  <c r="M47" i="9"/>
  <c r="O47" i="9"/>
  <c r="P47" i="9"/>
  <c r="Q47" i="9"/>
  <c r="S47" i="9"/>
  <c r="T47" i="9"/>
  <c r="U47" i="9"/>
  <c r="W47" i="9"/>
  <c r="X47" i="9"/>
  <c r="J47" i="9"/>
  <c r="J46" i="9"/>
  <c r="I17" i="7" l="1"/>
  <c r="L17" i="7"/>
  <c r="O17" i="7"/>
  <c r="R17" i="7"/>
  <c r="F17" i="7"/>
  <c r="I16" i="7"/>
  <c r="L16" i="7"/>
  <c r="O16" i="7"/>
  <c r="R16" i="7"/>
  <c r="F16" i="7"/>
  <c r="I14" i="7"/>
  <c r="L14" i="7"/>
  <c r="O14" i="7"/>
  <c r="R14" i="7"/>
  <c r="F14" i="7"/>
  <c r="I11" i="7" l="1"/>
  <c r="L11" i="7"/>
  <c r="O11" i="7"/>
  <c r="R11" i="7"/>
  <c r="F11" i="7"/>
  <c r="D18" i="7" l="1"/>
  <c r="C18" i="7"/>
  <c r="E17" i="7"/>
  <c r="B17" i="7"/>
  <c r="E16" i="7"/>
  <c r="B16" i="7"/>
  <c r="E14" i="7"/>
  <c r="B14" i="7"/>
  <c r="E13" i="7"/>
  <c r="B13" i="7"/>
  <c r="E12" i="7"/>
  <c r="B12" i="7"/>
  <c r="E11" i="7"/>
  <c r="B11" i="7"/>
  <c r="B18" i="7" s="1"/>
  <c r="E18" i="7" l="1"/>
</calcChain>
</file>

<file path=xl/sharedStrings.xml><?xml version="1.0" encoding="utf-8"?>
<sst xmlns="http://schemas.openxmlformats.org/spreadsheetml/2006/main" count="1045" uniqueCount="374">
  <si>
    <t>TABLEAU ET GRAPHIQUE DE COMPARAISON DES RESULTATS</t>
  </si>
  <si>
    <t>ECOLE</t>
  </si>
  <si>
    <t>JOUR</t>
  </si>
  <si>
    <t>MOIS</t>
  </si>
  <si>
    <t>ANNEE</t>
  </si>
  <si>
    <t xml:space="preserve">ZAP               </t>
  </si>
  <si>
    <t>PREMIERE ENQUETE</t>
  </si>
  <si>
    <t xml:space="preserve">CISCO            </t>
  </si>
  <si>
    <t>MORAMANGA</t>
  </si>
  <si>
    <t>DEUXIEME ENQUETE</t>
  </si>
  <si>
    <t>DREN</t>
  </si>
  <si>
    <t>ALAOTRA MANGORO</t>
  </si>
  <si>
    <t>ENQUETE FINALE</t>
  </si>
  <si>
    <t>CLASSE</t>
  </si>
  <si>
    <t>11°</t>
  </si>
  <si>
    <t>MESURE ANTHROPOMETRIQUE</t>
  </si>
  <si>
    <t>N°</t>
  </si>
  <si>
    <t>NOM_PRENOMS</t>
  </si>
  <si>
    <t>AGE</t>
  </si>
  <si>
    <t>GENRE</t>
  </si>
  <si>
    <t>TAILLE (cm)</t>
  </si>
  <si>
    <t>TRANCHE &lt; 3 en (%)</t>
  </si>
  <si>
    <t>TRANCHE &gt; 3 en (%)</t>
  </si>
  <si>
    <t>TRANCHE &gt; 15 en (%)</t>
  </si>
  <si>
    <t>TRANCHE &gt; 50 en (%)</t>
  </si>
  <si>
    <t>TRANCHE &gt; 85 en (%)</t>
  </si>
  <si>
    <t>1 Enq</t>
  </si>
  <si>
    <t>2 Enq</t>
  </si>
  <si>
    <t>3 Enq</t>
  </si>
  <si>
    <t>M</t>
  </si>
  <si>
    <t>F</t>
  </si>
  <si>
    <t>TOTAL</t>
  </si>
  <si>
    <t>POURCENTAGE</t>
  </si>
  <si>
    <t>PS</t>
  </si>
  <si>
    <t>10°</t>
  </si>
  <si>
    <t>9°</t>
  </si>
  <si>
    <t>8°</t>
  </si>
  <si>
    <t>7°</t>
  </si>
  <si>
    <t>(MESURE ANTHROPOMETRIQUE)</t>
  </si>
  <si>
    <t>JANVIER</t>
  </si>
  <si>
    <t xml:space="preserve">EFFECTIF ELEVES </t>
  </si>
  <si>
    <t>FILLE</t>
  </si>
  <si>
    <t>GARCON</t>
  </si>
  <si>
    <t>MARS</t>
  </si>
  <si>
    <t>mars</t>
  </si>
  <si>
    <t>ABS</t>
  </si>
  <si>
    <t>EPP ANTSOROMISY</t>
  </si>
  <si>
    <t>AMPASIPOTSY ANTSOROMISY</t>
  </si>
  <si>
    <t>ANDRIANIARIAOA Vacile</t>
  </si>
  <si>
    <t>HAJANIRINA M. S. Jonathan</t>
  </si>
  <si>
    <t>MAROMISAVA Valisoa navale</t>
  </si>
  <si>
    <t>NOMENJANAHARY T. Fenomanana</t>
  </si>
  <si>
    <t>RAKOTOARIMANANA S. Lucka</t>
  </si>
  <si>
    <t>RAKOTOARIVELO F. Notiavina</t>
  </si>
  <si>
    <t>RAKOTOMANDIMBY H. F. Joselin</t>
  </si>
  <si>
    <t>RAKOTONIRIANA F. Sahaza</t>
  </si>
  <si>
    <t>RANAIVOMANAKAJA V. Edena</t>
  </si>
  <si>
    <t>RANDRIANAIVOSON Jean Tsarasoa</t>
  </si>
  <si>
    <t>RANDRIAVOMANANA N. Fasilah</t>
  </si>
  <si>
    <t>RANDRIANIAINA Fanevasoa</t>
  </si>
  <si>
    <t>RANDRIATSALAMA F. F. Mickaêl</t>
  </si>
  <si>
    <t>RATOLOJANAHARY T. Feanclin</t>
  </si>
  <si>
    <t>RINANSOANANTENAINA Luciano</t>
  </si>
  <si>
    <t>RAZAFINDRAKOTO N. F. Toavina</t>
  </si>
  <si>
    <t xml:space="preserve">RAZAFIMENA Nambinintsoa </t>
  </si>
  <si>
    <t>ANDRIAMAHEFA N. Ifaliana</t>
  </si>
  <si>
    <t>ANDRIAMANANA Fiony J.</t>
  </si>
  <si>
    <t>FANIRIANTSOA Egeunie Asaliah</t>
  </si>
  <si>
    <t>MIALISOA Maminah</t>
  </si>
  <si>
    <t>MIALISOA Miranah</t>
  </si>
  <si>
    <t>RAFANOMEZANTSOA F. Nandria</t>
  </si>
  <si>
    <t>RAMIARANTSOA Brivina Damondra</t>
  </si>
  <si>
    <t>RAMINOMANOVASOA Marinah</t>
  </si>
  <si>
    <t>RAMANOELINA F. Balisama</t>
  </si>
  <si>
    <t>RANDRIANARISOA Hantaharivony</t>
  </si>
  <si>
    <t>RASOARIMANANA M. Mirindra</t>
  </si>
  <si>
    <t>RASOARIMALALA Fanoy</t>
  </si>
  <si>
    <t>RASOALAZA Tafitasoa M.</t>
  </si>
  <si>
    <t>ROTSIARISON Noraisina</t>
  </si>
  <si>
    <t>TIAVINIAINA N. Niazara</t>
  </si>
  <si>
    <t>VOLANA Sariaka</t>
  </si>
  <si>
    <t>AMBOARA Fanomezana Marc</t>
  </si>
  <si>
    <t>ONITRINIAVO Idealy</t>
  </si>
  <si>
    <t>RAZAFIARISOA M. Niavo F. O.</t>
  </si>
  <si>
    <t>RAZANATSOA Aurenie</t>
  </si>
  <si>
    <t>ANDRIAMAMILAZA Rivo</t>
  </si>
  <si>
    <t>ANDRIANARIVO Davidson</t>
  </si>
  <si>
    <t>ANDRIATSIFERANA Tsiory</t>
  </si>
  <si>
    <t>ANDRIANIARETANA Tsitoh</t>
  </si>
  <si>
    <t>FANIRIANTSOA Notiavina</t>
  </si>
  <si>
    <t>FANOMEZATSOA Joaritina</t>
  </si>
  <si>
    <t>FITIAVOLA Fanamby</t>
  </si>
  <si>
    <t>MIANDRASOA Nicolas</t>
  </si>
  <si>
    <t>NANTENAINA Maharitra</t>
  </si>
  <si>
    <t>FANOMEZANTSOA Emanoela</t>
  </si>
  <si>
    <t>EAFANOMEZANTSOA Miranto</t>
  </si>
  <si>
    <t>RAFENONIAINA Mihaja</t>
  </si>
  <si>
    <t>RAMANAJARASOA Bary</t>
  </si>
  <si>
    <t>RAMAHAFALY J? Mahazo</t>
  </si>
  <si>
    <t>RANDRIAMBOLA Rivontsoa</t>
  </si>
  <si>
    <t>RAKOTOARISOA Sitraka</t>
  </si>
  <si>
    <t>RAKOTONDRAJAO Diary</t>
  </si>
  <si>
    <t>RANDRIAMAMONJISOA Mario</t>
  </si>
  <si>
    <t>RANDRIANANTENAINA Elyse</t>
  </si>
  <si>
    <t>RANDRIANANTENAINA Tendry</t>
  </si>
  <si>
    <t xml:space="preserve">RANDRIASANDRATRINIAINA </t>
  </si>
  <si>
    <t>RANDRIANARIVONY Fanojo</t>
  </si>
  <si>
    <t>RANDRIANANDRASANA Finoana</t>
  </si>
  <si>
    <t>RANDRIANARISOA Philemon</t>
  </si>
  <si>
    <t>RANDRIANARIMANANA J.</t>
  </si>
  <si>
    <t>RANDRIAFENOHASINA Marion</t>
  </si>
  <si>
    <t>ROJOFITIARISON Ampifitia</t>
  </si>
  <si>
    <t>TOKINOMENA Jean Marc</t>
  </si>
  <si>
    <t>TOVONANAHARY J. Maxim</t>
  </si>
  <si>
    <t>TSIFERANTSOA Maminiaina</t>
  </si>
  <si>
    <t>RAZANABARY Ardy</t>
  </si>
  <si>
    <t>TSIRESIMIJORO Alpha</t>
  </si>
  <si>
    <t>RADO Marcel</t>
  </si>
  <si>
    <t>ANDRIANJARAVOLA Elizah</t>
  </si>
  <si>
    <t>FANDRESENA Ary Valitiana</t>
  </si>
  <si>
    <t>FIARINTSOA Fenohasina</t>
  </si>
  <si>
    <t>FIHONONANTSO Sambatra</t>
  </si>
  <si>
    <t>FIARINTSOA Valisoa</t>
  </si>
  <si>
    <t>HARINARIVO Lahatra</t>
  </si>
  <si>
    <t>HERINIAINA Larissah</t>
  </si>
  <si>
    <t>NALAINA Marie</t>
  </si>
  <si>
    <t>NIANTSA Manda</t>
  </si>
  <si>
    <t>RAHARISOA Faniry</t>
  </si>
  <si>
    <t>RAMIARINTSOA Rotsy</t>
  </si>
  <si>
    <t>RASOAMAMONJY Esperence</t>
  </si>
  <si>
    <t>RASOANATOANDRO Fabrillah</t>
  </si>
  <si>
    <t>RASOANIRINA Elizah</t>
  </si>
  <si>
    <t>RASOLONANTENAINA Maminah</t>
  </si>
  <si>
    <t>RASOARILALAO Liliane</t>
  </si>
  <si>
    <t>RAZAFIMANOA Mihary</t>
  </si>
  <si>
    <t>RAZAFIMALALA Rojotina</t>
  </si>
  <si>
    <t>RAZANADRAKOTO Evelina</t>
  </si>
  <si>
    <t>RAVAOHARISANTATRA Salohy</t>
  </si>
  <si>
    <t>RAZAFIARINIVO Nandrianina</t>
  </si>
  <si>
    <t>MAMINIAINA Melanie</t>
  </si>
  <si>
    <t>TOLOJANAHARY Anniah</t>
  </si>
  <si>
    <t>TOLOJANAHARY Eveline</t>
  </si>
  <si>
    <t>ZAKATIANA Tsiory Kazia</t>
  </si>
  <si>
    <t>ANDRIANIRINA Amboara</t>
  </si>
  <si>
    <t>ANDRIANJARASOA J. Edinoh</t>
  </si>
  <si>
    <t>ANDRIATOHAVINA Jerry</t>
  </si>
  <si>
    <t xml:space="preserve"> FANAMBINANTSOA Augustion</t>
  </si>
  <si>
    <t>FANOMEZANA Ialinô</t>
  </si>
  <si>
    <t>MAMIHASINA Jhony</t>
  </si>
  <si>
    <t>NATOLOPITIA Sitrakiniaiko</t>
  </si>
  <si>
    <t>NATOLOTRINIAVO Nofinidy</t>
  </si>
  <si>
    <t>NOMENJANAHARY Niaina</t>
  </si>
  <si>
    <t>RAFANILOSOA Faliana</t>
  </si>
  <si>
    <t>RAFANOMEZANJANAHARY Lovatina</t>
  </si>
  <si>
    <t>RAFANOMEZANTSOA Eric</t>
  </si>
  <si>
    <t>RAFANOMEZANTSOA Ivanô</t>
  </si>
  <si>
    <t>RAHAJANIRINA J. Patrick</t>
  </si>
  <si>
    <t>RAHARINANTENAINA Judicaël</t>
  </si>
  <si>
    <t>RAJAOMARIA Samoël</t>
  </si>
  <si>
    <t xml:space="preserve">RANDRIAMANEFA Radoniaina </t>
  </si>
  <si>
    <t>RANDRIAMANATENA Flavie</t>
  </si>
  <si>
    <t>RANDRIANANTENAINA Delphin</t>
  </si>
  <si>
    <t>RANDRIANARISOA Lanjaniaina</t>
  </si>
  <si>
    <t>RANDRIANARISOA erica</t>
  </si>
  <si>
    <t>RANDRIANARISON Fanomezantsoa</t>
  </si>
  <si>
    <t xml:space="preserve">RANDRIANOMENIAVO </t>
  </si>
  <si>
    <t>RANDRIANJAFY Ferdinand</t>
  </si>
  <si>
    <t>RANDRIATSILAVINA Ginaud</t>
  </si>
  <si>
    <t>RASOLONIAINA Augustin</t>
  </si>
  <si>
    <t>RATOLOJANAHARY Dimby</t>
  </si>
  <si>
    <t>RAVATOSOA J. Fitahina</t>
  </si>
  <si>
    <t xml:space="preserve">TAFITASOA Finaritra </t>
  </si>
  <si>
    <t>TOJOFIFALIANA Herilaza</t>
  </si>
  <si>
    <t>VALIHERY Mika D.</t>
  </si>
  <si>
    <t>MBOLATIANA</t>
  </si>
  <si>
    <t>RANDRIANJATO VERIAH</t>
  </si>
  <si>
    <t>FANOMEZANTSOA Tania</t>
  </si>
  <si>
    <t>NOMENJANAHARY Valisoa</t>
  </si>
  <si>
    <t>LALATIANA Tiah</t>
  </si>
  <si>
    <t>RAFANOMEZANTSOA Salia</t>
  </si>
  <si>
    <t>IRAKINIAVO Najaina</t>
  </si>
  <si>
    <t>RAFIOMBONANTSOA Melanie</t>
  </si>
  <si>
    <t>RAHAINGOARITIANA Mireille</t>
  </si>
  <si>
    <t>MAHALIANA Tiavina</t>
  </si>
  <si>
    <t>NIRINA TOAVINA</t>
  </si>
  <si>
    <t>RAHARINIRINA Eveline</t>
  </si>
  <si>
    <t>RAMANATENASOA Ordonia</t>
  </si>
  <si>
    <t>RAMONDRARISOA Fetiniaina</t>
  </si>
  <si>
    <t>RANDRIAMAHASOA Famonjena</t>
  </si>
  <si>
    <t>RASANTANIAINA Loricette</t>
  </si>
  <si>
    <t>RASOANANTENAINA Sabine</t>
  </si>
  <si>
    <t>MAMITIANA Herimandine</t>
  </si>
  <si>
    <t>RASOARIMALALA Henintsoa</t>
  </si>
  <si>
    <t>RASOARIVAO Sylia</t>
  </si>
  <si>
    <t>RASOATADIAVINA Fiobina</t>
  </si>
  <si>
    <t>RASOLONIRIANA Fitahiana</t>
  </si>
  <si>
    <t>RAVAOARIMALALA Hortence</t>
  </si>
  <si>
    <t>RAVELONTONA Samaria</t>
  </si>
  <si>
    <t>RAZAFIARIMALALA Mirantsoa</t>
  </si>
  <si>
    <t>TSIRILALAINA Fabia</t>
  </si>
  <si>
    <t>RASOANANTENAINA Finatso</t>
  </si>
  <si>
    <t>RAZAFIARIMANANA Santatsoa</t>
  </si>
  <si>
    <t>RAHANTAMALALA Heritiana</t>
  </si>
  <si>
    <t>TSILAVINA Nilaina</t>
  </si>
  <si>
    <t>ANDRIAHIHAJA F,</t>
  </si>
  <si>
    <t>RABERIMANANA Lovatiana</t>
  </si>
  <si>
    <t>NASOLONIRINA Nifaliana</t>
  </si>
  <si>
    <t>RAFALIMAHAZO Rahel</t>
  </si>
  <si>
    <t>RAFANAMBINATSOA Rado</t>
  </si>
  <si>
    <t>RAFANOMEZANTSOA Avo</t>
  </si>
  <si>
    <t>RAMBOLATIAVINA Tahina</t>
  </si>
  <si>
    <t>RAMAMONJISOA Havil</t>
  </si>
  <si>
    <t>RANDRIANAMBONIHERY J.</t>
  </si>
  <si>
    <t>RANDRIANIRIANA Mirado</t>
  </si>
  <si>
    <t>RANDRIAPARANY Harijo</t>
  </si>
  <si>
    <t>RANDRIAMANAMPISOA N.</t>
  </si>
  <si>
    <t>RANDRIANANTENAINA Onja</t>
  </si>
  <si>
    <t>RAKOTOMAONJY Mahavalisoa</t>
  </si>
  <si>
    <t>RAKOTOMANEVA Mauricel</t>
  </si>
  <si>
    <t>RAKOTONISOA Heriniaina</t>
  </si>
  <si>
    <t xml:space="preserve">RAZANADRAKOTO Tafitasoa </t>
  </si>
  <si>
    <t>ROJOFITIARISON Valimbavaka</t>
  </si>
  <si>
    <t>RATOLOJANAHARY Fandresena</t>
  </si>
  <si>
    <t>ANDRIAMAMINIAINA Marie</t>
  </si>
  <si>
    <t>MANOELA Sitrakiny Avo</t>
  </si>
  <si>
    <t>MIRINDRA Miarisoa</t>
  </si>
  <si>
    <t>NAMBINITSOA Rojo</t>
  </si>
  <si>
    <t>NOELIHARISOA Maminiaina</t>
  </si>
  <si>
    <t>RAFANOMEZANTSOA  Sendra</t>
  </si>
  <si>
    <t xml:space="preserve">RAHARIMAPIONINA </t>
  </si>
  <si>
    <t>RAHELIFITIAVANA Ando</t>
  </si>
  <si>
    <t>RASOAMBOLA Meltina</t>
  </si>
  <si>
    <t>RASOAMIARIMBOLANA J.</t>
  </si>
  <si>
    <t>RASOARIMANANA Vanessa</t>
  </si>
  <si>
    <t>RASOLONIAINA Lucienne</t>
  </si>
  <si>
    <t>RASOARIZAFY Finiavana</t>
  </si>
  <si>
    <t>RATOLOTSOAVINA Bertrice</t>
  </si>
  <si>
    <t>RAVONIMAHAFALY Faniriana</t>
  </si>
  <si>
    <t>RAZAFIMANANIAINA D.</t>
  </si>
  <si>
    <t>RAZAFIMIHONINA Nekena</t>
  </si>
  <si>
    <t>RAZAFIARIVAO Melanie</t>
  </si>
  <si>
    <t>RAZAFIMASOANDRO Seheno</t>
  </si>
  <si>
    <t>TSIRINOKASAINA Stery</t>
  </si>
  <si>
    <t>NIRINASOA Hery Tsilavina</t>
  </si>
  <si>
    <t>MOMBANJANAHARY K.</t>
  </si>
  <si>
    <t>PANDRESY Nalahatra</t>
  </si>
  <si>
    <t>NOMERIE Jean Rolland</t>
  </si>
  <si>
    <t>RANDRIAMAMPIANINA Naval</t>
  </si>
  <si>
    <t>RANDRIAMIHAJA Iarena</t>
  </si>
  <si>
    <t>RANDRIAMAMONJISOA N.</t>
  </si>
  <si>
    <t>RANDRIANANTENAINA T.</t>
  </si>
  <si>
    <t>RANDRIANIAINA Ravo</t>
  </si>
  <si>
    <t>RANDRIANJAFISOA Angela</t>
  </si>
  <si>
    <t>RANDRIATSILAVINA Joary</t>
  </si>
  <si>
    <t>RAKOTONADRASANA Joary</t>
  </si>
  <si>
    <t>RAKOTOMADIMBY Marcellin</t>
  </si>
  <si>
    <t>RAKOTONANDRASANA H.</t>
  </si>
  <si>
    <t>RATSINAMPOIZINA Pierre</t>
  </si>
  <si>
    <t>RATSIRIMANANA Elysé</t>
  </si>
  <si>
    <t>RAZAFINDRAKOTO Heriniaina</t>
  </si>
  <si>
    <t>FANOMEZANTSOA Manoa</t>
  </si>
  <si>
    <t>NIRINASOA Miranah</t>
  </si>
  <si>
    <t>MIALISOA Faniloniaina</t>
  </si>
  <si>
    <t>RAFANOMEZANTSOA Mendrika</t>
  </si>
  <si>
    <t>RAHARIMANARIVO Mirantsoa</t>
  </si>
  <si>
    <t>RAHARIMBOLA Rotsy</t>
  </si>
  <si>
    <t>RAHARINDRAMASY Larissa</t>
  </si>
  <si>
    <t>RAHELISOA Nisainana</t>
  </si>
  <si>
    <t>RANDRIAMBOAVONJY F.</t>
  </si>
  <si>
    <t>RASOAMANDIMBY Miray</t>
  </si>
  <si>
    <t>RASOANANTENAINA N.</t>
  </si>
  <si>
    <t>RAVAOHARIMANANA C.</t>
  </si>
  <si>
    <t>RAVELONIAINA Venesia</t>
  </si>
  <si>
    <t>RAZAFIARIMANANA H.</t>
  </si>
  <si>
    <t>RAZAFINDRAVAO Menja</t>
  </si>
  <si>
    <t>VOLANOANY Raokanina</t>
  </si>
  <si>
    <t>CHRISTOPHE Jean Frederic</t>
  </si>
  <si>
    <t>ANDRIAMAHEFA Fandresena</t>
  </si>
  <si>
    <t>ANDRIAMAHEFA Fanasina</t>
  </si>
  <si>
    <t>ANDRIANANTENAINA Zija</t>
  </si>
  <si>
    <t>ANDRIANJATO Jeicka</t>
  </si>
  <si>
    <t>FANOMEZANTSOA Rado</t>
  </si>
  <si>
    <t xml:space="preserve">HERINAMBININA Odilon </t>
  </si>
  <si>
    <t>MAMY Maharina Mandresy</t>
  </si>
  <si>
    <t>RAFANOMEZANTSOA Tsilavina</t>
  </si>
  <si>
    <t>RAHARINEKENA Fitahiana</t>
  </si>
  <si>
    <t>RAHERINANDRASANA</t>
  </si>
  <si>
    <t>RAMAMIHELISOA Dorthan</t>
  </si>
  <si>
    <t>RAMANAMPISOA Hariniaina</t>
  </si>
  <si>
    <t>RAMAROARIVONY Jim</t>
  </si>
  <si>
    <t xml:space="preserve">RANDRIAMAHERINTSOA </t>
  </si>
  <si>
    <t>RANDRIAMORAMANANA</t>
  </si>
  <si>
    <t>RANDRIANAIVOSON Delphin</t>
  </si>
  <si>
    <t>RANDRIANAMBININA Jean</t>
  </si>
  <si>
    <t xml:space="preserve">RANDRIANANDRASANA </t>
  </si>
  <si>
    <t>RANDRIANATOANDRO</t>
  </si>
  <si>
    <t>RANDRIANJAFISON Marcellin</t>
  </si>
  <si>
    <t>RAKOTONDRASOA Sarutnin</t>
  </si>
  <si>
    <t>RANIRIMAMONJY Heritiana</t>
  </si>
  <si>
    <t>RASOLOHERITIANA Angello</t>
  </si>
  <si>
    <t>RASOLONIRINA Janvier</t>
  </si>
  <si>
    <t>RAZAFINAINA Fanojo</t>
  </si>
  <si>
    <t>SINADOU Caudin Mitia</t>
  </si>
  <si>
    <t>VOLANJAFISON Hery</t>
  </si>
  <si>
    <t>ZARAFITIAVANA Omegà</t>
  </si>
  <si>
    <t>DIMBITSILAVINA Lalasoa</t>
  </si>
  <si>
    <t>FANIA Harinavalina</t>
  </si>
  <si>
    <t>FANOMEZANA Vohary</t>
  </si>
  <si>
    <t>FARANASOAVINA Nancy</t>
  </si>
  <si>
    <t>HERINASOLO Antoniah</t>
  </si>
  <si>
    <t>HERINIRINA Rosalie</t>
  </si>
  <si>
    <t>NIVOMALALA Nadia</t>
  </si>
  <si>
    <t>RADIARIVOLASOA Mahery</t>
  </si>
  <si>
    <t xml:space="preserve">RAFALIMANANTSOAVINA </t>
  </si>
  <si>
    <t>RAHARIMALALA Justine</t>
  </si>
  <si>
    <t>RAHARIMALALA Dinah</t>
  </si>
  <si>
    <t>RAHARISOA Zo linah</t>
  </si>
  <si>
    <t>RAKOTONIAINA Ihasina</t>
  </si>
  <si>
    <t>RAMANITRINIAINA Herny</t>
  </si>
  <si>
    <t>RAMBOLAVOAVY Sarobidy</t>
  </si>
  <si>
    <t>RANAIVOMANANTSOA ARO</t>
  </si>
  <si>
    <t>RANDRIAMBOAVONJY Vetso</t>
  </si>
  <si>
    <t>RANDRIAMBOLANORO Henitsoa</t>
  </si>
  <si>
    <t>RANDRIATSARAHASINA V.</t>
  </si>
  <si>
    <t>RANIVOSOA Florence</t>
  </si>
  <si>
    <t>RANOHARIMALALA Fitiavana</t>
  </si>
  <si>
    <t>RASOANIAINA Santatsoa</t>
  </si>
  <si>
    <t>RASOANIRINA Sandra</t>
  </si>
  <si>
    <t>RASOLOHARISOA Irova</t>
  </si>
  <si>
    <t>RASOLONIAINA Evelyne</t>
  </si>
  <si>
    <t>RAVAONANDRASANA Suzanne</t>
  </si>
  <si>
    <t>RAVAVAIMARO Patie</t>
  </si>
  <si>
    <t>RAVELOARISOA Victorine</t>
  </si>
  <si>
    <t>RAZAFIMAHATRATRA M.</t>
  </si>
  <si>
    <t>RAZAFINIRINA Nadia</t>
  </si>
  <si>
    <t xml:space="preserve">RAZANAMAMONTSOA </t>
  </si>
  <si>
    <t>SITRAKINIAVO Nomena</t>
  </si>
  <si>
    <t>TSIRESIMIJORO Rota</t>
  </si>
  <si>
    <t>VONISOA Fifaliana</t>
  </si>
  <si>
    <t>ANDRIAMIHAJA V. Michelle</t>
  </si>
  <si>
    <t>ANDRIANTSOA Ony Erica</t>
  </si>
  <si>
    <t>RABEARIMANANA Sandel</t>
  </si>
  <si>
    <t>RAFIREDY Mamitiana Rija</t>
  </si>
  <si>
    <t>RAKOTOARISOA Marcel</t>
  </si>
  <si>
    <t>RAMANANTSOA Jean</t>
  </si>
  <si>
    <t>RAMILIARISON Safidisoa</t>
  </si>
  <si>
    <t>RANDRIAMIHAJASOA T. Hasiniaina</t>
  </si>
  <si>
    <t>RANDRIANAJAINA Portha</t>
  </si>
  <si>
    <t>RANDRIATSAROANA  Fameno</t>
  </si>
  <si>
    <t>RAZAFIARIMANGA Mirajo</t>
  </si>
  <si>
    <t>RAZAFINDRAKOTO Hiaro</t>
  </si>
  <si>
    <t>RAZANADRAKOTO Nantenaina</t>
  </si>
  <si>
    <t>BAKOLIARIMANANA Margia</t>
  </si>
  <si>
    <t>FANOMEZANTSOA Eliane</t>
  </si>
  <si>
    <t>HELIARIVONY Nasoavina</t>
  </si>
  <si>
    <t>MONDIARISOA Fiafiana</t>
  </si>
  <si>
    <t>NOMENA Harimanana</t>
  </si>
  <si>
    <t>ONJA Finiavana</t>
  </si>
  <si>
    <t>RAFANOMIAZANTSOA Roseline</t>
  </si>
  <si>
    <t>RAHARIMALALA Fenitra</t>
  </si>
  <si>
    <t>RAHARIMALALA Nomy</t>
  </si>
  <si>
    <t>RAHASINIAINA Angelah</t>
  </si>
  <si>
    <t>RAMBOLAMIARINA Nadia</t>
  </si>
  <si>
    <t>RAMINOARISOA Lydya</t>
  </si>
  <si>
    <t>RASOARIMAMONJY Florence</t>
  </si>
  <si>
    <t>RASAORINAIVO Herifinoana</t>
  </si>
  <si>
    <t>RASOARIZAFY Tsanta Jenny</t>
  </si>
  <si>
    <t>RAVALISOA Heriniaina</t>
  </si>
  <si>
    <t>RAVAONIRINA Nomanina</t>
  </si>
  <si>
    <t>RAVONINIRAINY Fiantsoana</t>
  </si>
  <si>
    <t>RAZANATIANA Diarifitia</t>
  </si>
  <si>
    <t>SEDRANIAINA Evasoa</t>
  </si>
  <si>
    <t>9°B</t>
  </si>
  <si>
    <t>9°A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</si>
</sst>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 Black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 applyAlignment="1"/>
    <xf numFmtId="3" fontId="2" fillId="0" borderId="0" xfId="0" applyNumberFormat="1" applyFont="1"/>
    <xf numFmtId="0" fontId="3" fillId="0" borderId="14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10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/>
    <xf numFmtId="10" fontId="2" fillId="0" borderId="1" xfId="0" applyNumberFormat="1" applyFont="1" applyBorder="1" applyAlignment="1"/>
    <xf numFmtId="3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/>
    <xf numFmtId="0" fontId="4" fillId="0" borderId="1" xfId="0" applyFont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" fontId="4" fillId="2" borderId="1" xfId="0" applyNumberFormat="1" applyFont="1" applyFill="1" applyBorder="1"/>
    <xf numFmtId="1" fontId="4" fillId="0" borderId="1" xfId="0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0" borderId="1" xfId="0" applyNumberFormat="1" applyFont="1" applyBorder="1"/>
    <xf numFmtId="1" fontId="4" fillId="3" borderId="1" xfId="0" applyNumberFormat="1" applyFont="1" applyFill="1" applyBorder="1"/>
    <xf numFmtId="4" fontId="4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2" fontId="6" fillId="0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165" fontId="6" fillId="0" borderId="8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4" fontId="4" fillId="6" borderId="1" xfId="0" applyNumberFormat="1" applyFont="1" applyFill="1" applyBorder="1" applyAlignment="1">
      <alignment horizontal="center"/>
    </xf>
    <xf numFmtId="0" fontId="2" fillId="6" borderId="2" xfId="0" applyFont="1" applyFill="1" applyBorder="1" applyAlignment="1"/>
    <xf numFmtId="0" fontId="2" fillId="6" borderId="1" xfId="0" applyFont="1" applyFill="1" applyBorder="1" applyAlignment="1"/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0" fontId="2" fillId="7" borderId="1" xfId="0" applyNumberFormat="1" applyFont="1" applyFill="1" applyBorder="1"/>
    <xf numFmtId="10" fontId="2" fillId="0" borderId="1" xfId="0" applyNumberFormat="1" applyFont="1" applyFill="1" applyBorder="1"/>
    <xf numFmtId="10" fontId="2" fillId="8" borderId="1" xfId="0" applyNumberFormat="1" applyFont="1" applyFill="1" applyBorder="1" applyAlignment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 textRotation="90"/>
    </xf>
    <xf numFmtId="0" fontId="3" fillId="0" borderId="8" xfId="0" applyFont="1" applyFill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P.S - EPP ANTSOROMISY</a:t>
            </a:r>
          </a:p>
          <a:p>
            <a:pPr>
              <a:defRPr/>
            </a:pPr>
            <a:r>
              <a:rPr lang="en-US" sz="1000" b="1">
                <a:solidFill>
                  <a:sysClr val="windowText" lastClr="000000"/>
                </a:solidFill>
              </a:rPr>
              <a:t>(ANTHROPO: TAILLE / 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F9-45A9-8D3A-EACEA4F412F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F9-45A9-8D3A-EACEA4F412F2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F9-45A9-8D3A-EACEA4F412F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9F9-45A9-8D3A-EACEA4F412F2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9F9-45A9-8D3A-EACEA4F412F2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79F9-45A9-8D3A-EACEA4F412F2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F9-45A9-8D3A-EACEA4F412F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F9-45A9-8D3A-EACEA4F412F2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9F9-45A9-8D3A-EACEA4F412F2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9F9-45A9-8D3A-EACEA4F412F2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79F9-45A9-8D3A-EACEA4F412F2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79F9-45A9-8D3A-EACEA4F412F2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F9-45A9-8D3A-EACEA4F412F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F9-45A9-8D3A-EACEA4F412F2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9F9-45A9-8D3A-EACEA4F412F2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9F9-45A9-8D3A-EACEA4F412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9F9-45A9-8D3A-EACEA4F412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9F9-45A9-8D3A-EACEA4F412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9F9-45A9-8D3A-EACEA4F412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9F9-45A9-8D3A-EACEA4F412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PS!$J$10:$X$11</c:f>
              <c:multiLvlStrCache>
                <c:ptCount val="15"/>
                <c:lvl>
                  <c:pt idx="0">
                    <c:v>1 Enq</c:v>
                  </c:pt>
                  <c:pt idx="1">
                    <c:v>2 Enq</c:v>
                  </c:pt>
                  <c:pt idx="2">
                    <c:v>3 Enq</c:v>
                  </c:pt>
                  <c:pt idx="3">
                    <c:v>1 Enq</c:v>
                  </c:pt>
                  <c:pt idx="4">
                    <c:v>2 Enq</c:v>
                  </c:pt>
                  <c:pt idx="5">
                    <c:v>3 Enq</c:v>
                  </c:pt>
                  <c:pt idx="6">
                    <c:v>1 Enq</c:v>
                  </c:pt>
                  <c:pt idx="7">
                    <c:v>2 Enq</c:v>
                  </c:pt>
                  <c:pt idx="8">
                    <c:v>3 Enq</c:v>
                  </c:pt>
                  <c:pt idx="9">
                    <c:v>1 Enq</c:v>
                  </c:pt>
                  <c:pt idx="10">
                    <c:v>2 Enq</c:v>
                  </c:pt>
                  <c:pt idx="11">
                    <c:v>3 Enq</c:v>
                  </c:pt>
                  <c:pt idx="12">
                    <c:v>1 Enq</c:v>
                  </c:pt>
                  <c:pt idx="13">
                    <c:v>2 Enq</c:v>
                  </c:pt>
                  <c:pt idx="14">
                    <c:v>3 Enq</c:v>
                  </c:pt>
                </c:lvl>
                <c:lvl>
                  <c:pt idx="0">
                    <c:v>TRANCHE &lt; 3 en (%)</c:v>
                  </c:pt>
                  <c:pt idx="3">
                    <c:v>TRANCHE &gt; 3 en (%)</c:v>
                  </c:pt>
                  <c:pt idx="6">
                    <c:v>TRANCHE &gt; 15 en (%)</c:v>
                  </c:pt>
                  <c:pt idx="9">
                    <c:v>TRANCHE &gt; 50 en (%)</c:v>
                  </c:pt>
                  <c:pt idx="12">
                    <c:v>TRANCHE &gt; 85 en (%)</c:v>
                  </c:pt>
                </c:lvl>
              </c:multiLvlStrCache>
            </c:multiLvlStrRef>
          </c:cat>
          <c:val>
            <c:numRef>
              <c:f>PS!$J$50:$X$50</c:f>
              <c:numCache>
                <c:formatCode>0.00%</c:formatCode>
                <c:ptCount val="15"/>
                <c:pt idx="0">
                  <c:v>0.40540540540540543</c:v>
                </c:pt>
                <c:pt idx="1">
                  <c:v>0</c:v>
                </c:pt>
                <c:pt idx="2">
                  <c:v>0</c:v>
                </c:pt>
                <c:pt idx="3">
                  <c:v>0.27027027027027029</c:v>
                </c:pt>
                <c:pt idx="4">
                  <c:v>0</c:v>
                </c:pt>
                <c:pt idx="5">
                  <c:v>0</c:v>
                </c:pt>
                <c:pt idx="6">
                  <c:v>0.1891891891891892</c:v>
                </c:pt>
                <c:pt idx="7">
                  <c:v>0</c:v>
                </c:pt>
                <c:pt idx="8">
                  <c:v>0</c:v>
                </c:pt>
                <c:pt idx="9">
                  <c:v>2.7027027027027029E-2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F9-45A9-8D3A-EACEA4F41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383272"/>
        <c:axId val="207383664"/>
        <c:axId val="0"/>
      </c:bar3DChart>
      <c:catAx>
        <c:axId val="20738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3664"/>
        <c:crosses val="autoZero"/>
        <c:auto val="1"/>
        <c:lblAlgn val="ctr"/>
        <c:lblOffset val="100"/>
        <c:noMultiLvlLbl val="0"/>
      </c:catAx>
      <c:valAx>
        <c:axId val="2073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solidFill>
                  <a:sysClr val="windowText" lastClr="000000"/>
                </a:solidFill>
                <a:effectLst/>
              </a:rPr>
              <a:t>COMPARAISON DES RESULTATS - 11° - EPP ANTSOROMISY</a:t>
            </a:r>
            <a:endParaRPr lang="en-US" sz="100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sz="1000" b="1" i="0" baseline="0">
                <a:solidFill>
                  <a:sysClr val="windowText" lastClr="000000"/>
                </a:solidFill>
                <a:effectLst/>
              </a:rPr>
              <a:t>(ANTHROPO: TAILLE / AGE)</a:t>
            </a:r>
            <a:endParaRPr lang="en-US" sz="1000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'11°'!$J$10:$X$11</c:f>
              <c:multiLvlStrCache>
                <c:ptCount val="15"/>
                <c:lvl>
                  <c:pt idx="0">
                    <c:v>1 Enq</c:v>
                  </c:pt>
                  <c:pt idx="1">
                    <c:v>2 Enq</c:v>
                  </c:pt>
                  <c:pt idx="2">
                    <c:v>3 Enq</c:v>
                  </c:pt>
                  <c:pt idx="3">
                    <c:v>1 Enq</c:v>
                  </c:pt>
                  <c:pt idx="4">
                    <c:v>2 Enq</c:v>
                  </c:pt>
                  <c:pt idx="5">
                    <c:v>3 Enq</c:v>
                  </c:pt>
                  <c:pt idx="6">
                    <c:v>1 Enq</c:v>
                  </c:pt>
                  <c:pt idx="7">
                    <c:v>2 Enq</c:v>
                  </c:pt>
                  <c:pt idx="8">
                    <c:v>3 Enq</c:v>
                  </c:pt>
                  <c:pt idx="9">
                    <c:v>1 Enq</c:v>
                  </c:pt>
                  <c:pt idx="10">
                    <c:v>2 Enq</c:v>
                  </c:pt>
                  <c:pt idx="11">
                    <c:v>3 Enq</c:v>
                  </c:pt>
                  <c:pt idx="12">
                    <c:v>1 Enq</c:v>
                  </c:pt>
                  <c:pt idx="13">
                    <c:v>2 Enq</c:v>
                  </c:pt>
                  <c:pt idx="14">
                    <c:v>3 Enq</c:v>
                  </c:pt>
                </c:lvl>
                <c:lvl>
                  <c:pt idx="0">
                    <c:v>TRANCHE &lt; 3 en (%)</c:v>
                  </c:pt>
                  <c:pt idx="3">
                    <c:v>TRANCHE &gt; 3 en (%)</c:v>
                  </c:pt>
                  <c:pt idx="6">
                    <c:v>TRANCHE &gt; 15 en (%)</c:v>
                  </c:pt>
                  <c:pt idx="9">
                    <c:v>TRANCHE &gt; 50 en (%)</c:v>
                  </c:pt>
                  <c:pt idx="12">
                    <c:v>TRANCHE &gt; 85 en (%)</c:v>
                  </c:pt>
                </c:lvl>
              </c:multiLvlStrCache>
            </c:multiLvlStrRef>
          </c:cat>
          <c:val>
            <c:numRef>
              <c:f>'11°'!$J$74:$X$74</c:f>
              <c:numCache>
                <c:formatCode>0.00%</c:formatCode>
                <c:ptCount val="15"/>
                <c:pt idx="0">
                  <c:v>0.39344262295081966</c:v>
                </c:pt>
                <c:pt idx="1">
                  <c:v>0</c:v>
                </c:pt>
                <c:pt idx="2">
                  <c:v>0</c:v>
                </c:pt>
                <c:pt idx="3">
                  <c:v>0.50819672131147542</c:v>
                </c:pt>
                <c:pt idx="4">
                  <c:v>0</c:v>
                </c:pt>
                <c:pt idx="5">
                  <c:v>0</c:v>
                </c:pt>
                <c:pt idx="6">
                  <c:v>6.5573770491803282E-2</c:v>
                </c:pt>
                <c:pt idx="7">
                  <c:v>0</c:v>
                </c:pt>
                <c:pt idx="8">
                  <c:v>0</c:v>
                </c:pt>
                <c:pt idx="9">
                  <c:v>1.6393442622950821E-2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5291576"/>
        <c:axId val="345293928"/>
        <c:axId val="0"/>
      </c:bar3DChart>
      <c:catAx>
        <c:axId val="34529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93928"/>
        <c:crosses val="autoZero"/>
        <c:auto val="1"/>
        <c:lblAlgn val="ctr"/>
        <c:lblOffset val="100"/>
        <c:noMultiLvlLbl val="0"/>
      </c:catAx>
      <c:valAx>
        <c:axId val="3452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9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- 11° - EPP ANTANIMAFY</a:t>
            </a:r>
          </a:p>
          <a:p>
            <a:pPr>
              <a:defRPr/>
            </a:pPr>
            <a:r>
              <a:rPr lang="en-US" sz="1000" b="1">
                <a:solidFill>
                  <a:sysClr val="windowText" lastClr="000000"/>
                </a:solidFill>
              </a:rPr>
              <a:t>(ANTHROPO: TAILLE / 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376039326019503E-2"/>
          <c:y val="0.23327044025157237"/>
          <c:w val="0.91563675044216597"/>
          <c:h val="0.5158079532511266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C05-4880-BD39-869E39A3256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EC05-4880-BD39-869E39A32566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C05-4880-BD39-869E39A3256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C05-4880-BD39-869E39A3256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C05-4880-BD39-869E39A32566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C05-4880-BD39-869E39A32566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C05-4880-BD39-869E39A32566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EC05-4880-BD39-869E39A32566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C05-4880-BD39-869E39A32566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C05-4880-BD39-869E39A3256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C05-4880-BD39-869E39A32566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C05-4880-BD39-869E39A32566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C05-4880-BD39-869E39A32566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C05-4880-BD39-869E39A32566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C05-4880-BD39-869E39A32566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C05-4880-BD39-869E39A3256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C05-4880-BD39-869E39A3256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C05-4880-BD39-869E39A3256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C05-4880-BD39-869E39A3256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C05-4880-BD39-869E39A3256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'10°'!$J$10:$X$11</c:f>
              <c:multiLvlStrCache>
                <c:ptCount val="15"/>
                <c:lvl>
                  <c:pt idx="0">
                    <c:v>1 Enq</c:v>
                  </c:pt>
                  <c:pt idx="1">
                    <c:v>2 Enq</c:v>
                  </c:pt>
                  <c:pt idx="2">
                    <c:v>3 Enq</c:v>
                  </c:pt>
                  <c:pt idx="3">
                    <c:v>1 Enq</c:v>
                  </c:pt>
                  <c:pt idx="4">
                    <c:v>2 Enq</c:v>
                  </c:pt>
                  <c:pt idx="5">
                    <c:v>3 Enq</c:v>
                  </c:pt>
                  <c:pt idx="6">
                    <c:v>1 Enq</c:v>
                  </c:pt>
                  <c:pt idx="7">
                    <c:v>2 Enq</c:v>
                  </c:pt>
                  <c:pt idx="8">
                    <c:v>3 Enq</c:v>
                  </c:pt>
                  <c:pt idx="9">
                    <c:v>1 Enq</c:v>
                  </c:pt>
                  <c:pt idx="10">
                    <c:v>2 Enq</c:v>
                  </c:pt>
                  <c:pt idx="11">
                    <c:v>3 Enq</c:v>
                  </c:pt>
                  <c:pt idx="12">
                    <c:v>1 Enq</c:v>
                  </c:pt>
                  <c:pt idx="13">
                    <c:v>2 Enq</c:v>
                  </c:pt>
                  <c:pt idx="14">
                    <c:v>3 Enq</c:v>
                  </c:pt>
                </c:lvl>
                <c:lvl>
                  <c:pt idx="0">
                    <c:v>TRANCHE &lt; 3 en (%)</c:v>
                  </c:pt>
                  <c:pt idx="3">
                    <c:v>TRANCHE &gt; 3 en (%)</c:v>
                  </c:pt>
                  <c:pt idx="6">
                    <c:v>TRANCHE &gt; 15 en (%)</c:v>
                  </c:pt>
                  <c:pt idx="9">
                    <c:v>TRANCHE &gt; 50 en (%)</c:v>
                  </c:pt>
                  <c:pt idx="12">
                    <c:v>TRANCHE &gt; 85 en (%)</c:v>
                  </c:pt>
                </c:lvl>
              </c:multiLvlStrCache>
            </c:multiLvlStrRef>
          </c:cat>
          <c:val>
            <c:numRef>
              <c:f>'10°'!$J$71:$X$71</c:f>
              <c:numCache>
                <c:formatCode>0.00%</c:formatCode>
                <c:ptCount val="15"/>
                <c:pt idx="0">
                  <c:v>0.48275862068965519</c:v>
                </c:pt>
                <c:pt idx="1">
                  <c:v>0</c:v>
                </c:pt>
                <c:pt idx="2">
                  <c:v>0</c:v>
                </c:pt>
                <c:pt idx="3">
                  <c:v>0.37931034482758619</c:v>
                </c:pt>
                <c:pt idx="4">
                  <c:v>0</c:v>
                </c:pt>
                <c:pt idx="5">
                  <c:v>0</c:v>
                </c:pt>
                <c:pt idx="6">
                  <c:v>0.10344827586206896</c:v>
                </c:pt>
                <c:pt idx="7">
                  <c:v>0</c:v>
                </c:pt>
                <c:pt idx="8">
                  <c:v>0</c:v>
                </c:pt>
                <c:pt idx="9">
                  <c:v>1.7241379310344827E-2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05-4880-BD39-869E39A3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523952"/>
        <c:axId val="273524344"/>
        <c:axId val="0"/>
      </c:bar3DChart>
      <c:catAx>
        <c:axId val="273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4344"/>
        <c:crosses val="autoZero"/>
        <c:auto val="1"/>
        <c:lblAlgn val="ctr"/>
        <c:lblOffset val="100"/>
        <c:noMultiLvlLbl val="0"/>
      </c:catAx>
      <c:valAx>
        <c:axId val="2735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- 9° - EPP ANTSOROMISY</a:t>
            </a:r>
          </a:p>
          <a:p>
            <a:pPr>
              <a:defRPr/>
            </a:pPr>
            <a:r>
              <a:rPr lang="en-US" sz="1000" b="1">
                <a:solidFill>
                  <a:sysClr val="windowText" lastClr="000000"/>
                </a:solidFill>
              </a:rPr>
              <a:t>(ANTHROPO: TAILLE / 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D99-4709-B7D8-6A23D24CABF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D99-4709-B7D8-6A23D24CABF3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D99-4709-B7D8-6A23D24CABF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D99-4709-B7D8-6A23D24CABF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4D99-4709-B7D8-6A23D24CABF3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4D99-4709-B7D8-6A23D24CABF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D99-4709-B7D8-6A23D24CABF3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D99-4709-B7D8-6A23D24CABF3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D99-4709-B7D8-6A23D24CABF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D99-4709-B7D8-6A23D24CABF3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D99-4709-B7D8-6A23D24CABF3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4D99-4709-B7D8-6A23D24CABF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4D99-4709-B7D8-6A23D24CABF3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D99-4709-B7D8-6A23D24CABF3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D99-4709-B7D8-6A23D24CABF3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D99-4709-B7D8-6A23D24CABF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D99-4709-B7D8-6A23D24CABF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4D99-4709-B7D8-6A23D24CABF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D99-4709-B7D8-6A23D24CABF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4D99-4709-B7D8-6A23D24CABF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'9°A'!$J$10:$X$11</c:f>
              <c:multiLvlStrCache>
                <c:ptCount val="15"/>
                <c:lvl>
                  <c:pt idx="0">
                    <c:v>1 Enq</c:v>
                  </c:pt>
                  <c:pt idx="1">
                    <c:v>2 Enq</c:v>
                  </c:pt>
                  <c:pt idx="2">
                    <c:v>3 Enq</c:v>
                  </c:pt>
                  <c:pt idx="3">
                    <c:v>1 Enq</c:v>
                  </c:pt>
                  <c:pt idx="4">
                    <c:v>2 Enq</c:v>
                  </c:pt>
                  <c:pt idx="5">
                    <c:v>3 Enq</c:v>
                  </c:pt>
                  <c:pt idx="6">
                    <c:v>1 Enq</c:v>
                  </c:pt>
                  <c:pt idx="7">
                    <c:v>2 Enq</c:v>
                  </c:pt>
                  <c:pt idx="8">
                    <c:v>3 Enq</c:v>
                  </c:pt>
                  <c:pt idx="9">
                    <c:v>1 Enq</c:v>
                  </c:pt>
                  <c:pt idx="10">
                    <c:v>2 Enq</c:v>
                  </c:pt>
                  <c:pt idx="11">
                    <c:v>3 Enq</c:v>
                  </c:pt>
                  <c:pt idx="12">
                    <c:v>1 Enq</c:v>
                  </c:pt>
                  <c:pt idx="13">
                    <c:v>2 Enq</c:v>
                  </c:pt>
                  <c:pt idx="14">
                    <c:v>3 Enq</c:v>
                  </c:pt>
                </c:lvl>
                <c:lvl>
                  <c:pt idx="0">
                    <c:v>TRANCHE &lt; 3 en (%)</c:v>
                  </c:pt>
                  <c:pt idx="3">
                    <c:v>TRANCHE &gt; 3 en (%)</c:v>
                  </c:pt>
                  <c:pt idx="6">
                    <c:v>TRANCHE &gt; 15 en (%)</c:v>
                  </c:pt>
                  <c:pt idx="9">
                    <c:v>TRANCHE &gt; 50 en (%)</c:v>
                  </c:pt>
                  <c:pt idx="12">
                    <c:v>TRANCHE &gt; 85 en (%)</c:v>
                  </c:pt>
                </c:lvl>
              </c:multiLvlStrCache>
            </c:multiLvlStrRef>
          </c:cat>
          <c:val>
            <c:numRef>
              <c:f>'9°A'!$J$52:$X$52</c:f>
              <c:numCache>
                <c:formatCode>0.00%</c:formatCode>
                <c:ptCount val="15"/>
                <c:pt idx="0">
                  <c:v>0.46153846153846156</c:v>
                </c:pt>
                <c:pt idx="1">
                  <c:v>0</c:v>
                </c:pt>
                <c:pt idx="2">
                  <c:v>0</c:v>
                </c:pt>
                <c:pt idx="3">
                  <c:v>0.38461538461538464</c:v>
                </c:pt>
                <c:pt idx="4">
                  <c:v>0</c:v>
                </c:pt>
                <c:pt idx="5">
                  <c:v>0</c:v>
                </c:pt>
                <c:pt idx="6">
                  <c:v>7.6923076923076927E-2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99-4709-B7D8-6A23D24C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526696"/>
        <c:axId val="273527088"/>
        <c:axId val="0"/>
      </c:bar3DChart>
      <c:catAx>
        <c:axId val="27352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7088"/>
        <c:crosses val="autoZero"/>
        <c:auto val="1"/>
        <c:lblAlgn val="ctr"/>
        <c:lblOffset val="100"/>
        <c:noMultiLvlLbl val="0"/>
      </c:catAx>
      <c:valAx>
        <c:axId val="2735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COMPARAISON DES RESULTATS - 9° - EPP ANTANIMAFY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(ANTHROPO: TAILLE / AGE)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'9°B'!$J$10:$X$11</c:f>
              <c:multiLvlStrCache>
                <c:ptCount val="15"/>
                <c:lvl>
                  <c:pt idx="0">
                    <c:v>1 Enq</c:v>
                  </c:pt>
                  <c:pt idx="1">
                    <c:v>2 Enq</c:v>
                  </c:pt>
                  <c:pt idx="2">
                    <c:v>3 Enq</c:v>
                  </c:pt>
                  <c:pt idx="3">
                    <c:v>1 Enq</c:v>
                  </c:pt>
                  <c:pt idx="4">
                    <c:v>2 Enq</c:v>
                  </c:pt>
                  <c:pt idx="5">
                    <c:v>3 Enq</c:v>
                  </c:pt>
                  <c:pt idx="6">
                    <c:v>1 Enq</c:v>
                  </c:pt>
                  <c:pt idx="7">
                    <c:v>2 Enq</c:v>
                  </c:pt>
                  <c:pt idx="8">
                    <c:v>3 Enq</c:v>
                  </c:pt>
                  <c:pt idx="9">
                    <c:v>1 Enq</c:v>
                  </c:pt>
                  <c:pt idx="10">
                    <c:v>2 Enq</c:v>
                  </c:pt>
                  <c:pt idx="11">
                    <c:v>3 Enq</c:v>
                  </c:pt>
                  <c:pt idx="12">
                    <c:v>1 Enq</c:v>
                  </c:pt>
                  <c:pt idx="13">
                    <c:v>2 Enq</c:v>
                  </c:pt>
                  <c:pt idx="14">
                    <c:v>3 Enq</c:v>
                  </c:pt>
                </c:lvl>
                <c:lvl>
                  <c:pt idx="0">
                    <c:v>TRANCHE &lt; 3 en (%)</c:v>
                  </c:pt>
                  <c:pt idx="3">
                    <c:v>TRANCHE &gt; 3 en (%)</c:v>
                  </c:pt>
                  <c:pt idx="6">
                    <c:v>TRANCHE &gt; 15 en (%)</c:v>
                  </c:pt>
                  <c:pt idx="9">
                    <c:v>TRANCHE &gt; 50 en (%)</c:v>
                  </c:pt>
                  <c:pt idx="12">
                    <c:v>TRANCHE &gt; 85 en (%)</c:v>
                  </c:pt>
                </c:lvl>
              </c:multiLvlStrCache>
            </c:multiLvlStrRef>
          </c:cat>
          <c:val>
            <c:numRef>
              <c:f>'9°B'!$J$47:$X$47</c:f>
              <c:numCache>
                <c:formatCode>0.00%</c:formatCode>
                <c:ptCount val="15"/>
                <c:pt idx="0">
                  <c:v>0.52941176470588236</c:v>
                </c:pt>
                <c:pt idx="1">
                  <c:v>0</c:v>
                </c:pt>
                <c:pt idx="2">
                  <c:v>0</c:v>
                </c:pt>
                <c:pt idx="3">
                  <c:v>0.3235294117647059</c:v>
                </c:pt>
                <c:pt idx="4">
                  <c:v>0</c:v>
                </c:pt>
                <c:pt idx="5">
                  <c:v>0</c:v>
                </c:pt>
                <c:pt idx="6">
                  <c:v>0.11764705882352941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2770968"/>
        <c:axId val="342771360"/>
        <c:axId val="0"/>
      </c:bar3DChart>
      <c:catAx>
        <c:axId val="34277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1360"/>
        <c:crosses val="autoZero"/>
        <c:auto val="1"/>
        <c:lblAlgn val="ctr"/>
        <c:lblOffset val="100"/>
        <c:noMultiLvlLbl val="0"/>
      </c:catAx>
      <c:valAx>
        <c:axId val="3427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- 8° - EPP ANTANIMAFY</a:t>
            </a:r>
          </a:p>
          <a:p>
            <a:pPr>
              <a:defRPr/>
            </a:pPr>
            <a:r>
              <a:rPr lang="en-US" sz="1000" b="1">
                <a:solidFill>
                  <a:sysClr val="windowText" lastClr="000000"/>
                </a:solidFill>
              </a:rPr>
              <a:t>(ANTHROPO: TAILLE / AGE)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F2-4A95-A3E5-023851573E3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F2-4A95-A3E5-023851573E3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9F2-4A95-A3E5-023851573E39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9F2-4A95-A3E5-023851573E39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9F2-4A95-A3E5-023851573E39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9F2-4A95-A3E5-023851573E3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F2-4A95-A3E5-023851573E39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F2-4A95-A3E5-023851573E39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9F2-4A95-A3E5-023851573E39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9F2-4A95-A3E5-023851573E39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9F2-4A95-A3E5-023851573E39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9F2-4A95-A3E5-023851573E39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F2-4A95-A3E5-023851573E39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9F2-4A95-A3E5-023851573E39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69F2-4A95-A3E5-023851573E39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9F2-4A95-A3E5-023851573E3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9F2-4A95-A3E5-023851573E3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9F2-4A95-A3E5-023851573E3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69F2-4A95-A3E5-023851573E3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69F2-4A95-A3E5-023851573E3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'8°'!$J$10:$X$11</c:f>
              <c:multiLvlStrCache>
                <c:ptCount val="15"/>
                <c:lvl>
                  <c:pt idx="0">
                    <c:v>1 Enq</c:v>
                  </c:pt>
                  <c:pt idx="1">
                    <c:v>2 Enq</c:v>
                  </c:pt>
                  <c:pt idx="2">
                    <c:v>3 Enq</c:v>
                  </c:pt>
                  <c:pt idx="3">
                    <c:v>1 Enq</c:v>
                  </c:pt>
                  <c:pt idx="4">
                    <c:v>2 Enq</c:v>
                  </c:pt>
                  <c:pt idx="5">
                    <c:v>3 Enq</c:v>
                  </c:pt>
                  <c:pt idx="6">
                    <c:v>1 Enq</c:v>
                  </c:pt>
                  <c:pt idx="7">
                    <c:v>2 Enq</c:v>
                  </c:pt>
                  <c:pt idx="8">
                    <c:v>3 Enq</c:v>
                  </c:pt>
                  <c:pt idx="9">
                    <c:v>1 Enq</c:v>
                  </c:pt>
                  <c:pt idx="10">
                    <c:v>2 Enq</c:v>
                  </c:pt>
                  <c:pt idx="11">
                    <c:v>3 Enq</c:v>
                  </c:pt>
                  <c:pt idx="12">
                    <c:v>1 Enq</c:v>
                  </c:pt>
                  <c:pt idx="13">
                    <c:v>2 Enq</c:v>
                  </c:pt>
                  <c:pt idx="14">
                    <c:v>3 Enq</c:v>
                  </c:pt>
                </c:lvl>
                <c:lvl>
                  <c:pt idx="0">
                    <c:v>TRANCHE &lt; 3 en (%)</c:v>
                  </c:pt>
                  <c:pt idx="3">
                    <c:v>TRANCHE &gt; 3 en (%)</c:v>
                  </c:pt>
                  <c:pt idx="6">
                    <c:v>TRANCHE &gt; 15 en (%)</c:v>
                  </c:pt>
                  <c:pt idx="9">
                    <c:v>TRANCHE &gt; 50 en (%)</c:v>
                  </c:pt>
                  <c:pt idx="12">
                    <c:v>TRANCHE &gt; 85 en (%)</c:v>
                  </c:pt>
                </c:lvl>
              </c:multiLvlStrCache>
            </c:multiLvlStrRef>
          </c:cat>
          <c:val>
            <c:numRef>
              <c:f>'8°'!$J$75:$X$75</c:f>
              <c:numCache>
                <c:formatCode>0.00%</c:formatCode>
                <c:ptCount val="15"/>
                <c:pt idx="0">
                  <c:v>0.5161290322580645</c:v>
                </c:pt>
                <c:pt idx="1">
                  <c:v>0</c:v>
                </c:pt>
                <c:pt idx="2">
                  <c:v>0</c:v>
                </c:pt>
                <c:pt idx="3">
                  <c:v>0.29032258064516131</c:v>
                </c:pt>
                <c:pt idx="4">
                  <c:v>0</c:v>
                </c:pt>
                <c:pt idx="5">
                  <c:v>0</c:v>
                </c:pt>
                <c:pt idx="6">
                  <c:v>0.12903225806451613</c:v>
                </c:pt>
                <c:pt idx="7">
                  <c:v>0</c:v>
                </c:pt>
                <c:pt idx="8">
                  <c:v>0</c:v>
                </c:pt>
                <c:pt idx="9">
                  <c:v>3.2258064516129031E-2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F2-4A95-A3E5-02385157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833016"/>
        <c:axId val="273835760"/>
        <c:axId val="0"/>
      </c:bar3DChart>
      <c:catAx>
        <c:axId val="27383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35760"/>
        <c:crosses val="autoZero"/>
        <c:auto val="1"/>
        <c:lblAlgn val="ctr"/>
        <c:lblOffset val="100"/>
        <c:noMultiLvlLbl val="0"/>
      </c:catAx>
      <c:valAx>
        <c:axId val="2738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3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COMPARAISON DES RESULTATS - 7° - EPP ANTANIMAFY</a:t>
            </a:r>
          </a:p>
          <a:p>
            <a:pPr>
              <a:defRPr/>
            </a:pPr>
            <a:r>
              <a:rPr lang="en-US" sz="1000" b="1"/>
              <a:t>(ANTHROPO: TAILLE / 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32A-4984-A278-EB55500AD43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32A-4984-A278-EB55500AD43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032A-4984-A278-EB55500AD43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2A-4984-A278-EB55500AD43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32A-4984-A278-EB55500AD430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32A-4984-A278-EB55500AD43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32A-4984-A278-EB55500AD430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032A-4984-A278-EB55500AD430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032A-4984-A278-EB55500AD430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32A-4984-A278-EB55500AD43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32A-4984-A278-EB55500AD430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32A-4984-A278-EB55500AD430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32A-4984-A278-EB55500AD430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032A-4984-A278-EB55500AD430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032A-4984-A278-EB55500AD430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32A-4984-A278-EB55500AD43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32A-4984-A278-EB55500AD43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032A-4984-A278-EB55500AD43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32A-4984-A278-EB55500AD43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032A-4984-A278-EB55500AD43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'7°'!$J$10:$X$11</c:f>
              <c:multiLvlStrCache>
                <c:ptCount val="15"/>
                <c:lvl>
                  <c:pt idx="0">
                    <c:v>1 Enq</c:v>
                  </c:pt>
                  <c:pt idx="1">
                    <c:v>2 Enq</c:v>
                  </c:pt>
                  <c:pt idx="2">
                    <c:v>3 Enq</c:v>
                  </c:pt>
                  <c:pt idx="3">
                    <c:v>1 Enq</c:v>
                  </c:pt>
                  <c:pt idx="4">
                    <c:v>2 Enq</c:v>
                  </c:pt>
                  <c:pt idx="5">
                    <c:v>3 Enq</c:v>
                  </c:pt>
                  <c:pt idx="6">
                    <c:v>1 Enq</c:v>
                  </c:pt>
                  <c:pt idx="7">
                    <c:v>2 Enq</c:v>
                  </c:pt>
                  <c:pt idx="8">
                    <c:v>3 Enq</c:v>
                  </c:pt>
                  <c:pt idx="9">
                    <c:v>1 Enq</c:v>
                  </c:pt>
                  <c:pt idx="10">
                    <c:v>2 Enq</c:v>
                  </c:pt>
                  <c:pt idx="11">
                    <c:v>3 Enq</c:v>
                  </c:pt>
                  <c:pt idx="12">
                    <c:v>1 Enq</c:v>
                  </c:pt>
                  <c:pt idx="13">
                    <c:v>2 Enq</c:v>
                  </c:pt>
                  <c:pt idx="14">
                    <c:v>3 Enq</c:v>
                  </c:pt>
                </c:lvl>
                <c:lvl>
                  <c:pt idx="0">
                    <c:v>TRANCHE &lt; 3 en (%)</c:v>
                  </c:pt>
                  <c:pt idx="3">
                    <c:v>TRANCHE &gt; 3 en (%)</c:v>
                  </c:pt>
                  <c:pt idx="6">
                    <c:v>TRANCHE &gt; 15 en (%)</c:v>
                  </c:pt>
                  <c:pt idx="9">
                    <c:v>TRANCHE &gt; 50 en (%)</c:v>
                  </c:pt>
                  <c:pt idx="12">
                    <c:v>TRANCHE &gt; 85 en (%)</c:v>
                  </c:pt>
                </c:lvl>
              </c:multiLvlStrCache>
            </c:multiLvlStrRef>
          </c:cat>
          <c:val>
            <c:numRef>
              <c:f>'7°'!$J$46:$X$46</c:f>
              <c:numCache>
                <c:formatCode>0.00%</c:formatCode>
                <c:ptCount val="15"/>
                <c:pt idx="0">
                  <c:v>0.69696969696969702</c:v>
                </c:pt>
                <c:pt idx="1">
                  <c:v>0</c:v>
                </c:pt>
                <c:pt idx="2">
                  <c:v>0</c:v>
                </c:pt>
                <c:pt idx="3">
                  <c:v>0.24242424242424243</c:v>
                </c:pt>
                <c:pt idx="4">
                  <c:v>0</c:v>
                </c:pt>
                <c:pt idx="5">
                  <c:v>0</c:v>
                </c:pt>
                <c:pt idx="6">
                  <c:v>6.0606060606060608E-2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2A-4984-A278-EB55500A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836544"/>
        <c:axId val="273526304"/>
        <c:axId val="0"/>
      </c:bar3DChart>
      <c:catAx>
        <c:axId val="27383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6304"/>
        <c:crosses val="autoZero"/>
        <c:auto val="1"/>
        <c:lblAlgn val="ctr"/>
        <c:lblOffset val="100"/>
        <c:noMultiLvlLbl val="0"/>
      </c:catAx>
      <c:valAx>
        <c:axId val="2735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EPP ANTANIMAFY</a:t>
            </a:r>
          </a:p>
          <a:p>
            <a:pPr>
              <a:defRPr/>
            </a:pPr>
            <a:r>
              <a:rPr lang="en-US" sz="1000" b="1">
                <a:solidFill>
                  <a:sysClr val="windowText" lastClr="000000"/>
                </a:solidFill>
              </a:rPr>
              <a:t>(ANTHROPO: TAILLE / 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634-486C-B988-ED9C00B839D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634-486C-B988-ED9C00B839D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634-486C-B988-ED9C00B839D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634-486C-B988-ED9C00B839D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B634-486C-B988-ED9C00B839D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B634-486C-B988-ED9C00B839D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634-486C-B988-ED9C00B839D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634-486C-B988-ED9C00B839DC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634-486C-B988-ED9C00B839DC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B634-486C-B988-ED9C00B839DC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B634-486C-B988-ED9C00B839DC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B634-486C-B988-ED9C00B839DC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634-486C-B988-ED9C00B839DC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634-486C-B988-ED9C00B839DC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634-486C-B988-ED9C00B839DC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634-486C-B988-ED9C00B839D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B634-486C-B988-ED9C00B839D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634-486C-B988-ED9C00B839D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B634-486C-B988-ED9C00B839D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634-486C-B988-ED9C00B839D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'EPP ANTSOROMISY'!$F$9:$T$10</c:f>
              <c:multiLvlStrCache>
                <c:ptCount val="15"/>
                <c:lvl>
                  <c:pt idx="0">
                    <c:v>1 Enq</c:v>
                  </c:pt>
                  <c:pt idx="1">
                    <c:v>2 Enq</c:v>
                  </c:pt>
                  <c:pt idx="2">
                    <c:v>3 Enq</c:v>
                  </c:pt>
                  <c:pt idx="3">
                    <c:v>1 Enq</c:v>
                  </c:pt>
                  <c:pt idx="4">
                    <c:v>2 Enq</c:v>
                  </c:pt>
                  <c:pt idx="5">
                    <c:v>3 Enq</c:v>
                  </c:pt>
                  <c:pt idx="6">
                    <c:v>1 Enq</c:v>
                  </c:pt>
                  <c:pt idx="7">
                    <c:v>2 Enq</c:v>
                  </c:pt>
                  <c:pt idx="8">
                    <c:v>3 Enq</c:v>
                  </c:pt>
                  <c:pt idx="9">
                    <c:v>1 Enq</c:v>
                  </c:pt>
                  <c:pt idx="10">
                    <c:v>2 Enq</c:v>
                  </c:pt>
                  <c:pt idx="11">
                    <c:v>3 Enq</c:v>
                  </c:pt>
                  <c:pt idx="12">
                    <c:v>1 Enq</c:v>
                  </c:pt>
                  <c:pt idx="13">
                    <c:v>2 Enq</c:v>
                  </c:pt>
                  <c:pt idx="14">
                    <c:v>3 Enq</c:v>
                  </c:pt>
                </c:lvl>
                <c:lvl>
                  <c:pt idx="0">
                    <c:v>TRANCHE &lt; 3 en (%)</c:v>
                  </c:pt>
                  <c:pt idx="3">
                    <c:v>TRANCHE &gt; 3 en (%)</c:v>
                  </c:pt>
                  <c:pt idx="6">
                    <c:v>TRANCHE &gt; 15 en (%)</c:v>
                  </c:pt>
                  <c:pt idx="9">
                    <c:v>TRANCHE &gt; 50 en (%)</c:v>
                  </c:pt>
                  <c:pt idx="12">
                    <c:v>TRANCHE &gt; 85 en (%)</c:v>
                  </c:pt>
                </c:lvl>
              </c:multiLvlStrCache>
            </c:multiLvlStrRef>
          </c:cat>
          <c:val>
            <c:numRef>
              <c:f>'EPP ANTSOROMISY'!$F$18:$T$18</c:f>
              <c:numCache>
                <c:formatCode>0.00%</c:formatCode>
                <c:ptCount val="15"/>
                <c:pt idx="0">
                  <c:v>0.49795080064542646</c:v>
                </c:pt>
                <c:pt idx="1">
                  <c:v>0</c:v>
                </c:pt>
                <c:pt idx="2">
                  <c:v>0</c:v>
                </c:pt>
                <c:pt idx="3">
                  <c:v>0.34266699369411796</c:v>
                </c:pt>
                <c:pt idx="4">
                  <c:v>0</c:v>
                </c:pt>
                <c:pt idx="5">
                  <c:v>0</c:v>
                </c:pt>
                <c:pt idx="6">
                  <c:v>0.10605995570860635</c:v>
                </c:pt>
                <c:pt idx="7">
                  <c:v>0</c:v>
                </c:pt>
                <c:pt idx="8">
                  <c:v>0</c:v>
                </c:pt>
                <c:pt idx="9">
                  <c:v>1.3274273353778815E-2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34-486C-B988-ED9C00B8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525520"/>
        <c:axId val="273525128"/>
        <c:axId val="0"/>
      </c:bar3DChart>
      <c:catAx>
        <c:axId val="2735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5128"/>
        <c:crosses val="autoZero"/>
        <c:auto val="1"/>
        <c:lblAlgn val="ctr"/>
        <c:lblOffset val="100"/>
        <c:noMultiLvlLbl val="0"/>
      </c:catAx>
      <c:valAx>
        <c:axId val="2735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50</xdr:row>
      <xdr:rowOff>152400</xdr:rowOff>
    </xdr:from>
    <xdr:to>
      <xdr:col>21</xdr:col>
      <xdr:colOff>380999</xdr:colOff>
      <xdr:row>69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79</xdr:row>
      <xdr:rowOff>123825</xdr:rowOff>
    </xdr:from>
    <xdr:to>
      <xdr:col>23</xdr:col>
      <xdr:colOff>114300</xdr:colOff>
      <xdr:row>99</xdr:row>
      <xdr:rowOff>57149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704849</xdr:colOff>
      <xdr:row>71</xdr:row>
      <xdr:rowOff>142874</xdr:rowOff>
    </xdr:from>
    <xdr:to>
      <xdr:col>23</xdr:col>
      <xdr:colOff>85724</xdr:colOff>
      <xdr:row>90</xdr:row>
      <xdr:rowOff>47624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54</xdr:row>
      <xdr:rowOff>28575</xdr:rowOff>
    </xdr:from>
    <xdr:to>
      <xdr:col>19</xdr:col>
      <xdr:colOff>409574</xdr:colOff>
      <xdr:row>71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714376</xdr:colOff>
      <xdr:row>48</xdr:row>
      <xdr:rowOff>33337</xdr:rowOff>
    </xdr:from>
    <xdr:to>
      <xdr:col>20</xdr:col>
      <xdr:colOff>66675</xdr:colOff>
      <xdr:row>67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142875</xdr:rowOff>
    </xdr:from>
    <xdr:to>
      <xdr:col>21</xdr:col>
      <xdr:colOff>228600</xdr:colOff>
      <xdr:row>91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46</xdr:row>
      <xdr:rowOff>123825</xdr:rowOff>
    </xdr:from>
    <xdr:to>
      <xdr:col>22</xdr:col>
      <xdr:colOff>95250</xdr:colOff>
      <xdr:row>62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19</xdr:row>
      <xdr:rowOff>28574</xdr:rowOff>
    </xdr:from>
    <xdr:to>
      <xdr:col>17</xdr:col>
      <xdr:colOff>419099</xdr:colOff>
      <xdr:row>34</xdr:row>
      <xdr:rowOff>133349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lisateur/Desktop/S.E%20NUT%20SCOL/EVALUATION%20TAILLE/TAILLE%20EPP%20SAKALA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CO"/>
      <sheetName val="11°"/>
      <sheetName val="10°"/>
      <sheetName val="9°"/>
      <sheetName val="8°"/>
      <sheetName val="7°"/>
      <sheetName val="EPP SAKALAVA"/>
    </sheetNames>
    <sheetDataSet>
      <sheetData sheetId="0">
        <row r="40">
          <cell r="F40">
            <v>27</v>
          </cell>
        </row>
      </sheetData>
      <sheetData sheetId="1">
        <row r="39">
          <cell r="E39">
            <v>26</v>
          </cell>
        </row>
      </sheetData>
      <sheetData sheetId="2">
        <row r="46">
          <cell r="F46">
            <v>33</v>
          </cell>
        </row>
      </sheetData>
      <sheetData sheetId="3">
        <row r="50">
          <cell r="F50">
            <v>37</v>
          </cell>
        </row>
      </sheetData>
      <sheetData sheetId="4">
        <row r="38">
          <cell r="F38">
            <v>26</v>
          </cell>
        </row>
      </sheetData>
      <sheetData sheetId="5">
        <row r="30">
          <cell r="F30">
            <v>18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A48" workbookViewId="0">
      <selection activeCell="J44" sqref="J44"/>
    </sheetView>
  </sheetViews>
  <sheetFormatPr baseColWidth="10" defaultColWidth="11" defaultRowHeight="12.75" x14ac:dyDescent="0.2"/>
  <cols>
    <col min="1" max="1" width="3.85546875" style="1" customWidth="1"/>
    <col min="2" max="2" width="11" style="8"/>
    <col min="3" max="3" width="11" style="1"/>
    <col min="4" max="4" width="23.28515625" style="1" customWidth="1"/>
    <col min="5" max="5" width="4.140625" style="1" customWidth="1"/>
    <col min="6" max="6" width="2.85546875" style="9" bestFit="1" customWidth="1"/>
    <col min="7" max="9" width="7" style="9" customWidth="1"/>
    <col min="10" max="10" width="7" style="23" customWidth="1"/>
    <col min="11" max="24" width="7" style="1" customWidth="1"/>
    <col min="25" max="16384" width="11" style="1"/>
  </cols>
  <sheetData>
    <row r="1" spans="1:24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3" spans="1:24" x14ac:dyDescent="0.2">
      <c r="B3" s="2" t="s">
        <v>1</v>
      </c>
      <c r="C3" s="79" t="s">
        <v>46</v>
      </c>
      <c r="D3" s="80"/>
      <c r="E3" s="3"/>
      <c r="F3" s="3"/>
      <c r="G3" s="3"/>
      <c r="H3" s="3"/>
      <c r="I3" s="3"/>
      <c r="J3" s="22"/>
      <c r="M3" s="81"/>
      <c r="N3" s="81"/>
      <c r="O3" s="81"/>
      <c r="P3" s="81"/>
      <c r="Q3" s="82"/>
      <c r="R3" s="83" t="s">
        <v>2</v>
      </c>
      <c r="S3" s="83"/>
      <c r="T3" s="83" t="s">
        <v>3</v>
      </c>
      <c r="U3" s="83"/>
      <c r="V3" s="83" t="s">
        <v>4</v>
      </c>
      <c r="W3" s="83"/>
      <c r="X3" s="4"/>
    </row>
    <row r="4" spans="1:24" ht="15" x14ac:dyDescent="0.25">
      <c r="B4" s="2" t="s">
        <v>5</v>
      </c>
      <c r="C4" s="79" t="s">
        <v>47</v>
      </c>
      <c r="D4" s="85"/>
      <c r="E4" s="3"/>
      <c r="F4" s="3"/>
      <c r="G4" s="3"/>
      <c r="H4" s="3"/>
      <c r="I4" s="3"/>
      <c r="J4" s="22"/>
      <c r="M4" s="86" t="s">
        <v>6</v>
      </c>
      <c r="N4" s="87"/>
      <c r="O4" s="87"/>
      <c r="P4" s="87"/>
      <c r="Q4" s="88"/>
      <c r="R4" s="84">
        <v>28</v>
      </c>
      <c r="S4" s="84"/>
      <c r="T4" s="84" t="s">
        <v>44</v>
      </c>
      <c r="U4" s="84"/>
      <c r="V4" s="84">
        <v>2019</v>
      </c>
      <c r="W4" s="84"/>
      <c r="X4" s="5"/>
    </row>
    <row r="5" spans="1:24" ht="15" x14ac:dyDescent="0.25">
      <c r="B5" s="2" t="s">
        <v>7</v>
      </c>
      <c r="C5" s="79" t="s">
        <v>8</v>
      </c>
      <c r="D5" s="85"/>
      <c r="E5" s="3"/>
      <c r="F5" s="3"/>
      <c r="G5" s="3"/>
      <c r="H5" s="3"/>
      <c r="I5" s="3"/>
      <c r="J5" s="22"/>
      <c r="M5" s="86" t="s">
        <v>9</v>
      </c>
      <c r="N5" s="87"/>
      <c r="O5" s="87"/>
      <c r="P5" s="87"/>
      <c r="Q5" s="88"/>
      <c r="R5" s="84"/>
      <c r="S5" s="84"/>
      <c r="T5" s="84"/>
      <c r="U5" s="84"/>
      <c r="V5" s="84"/>
      <c r="W5" s="84"/>
      <c r="X5" s="5"/>
    </row>
    <row r="6" spans="1:24" x14ac:dyDescent="0.2">
      <c r="B6" s="2" t="s">
        <v>10</v>
      </c>
      <c r="C6" s="77" t="s">
        <v>11</v>
      </c>
      <c r="D6" s="77"/>
      <c r="E6" s="3"/>
      <c r="F6" s="3"/>
      <c r="G6" s="3"/>
      <c r="H6" s="3"/>
      <c r="I6" s="3"/>
      <c r="J6" s="22"/>
      <c r="M6" s="86" t="s">
        <v>12</v>
      </c>
      <c r="N6" s="87"/>
      <c r="O6" s="87"/>
      <c r="P6" s="87"/>
      <c r="Q6" s="88"/>
      <c r="R6" s="84"/>
      <c r="S6" s="84"/>
      <c r="T6" s="84"/>
      <c r="U6" s="84"/>
      <c r="V6" s="84"/>
      <c r="W6" s="84"/>
      <c r="X6" s="5"/>
    </row>
    <row r="7" spans="1:24" x14ac:dyDescent="0.2">
      <c r="B7" s="6" t="s">
        <v>13</v>
      </c>
      <c r="C7" s="77" t="s">
        <v>33</v>
      </c>
      <c r="D7" s="77"/>
      <c r="E7" s="3"/>
      <c r="F7" s="3"/>
      <c r="G7" s="3"/>
      <c r="H7" s="3"/>
      <c r="I7" s="3"/>
      <c r="J7" s="22"/>
      <c r="M7" s="7"/>
    </row>
    <row r="8" spans="1:24" x14ac:dyDescent="0.2">
      <c r="M8" s="7"/>
    </row>
    <row r="9" spans="1:24" ht="15" customHeight="1" x14ac:dyDescent="0.2">
      <c r="A9" s="102" t="s">
        <v>15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</row>
    <row r="10" spans="1:24" ht="15" customHeight="1" x14ac:dyDescent="0.2">
      <c r="A10" s="103" t="s">
        <v>16</v>
      </c>
      <c r="B10" s="104" t="s">
        <v>17</v>
      </c>
      <c r="C10" s="104"/>
      <c r="D10" s="104"/>
      <c r="E10" s="89" t="s">
        <v>18</v>
      </c>
      <c r="F10" s="91" t="s">
        <v>19</v>
      </c>
      <c r="G10" s="93" t="s">
        <v>20</v>
      </c>
      <c r="H10" s="94"/>
      <c r="I10" s="95"/>
      <c r="J10" s="96" t="s">
        <v>21</v>
      </c>
      <c r="K10" s="97"/>
      <c r="L10" s="98"/>
      <c r="M10" s="99" t="s">
        <v>22</v>
      </c>
      <c r="N10" s="100"/>
      <c r="O10" s="101"/>
      <c r="P10" s="96" t="s">
        <v>23</v>
      </c>
      <c r="Q10" s="97"/>
      <c r="R10" s="98"/>
      <c r="S10" s="99" t="s">
        <v>24</v>
      </c>
      <c r="T10" s="100"/>
      <c r="U10" s="101"/>
      <c r="V10" s="96" t="s">
        <v>25</v>
      </c>
      <c r="W10" s="97"/>
      <c r="X10" s="98"/>
    </row>
    <row r="11" spans="1:24" ht="16.5" customHeight="1" x14ac:dyDescent="0.2">
      <c r="A11" s="103"/>
      <c r="B11" s="105"/>
      <c r="C11" s="105"/>
      <c r="D11" s="105"/>
      <c r="E11" s="90"/>
      <c r="F11" s="92"/>
      <c r="G11" s="31" t="s">
        <v>26</v>
      </c>
      <c r="H11" s="32" t="s">
        <v>27</v>
      </c>
      <c r="I11" s="32" t="s">
        <v>28</v>
      </c>
      <c r="J11" s="10" t="s">
        <v>26</v>
      </c>
      <c r="K11" s="11" t="s">
        <v>27</v>
      </c>
      <c r="L11" s="11" t="s">
        <v>28</v>
      </c>
      <c r="M11" s="34" t="s">
        <v>26</v>
      </c>
      <c r="N11" s="35" t="s">
        <v>27</v>
      </c>
      <c r="O11" s="35" t="s">
        <v>28</v>
      </c>
      <c r="P11" s="12" t="s">
        <v>26</v>
      </c>
      <c r="Q11" s="11" t="s">
        <v>27</v>
      </c>
      <c r="R11" s="11" t="s">
        <v>28</v>
      </c>
      <c r="S11" s="34" t="s">
        <v>26</v>
      </c>
      <c r="T11" s="35" t="s">
        <v>27</v>
      </c>
      <c r="U11" s="35" t="s">
        <v>28</v>
      </c>
      <c r="V11" s="12" t="s">
        <v>26</v>
      </c>
      <c r="W11" s="11" t="s">
        <v>27</v>
      </c>
      <c r="X11" s="11" t="s">
        <v>28</v>
      </c>
    </row>
    <row r="12" spans="1:24" ht="16.5" customHeight="1" x14ac:dyDescent="0.2">
      <c r="A12" s="37">
        <v>1</v>
      </c>
      <c r="B12" s="77" t="s">
        <v>48</v>
      </c>
      <c r="C12" s="77"/>
      <c r="D12" s="77"/>
      <c r="E12" s="55">
        <v>6</v>
      </c>
      <c r="F12" s="58" t="s">
        <v>29</v>
      </c>
      <c r="G12" s="31">
        <v>99</v>
      </c>
      <c r="H12" s="32"/>
      <c r="I12" s="32"/>
      <c r="J12" s="41">
        <v>1</v>
      </c>
      <c r="K12" s="41"/>
      <c r="L12" s="41"/>
      <c r="M12" s="42"/>
      <c r="N12" s="42"/>
      <c r="O12" s="42"/>
      <c r="P12" s="41"/>
      <c r="Q12" s="41"/>
      <c r="R12" s="41"/>
      <c r="S12" s="42"/>
      <c r="T12" s="42"/>
      <c r="U12" s="42"/>
      <c r="V12" s="41"/>
      <c r="W12" s="41"/>
      <c r="X12" s="41"/>
    </row>
    <row r="13" spans="1:24" ht="16.5" customHeight="1" x14ac:dyDescent="0.2">
      <c r="A13" s="37">
        <v>2</v>
      </c>
      <c r="B13" s="77" t="s">
        <v>49</v>
      </c>
      <c r="C13" s="77"/>
      <c r="D13" s="77"/>
      <c r="E13" s="55">
        <v>6</v>
      </c>
      <c r="F13" s="58" t="s">
        <v>29</v>
      </c>
      <c r="G13" s="31">
        <v>101</v>
      </c>
      <c r="H13" s="32"/>
      <c r="I13" s="32"/>
      <c r="J13" s="41">
        <v>1</v>
      </c>
      <c r="K13" s="41"/>
      <c r="L13" s="41"/>
      <c r="M13" s="42"/>
      <c r="N13" s="42"/>
      <c r="O13" s="42"/>
      <c r="P13" s="41"/>
      <c r="Q13" s="41"/>
      <c r="R13" s="41"/>
      <c r="S13" s="42"/>
      <c r="T13" s="42"/>
      <c r="U13" s="42"/>
      <c r="V13" s="41"/>
      <c r="W13" s="41"/>
      <c r="X13" s="41"/>
    </row>
    <row r="14" spans="1:24" ht="16.5" customHeight="1" x14ac:dyDescent="0.2">
      <c r="A14" s="37">
        <v>3</v>
      </c>
      <c r="B14" s="77" t="s">
        <v>50</v>
      </c>
      <c r="C14" s="77"/>
      <c r="D14" s="77"/>
      <c r="E14" s="55">
        <v>6</v>
      </c>
      <c r="F14" s="58" t="s">
        <v>29</v>
      </c>
      <c r="G14" s="31">
        <v>109</v>
      </c>
      <c r="H14" s="32"/>
      <c r="I14" s="32"/>
      <c r="J14" s="41"/>
      <c r="K14" s="41"/>
      <c r="L14" s="41"/>
      <c r="M14" s="42">
        <v>1</v>
      </c>
      <c r="N14" s="42"/>
      <c r="O14" s="42"/>
      <c r="P14" s="41"/>
      <c r="Q14" s="41"/>
      <c r="R14" s="41"/>
      <c r="S14" s="42"/>
      <c r="T14" s="42"/>
      <c r="U14" s="42"/>
      <c r="V14" s="41"/>
      <c r="W14" s="41"/>
      <c r="X14" s="41"/>
    </row>
    <row r="15" spans="1:24" ht="16.5" customHeight="1" x14ac:dyDescent="0.2">
      <c r="A15" s="37">
        <v>4</v>
      </c>
      <c r="B15" s="77" t="s">
        <v>51</v>
      </c>
      <c r="C15" s="77"/>
      <c r="D15" s="77"/>
      <c r="E15" s="55">
        <v>5</v>
      </c>
      <c r="F15" s="58" t="s">
        <v>29</v>
      </c>
      <c r="G15" s="31">
        <v>114</v>
      </c>
      <c r="H15" s="32"/>
      <c r="I15" s="32"/>
      <c r="J15" s="41"/>
      <c r="K15" s="41"/>
      <c r="L15" s="41"/>
      <c r="M15" s="42"/>
      <c r="N15" s="42"/>
      <c r="O15" s="42"/>
      <c r="P15" s="41"/>
      <c r="Q15" s="41"/>
      <c r="R15" s="41"/>
      <c r="S15" s="42">
        <v>1</v>
      </c>
      <c r="T15" s="42"/>
      <c r="U15" s="42"/>
      <c r="V15" s="41"/>
      <c r="W15" s="41"/>
      <c r="X15" s="41"/>
    </row>
    <row r="16" spans="1:24" ht="16.5" customHeight="1" x14ac:dyDescent="0.2">
      <c r="A16" s="37">
        <v>5</v>
      </c>
      <c r="B16" s="77" t="s">
        <v>52</v>
      </c>
      <c r="C16" s="77"/>
      <c r="D16" s="77"/>
      <c r="E16" s="55">
        <v>6</v>
      </c>
      <c r="F16" s="58" t="s">
        <v>29</v>
      </c>
      <c r="G16" s="31">
        <v>94</v>
      </c>
      <c r="H16" s="32"/>
      <c r="I16" s="32"/>
      <c r="J16" s="41">
        <v>1</v>
      </c>
      <c r="K16" s="41"/>
      <c r="L16" s="41"/>
      <c r="M16" s="42"/>
      <c r="N16" s="42"/>
      <c r="O16" s="42"/>
      <c r="P16" s="41"/>
      <c r="Q16" s="41"/>
      <c r="R16" s="41"/>
      <c r="S16" s="42"/>
      <c r="T16" s="42"/>
      <c r="U16" s="42"/>
      <c r="V16" s="41"/>
      <c r="W16" s="41"/>
      <c r="X16" s="41"/>
    </row>
    <row r="17" spans="1:24" ht="16.5" customHeight="1" x14ac:dyDescent="0.2">
      <c r="A17" s="37">
        <v>6</v>
      </c>
      <c r="B17" s="77" t="s">
        <v>53</v>
      </c>
      <c r="C17" s="77"/>
      <c r="D17" s="77"/>
      <c r="E17" s="55">
        <v>6</v>
      </c>
      <c r="F17" s="58" t="s">
        <v>29</v>
      </c>
      <c r="G17" s="31">
        <v>94</v>
      </c>
      <c r="H17" s="32"/>
      <c r="I17" s="32"/>
      <c r="J17" s="41">
        <v>1</v>
      </c>
      <c r="K17" s="41"/>
      <c r="L17" s="41"/>
      <c r="M17" s="42"/>
      <c r="N17" s="42"/>
      <c r="O17" s="42"/>
      <c r="P17" s="41"/>
      <c r="Q17" s="41"/>
      <c r="R17" s="41"/>
      <c r="S17" s="42"/>
      <c r="T17" s="42"/>
      <c r="U17" s="42"/>
      <c r="V17" s="41"/>
      <c r="W17" s="41"/>
      <c r="X17" s="41"/>
    </row>
    <row r="18" spans="1:24" ht="16.5" customHeight="1" x14ac:dyDescent="0.2">
      <c r="A18" s="37">
        <v>7</v>
      </c>
      <c r="B18" s="77" t="s">
        <v>54</v>
      </c>
      <c r="C18" s="77"/>
      <c r="D18" s="77"/>
      <c r="E18" s="55">
        <v>6</v>
      </c>
      <c r="F18" s="58" t="s">
        <v>29</v>
      </c>
      <c r="G18" s="31">
        <v>106</v>
      </c>
      <c r="H18" s="32"/>
      <c r="I18" s="32"/>
      <c r="J18" s="41"/>
      <c r="K18" s="41"/>
      <c r="L18" s="41"/>
      <c r="M18" s="42">
        <v>1</v>
      </c>
      <c r="N18" s="42"/>
      <c r="O18" s="42"/>
      <c r="P18" s="41"/>
      <c r="Q18" s="41"/>
      <c r="R18" s="41"/>
      <c r="S18" s="42"/>
      <c r="T18" s="42"/>
      <c r="U18" s="42"/>
      <c r="V18" s="41"/>
      <c r="W18" s="41"/>
      <c r="X18" s="41"/>
    </row>
    <row r="19" spans="1:24" ht="16.5" customHeight="1" x14ac:dyDescent="0.2">
      <c r="A19" s="37">
        <v>8</v>
      </c>
      <c r="B19" s="77" t="s">
        <v>55</v>
      </c>
      <c r="C19" s="77"/>
      <c r="D19" s="77"/>
      <c r="E19" s="55">
        <v>6</v>
      </c>
      <c r="F19" s="58" t="s">
        <v>29</v>
      </c>
      <c r="G19" s="31">
        <v>105</v>
      </c>
      <c r="H19" s="32"/>
      <c r="I19" s="32"/>
      <c r="J19" s="41">
        <v>1</v>
      </c>
      <c r="K19" s="41"/>
      <c r="L19" s="41"/>
      <c r="M19" s="42"/>
      <c r="N19" s="42"/>
      <c r="O19" s="42"/>
      <c r="P19" s="41"/>
      <c r="Q19" s="41"/>
      <c r="R19" s="41"/>
      <c r="S19" s="42"/>
      <c r="T19" s="42"/>
      <c r="U19" s="42"/>
      <c r="V19" s="41"/>
      <c r="W19" s="41"/>
      <c r="X19" s="41"/>
    </row>
    <row r="20" spans="1:24" ht="16.5" customHeight="1" x14ac:dyDescent="0.2">
      <c r="A20" s="37">
        <v>9</v>
      </c>
      <c r="B20" s="77" t="s">
        <v>56</v>
      </c>
      <c r="C20" s="77"/>
      <c r="D20" s="77"/>
      <c r="E20" s="55">
        <v>6</v>
      </c>
      <c r="F20" s="58" t="s">
        <v>29</v>
      </c>
      <c r="G20" s="31">
        <v>97</v>
      </c>
      <c r="H20" s="32"/>
      <c r="I20" s="32"/>
      <c r="J20" s="41">
        <v>1</v>
      </c>
      <c r="K20" s="41"/>
      <c r="L20" s="41"/>
      <c r="M20" s="42"/>
      <c r="N20" s="42"/>
      <c r="O20" s="42"/>
      <c r="P20" s="41"/>
      <c r="Q20" s="41"/>
      <c r="R20" s="41"/>
      <c r="S20" s="42"/>
      <c r="T20" s="42"/>
      <c r="U20" s="42"/>
      <c r="V20" s="41"/>
      <c r="W20" s="41"/>
      <c r="X20" s="41"/>
    </row>
    <row r="21" spans="1:24" ht="16.5" customHeight="1" x14ac:dyDescent="0.2">
      <c r="A21" s="37">
        <v>10</v>
      </c>
      <c r="B21" s="77" t="s">
        <v>57</v>
      </c>
      <c r="C21" s="77"/>
      <c r="D21" s="77"/>
      <c r="E21" s="55">
        <v>6</v>
      </c>
      <c r="F21" s="58" t="s">
        <v>29</v>
      </c>
      <c r="G21" s="31">
        <v>107</v>
      </c>
      <c r="H21" s="32"/>
      <c r="I21" s="32"/>
      <c r="J21" s="41"/>
      <c r="K21" s="41"/>
      <c r="L21" s="41"/>
      <c r="M21" s="42">
        <v>1</v>
      </c>
      <c r="N21" s="42"/>
      <c r="O21" s="42"/>
      <c r="P21" s="41"/>
      <c r="Q21" s="41"/>
      <c r="R21" s="41"/>
      <c r="S21" s="42"/>
      <c r="T21" s="42"/>
      <c r="U21" s="42"/>
      <c r="V21" s="41"/>
      <c r="W21" s="41"/>
      <c r="X21" s="41"/>
    </row>
    <row r="22" spans="1:24" ht="16.5" customHeight="1" x14ac:dyDescent="0.2">
      <c r="A22" s="37">
        <v>11</v>
      </c>
      <c r="B22" s="77" t="s">
        <v>58</v>
      </c>
      <c r="C22" s="77"/>
      <c r="D22" s="77"/>
      <c r="E22" s="55">
        <v>6</v>
      </c>
      <c r="F22" s="58" t="s">
        <v>29</v>
      </c>
      <c r="G22" s="31">
        <v>109</v>
      </c>
      <c r="H22" s="32"/>
      <c r="I22" s="32"/>
      <c r="J22" s="41"/>
      <c r="K22" s="41"/>
      <c r="L22" s="41"/>
      <c r="M22" s="42">
        <v>1</v>
      </c>
      <c r="N22" s="42"/>
      <c r="O22" s="42"/>
      <c r="P22" s="41"/>
      <c r="Q22" s="41"/>
      <c r="R22" s="41"/>
      <c r="S22" s="42"/>
      <c r="T22" s="42"/>
      <c r="U22" s="42"/>
      <c r="V22" s="41"/>
      <c r="W22" s="41"/>
      <c r="X22" s="41"/>
    </row>
    <row r="23" spans="1:24" ht="16.5" customHeight="1" x14ac:dyDescent="0.2">
      <c r="A23" s="37">
        <v>12</v>
      </c>
      <c r="B23" s="77" t="s">
        <v>59</v>
      </c>
      <c r="C23" s="77"/>
      <c r="D23" s="77"/>
      <c r="E23" s="55">
        <v>5</v>
      </c>
      <c r="F23" s="58" t="s">
        <v>29</v>
      </c>
      <c r="G23" s="31">
        <v>108</v>
      </c>
      <c r="H23" s="32"/>
      <c r="I23" s="32"/>
      <c r="J23" s="41"/>
      <c r="K23" s="41"/>
      <c r="L23" s="41"/>
      <c r="M23" s="42"/>
      <c r="N23" s="42"/>
      <c r="O23" s="42"/>
      <c r="P23" s="41">
        <v>1</v>
      </c>
      <c r="Q23" s="41"/>
      <c r="R23" s="41"/>
      <c r="S23" s="42"/>
      <c r="T23" s="42"/>
      <c r="U23" s="42"/>
      <c r="V23" s="41"/>
      <c r="W23" s="41"/>
      <c r="X23" s="41"/>
    </row>
    <row r="24" spans="1:24" ht="16.5" customHeight="1" x14ac:dyDescent="0.2">
      <c r="A24" s="37">
        <v>13</v>
      </c>
      <c r="B24" s="77" t="s">
        <v>60</v>
      </c>
      <c r="C24" s="77"/>
      <c r="D24" s="77"/>
      <c r="E24" s="55">
        <v>5</v>
      </c>
      <c r="F24" s="58" t="s">
        <v>29</v>
      </c>
      <c r="G24" s="31">
        <v>99</v>
      </c>
      <c r="H24" s="32"/>
      <c r="I24" s="32"/>
      <c r="J24" s="41">
        <v>1</v>
      </c>
      <c r="K24" s="41"/>
      <c r="L24" s="41"/>
      <c r="M24" s="42"/>
      <c r="N24" s="42"/>
      <c r="O24" s="42"/>
      <c r="P24" s="41"/>
      <c r="Q24" s="41"/>
      <c r="R24" s="41"/>
      <c r="S24" s="42"/>
      <c r="T24" s="42"/>
      <c r="U24" s="42"/>
      <c r="V24" s="41"/>
      <c r="W24" s="41"/>
      <c r="X24" s="41"/>
    </row>
    <row r="25" spans="1:24" ht="16.5" customHeight="1" x14ac:dyDescent="0.2">
      <c r="A25" s="37">
        <v>14</v>
      </c>
      <c r="B25" s="77" t="s">
        <v>61</v>
      </c>
      <c r="C25" s="77"/>
      <c r="D25" s="77"/>
      <c r="E25" s="55">
        <v>5</v>
      </c>
      <c r="F25" s="58" t="s">
        <v>29</v>
      </c>
      <c r="G25" s="31">
        <v>99</v>
      </c>
      <c r="H25" s="32"/>
      <c r="I25" s="32"/>
      <c r="J25" s="41">
        <v>1</v>
      </c>
      <c r="K25" s="41"/>
      <c r="L25" s="41"/>
      <c r="M25" s="42"/>
      <c r="N25" s="42"/>
      <c r="O25" s="42"/>
      <c r="P25" s="41"/>
      <c r="Q25" s="41"/>
      <c r="R25" s="41"/>
      <c r="S25" s="42"/>
      <c r="T25" s="42"/>
      <c r="U25" s="42"/>
      <c r="V25" s="41"/>
      <c r="W25" s="41"/>
      <c r="X25" s="41"/>
    </row>
    <row r="26" spans="1:24" ht="16.5" customHeight="1" x14ac:dyDescent="0.2">
      <c r="A26" s="37">
        <v>15</v>
      </c>
      <c r="B26" s="77" t="s">
        <v>62</v>
      </c>
      <c r="C26" s="77"/>
      <c r="D26" s="77"/>
      <c r="E26" s="55">
        <v>5</v>
      </c>
      <c r="F26" s="58" t="s">
        <v>29</v>
      </c>
      <c r="G26" s="31">
        <v>103</v>
      </c>
      <c r="H26" s="32"/>
      <c r="I26" s="32"/>
      <c r="J26" s="41"/>
      <c r="K26" s="41"/>
      <c r="L26" s="41"/>
      <c r="M26" s="42">
        <v>1</v>
      </c>
      <c r="N26" s="42"/>
      <c r="O26" s="42"/>
      <c r="P26" s="41"/>
      <c r="Q26" s="41"/>
      <c r="R26" s="41"/>
      <c r="S26" s="42"/>
      <c r="T26" s="42"/>
      <c r="U26" s="42"/>
      <c r="V26" s="41"/>
      <c r="W26" s="41"/>
      <c r="X26" s="41"/>
    </row>
    <row r="27" spans="1:24" ht="16.5" customHeight="1" x14ac:dyDescent="0.2">
      <c r="A27" s="37">
        <v>16</v>
      </c>
      <c r="B27" s="77" t="s">
        <v>63</v>
      </c>
      <c r="C27" s="77"/>
      <c r="D27" s="77"/>
      <c r="E27" s="55">
        <v>5</v>
      </c>
      <c r="F27" s="58" t="s">
        <v>29</v>
      </c>
      <c r="G27" s="31">
        <v>102</v>
      </c>
      <c r="H27" s="32"/>
      <c r="I27" s="32"/>
      <c r="J27" s="41"/>
      <c r="K27" s="41"/>
      <c r="L27" s="41"/>
      <c r="M27" s="42">
        <v>1</v>
      </c>
      <c r="N27" s="42"/>
      <c r="O27" s="42"/>
      <c r="P27" s="41"/>
      <c r="Q27" s="41"/>
      <c r="R27" s="41"/>
      <c r="S27" s="42"/>
      <c r="T27" s="42"/>
      <c r="U27" s="42"/>
      <c r="V27" s="41"/>
      <c r="W27" s="41"/>
      <c r="X27" s="41"/>
    </row>
    <row r="28" spans="1:24" ht="16.5" customHeight="1" x14ac:dyDescent="0.2">
      <c r="A28" s="37">
        <v>17</v>
      </c>
      <c r="B28" s="77" t="s">
        <v>64</v>
      </c>
      <c r="C28" s="77"/>
      <c r="D28" s="77"/>
      <c r="E28" s="38">
        <v>6</v>
      </c>
      <c r="F28" s="58" t="s">
        <v>29</v>
      </c>
      <c r="G28" s="45">
        <v>104</v>
      </c>
      <c r="H28" s="32"/>
      <c r="I28" s="32"/>
      <c r="J28" s="41">
        <v>1</v>
      </c>
      <c r="K28" s="41"/>
      <c r="L28" s="41"/>
      <c r="M28" s="42"/>
      <c r="N28" s="42"/>
      <c r="O28" s="42"/>
      <c r="P28" s="41"/>
      <c r="Q28" s="41"/>
      <c r="R28" s="41"/>
      <c r="S28" s="42"/>
      <c r="T28" s="42"/>
      <c r="U28" s="42"/>
      <c r="V28" s="41"/>
      <c r="W28" s="41"/>
      <c r="X28" s="41"/>
    </row>
    <row r="29" spans="1:24" ht="16.5" customHeight="1" x14ac:dyDescent="0.2">
      <c r="A29" s="37">
        <v>18</v>
      </c>
      <c r="B29" s="77" t="s">
        <v>65</v>
      </c>
      <c r="C29" s="77"/>
      <c r="D29" s="77"/>
      <c r="E29" s="38">
        <v>5</v>
      </c>
      <c r="F29" s="59" t="s">
        <v>30</v>
      </c>
      <c r="G29" s="45">
        <v>108</v>
      </c>
      <c r="H29" s="32"/>
      <c r="I29" s="32"/>
      <c r="J29" s="41"/>
      <c r="K29" s="41"/>
      <c r="L29" s="41"/>
      <c r="M29" s="42"/>
      <c r="N29" s="42"/>
      <c r="O29" s="42"/>
      <c r="P29" s="41">
        <v>1</v>
      </c>
      <c r="Q29" s="41"/>
      <c r="R29" s="41"/>
      <c r="S29" s="42"/>
      <c r="T29" s="42"/>
      <c r="U29" s="42"/>
      <c r="V29" s="41"/>
      <c r="W29" s="41"/>
      <c r="X29" s="41"/>
    </row>
    <row r="30" spans="1:24" ht="16.5" customHeight="1" x14ac:dyDescent="0.2">
      <c r="A30" s="37">
        <v>19</v>
      </c>
      <c r="B30" s="77" t="s">
        <v>66</v>
      </c>
      <c r="C30" s="77"/>
      <c r="D30" s="77"/>
      <c r="E30" s="38">
        <v>6</v>
      </c>
      <c r="F30" s="59" t="s">
        <v>30</v>
      </c>
      <c r="G30" s="45">
        <v>103</v>
      </c>
      <c r="H30" s="32"/>
      <c r="I30" s="32"/>
      <c r="J30" s="41">
        <v>1</v>
      </c>
      <c r="K30" s="41"/>
      <c r="L30" s="41"/>
      <c r="M30" s="42"/>
      <c r="N30" s="42"/>
      <c r="O30" s="42"/>
      <c r="P30" s="41"/>
      <c r="Q30" s="41"/>
      <c r="R30" s="41"/>
      <c r="S30" s="42"/>
      <c r="T30" s="42"/>
      <c r="U30" s="42"/>
      <c r="V30" s="41"/>
      <c r="W30" s="41"/>
      <c r="X30" s="41"/>
    </row>
    <row r="31" spans="1:24" ht="16.5" customHeight="1" x14ac:dyDescent="0.2">
      <c r="A31" s="37">
        <v>20</v>
      </c>
      <c r="B31" s="77" t="s">
        <v>67</v>
      </c>
      <c r="C31" s="77"/>
      <c r="D31" s="77"/>
      <c r="E31" s="38">
        <v>5</v>
      </c>
      <c r="F31" s="59" t="s">
        <v>30</v>
      </c>
      <c r="G31" s="45">
        <v>105</v>
      </c>
      <c r="H31" s="32"/>
      <c r="I31" s="32"/>
      <c r="J31" s="41"/>
      <c r="K31" s="41"/>
      <c r="L31" s="41"/>
      <c r="M31" s="42">
        <v>1</v>
      </c>
      <c r="N31" s="42"/>
      <c r="O31" s="42"/>
      <c r="P31" s="41"/>
      <c r="Q31" s="41"/>
      <c r="R31" s="41"/>
      <c r="S31" s="42"/>
      <c r="T31" s="42"/>
      <c r="U31" s="42"/>
      <c r="V31" s="41"/>
      <c r="W31" s="41"/>
      <c r="X31" s="41"/>
    </row>
    <row r="32" spans="1:24" ht="16.5" customHeight="1" x14ac:dyDescent="0.2">
      <c r="A32" s="37">
        <v>21</v>
      </c>
      <c r="B32" s="77" t="s">
        <v>68</v>
      </c>
      <c r="C32" s="77"/>
      <c r="D32" s="77"/>
      <c r="E32" s="38">
        <v>6</v>
      </c>
      <c r="F32" s="59" t="s">
        <v>30</v>
      </c>
      <c r="G32" s="45">
        <v>103</v>
      </c>
      <c r="H32" s="32"/>
      <c r="I32" s="32"/>
      <c r="J32" s="41">
        <v>1</v>
      </c>
      <c r="K32" s="41"/>
      <c r="L32" s="41"/>
      <c r="M32" s="42"/>
      <c r="N32" s="42"/>
      <c r="O32" s="42"/>
      <c r="P32" s="41"/>
      <c r="Q32" s="41"/>
      <c r="R32" s="41"/>
      <c r="S32" s="42"/>
      <c r="T32" s="42"/>
      <c r="U32" s="42"/>
      <c r="V32" s="41"/>
      <c r="W32" s="41"/>
      <c r="X32" s="41"/>
    </row>
    <row r="33" spans="1:24" ht="16.5" customHeight="1" x14ac:dyDescent="0.2">
      <c r="A33" s="37">
        <v>22</v>
      </c>
      <c r="B33" s="77" t="s">
        <v>69</v>
      </c>
      <c r="C33" s="77"/>
      <c r="D33" s="77"/>
      <c r="E33" s="38">
        <v>6</v>
      </c>
      <c r="F33" s="59" t="s">
        <v>30</v>
      </c>
      <c r="G33" s="45">
        <v>112</v>
      </c>
      <c r="H33" s="32"/>
      <c r="I33" s="32"/>
      <c r="J33" s="41"/>
      <c r="K33" s="41"/>
      <c r="L33" s="41"/>
      <c r="M33" s="42"/>
      <c r="N33" s="42"/>
      <c r="O33" s="42"/>
      <c r="P33" s="41">
        <v>1</v>
      </c>
      <c r="Q33" s="41"/>
      <c r="R33" s="41"/>
      <c r="S33" s="42"/>
      <c r="T33" s="42"/>
      <c r="U33" s="42"/>
      <c r="V33" s="41"/>
      <c r="W33" s="41"/>
      <c r="X33" s="41"/>
    </row>
    <row r="34" spans="1:24" ht="16.5" customHeight="1" x14ac:dyDescent="0.2">
      <c r="A34" s="37">
        <v>23</v>
      </c>
      <c r="B34" s="77" t="s">
        <v>70</v>
      </c>
      <c r="C34" s="77"/>
      <c r="D34" s="77"/>
      <c r="E34" s="38">
        <v>6</v>
      </c>
      <c r="F34" s="59" t="s">
        <v>30</v>
      </c>
      <c r="G34" s="45">
        <v>99</v>
      </c>
      <c r="H34" s="32"/>
      <c r="I34" s="32"/>
      <c r="J34" s="41">
        <v>1</v>
      </c>
      <c r="K34" s="41"/>
      <c r="L34" s="41"/>
      <c r="M34" s="42"/>
      <c r="N34" s="42"/>
      <c r="O34" s="42"/>
      <c r="P34" s="41"/>
      <c r="Q34" s="41"/>
      <c r="R34" s="41"/>
      <c r="S34" s="42"/>
      <c r="T34" s="42"/>
      <c r="U34" s="42"/>
      <c r="V34" s="41"/>
      <c r="W34" s="41"/>
      <c r="X34" s="41"/>
    </row>
    <row r="35" spans="1:24" ht="16.5" customHeight="1" x14ac:dyDescent="0.2">
      <c r="A35" s="37">
        <v>24</v>
      </c>
      <c r="B35" s="77" t="s">
        <v>71</v>
      </c>
      <c r="C35" s="77"/>
      <c r="D35" s="77"/>
      <c r="E35" s="38">
        <v>6</v>
      </c>
      <c r="F35" s="59" t="s">
        <v>30</v>
      </c>
      <c r="G35" s="45">
        <v>103</v>
      </c>
      <c r="H35" s="32"/>
      <c r="I35" s="32"/>
      <c r="J35" s="41">
        <v>1</v>
      </c>
      <c r="K35" s="41"/>
      <c r="L35" s="41"/>
      <c r="M35" s="42"/>
      <c r="N35" s="42"/>
      <c r="O35" s="42"/>
      <c r="P35" s="41"/>
      <c r="Q35" s="41"/>
      <c r="R35" s="41"/>
      <c r="S35" s="42"/>
      <c r="T35" s="42"/>
      <c r="U35" s="42"/>
      <c r="V35" s="41"/>
      <c r="W35" s="41"/>
      <c r="X35" s="41"/>
    </row>
    <row r="36" spans="1:24" ht="16.5" customHeight="1" x14ac:dyDescent="0.2">
      <c r="A36" s="37">
        <v>25</v>
      </c>
      <c r="B36" s="77" t="s">
        <v>72</v>
      </c>
      <c r="C36" s="77"/>
      <c r="D36" s="77"/>
      <c r="E36" s="38">
        <v>6</v>
      </c>
      <c r="F36" s="59" t="s">
        <v>30</v>
      </c>
      <c r="G36" s="45" t="s">
        <v>45</v>
      </c>
      <c r="H36" s="32"/>
      <c r="I36" s="32"/>
      <c r="J36" s="41"/>
      <c r="K36" s="41"/>
      <c r="L36" s="41"/>
      <c r="M36" s="42"/>
      <c r="N36" s="42"/>
      <c r="O36" s="42"/>
      <c r="P36" s="41"/>
      <c r="Q36" s="41"/>
      <c r="R36" s="41"/>
      <c r="S36" s="42"/>
      <c r="T36" s="42"/>
      <c r="U36" s="42"/>
      <c r="V36" s="41"/>
      <c r="W36" s="41"/>
      <c r="X36" s="41"/>
    </row>
    <row r="37" spans="1:24" ht="16.5" customHeight="1" x14ac:dyDescent="0.2">
      <c r="A37" s="37">
        <v>26</v>
      </c>
      <c r="B37" s="77" t="s">
        <v>73</v>
      </c>
      <c r="C37" s="77"/>
      <c r="D37" s="77"/>
      <c r="E37" s="38">
        <v>6</v>
      </c>
      <c r="F37" s="59" t="s">
        <v>30</v>
      </c>
      <c r="G37" s="45">
        <v>99</v>
      </c>
      <c r="H37" s="32"/>
      <c r="I37" s="32"/>
      <c r="J37" s="41">
        <v>1</v>
      </c>
      <c r="K37" s="41"/>
      <c r="L37" s="41"/>
      <c r="M37" s="42"/>
      <c r="N37" s="42"/>
      <c r="O37" s="42"/>
      <c r="P37" s="41"/>
      <c r="Q37" s="41"/>
      <c r="R37" s="41"/>
      <c r="S37" s="42"/>
      <c r="T37" s="42"/>
      <c r="U37" s="42"/>
      <c r="V37" s="41"/>
      <c r="W37" s="41"/>
      <c r="X37" s="41"/>
    </row>
    <row r="38" spans="1:24" ht="16.5" customHeight="1" x14ac:dyDescent="0.2">
      <c r="A38" s="37">
        <v>27</v>
      </c>
      <c r="B38" s="77" t="s">
        <v>74</v>
      </c>
      <c r="C38" s="77"/>
      <c r="D38" s="77"/>
      <c r="E38" s="38">
        <v>5</v>
      </c>
      <c r="F38" s="59" t="s">
        <v>30</v>
      </c>
      <c r="G38" s="45">
        <v>99</v>
      </c>
      <c r="H38" s="32"/>
      <c r="I38" s="32"/>
      <c r="J38" s="41">
        <v>1</v>
      </c>
      <c r="K38" s="41"/>
      <c r="L38" s="41"/>
      <c r="M38" s="42"/>
      <c r="N38" s="42"/>
      <c r="O38" s="42"/>
      <c r="P38" s="41"/>
      <c r="Q38" s="41"/>
      <c r="R38" s="41"/>
      <c r="S38" s="42"/>
      <c r="T38" s="42"/>
      <c r="U38" s="42"/>
      <c r="V38" s="41"/>
      <c r="W38" s="41"/>
      <c r="X38" s="41"/>
    </row>
    <row r="39" spans="1:24" ht="16.5" customHeight="1" x14ac:dyDescent="0.2">
      <c r="A39" s="37">
        <v>28</v>
      </c>
      <c r="B39" s="77" t="s">
        <v>75</v>
      </c>
      <c r="C39" s="77"/>
      <c r="D39" s="77"/>
      <c r="E39" s="38">
        <v>5</v>
      </c>
      <c r="F39" s="59" t="s">
        <v>30</v>
      </c>
      <c r="G39" s="45">
        <v>105</v>
      </c>
      <c r="H39" s="32"/>
      <c r="I39" s="32"/>
      <c r="J39" s="41"/>
      <c r="K39" s="41"/>
      <c r="L39" s="41"/>
      <c r="M39" s="42">
        <v>1</v>
      </c>
      <c r="N39" s="42"/>
      <c r="O39" s="42"/>
      <c r="P39" s="41"/>
      <c r="Q39" s="41"/>
      <c r="R39" s="41"/>
      <c r="S39" s="42"/>
      <c r="T39" s="42"/>
      <c r="U39" s="42"/>
      <c r="V39" s="41"/>
      <c r="W39" s="41"/>
      <c r="X39" s="41"/>
    </row>
    <row r="40" spans="1:24" ht="16.5" customHeight="1" x14ac:dyDescent="0.2">
      <c r="A40" s="37">
        <v>29</v>
      </c>
      <c r="B40" s="77" t="s">
        <v>76</v>
      </c>
      <c r="C40" s="77"/>
      <c r="D40" s="77"/>
      <c r="E40" s="38">
        <v>6</v>
      </c>
      <c r="F40" s="59" t="s">
        <v>30</v>
      </c>
      <c r="G40" s="45">
        <v>107</v>
      </c>
      <c r="H40" s="32"/>
      <c r="I40" s="32"/>
      <c r="J40" s="41"/>
      <c r="K40" s="41"/>
      <c r="L40" s="41"/>
      <c r="M40" s="42">
        <v>1</v>
      </c>
      <c r="N40" s="42"/>
      <c r="O40" s="42"/>
      <c r="P40" s="41"/>
      <c r="Q40" s="41"/>
      <c r="R40" s="41"/>
      <c r="S40" s="42"/>
      <c r="T40" s="42"/>
      <c r="U40" s="42"/>
      <c r="V40" s="41"/>
      <c r="W40" s="41"/>
      <c r="X40" s="41"/>
    </row>
    <row r="41" spans="1:24" ht="16.5" customHeight="1" x14ac:dyDescent="0.2">
      <c r="A41" s="37">
        <v>30</v>
      </c>
      <c r="B41" s="77" t="s">
        <v>77</v>
      </c>
      <c r="C41" s="77"/>
      <c r="D41" s="77"/>
      <c r="E41" s="38">
        <v>6</v>
      </c>
      <c r="F41" s="59" t="s">
        <v>30</v>
      </c>
      <c r="G41" s="45">
        <v>114</v>
      </c>
      <c r="H41" s="32"/>
      <c r="I41" s="32"/>
      <c r="J41" s="41"/>
      <c r="K41" s="41"/>
      <c r="L41" s="41"/>
      <c r="M41" s="42"/>
      <c r="N41" s="42"/>
      <c r="O41" s="42"/>
      <c r="P41" s="41">
        <v>1</v>
      </c>
      <c r="Q41" s="41"/>
      <c r="R41" s="41"/>
      <c r="S41" s="42"/>
      <c r="T41" s="42"/>
      <c r="U41" s="42"/>
      <c r="V41" s="41"/>
      <c r="W41" s="41"/>
      <c r="X41" s="41"/>
    </row>
    <row r="42" spans="1:24" ht="16.5" customHeight="1" x14ac:dyDescent="0.2">
      <c r="A42" s="37">
        <v>31</v>
      </c>
      <c r="B42" s="77" t="s">
        <v>78</v>
      </c>
      <c r="C42" s="77"/>
      <c r="D42" s="77"/>
      <c r="E42" s="38">
        <v>5</v>
      </c>
      <c r="F42" s="59" t="s">
        <v>30</v>
      </c>
      <c r="G42" s="45">
        <v>107</v>
      </c>
      <c r="H42" s="32"/>
      <c r="I42" s="32"/>
      <c r="J42" s="41"/>
      <c r="K42" s="41"/>
      <c r="L42" s="41"/>
      <c r="M42" s="42"/>
      <c r="N42" s="42"/>
      <c r="O42" s="42"/>
      <c r="P42" s="41">
        <v>1</v>
      </c>
      <c r="Q42" s="41"/>
      <c r="R42" s="41"/>
      <c r="S42" s="42"/>
      <c r="T42" s="42"/>
      <c r="U42" s="42"/>
      <c r="V42" s="41"/>
      <c r="W42" s="41"/>
      <c r="X42" s="41"/>
    </row>
    <row r="43" spans="1:24" ht="16.5" customHeight="1" x14ac:dyDescent="0.2">
      <c r="A43" s="37">
        <v>32</v>
      </c>
      <c r="B43" s="77" t="s">
        <v>79</v>
      </c>
      <c r="C43" s="77"/>
      <c r="D43" s="77"/>
      <c r="E43" s="38">
        <v>5</v>
      </c>
      <c r="F43" s="59" t="s">
        <v>30</v>
      </c>
      <c r="G43" s="45">
        <v>108</v>
      </c>
      <c r="H43" s="32"/>
      <c r="I43" s="32"/>
      <c r="J43" s="41"/>
      <c r="K43" s="41"/>
      <c r="L43" s="41"/>
      <c r="M43" s="42"/>
      <c r="N43" s="42"/>
      <c r="O43" s="42"/>
      <c r="P43" s="41">
        <v>1</v>
      </c>
      <c r="Q43" s="41"/>
      <c r="R43" s="41"/>
      <c r="S43" s="42"/>
      <c r="T43" s="42"/>
      <c r="U43" s="42"/>
      <c r="V43" s="41"/>
      <c r="W43" s="41"/>
      <c r="X43" s="41"/>
    </row>
    <row r="44" spans="1:24" ht="16.5" customHeight="1" x14ac:dyDescent="0.2">
      <c r="A44" s="37">
        <v>33</v>
      </c>
      <c r="B44" s="77" t="s">
        <v>80</v>
      </c>
      <c r="C44" s="77"/>
      <c r="D44" s="77"/>
      <c r="E44" s="38">
        <v>6</v>
      </c>
      <c r="F44" s="59" t="s">
        <v>30</v>
      </c>
      <c r="G44" s="45">
        <v>112</v>
      </c>
      <c r="H44" s="32"/>
      <c r="I44" s="32"/>
      <c r="J44" s="41"/>
      <c r="K44" s="41"/>
      <c r="L44" s="41"/>
      <c r="M44" s="42"/>
      <c r="N44" s="42"/>
      <c r="O44" s="42"/>
      <c r="P44" s="41">
        <v>1</v>
      </c>
      <c r="Q44" s="41"/>
      <c r="R44" s="41"/>
      <c r="S44" s="42"/>
      <c r="T44" s="42"/>
      <c r="U44" s="42"/>
      <c r="V44" s="41"/>
      <c r="W44" s="41"/>
      <c r="X44" s="41"/>
    </row>
    <row r="45" spans="1:24" ht="16.5" customHeight="1" x14ac:dyDescent="0.2">
      <c r="A45" s="37">
        <v>34</v>
      </c>
      <c r="B45" s="77" t="s">
        <v>81</v>
      </c>
      <c r="C45" s="77"/>
      <c r="D45" s="77"/>
      <c r="E45" s="38">
        <v>4</v>
      </c>
      <c r="F45" s="59" t="s">
        <v>30</v>
      </c>
      <c r="G45" s="45">
        <v>88</v>
      </c>
      <c r="H45" s="32"/>
      <c r="I45" s="32"/>
      <c r="J45" s="41"/>
      <c r="K45" s="41"/>
      <c r="L45" s="41"/>
      <c r="M45" s="42"/>
      <c r="N45" s="42"/>
      <c r="O45" s="42"/>
      <c r="P45" s="41"/>
      <c r="Q45" s="41"/>
      <c r="R45" s="41"/>
      <c r="S45" s="42"/>
      <c r="T45" s="42"/>
      <c r="U45" s="42"/>
      <c r="V45" s="41"/>
      <c r="W45" s="41"/>
      <c r="X45" s="41"/>
    </row>
    <row r="46" spans="1:24" ht="16.5" customHeight="1" x14ac:dyDescent="0.2">
      <c r="A46" s="37">
        <v>35</v>
      </c>
      <c r="B46" s="77" t="s">
        <v>82</v>
      </c>
      <c r="C46" s="77"/>
      <c r="D46" s="77"/>
      <c r="E46" s="38">
        <v>4</v>
      </c>
      <c r="F46" s="59" t="s">
        <v>30</v>
      </c>
      <c r="G46" s="45">
        <v>93</v>
      </c>
      <c r="H46" s="32"/>
      <c r="I46" s="32"/>
      <c r="J46" s="41"/>
      <c r="K46" s="41"/>
      <c r="L46" s="41"/>
      <c r="M46" s="42"/>
      <c r="N46" s="42"/>
      <c r="O46" s="42"/>
      <c r="P46" s="41"/>
      <c r="Q46" s="41"/>
      <c r="R46" s="41"/>
      <c r="S46" s="42"/>
      <c r="T46" s="42"/>
      <c r="U46" s="42"/>
      <c r="V46" s="41"/>
      <c r="W46" s="41"/>
      <c r="X46" s="41"/>
    </row>
    <row r="47" spans="1:24" ht="16.5" customHeight="1" x14ac:dyDescent="0.2">
      <c r="A47" s="37">
        <v>36</v>
      </c>
      <c r="B47" s="77" t="s">
        <v>83</v>
      </c>
      <c r="C47" s="77"/>
      <c r="D47" s="77"/>
      <c r="E47" s="38">
        <v>5</v>
      </c>
      <c r="F47" s="59" t="s">
        <v>30</v>
      </c>
      <c r="G47" s="40">
        <v>101</v>
      </c>
      <c r="H47" s="33"/>
      <c r="I47" s="33"/>
      <c r="J47" s="43"/>
      <c r="K47" s="43"/>
      <c r="L47" s="43"/>
      <c r="M47" s="44">
        <v>1</v>
      </c>
      <c r="N47" s="44"/>
      <c r="O47" s="44"/>
      <c r="P47" s="43"/>
      <c r="Q47" s="43"/>
      <c r="R47" s="43"/>
      <c r="S47" s="44"/>
      <c r="T47" s="44"/>
      <c r="U47" s="44"/>
      <c r="V47" s="43"/>
      <c r="W47" s="43"/>
      <c r="X47" s="43"/>
    </row>
    <row r="48" spans="1:24" ht="16.5" customHeight="1" x14ac:dyDescent="0.2">
      <c r="A48" s="37">
        <v>37</v>
      </c>
      <c r="B48" s="77" t="s">
        <v>84</v>
      </c>
      <c r="C48" s="77"/>
      <c r="D48" s="77"/>
      <c r="E48" s="38">
        <v>6</v>
      </c>
      <c r="F48" s="59" t="s">
        <v>30</v>
      </c>
      <c r="G48" s="40" t="s">
        <v>45</v>
      </c>
      <c r="H48" s="33"/>
      <c r="I48" s="33"/>
      <c r="J48" s="43"/>
      <c r="K48" s="43"/>
      <c r="L48" s="43"/>
      <c r="M48" s="44"/>
      <c r="N48" s="44"/>
      <c r="O48" s="44"/>
      <c r="P48" s="43"/>
      <c r="Q48" s="43"/>
      <c r="R48" s="43"/>
      <c r="S48" s="44"/>
      <c r="T48" s="44"/>
      <c r="U48" s="44"/>
      <c r="V48" s="43"/>
      <c r="W48" s="43"/>
      <c r="X48" s="43"/>
    </row>
    <row r="49" spans="1:24" s="15" customFormat="1" ht="16.5" customHeight="1" x14ac:dyDescent="0.2">
      <c r="A49" s="84" t="s">
        <v>31</v>
      </c>
      <c r="B49" s="84"/>
      <c r="C49" s="84"/>
      <c r="D49" s="84"/>
      <c r="E49" s="84"/>
      <c r="F49" s="14">
        <v>37</v>
      </c>
      <c r="G49" s="33">
        <v>9</v>
      </c>
      <c r="H49" s="33"/>
      <c r="I49" s="33"/>
      <c r="J49" s="29">
        <f>SUM(J12:J48)</f>
        <v>15</v>
      </c>
      <c r="K49" s="29">
        <f t="shared" ref="K49:X49" si="0">SUM(K12:K48)</f>
        <v>0</v>
      </c>
      <c r="L49" s="29">
        <f t="shared" si="0"/>
        <v>0</v>
      </c>
      <c r="M49" s="36">
        <f t="shared" si="0"/>
        <v>10</v>
      </c>
      <c r="N49" s="36">
        <f t="shared" si="0"/>
        <v>0</v>
      </c>
      <c r="O49" s="36">
        <f t="shared" si="0"/>
        <v>0</v>
      </c>
      <c r="P49" s="29">
        <f t="shared" si="0"/>
        <v>7</v>
      </c>
      <c r="Q49" s="29">
        <f t="shared" si="0"/>
        <v>0</v>
      </c>
      <c r="R49" s="29">
        <f t="shared" si="0"/>
        <v>0</v>
      </c>
      <c r="S49" s="36">
        <f t="shared" si="0"/>
        <v>1</v>
      </c>
      <c r="T49" s="36">
        <f t="shared" si="0"/>
        <v>0</v>
      </c>
      <c r="U49" s="36">
        <f t="shared" si="0"/>
        <v>0</v>
      </c>
      <c r="V49" s="29">
        <f t="shared" si="0"/>
        <v>0</v>
      </c>
      <c r="W49" s="29">
        <f t="shared" si="0"/>
        <v>0</v>
      </c>
      <c r="X49" s="29">
        <f t="shared" si="0"/>
        <v>0</v>
      </c>
    </row>
    <row r="50" spans="1:24" s="15" customFormat="1" ht="16.5" customHeight="1" x14ac:dyDescent="0.2">
      <c r="A50" s="84" t="s">
        <v>32</v>
      </c>
      <c r="B50" s="84"/>
      <c r="C50" s="84"/>
      <c r="D50" s="84"/>
      <c r="E50" s="84"/>
      <c r="F50" s="14"/>
      <c r="G50" s="13"/>
      <c r="H50" s="13"/>
      <c r="I50" s="13"/>
      <c r="J50" s="30">
        <f>J49/$F$49</f>
        <v>0.40540540540540543</v>
      </c>
      <c r="K50" s="30">
        <f t="shared" ref="K50:X50" si="1">K49/$F$49</f>
        <v>0</v>
      </c>
      <c r="L50" s="30">
        <f t="shared" si="1"/>
        <v>0</v>
      </c>
      <c r="M50" s="30">
        <f t="shared" si="1"/>
        <v>0.27027027027027029</v>
      </c>
      <c r="N50" s="30">
        <f t="shared" si="1"/>
        <v>0</v>
      </c>
      <c r="O50" s="30">
        <f t="shared" si="1"/>
        <v>0</v>
      </c>
      <c r="P50" s="30">
        <f t="shared" si="1"/>
        <v>0.1891891891891892</v>
      </c>
      <c r="Q50" s="30">
        <f t="shared" si="1"/>
        <v>0</v>
      </c>
      <c r="R50" s="30">
        <f t="shared" si="1"/>
        <v>0</v>
      </c>
      <c r="S50" s="30">
        <f t="shared" si="1"/>
        <v>2.7027027027027029E-2</v>
      </c>
      <c r="T50" s="30">
        <f t="shared" si="1"/>
        <v>0</v>
      </c>
      <c r="U50" s="30">
        <f t="shared" si="1"/>
        <v>0</v>
      </c>
      <c r="V50" s="30">
        <f t="shared" si="1"/>
        <v>0</v>
      </c>
      <c r="W50" s="30">
        <f t="shared" si="1"/>
        <v>0</v>
      </c>
      <c r="X50" s="30">
        <f t="shared" si="1"/>
        <v>0</v>
      </c>
    </row>
  </sheetData>
  <mergeCells count="72">
    <mergeCell ref="B27:D27"/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B21:D21"/>
    <mergeCell ref="B12:D12"/>
    <mergeCell ref="B13:D13"/>
    <mergeCell ref="B14:D14"/>
    <mergeCell ref="B15:D15"/>
    <mergeCell ref="B16:D16"/>
    <mergeCell ref="A49:E49"/>
    <mergeCell ref="A50:E50"/>
    <mergeCell ref="V10:X10"/>
    <mergeCell ref="B47:D47"/>
    <mergeCell ref="B48:D48"/>
    <mergeCell ref="B10:D11"/>
    <mergeCell ref="P10:R10"/>
    <mergeCell ref="S10:U10"/>
    <mergeCell ref="B28:D28"/>
    <mergeCell ref="B29:D29"/>
    <mergeCell ref="B30:D30"/>
    <mergeCell ref="B31:D31"/>
    <mergeCell ref="B32:D32"/>
    <mergeCell ref="B33:D33"/>
    <mergeCell ref="B44:D44"/>
    <mergeCell ref="B45:D45"/>
    <mergeCell ref="C6:D6"/>
    <mergeCell ref="M6:Q6"/>
    <mergeCell ref="R6:S6"/>
    <mergeCell ref="T6:U6"/>
    <mergeCell ref="E10:E11"/>
    <mergeCell ref="F10:F11"/>
    <mergeCell ref="G10:I10"/>
    <mergeCell ref="J10:L10"/>
    <mergeCell ref="M10:O10"/>
    <mergeCell ref="C7:D7"/>
    <mergeCell ref="A9:X9"/>
    <mergeCell ref="A10:A11"/>
    <mergeCell ref="V6:W6"/>
    <mergeCell ref="V4:W4"/>
    <mergeCell ref="C5:D5"/>
    <mergeCell ref="M5:Q5"/>
    <mergeCell ref="R5:S5"/>
    <mergeCell ref="T5:U5"/>
    <mergeCell ref="V5:W5"/>
    <mergeCell ref="C4:D4"/>
    <mergeCell ref="M4:Q4"/>
    <mergeCell ref="R4:S4"/>
    <mergeCell ref="T4:U4"/>
    <mergeCell ref="A1:X1"/>
    <mergeCell ref="C3:D3"/>
    <mergeCell ref="M3:Q3"/>
    <mergeCell ref="R3:S3"/>
    <mergeCell ref="T3:U3"/>
    <mergeCell ref="V3:W3"/>
    <mergeCell ref="B46:D46"/>
    <mergeCell ref="B34:D34"/>
    <mergeCell ref="B35:D35"/>
    <mergeCell ref="B36:D36"/>
    <mergeCell ref="B37:D37"/>
    <mergeCell ref="B43:D43"/>
    <mergeCell ref="B38:D38"/>
    <mergeCell ref="B39:D39"/>
    <mergeCell ref="B40:D40"/>
    <mergeCell ref="B41:D41"/>
    <mergeCell ref="B42:D42"/>
  </mergeCell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A78" workbookViewId="0">
      <selection activeCell="J74" activeCellId="1" sqref="J10:X11 J74:X74"/>
    </sheetView>
  </sheetViews>
  <sheetFormatPr baseColWidth="10" defaultColWidth="11" defaultRowHeight="12.75" x14ac:dyDescent="0.2"/>
  <cols>
    <col min="1" max="1" width="3.7109375" style="1" customWidth="1"/>
    <col min="2" max="2" width="11" style="8"/>
    <col min="3" max="3" width="11" style="1"/>
    <col min="4" max="4" width="21" style="1" customWidth="1"/>
    <col min="5" max="5" width="3.28515625" style="1" customWidth="1"/>
    <col min="6" max="6" width="2.85546875" style="51" bestFit="1" customWidth="1"/>
    <col min="7" max="9" width="6.85546875" style="51" customWidth="1"/>
    <col min="10" max="10" width="6.85546875" style="23" customWidth="1"/>
    <col min="11" max="24" width="6.85546875" style="1" customWidth="1"/>
    <col min="25" max="16384" width="11" style="1"/>
  </cols>
  <sheetData>
    <row r="1" spans="1:24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3" spans="1:24" x14ac:dyDescent="0.2">
      <c r="B3" s="50" t="s">
        <v>1</v>
      </c>
      <c r="C3" s="79" t="s">
        <v>46</v>
      </c>
      <c r="D3" s="80"/>
      <c r="E3" s="3"/>
      <c r="F3" s="3"/>
      <c r="G3" s="3"/>
      <c r="H3" s="3"/>
      <c r="I3" s="3"/>
      <c r="J3" s="22"/>
      <c r="M3" s="81"/>
      <c r="N3" s="81"/>
      <c r="O3" s="81"/>
      <c r="P3" s="81"/>
      <c r="Q3" s="82"/>
      <c r="R3" s="83" t="s">
        <v>2</v>
      </c>
      <c r="S3" s="83"/>
      <c r="T3" s="83" t="s">
        <v>3</v>
      </c>
      <c r="U3" s="83"/>
      <c r="V3" s="83" t="s">
        <v>4</v>
      </c>
      <c r="W3" s="83"/>
      <c r="X3" s="4"/>
    </row>
    <row r="4" spans="1:24" ht="15" x14ac:dyDescent="0.25">
      <c r="B4" s="50" t="s">
        <v>5</v>
      </c>
      <c r="C4" s="79" t="s">
        <v>47</v>
      </c>
      <c r="D4" s="85"/>
      <c r="E4" s="3"/>
      <c r="F4" s="3"/>
      <c r="G4" s="3"/>
      <c r="H4" s="3"/>
      <c r="I4" s="3"/>
      <c r="J4" s="22"/>
      <c r="M4" s="86" t="s">
        <v>6</v>
      </c>
      <c r="N4" s="87"/>
      <c r="O4" s="87"/>
      <c r="P4" s="87"/>
      <c r="Q4" s="88"/>
      <c r="R4" s="84">
        <v>28</v>
      </c>
      <c r="S4" s="84"/>
      <c r="T4" s="84" t="s">
        <v>43</v>
      </c>
      <c r="U4" s="84"/>
      <c r="V4" s="84">
        <v>2019</v>
      </c>
      <c r="W4" s="84"/>
      <c r="X4" s="5"/>
    </row>
    <row r="5" spans="1:24" ht="15" x14ac:dyDescent="0.25">
      <c r="B5" s="50" t="s">
        <v>7</v>
      </c>
      <c r="C5" s="79" t="s">
        <v>8</v>
      </c>
      <c r="D5" s="85"/>
      <c r="E5" s="3"/>
      <c r="F5" s="3"/>
      <c r="G5" s="3"/>
      <c r="H5" s="3"/>
      <c r="I5" s="3"/>
      <c r="J5" s="22"/>
      <c r="M5" s="86" t="s">
        <v>9</v>
      </c>
      <c r="N5" s="87"/>
      <c r="O5" s="87"/>
      <c r="P5" s="87"/>
      <c r="Q5" s="88"/>
      <c r="R5" s="84"/>
      <c r="S5" s="84"/>
      <c r="T5" s="84"/>
      <c r="U5" s="84"/>
      <c r="V5" s="84"/>
      <c r="W5" s="84"/>
      <c r="X5" s="5"/>
    </row>
    <row r="6" spans="1:24" x14ac:dyDescent="0.2">
      <c r="B6" s="50" t="s">
        <v>10</v>
      </c>
      <c r="C6" s="77" t="s">
        <v>11</v>
      </c>
      <c r="D6" s="77"/>
      <c r="E6" s="3"/>
      <c r="F6" s="3"/>
      <c r="G6" s="3"/>
      <c r="H6" s="3"/>
      <c r="I6" s="3"/>
      <c r="J6" s="22"/>
      <c r="M6" s="86" t="s">
        <v>12</v>
      </c>
      <c r="N6" s="87"/>
      <c r="O6" s="87"/>
      <c r="P6" s="87"/>
      <c r="Q6" s="88"/>
      <c r="R6" s="84"/>
      <c r="S6" s="84"/>
      <c r="T6" s="84"/>
      <c r="U6" s="84"/>
      <c r="V6" s="84"/>
      <c r="W6" s="84"/>
      <c r="X6" s="5"/>
    </row>
    <row r="7" spans="1:24" x14ac:dyDescent="0.2">
      <c r="B7" s="6" t="s">
        <v>13</v>
      </c>
      <c r="C7" s="77" t="s">
        <v>14</v>
      </c>
      <c r="D7" s="77"/>
      <c r="E7" s="3"/>
      <c r="F7" s="3"/>
      <c r="G7" s="3"/>
      <c r="H7" s="3"/>
      <c r="I7" s="3"/>
      <c r="J7" s="22"/>
      <c r="M7" s="7"/>
    </row>
    <row r="8" spans="1:24" x14ac:dyDescent="0.2">
      <c r="M8" s="7"/>
    </row>
    <row r="9" spans="1:24" ht="15" customHeight="1" x14ac:dyDescent="0.2">
      <c r="A9" s="102" t="s">
        <v>15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</row>
    <row r="10" spans="1:24" x14ac:dyDescent="0.2">
      <c r="A10" s="103" t="s">
        <v>16</v>
      </c>
      <c r="B10" s="104" t="s">
        <v>17</v>
      </c>
      <c r="C10" s="104"/>
      <c r="D10" s="104"/>
      <c r="E10" s="89" t="s">
        <v>18</v>
      </c>
      <c r="F10" s="91" t="s">
        <v>19</v>
      </c>
      <c r="G10" s="93" t="s">
        <v>20</v>
      </c>
      <c r="H10" s="94"/>
      <c r="I10" s="95"/>
      <c r="J10" s="96" t="s">
        <v>21</v>
      </c>
      <c r="K10" s="97"/>
      <c r="L10" s="98"/>
      <c r="M10" s="99" t="s">
        <v>22</v>
      </c>
      <c r="N10" s="100"/>
      <c r="O10" s="101"/>
      <c r="P10" s="96" t="s">
        <v>23</v>
      </c>
      <c r="Q10" s="97"/>
      <c r="R10" s="98"/>
      <c r="S10" s="99" t="s">
        <v>24</v>
      </c>
      <c r="T10" s="100"/>
      <c r="U10" s="101"/>
      <c r="V10" s="96" t="s">
        <v>25</v>
      </c>
      <c r="W10" s="97"/>
      <c r="X10" s="98"/>
    </row>
    <row r="11" spans="1:24" ht="18" customHeight="1" x14ac:dyDescent="0.2">
      <c r="A11" s="103"/>
      <c r="B11" s="105"/>
      <c r="C11" s="105"/>
      <c r="D11" s="105"/>
      <c r="E11" s="90"/>
      <c r="F11" s="92"/>
      <c r="G11" s="31" t="s">
        <v>26</v>
      </c>
      <c r="H11" s="32" t="s">
        <v>27</v>
      </c>
      <c r="I11" s="32" t="s">
        <v>28</v>
      </c>
      <c r="J11" s="10" t="s">
        <v>26</v>
      </c>
      <c r="K11" s="11" t="s">
        <v>27</v>
      </c>
      <c r="L11" s="11" t="s">
        <v>28</v>
      </c>
      <c r="M11" s="34" t="s">
        <v>26</v>
      </c>
      <c r="N11" s="35" t="s">
        <v>27</v>
      </c>
      <c r="O11" s="35" t="s">
        <v>28</v>
      </c>
      <c r="P11" s="12" t="s">
        <v>26</v>
      </c>
      <c r="Q11" s="11" t="s">
        <v>27</v>
      </c>
      <c r="R11" s="11" t="s">
        <v>28</v>
      </c>
      <c r="S11" s="34" t="s">
        <v>26</v>
      </c>
      <c r="T11" s="35" t="s">
        <v>27</v>
      </c>
      <c r="U11" s="35" t="s">
        <v>28</v>
      </c>
      <c r="V11" s="12" t="s">
        <v>26</v>
      </c>
      <c r="W11" s="11" t="s">
        <v>27</v>
      </c>
      <c r="X11" s="11" t="s">
        <v>28</v>
      </c>
    </row>
    <row r="12" spans="1:24" ht="18" customHeight="1" x14ac:dyDescent="0.2">
      <c r="A12" s="37">
        <v>1</v>
      </c>
      <c r="B12" s="77" t="s">
        <v>143</v>
      </c>
      <c r="C12" s="77"/>
      <c r="D12" s="77"/>
      <c r="E12" s="48">
        <v>7</v>
      </c>
      <c r="F12" s="60" t="s">
        <v>29</v>
      </c>
      <c r="G12" s="31">
        <v>117</v>
      </c>
      <c r="H12" s="32"/>
      <c r="I12" s="32"/>
      <c r="J12" s="41"/>
      <c r="K12" s="41"/>
      <c r="L12" s="41"/>
      <c r="M12" s="42"/>
      <c r="N12" s="42"/>
      <c r="O12" s="42"/>
      <c r="P12" s="41">
        <v>1</v>
      </c>
      <c r="Q12" s="41"/>
      <c r="R12" s="41"/>
      <c r="S12" s="42"/>
      <c r="T12" s="42"/>
      <c r="U12" s="42"/>
      <c r="V12" s="41"/>
      <c r="W12" s="41"/>
      <c r="X12" s="41"/>
    </row>
    <row r="13" spans="1:24" ht="18" customHeight="1" x14ac:dyDescent="0.2">
      <c r="A13" s="37">
        <v>2</v>
      </c>
      <c r="B13" s="77" t="s">
        <v>144</v>
      </c>
      <c r="C13" s="77"/>
      <c r="D13" s="77"/>
      <c r="E13" s="27">
        <v>6</v>
      </c>
      <c r="F13" s="60" t="s">
        <v>29</v>
      </c>
      <c r="G13" s="31">
        <v>107</v>
      </c>
      <c r="H13" s="32"/>
      <c r="I13" s="32"/>
      <c r="J13" s="41"/>
      <c r="K13" s="41"/>
      <c r="L13" s="41"/>
      <c r="M13" s="42">
        <v>1</v>
      </c>
      <c r="N13" s="42"/>
      <c r="O13" s="42"/>
      <c r="P13" s="41"/>
      <c r="Q13" s="41"/>
      <c r="R13" s="41"/>
      <c r="S13" s="42"/>
      <c r="T13" s="42"/>
      <c r="U13" s="42"/>
      <c r="V13" s="41"/>
      <c r="W13" s="41"/>
      <c r="X13" s="41"/>
    </row>
    <row r="14" spans="1:24" ht="18" customHeight="1" x14ac:dyDescent="0.2">
      <c r="A14" s="37">
        <v>3</v>
      </c>
      <c r="B14" s="77" t="s">
        <v>145</v>
      </c>
      <c r="C14" s="77"/>
      <c r="D14" s="77"/>
      <c r="E14" s="27">
        <v>7</v>
      </c>
      <c r="F14" s="60" t="s">
        <v>29</v>
      </c>
      <c r="G14" s="31">
        <v>116</v>
      </c>
      <c r="H14" s="32"/>
      <c r="I14" s="32"/>
      <c r="J14" s="41"/>
      <c r="K14" s="41"/>
      <c r="L14" s="41"/>
      <c r="M14" s="42">
        <v>1</v>
      </c>
      <c r="N14" s="42"/>
      <c r="O14" s="42"/>
      <c r="P14" s="41"/>
      <c r="Q14" s="41"/>
      <c r="R14" s="41"/>
      <c r="S14" s="42"/>
      <c r="T14" s="42"/>
      <c r="U14" s="42"/>
      <c r="V14" s="41"/>
      <c r="W14" s="41"/>
      <c r="X14" s="41"/>
    </row>
    <row r="15" spans="1:24" ht="18" customHeight="1" x14ac:dyDescent="0.2">
      <c r="A15" s="37">
        <v>4</v>
      </c>
      <c r="B15" s="77" t="s">
        <v>146</v>
      </c>
      <c r="C15" s="77"/>
      <c r="D15" s="77"/>
      <c r="E15" s="27">
        <v>8</v>
      </c>
      <c r="F15" s="60" t="s">
        <v>29</v>
      </c>
      <c r="G15" s="31">
        <v>122</v>
      </c>
      <c r="H15" s="32"/>
      <c r="I15" s="32"/>
      <c r="J15" s="41"/>
      <c r="K15" s="41"/>
      <c r="L15" s="41"/>
      <c r="M15" s="42">
        <v>1</v>
      </c>
      <c r="N15" s="42"/>
      <c r="O15" s="42"/>
      <c r="P15" s="41"/>
      <c r="Q15" s="41"/>
      <c r="R15" s="41"/>
      <c r="S15" s="42"/>
      <c r="T15" s="42"/>
      <c r="U15" s="42"/>
      <c r="V15" s="41"/>
      <c r="W15" s="41"/>
      <c r="X15" s="41"/>
    </row>
    <row r="16" spans="1:24" ht="18" customHeight="1" x14ac:dyDescent="0.2">
      <c r="A16" s="37">
        <v>5</v>
      </c>
      <c r="B16" s="77" t="s">
        <v>147</v>
      </c>
      <c r="C16" s="77"/>
      <c r="D16" s="77"/>
      <c r="E16" s="27">
        <v>8</v>
      </c>
      <c r="F16" s="60" t="s">
        <v>29</v>
      </c>
      <c r="G16" s="31">
        <v>104</v>
      </c>
      <c r="H16" s="32"/>
      <c r="I16" s="32"/>
      <c r="J16" s="41">
        <v>1</v>
      </c>
      <c r="K16" s="41"/>
      <c r="L16" s="41"/>
      <c r="M16" s="42"/>
      <c r="N16" s="42"/>
      <c r="O16" s="42"/>
      <c r="P16" s="41"/>
      <c r="Q16" s="41"/>
      <c r="R16" s="41"/>
      <c r="S16" s="42"/>
      <c r="T16" s="42"/>
      <c r="U16" s="42"/>
      <c r="V16" s="41"/>
      <c r="W16" s="41"/>
      <c r="X16" s="41"/>
    </row>
    <row r="17" spans="1:24" ht="18" customHeight="1" x14ac:dyDescent="0.2">
      <c r="A17" s="37">
        <v>6</v>
      </c>
      <c r="B17" s="77" t="s">
        <v>148</v>
      </c>
      <c r="C17" s="77"/>
      <c r="D17" s="77"/>
      <c r="E17" s="27">
        <v>9</v>
      </c>
      <c r="F17" s="60" t="s">
        <v>29</v>
      </c>
      <c r="G17" s="31">
        <v>121</v>
      </c>
      <c r="H17" s="32"/>
      <c r="I17" s="32"/>
      <c r="J17" s="41"/>
      <c r="K17" s="41"/>
      <c r="L17" s="41"/>
      <c r="M17" s="42">
        <v>1</v>
      </c>
      <c r="N17" s="42"/>
      <c r="O17" s="42"/>
      <c r="P17" s="41"/>
      <c r="Q17" s="41"/>
      <c r="R17" s="41"/>
      <c r="S17" s="42"/>
      <c r="T17" s="42"/>
      <c r="U17" s="42"/>
      <c r="V17" s="41"/>
      <c r="W17" s="41"/>
      <c r="X17" s="41"/>
    </row>
    <row r="18" spans="1:24" ht="18" customHeight="1" x14ac:dyDescent="0.2">
      <c r="A18" s="37">
        <v>7</v>
      </c>
      <c r="B18" s="77" t="s">
        <v>149</v>
      </c>
      <c r="C18" s="77"/>
      <c r="D18" s="77"/>
      <c r="E18" s="27">
        <v>8</v>
      </c>
      <c r="F18" s="60" t="s">
        <v>29</v>
      </c>
      <c r="G18" s="31">
        <v>112</v>
      </c>
      <c r="H18" s="32"/>
      <c r="I18" s="32"/>
      <c r="J18" s="41">
        <v>1</v>
      </c>
      <c r="K18" s="41"/>
      <c r="L18" s="41"/>
      <c r="M18" s="42"/>
      <c r="N18" s="42"/>
      <c r="O18" s="42"/>
      <c r="P18" s="41"/>
      <c r="Q18" s="41"/>
      <c r="R18" s="41"/>
      <c r="S18" s="42"/>
      <c r="T18" s="42"/>
      <c r="U18" s="42"/>
      <c r="V18" s="41"/>
      <c r="W18" s="41"/>
      <c r="X18" s="41"/>
    </row>
    <row r="19" spans="1:24" ht="18" customHeight="1" x14ac:dyDescent="0.2">
      <c r="A19" s="37">
        <v>8</v>
      </c>
      <c r="B19" s="77" t="s">
        <v>150</v>
      </c>
      <c r="C19" s="77"/>
      <c r="D19" s="77"/>
      <c r="E19" s="27">
        <v>6</v>
      </c>
      <c r="F19" s="60" t="s">
        <v>29</v>
      </c>
      <c r="G19" s="31">
        <v>108</v>
      </c>
      <c r="H19" s="32"/>
      <c r="I19" s="32"/>
      <c r="J19" s="41"/>
      <c r="K19" s="41"/>
      <c r="L19" s="41"/>
      <c r="M19" s="42">
        <v>1</v>
      </c>
      <c r="N19" s="42"/>
      <c r="O19" s="42"/>
      <c r="P19" s="41"/>
      <c r="Q19" s="41"/>
      <c r="R19" s="41"/>
      <c r="S19" s="42"/>
      <c r="T19" s="42"/>
      <c r="U19" s="42"/>
      <c r="V19" s="41"/>
      <c r="W19" s="41"/>
      <c r="X19" s="41"/>
    </row>
    <row r="20" spans="1:24" ht="18" customHeight="1" x14ac:dyDescent="0.2">
      <c r="A20" s="37">
        <v>9</v>
      </c>
      <c r="B20" s="77" t="s">
        <v>151</v>
      </c>
      <c r="C20" s="77"/>
      <c r="D20" s="77"/>
      <c r="E20" s="27">
        <v>7</v>
      </c>
      <c r="F20" s="60" t="s">
        <v>29</v>
      </c>
      <c r="G20" s="31">
        <v>113</v>
      </c>
      <c r="H20" s="32"/>
      <c r="I20" s="32"/>
      <c r="J20" s="41"/>
      <c r="K20" s="41"/>
      <c r="L20" s="41"/>
      <c r="M20" s="42">
        <v>1</v>
      </c>
      <c r="N20" s="42"/>
      <c r="O20" s="42"/>
      <c r="P20" s="41"/>
      <c r="Q20" s="41"/>
      <c r="R20" s="41"/>
      <c r="S20" s="42"/>
      <c r="T20" s="42"/>
      <c r="U20" s="42"/>
      <c r="V20" s="41"/>
      <c r="W20" s="41"/>
      <c r="X20" s="41"/>
    </row>
    <row r="21" spans="1:24" ht="18" customHeight="1" x14ac:dyDescent="0.2">
      <c r="A21" s="37">
        <v>10</v>
      </c>
      <c r="B21" s="77" t="s">
        <v>152</v>
      </c>
      <c r="C21" s="77"/>
      <c r="D21" s="77"/>
      <c r="E21" s="27">
        <v>7</v>
      </c>
      <c r="F21" s="60" t="s">
        <v>29</v>
      </c>
      <c r="G21" s="31">
        <v>109</v>
      </c>
      <c r="H21" s="32"/>
      <c r="I21" s="32"/>
      <c r="J21" s="41">
        <v>1</v>
      </c>
      <c r="K21" s="41"/>
      <c r="L21" s="41"/>
      <c r="M21" s="42"/>
      <c r="N21" s="42"/>
      <c r="O21" s="42"/>
      <c r="P21" s="41"/>
      <c r="Q21" s="41"/>
      <c r="R21" s="41"/>
      <c r="S21" s="42"/>
      <c r="T21" s="42"/>
      <c r="U21" s="42"/>
      <c r="V21" s="41"/>
      <c r="W21" s="41"/>
      <c r="X21" s="41"/>
    </row>
    <row r="22" spans="1:24" ht="18" customHeight="1" x14ac:dyDescent="0.2">
      <c r="A22" s="37">
        <v>11</v>
      </c>
      <c r="B22" s="77" t="s">
        <v>153</v>
      </c>
      <c r="C22" s="77"/>
      <c r="D22" s="77"/>
      <c r="E22" s="27">
        <v>7</v>
      </c>
      <c r="F22" s="60" t="s">
        <v>29</v>
      </c>
      <c r="G22" s="31">
        <v>114</v>
      </c>
      <c r="H22" s="32"/>
      <c r="I22" s="32"/>
      <c r="J22" s="41"/>
      <c r="K22" s="41"/>
      <c r="L22" s="41"/>
      <c r="M22" s="42">
        <v>1</v>
      </c>
      <c r="N22" s="42"/>
      <c r="O22" s="42"/>
      <c r="P22" s="41"/>
      <c r="Q22" s="41"/>
      <c r="R22" s="41"/>
      <c r="S22" s="42"/>
      <c r="T22" s="42"/>
      <c r="U22" s="42"/>
      <c r="V22" s="41"/>
      <c r="W22" s="41"/>
      <c r="X22" s="41"/>
    </row>
    <row r="23" spans="1:24" ht="18" customHeight="1" x14ac:dyDescent="0.2">
      <c r="A23" s="37">
        <v>12</v>
      </c>
      <c r="B23" s="77" t="s">
        <v>154</v>
      </c>
      <c r="C23" s="77"/>
      <c r="D23" s="77"/>
      <c r="E23" s="27">
        <v>7</v>
      </c>
      <c r="F23" s="60" t="s">
        <v>29</v>
      </c>
      <c r="G23" s="31">
        <v>107</v>
      </c>
      <c r="H23" s="32"/>
      <c r="I23" s="32"/>
      <c r="J23" s="41">
        <v>1</v>
      </c>
      <c r="K23" s="41"/>
      <c r="L23" s="41"/>
      <c r="M23" s="42"/>
      <c r="N23" s="42"/>
      <c r="O23" s="42"/>
      <c r="P23" s="41"/>
      <c r="Q23" s="41"/>
      <c r="R23" s="41"/>
      <c r="S23" s="42"/>
      <c r="T23" s="42"/>
      <c r="U23" s="42"/>
      <c r="V23" s="41"/>
      <c r="W23" s="41"/>
      <c r="X23" s="41"/>
    </row>
    <row r="24" spans="1:24" ht="18" customHeight="1" x14ac:dyDescent="0.2">
      <c r="A24" s="37">
        <v>13</v>
      </c>
      <c r="B24" s="77" t="s">
        <v>155</v>
      </c>
      <c r="C24" s="77"/>
      <c r="D24" s="77"/>
      <c r="E24" s="27">
        <v>6</v>
      </c>
      <c r="F24" s="60" t="s">
        <v>29</v>
      </c>
      <c r="G24" s="31">
        <v>109</v>
      </c>
      <c r="H24" s="32"/>
      <c r="I24" s="32"/>
      <c r="J24" s="41"/>
      <c r="K24" s="41"/>
      <c r="L24" s="41"/>
      <c r="M24" s="42">
        <v>1</v>
      </c>
      <c r="N24" s="42"/>
      <c r="O24" s="42"/>
      <c r="P24" s="41"/>
      <c r="Q24" s="41"/>
      <c r="R24" s="41"/>
      <c r="S24" s="42"/>
      <c r="T24" s="42"/>
      <c r="U24" s="42"/>
      <c r="V24" s="41"/>
      <c r="W24" s="41"/>
      <c r="X24" s="41"/>
    </row>
    <row r="25" spans="1:24" ht="18" customHeight="1" x14ac:dyDescent="0.2">
      <c r="A25" s="37">
        <v>14</v>
      </c>
      <c r="B25" s="77" t="s">
        <v>156</v>
      </c>
      <c r="C25" s="77"/>
      <c r="D25" s="77"/>
      <c r="E25" s="27">
        <v>12</v>
      </c>
      <c r="F25" s="60" t="s">
        <v>29</v>
      </c>
      <c r="G25" s="31">
        <v>131</v>
      </c>
      <c r="H25" s="32"/>
      <c r="I25" s="32"/>
      <c r="J25" s="41">
        <v>1</v>
      </c>
      <c r="K25" s="41"/>
      <c r="L25" s="41"/>
      <c r="M25" s="42"/>
      <c r="N25" s="42"/>
      <c r="O25" s="42"/>
      <c r="P25" s="41"/>
      <c r="Q25" s="41"/>
      <c r="R25" s="41"/>
      <c r="S25" s="42"/>
      <c r="T25" s="42"/>
      <c r="U25" s="42"/>
      <c r="V25" s="41"/>
      <c r="W25" s="41"/>
      <c r="X25" s="41"/>
    </row>
    <row r="26" spans="1:24" ht="18" customHeight="1" x14ac:dyDescent="0.2">
      <c r="A26" s="37">
        <v>15</v>
      </c>
      <c r="B26" s="77" t="s">
        <v>157</v>
      </c>
      <c r="C26" s="77"/>
      <c r="D26" s="77"/>
      <c r="E26" s="27">
        <v>7</v>
      </c>
      <c r="F26" s="60" t="s">
        <v>29</v>
      </c>
      <c r="G26" s="31">
        <v>105</v>
      </c>
      <c r="H26" s="32"/>
      <c r="I26" s="32"/>
      <c r="J26" s="41">
        <v>1</v>
      </c>
      <c r="K26" s="41"/>
      <c r="L26" s="41"/>
      <c r="M26" s="42"/>
      <c r="N26" s="42"/>
      <c r="O26" s="42"/>
      <c r="P26" s="41"/>
      <c r="Q26" s="41"/>
      <c r="R26" s="41"/>
      <c r="S26" s="42"/>
      <c r="T26" s="42"/>
      <c r="U26" s="42"/>
      <c r="V26" s="41"/>
      <c r="W26" s="41"/>
      <c r="X26" s="41"/>
    </row>
    <row r="27" spans="1:24" ht="18" customHeight="1" x14ac:dyDescent="0.2">
      <c r="A27" s="37">
        <v>16</v>
      </c>
      <c r="B27" s="77" t="s">
        <v>158</v>
      </c>
      <c r="C27" s="77"/>
      <c r="D27" s="77"/>
      <c r="E27" s="27">
        <v>10</v>
      </c>
      <c r="F27" s="60" t="s">
        <v>29</v>
      </c>
      <c r="G27" s="31">
        <v>127</v>
      </c>
      <c r="H27" s="32"/>
      <c r="I27" s="32"/>
      <c r="J27" s="41"/>
      <c r="K27" s="41"/>
      <c r="L27" s="41"/>
      <c r="M27" s="42">
        <v>1</v>
      </c>
      <c r="N27" s="42"/>
      <c r="O27" s="42"/>
      <c r="P27" s="41"/>
      <c r="Q27" s="41"/>
      <c r="R27" s="41"/>
      <c r="S27" s="42"/>
      <c r="T27" s="42"/>
      <c r="U27" s="42"/>
      <c r="V27" s="41"/>
      <c r="W27" s="41"/>
      <c r="X27" s="41"/>
    </row>
    <row r="28" spans="1:24" ht="18" customHeight="1" x14ac:dyDescent="0.2">
      <c r="A28" s="37">
        <v>17</v>
      </c>
      <c r="B28" s="77" t="s">
        <v>159</v>
      </c>
      <c r="C28" s="77"/>
      <c r="D28" s="77"/>
      <c r="E28" s="27">
        <v>8</v>
      </c>
      <c r="F28" s="60" t="s">
        <v>29</v>
      </c>
      <c r="G28" s="31">
        <v>116</v>
      </c>
      <c r="H28" s="32"/>
      <c r="I28" s="32"/>
      <c r="J28" s="41"/>
      <c r="K28" s="41"/>
      <c r="L28" s="41"/>
      <c r="M28" s="42">
        <v>1</v>
      </c>
      <c r="N28" s="42"/>
      <c r="O28" s="42"/>
      <c r="P28" s="41"/>
      <c r="Q28" s="41"/>
      <c r="R28" s="41"/>
      <c r="S28" s="42"/>
      <c r="T28" s="42"/>
      <c r="U28" s="42"/>
      <c r="V28" s="41"/>
      <c r="W28" s="41"/>
      <c r="X28" s="41"/>
    </row>
    <row r="29" spans="1:24" ht="18" customHeight="1" x14ac:dyDescent="0.2">
      <c r="A29" s="37">
        <v>18</v>
      </c>
      <c r="B29" s="77" t="s">
        <v>160</v>
      </c>
      <c r="C29" s="77"/>
      <c r="D29" s="77"/>
      <c r="E29" s="27">
        <v>6</v>
      </c>
      <c r="F29" s="60" t="s">
        <v>29</v>
      </c>
      <c r="G29" s="31">
        <v>102</v>
      </c>
      <c r="H29" s="32"/>
      <c r="I29" s="32"/>
      <c r="J29" s="41">
        <v>1</v>
      </c>
      <c r="K29" s="41"/>
      <c r="L29" s="41"/>
      <c r="M29" s="42"/>
      <c r="N29" s="42"/>
      <c r="O29" s="42"/>
      <c r="P29" s="41"/>
      <c r="Q29" s="41"/>
      <c r="R29" s="41"/>
      <c r="S29" s="42"/>
      <c r="T29" s="42"/>
      <c r="U29" s="42"/>
      <c r="V29" s="41"/>
      <c r="W29" s="41"/>
      <c r="X29" s="41"/>
    </row>
    <row r="30" spans="1:24" ht="18" customHeight="1" x14ac:dyDescent="0.2">
      <c r="A30" s="37">
        <v>19</v>
      </c>
      <c r="B30" s="77" t="s">
        <v>161</v>
      </c>
      <c r="C30" s="77"/>
      <c r="D30" s="77"/>
      <c r="E30" s="27">
        <v>6</v>
      </c>
      <c r="F30" s="60" t="s">
        <v>29</v>
      </c>
      <c r="G30" s="31">
        <v>106</v>
      </c>
      <c r="H30" s="32"/>
      <c r="I30" s="32"/>
      <c r="J30" s="41"/>
      <c r="K30" s="41"/>
      <c r="L30" s="41"/>
      <c r="M30" s="42">
        <v>1</v>
      </c>
      <c r="N30" s="42"/>
      <c r="O30" s="42"/>
      <c r="P30" s="41"/>
      <c r="Q30" s="41"/>
      <c r="R30" s="41"/>
      <c r="S30" s="42"/>
      <c r="T30" s="42"/>
      <c r="U30" s="42"/>
      <c r="V30" s="41"/>
      <c r="W30" s="41"/>
      <c r="X30" s="41"/>
    </row>
    <row r="31" spans="1:24" ht="18" customHeight="1" x14ac:dyDescent="0.2">
      <c r="A31" s="37">
        <v>20</v>
      </c>
      <c r="B31" s="77" t="s">
        <v>162</v>
      </c>
      <c r="C31" s="77"/>
      <c r="D31" s="77"/>
      <c r="E31" s="27">
        <v>7</v>
      </c>
      <c r="F31" s="60" t="s">
        <v>29</v>
      </c>
      <c r="G31" s="31">
        <v>112</v>
      </c>
      <c r="H31" s="32"/>
      <c r="I31" s="32"/>
      <c r="J31" s="41"/>
      <c r="K31" s="41"/>
      <c r="L31" s="41"/>
      <c r="M31" s="42">
        <v>1</v>
      </c>
      <c r="N31" s="42"/>
      <c r="O31" s="42"/>
      <c r="P31" s="41"/>
      <c r="Q31" s="41"/>
      <c r="R31" s="41"/>
      <c r="S31" s="42"/>
      <c r="T31" s="42"/>
      <c r="U31" s="42"/>
      <c r="V31" s="41"/>
      <c r="W31" s="41"/>
      <c r="X31" s="41"/>
    </row>
    <row r="32" spans="1:24" ht="18" customHeight="1" x14ac:dyDescent="0.2">
      <c r="A32" s="37">
        <v>21</v>
      </c>
      <c r="B32" s="77" t="s">
        <v>163</v>
      </c>
      <c r="C32" s="77"/>
      <c r="D32" s="77"/>
      <c r="E32" s="27">
        <v>8</v>
      </c>
      <c r="F32" s="60" t="s">
        <v>29</v>
      </c>
      <c r="G32" s="31">
        <v>112</v>
      </c>
      <c r="H32" s="32"/>
      <c r="I32" s="32"/>
      <c r="J32" s="41">
        <v>1</v>
      </c>
      <c r="K32" s="41"/>
      <c r="L32" s="41"/>
      <c r="M32" s="42"/>
      <c r="N32" s="42"/>
      <c r="O32" s="42"/>
      <c r="P32" s="41"/>
      <c r="Q32" s="41"/>
      <c r="R32" s="41"/>
      <c r="S32" s="42"/>
      <c r="T32" s="42"/>
      <c r="U32" s="42"/>
      <c r="V32" s="41"/>
      <c r="W32" s="41"/>
      <c r="X32" s="41"/>
    </row>
    <row r="33" spans="1:24" ht="18" customHeight="1" x14ac:dyDescent="0.2">
      <c r="A33" s="37">
        <v>22</v>
      </c>
      <c r="B33" s="77" t="s">
        <v>164</v>
      </c>
      <c r="C33" s="77"/>
      <c r="D33" s="77"/>
      <c r="E33" s="27">
        <v>8</v>
      </c>
      <c r="F33" s="60" t="s">
        <v>29</v>
      </c>
      <c r="G33" s="31">
        <v>116</v>
      </c>
      <c r="H33" s="32"/>
      <c r="I33" s="32"/>
      <c r="J33" s="41"/>
      <c r="K33" s="41"/>
      <c r="L33" s="41"/>
      <c r="M33" s="42">
        <v>1</v>
      </c>
      <c r="N33" s="42"/>
      <c r="O33" s="42"/>
      <c r="P33" s="41"/>
      <c r="Q33" s="41"/>
      <c r="R33" s="41"/>
      <c r="S33" s="42"/>
      <c r="T33" s="42"/>
      <c r="U33" s="42"/>
      <c r="V33" s="41"/>
      <c r="W33" s="41"/>
      <c r="X33" s="41"/>
    </row>
    <row r="34" spans="1:24" ht="18" customHeight="1" x14ac:dyDescent="0.2">
      <c r="A34" s="37">
        <v>23</v>
      </c>
      <c r="B34" s="77" t="s">
        <v>165</v>
      </c>
      <c r="C34" s="77"/>
      <c r="D34" s="77"/>
      <c r="E34" s="27">
        <v>7</v>
      </c>
      <c r="F34" s="60" t="s">
        <v>29</v>
      </c>
      <c r="G34" s="31">
        <v>114</v>
      </c>
      <c r="H34" s="32"/>
      <c r="I34" s="32"/>
      <c r="J34" s="41"/>
      <c r="K34" s="41"/>
      <c r="L34" s="41"/>
      <c r="M34" s="42">
        <v>1</v>
      </c>
      <c r="N34" s="42"/>
      <c r="O34" s="42"/>
      <c r="P34" s="41"/>
      <c r="Q34" s="41"/>
      <c r="R34" s="41"/>
      <c r="S34" s="42"/>
      <c r="T34" s="42"/>
      <c r="U34" s="42"/>
      <c r="V34" s="41"/>
      <c r="W34" s="41"/>
      <c r="X34" s="41"/>
    </row>
    <row r="35" spans="1:24" ht="18" customHeight="1" x14ac:dyDescent="0.2">
      <c r="A35" s="37">
        <v>24</v>
      </c>
      <c r="B35" s="77" t="s">
        <v>166</v>
      </c>
      <c r="C35" s="77"/>
      <c r="D35" s="77"/>
      <c r="E35" s="27">
        <v>7</v>
      </c>
      <c r="F35" s="60" t="s">
        <v>29</v>
      </c>
      <c r="G35" s="31">
        <v>113</v>
      </c>
      <c r="H35" s="32"/>
      <c r="I35" s="32"/>
      <c r="J35" s="41"/>
      <c r="K35" s="41"/>
      <c r="L35" s="41"/>
      <c r="M35" s="42">
        <v>1</v>
      </c>
      <c r="N35" s="42"/>
      <c r="O35" s="42"/>
      <c r="P35" s="41"/>
      <c r="Q35" s="41"/>
      <c r="R35" s="41"/>
      <c r="S35" s="42"/>
      <c r="T35" s="42"/>
      <c r="U35" s="42"/>
      <c r="V35" s="41"/>
      <c r="W35" s="41"/>
      <c r="X35" s="41"/>
    </row>
    <row r="36" spans="1:24" ht="18" customHeight="1" x14ac:dyDescent="0.2">
      <c r="A36" s="37">
        <v>25</v>
      </c>
      <c r="B36" s="77" t="s">
        <v>167</v>
      </c>
      <c r="C36" s="77"/>
      <c r="D36" s="77"/>
      <c r="E36" s="27">
        <v>8</v>
      </c>
      <c r="F36" s="60" t="s">
        <v>29</v>
      </c>
      <c r="G36" s="31">
        <v>107</v>
      </c>
      <c r="H36" s="32"/>
      <c r="I36" s="32"/>
      <c r="J36" s="41"/>
      <c r="K36" s="41"/>
      <c r="L36" s="41"/>
      <c r="M36" s="42">
        <v>1</v>
      </c>
      <c r="N36" s="42"/>
      <c r="O36" s="42"/>
      <c r="P36" s="41"/>
      <c r="Q36" s="41"/>
      <c r="R36" s="41"/>
      <c r="S36" s="42"/>
      <c r="T36" s="42"/>
      <c r="U36" s="42"/>
      <c r="V36" s="41"/>
      <c r="W36" s="41"/>
      <c r="X36" s="41"/>
    </row>
    <row r="37" spans="1:24" ht="18" customHeight="1" x14ac:dyDescent="0.2">
      <c r="A37" s="37">
        <v>26</v>
      </c>
      <c r="B37" s="77" t="s">
        <v>168</v>
      </c>
      <c r="C37" s="77"/>
      <c r="D37" s="77"/>
      <c r="E37" s="27">
        <v>7</v>
      </c>
      <c r="F37" s="60" t="s">
        <v>29</v>
      </c>
      <c r="G37" s="31">
        <v>110</v>
      </c>
      <c r="H37" s="32"/>
      <c r="I37" s="32"/>
      <c r="J37" s="41">
        <v>1</v>
      </c>
      <c r="K37" s="41"/>
      <c r="L37" s="41"/>
      <c r="M37" s="42"/>
      <c r="N37" s="42"/>
      <c r="O37" s="42"/>
      <c r="P37" s="41"/>
      <c r="Q37" s="41"/>
      <c r="R37" s="41"/>
      <c r="S37" s="42"/>
      <c r="T37" s="42"/>
      <c r="U37" s="42"/>
      <c r="V37" s="41"/>
      <c r="W37" s="41"/>
      <c r="X37" s="41"/>
    </row>
    <row r="38" spans="1:24" ht="18" customHeight="1" x14ac:dyDescent="0.2">
      <c r="A38" s="37">
        <v>27</v>
      </c>
      <c r="B38" s="77" t="s">
        <v>169</v>
      </c>
      <c r="C38" s="77"/>
      <c r="D38" s="77"/>
      <c r="E38" s="27">
        <v>9</v>
      </c>
      <c r="F38" s="60" t="s">
        <v>29</v>
      </c>
      <c r="G38" s="31">
        <v>116</v>
      </c>
      <c r="H38" s="32"/>
      <c r="I38" s="32"/>
      <c r="J38" s="41">
        <v>1</v>
      </c>
      <c r="K38" s="41"/>
      <c r="L38" s="41"/>
      <c r="M38" s="42"/>
      <c r="N38" s="42"/>
      <c r="O38" s="42"/>
      <c r="P38" s="41"/>
      <c r="Q38" s="41"/>
      <c r="R38" s="41"/>
      <c r="S38" s="42"/>
      <c r="T38" s="42"/>
      <c r="U38" s="42"/>
      <c r="V38" s="41"/>
      <c r="W38" s="41"/>
      <c r="X38" s="41"/>
    </row>
    <row r="39" spans="1:24" ht="18" customHeight="1" x14ac:dyDescent="0.2">
      <c r="A39" s="37">
        <v>28</v>
      </c>
      <c r="B39" s="77" t="s">
        <v>170</v>
      </c>
      <c r="C39" s="77"/>
      <c r="D39" s="77"/>
      <c r="E39" s="27">
        <v>7</v>
      </c>
      <c r="F39" s="60" t="s">
        <v>29</v>
      </c>
      <c r="G39" s="31">
        <v>113</v>
      </c>
      <c r="H39" s="32"/>
      <c r="I39" s="32"/>
      <c r="J39" s="41"/>
      <c r="K39" s="41"/>
      <c r="L39" s="41"/>
      <c r="M39" s="42">
        <v>1</v>
      </c>
      <c r="N39" s="42"/>
      <c r="O39" s="42"/>
      <c r="P39" s="41"/>
      <c r="Q39" s="41"/>
      <c r="R39" s="41"/>
      <c r="S39" s="42"/>
      <c r="T39" s="42"/>
      <c r="U39" s="42"/>
      <c r="V39" s="41"/>
      <c r="W39" s="41"/>
      <c r="X39" s="41"/>
    </row>
    <row r="40" spans="1:24" ht="18" customHeight="1" x14ac:dyDescent="0.2">
      <c r="A40" s="37">
        <v>29</v>
      </c>
      <c r="B40" s="77" t="s">
        <v>171</v>
      </c>
      <c r="C40" s="77"/>
      <c r="D40" s="77"/>
      <c r="E40" s="27">
        <v>7</v>
      </c>
      <c r="F40" s="60" t="s">
        <v>29</v>
      </c>
      <c r="G40" s="31" t="s">
        <v>45</v>
      </c>
      <c r="H40" s="32"/>
      <c r="I40" s="32"/>
      <c r="J40" s="41"/>
      <c r="K40" s="41"/>
      <c r="L40" s="41"/>
      <c r="M40" s="42"/>
      <c r="N40" s="42"/>
      <c r="O40" s="42"/>
      <c r="P40" s="41"/>
      <c r="Q40" s="41"/>
      <c r="R40" s="41"/>
      <c r="S40" s="42"/>
      <c r="T40" s="42"/>
      <c r="U40" s="42"/>
      <c r="V40" s="41"/>
      <c r="W40" s="41"/>
      <c r="X40" s="41"/>
    </row>
    <row r="41" spans="1:24" ht="18" customHeight="1" x14ac:dyDescent="0.2">
      <c r="A41" s="37">
        <v>30</v>
      </c>
      <c r="B41" s="77" t="s">
        <v>172</v>
      </c>
      <c r="C41" s="77"/>
      <c r="D41" s="77"/>
      <c r="E41" s="27">
        <v>6</v>
      </c>
      <c r="F41" s="60" t="s">
        <v>29</v>
      </c>
      <c r="G41" s="31">
        <v>109</v>
      </c>
      <c r="H41" s="32"/>
      <c r="I41" s="32"/>
      <c r="J41" s="41"/>
      <c r="K41" s="41"/>
      <c r="L41" s="41"/>
      <c r="M41" s="42">
        <v>1</v>
      </c>
      <c r="N41" s="42"/>
      <c r="O41" s="42"/>
      <c r="P41" s="41"/>
      <c r="Q41" s="41"/>
      <c r="R41" s="41"/>
      <c r="S41" s="42"/>
      <c r="T41" s="42"/>
      <c r="U41" s="42"/>
      <c r="V41" s="41"/>
      <c r="W41" s="41"/>
      <c r="X41" s="41"/>
    </row>
    <row r="42" spans="1:24" ht="18" customHeight="1" x14ac:dyDescent="0.2">
      <c r="A42" s="37">
        <v>31</v>
      </c>
      <c r="B42" s="77" t="s">
        <v>173</v>
      </c>
      <c r="C42" s="77"/>
      <c r="D42" s="77"/>
      <c r="E42" s="27">
        <v>6</v>
      </c>
      <c r="F42" s="60" t="s">
        <v>29</v>
      </c>
      <c r="G42" s="31">
        <v>114</v>
      </c>
      <c r="H42" s="32"/>
      <c r="I42" s="32"/>
      <c r="J42" s="41"/>
      <c r="K42" s="41"/>
      <c r="L42" s="41"/>
      <c r="M42" s="42"/>
      <c r="N42" s="42"/>
      <c r="O42" s="42"/>
      <c r="P42" s="41">
        <v>1</v>
      </c>
      <c r="Q42" s="41"/>
      <c r="R42" s="41"/>
      <c r="S42" s="42"/>
      <c r="T42" s="42"/>
      <c r="U42" s="42"/>
      <c r="V42" s="41"/>
      <c r="W42" s="41"/>
      <c r="X42" s="41"/>
    </row>
    <row r="43" spans="1:24" ht="18" customHeight="1" x14ac:dyDescent="0.2">
      <c r="A43" s="37">
        <v>32</v>
      </c>
      <c r="B43" s="77" t="s">
        <v>174</v>
      </c>
      <c r="C43" s="77"/>
      <c r="D43" s="77"/>
      <c r="E43" s="27">
        <v>8</v>
      </c>
      <c r="F43" s="60" t="s">
        <v>29</v>
      </c>
      <c r="G43" s="31">
        <v>123</v>
      </c>
      <c r="H43" s="32"/>
      <c r="I43" s="32"/>
      <c r="J43" s="41"/>
      <c r="K43" s="41"/>
      <c r="L43" s="41"/>
      <c r="M43" s="42"/>
      <c r="N43" s="42"/>
      <c r="O43" s="42"/>
      <c r="P43" s="41">
        <v>1</v>
      </c>
      <c r="Q43" s="41"/>
      <c r="R43" s="41"/>
      <c r="S43" s="42"/>
      <c r="T43" s="42"/>
      <c r="U43" s="42"/>
      <c r="V43" s="41"/>
      <c r="W43" s="41"/>
      <c r="X43" s="41"/>
    </row>
    <row r="44" spans="1:24" ht="18" customHeight="1" x14ac:dyDescent="0.2">
      <c r="A44" s="37">
        <v>33</v>
      </c>
      <c r="B44" s="77" t="s">
        <v>175</v>
      </c>
      <c r="C44" s="77"/>
      <c r="D44" s="77"/>
      <c r="E44" s="27">
        <v>6</v>
      </c>
      <c r="F44" s="60" t="s">
        <v>29</v>
      </c>
      <c r="G44" s="45">
        <v>107</v>
      </c>
      <c r="H44" s="32"/>
      <c r="I44" s="32"/>
      <c r="J44" s="41"/>
      <c r="K44" s="41"/>
      <c r="L44" s="41"/>
      <c r="M44" s="42">
        <v>1</v>
      </c>
      <c r="N44" s="42"/>
      <c r="O44" s="42"/>
      <c r="P44" s="41"/>
      <c r="Q44" s="41"/>
      <c r="R44" s="41"/>
      <c r="S44" s="42"/>
      <c r="T44" s="42"/>
      <c r="U44" s="42"/>
      <c r="V44" s="41"/>
      <c r="W44" s="41"/>
      <c r="X44" s="41"/>
    </row>
    <row r="45" spans="1:24" ht="18" customHeight="1" x14ac:dyDescent="0.2">
      <c r="A45" s="37">
        <v>34</v>
      </c>
      <c r="B45" s="77" t="s">
        <v>176</v>
      </c>
      <c r="C45" s="77"/>
      <c r="D45" s="77"/>
      <c r="E45" s="27">
        <v>6</v>
      </c>
      <c r="F45" s="62" t="s">
        <v>30</v>
      </c>
      <c r="G45" s="45">
        <v>109</v>
      </c>
      <c r="H45" s="32"/>
      <c r="I45" s="32"/>
      <c r="J45" s="41"/>
      <c r="K45" s="41"/>
      <c r="L45" s="41"/>
      <c r="M45" s="42">
        <v>1</v>
      </c>
      <c r="N45" s="42"/>
      <c r="O45" s="42"/>
      <c r="P45" s="41"/>
      <c r="Q45" s="41"/>
      <c r="R45" s="41"/>
      <c r="S45" s="42"/>
      <c r="T45" s="42"/>
      <c r="U45" s="42"/>
      <c r="V45" s="41"/>
      <c r="W45" s="41"/>
      <c r="X45" s="41"/>
    </row>
    <row r="46" spans="1:24" ht="18" customHeight="1" x14ac:dyDescent="0.2">
      <c r="A46" s="37">
        <v>35</v>
      </c>
      <c r="B46" s="77" t="s">
        <v>177</v>
      </c>
      <c r="C46" s="77"/>
      <c r="D46" s="77"/>
      <c r="E46" s="27">
        <v>6</v>
      </c>
      <c r="F46" s="62" t="s">
        <v>30</v>
      </c>
      <c r="G46" s="45">
        <v>101</v>
      </c>
      <c r="H46" s="32"/>
      <c r="I46" s="32"/>
      <c r="J46" s="41">
        <v>1</v>
      </c>
      <c r="K46" s="41"/>
      <c r="L46" s="41"/>
      <c r="M46" s="42"/>
      <c r="N46" s="42"/>
      <c r="O46" s="42"/>
      <c r="P46" s="41"/>
      <c r="Q46" s="41"/>
      <c r="R46" s="41"/>
      <c r="S46" s="42"/>
      <c r="T46" s="42"/>
      <c r="U46" s="42"/>
      <c r="V46" s="41"/>
      <c r="W46" s="41"/>
      <c r="X46" s="41"/>
    </row>
    <row r="47" spans="1:24" ht="18" customHeight="1" x14ac:dyDescent="0.2">
      <c r="A47" s="37">
        <v>36</v>
      </c>
      <c r="B47" s="77" t="s">
        <v>178</v>
      </c>
      <c r="C47" s="77"/>
      <c r="D47" s="77"/>
      <c r="E47" s="27">
        <v>7</v>
      </c>
      <c r="F47" s="62" t="s">
        <v>30</v>
      </c>
      <c r="G47" s="45">
        <v>99</v>
      </c>
      <c r="H47" s="32"/>
      <c r="I47" s="32"/>
      <c r="J47" s="41">
        <v>1</v>
      </c>
      <c r="K47" s="41"/>
      <c r="L47" s="41"/>
      <c r="M47" s="42"/>
      <c r="N47" s="42"/>
      <c r="O47" s="42"/>
      <c r="P47" s="41"/>
      <c r="Q47" s="41"/>
      <c r="R47" s="41"/>
      <c r="S47" s="42"/>
      <c r="T47" s="42"/>
      <c r="U47" s="42"/>
      <c r="V47" s="41"/>
      <c r="W47" s="41"/>
      <c r="X47" s="41"/>
    </row>
    <row r="48" spans="1:24" ht="18" customHeight="1" x14ac:dyDescent="0.2">
      <c r="A48" s="37">
        <v>37</v>
      </c>
      <c r="B48" s="77" t="s">
        <v>179</v>
      </c>
      <c r="C48" s="77"/>
      <c r="D48" s="77"/>
      <c r="E48" s="27">
        <v>6</v>
      </c>
      <c r="F48" s="62" t="s">
        <v>30</v>
      </c>
      <c r="G48" s="45">
        <v>102</v>
      </c>
      <c r="H48" s="32"/>
      <c r="I48" s="32"/>
      <c r="J48" s="41">
        <v>1</v>
      </c>
      <c r="K48" s="41"/>
      <c r="L48" s="41"/>
      <c r="M48" s="42"/>
      <c r="N48" s="42"/>
      <c r="O48" s="42"/>
      <c r="P48" s="41"/>
      <c r="Q48" s="41"/>
      <c r="R48" s="41"/>
      <c r="S48" s="42"/>
      <c r="T48" s="42"/>
      <c r="U48" s="42"/>
      <c r="V48" s="41"/>
      <c r="W48" s="41"/>
      <c r="X48" s="41"/>
    </row>
    <row r="49" spans="1:24" ht="18" customHeight="1" x14ac:dyDescent="0.2">
      <c r="A49" s="37">
        <v>38</v>
      </c>
      <c r="B49" s="77" t="s">
        <v>180</v>
      </c>
      <c r="C49" s="77"/>
      <c r="D49" s="77"/>
      <c r="E49" s="27">
        <v>6</v>
      </c>
      <c r="F49" s="62" t="s">
        <v>30</v>
      </c>
      <c r="G49" s="45">
        <v>109</v>
      </c>
      <c r="H49" s="32"/>
      <c r="I49" s="32"/>
      <c r="J49" s="41"/>
      <c r="K49" s="41"/>
      <c r="L49" s="41"/>
      <c r="M49" s="42">
        <v>1</v>
      </c>
      <c r="N49" s="42"/>
      <c r="O49" s="42"/>
      <c r="P49" s="41"/>
      <c r="Q49" s="41"/>
      <c r="R49" s="41"/>
      <c r="S49" s="42"/>
      <c r="T49" s="42"/>
      <c r="U49" s="42"/>
      <c r="V49" s="41"/>
      <c r="W49" s="41"/>
      <c r="X49" s="41"/>
    </row>
    <row r="50" spans="1:24" ht="18" customHeight="1" x14ac:dyDescent="0.2">
      <c r="A50" s="37">
        <v>39</v>
      </c>
      <c r="B50" s="77" t="s">
        <v>181</v>
      </c>
      <c r="C50" s="77"/>
      <c r="D50" s="77"/>
      <c r="E50" s="27">
        <v>8</v>
      </c>
      <c r="F50" s="62" t="s">
        <v>30</v>
      </c>
      <c r="G50" s="45">
        <v>120</v>
      </c>
      <c r="H50" s="32"/>
      <c r="I50" s="32"/>
      <c r="J50" s="41"/>
      <c r="K50" s="41"/>
      <c r="L50" s="41"/>
      <c r="M50" s="42"/>
      <c r="N50" s="42"/>
      <c r="O50" s="42"/>
      <c r="P50" s="41"/>
      <c r="Q50" s="41"/>
      <c r="R50" s="41"/>
      <c r="S50" s="42">
        <v>1</v>
      </c>
      <c r="T50" s="42"/>
      <c r="U50" s="42"/>
      <c r="V50" s="41"/>
      <c r="W50" s="41"/>
      <c r="X50" s="41"/>
    </row>
    <row r="51" spans="1:24" ht="18" customHeight="1" x14ac:dyDescent="0.2">
      <c r="A51" s="37">
        <v>40</v>
      </c>
      <c r="B51" s="77" t="s">
        <v>182</v>
      </c>
      <c r="C51" s="77"/>
      <c r="D51" s="77"/>
      <c r="E51" s="27">
        <v>8</v>
      </c>
      <c r="F51" s="62" t="s">
        <v>30</v>
      </c>
      <c r="G51" s="45">
        <v>113</v>
      </c>
      <c r="H51" s="32"/>
      <c r="I51" s="32"/>
      <c r="J51" s="41">
        <v>1</v>
      </c>
      <c r="K51" s="41"/>
      <c r="L51" s="41"/>
      <c r="M51" s="42"/>
      <c r="N51" s="42"/>
      <c r="O51" s="42"/>
      <c r="P51" s="41"/>
      <c r="Q51" s="41"/>
      <c r="R51" s="41"/>
      <c r="S51" s="42"/>
      <c r="T51" s="42"/>
      <c r="U51" s="42"/>
      <c r="V51" s="41"/>
      <c r="W51" s="41"/>
      <c r="X51" s="41"/>
    </row>
    <row r="52" spans="1:24" ht="18" customHeight="1" x14ac:dyDescent="0.2">
      <c r="A52" s="37">
        <v>41</v>
      </c>
      <c r="B52" s="77" t="s">
        <v>183</v>
      </c>
      <c r="C52" s="77"/>
      <c r="D52" s="77"/>
      <c r="E52" s="27">
        <v>7</v>
      </c>
      <c r="F52" s="62" t="s">
        <v>30</v>
      </c>
      <c r="G52" s="45">
        <v>106</v>
      </c>
      <c r="H52" s="32"/>
      <c r="I52" s="32"/>
      <c r="J52" s="41">
        <v>1</v>
      </c>
      <c r="K52" s="41"/>
      <c r="L52" s="41"/>
      <c r="M52" s="42"/>
      <c r="N52" s="42"/>
      <c r="O52" s="42"/>
      <c r="P52" s="41"/>
      <c r="Q52" s="41"/>
      <c r="R52" s="41"/>
      <c r="S52" s="42"/>
      <c r="T52" s="42"/>
      <c r="U52" s="42"/>
      <c r="V52" s="41"/>
      <c r="W52" s="41"/>
      <c r="X52" s="41"/>
    </row>
    <row r="53" spans="1:24" ht="18" customHeight="1" x14ac:dyDescent="0.2">
      <c r="A53" s="37">
        <v>42</v>
      </c>
      <c r="B53" s="77" t="s">
        <v>184</v>
      </c>
      <c r="C53" s="77"/>
      <c r="D53" s="77"/>
      <c r="E53" s="27">
        <v>7</v>
      </c>
      <c r="F53" s="62" t="s">
        <v>30</v>
      </c>
      <c r="G53" s="45">
        <v>112</v>
      </c>
      <c r="H53" s="32"/>
      <c r="I53" s="32"/>
      <c r="J53" s="41"/>
      <c r="K53" s="41"/>
      <c r="L53" s="41"/>
      <c r="M53" s="42">
        <v>1</v>
      </c>
      <c r="N53" s="42"/>
      <c r="O53" s="42"/>
      <c r="P53" s="41"/>
      <c r="Q53" s="41"/>
      <c r="R53" s="41"/>
      <c r="S53" s="42"/>
      <c r="T53" s="42"/>
      <c r="U53" s="42"/>
      <c r="V53" s="41"/>
      <c r="W53" s="41"/>
      <c r="X53" s="41"/>
    </row>
    <row r="54" spans="1:24" ht="18" customHeight="1" x14ac:dyDescent="0.2">
      <c r="A54" s="37">
        <v>43</v>
      </c>
      <c r="B54" s="77" t="s">
        <v>185</v>
      </c>
      <c r="C54" s="77"/>
      <c r="D54" s="77"/>
      <c r="E54" s="27">
        <v>6</v>
      </c>
      <c r="F54" s="62" t="s">
        <v>30</v>
      </c>
      <c r="G54" s="45">
        <v>103</v>
      </c>
      <c r="H54" s="32"/>
      <c r="I54" s="32"/>
      <c r="J54" s="41">
        <v>1</v>
      </c>
      <c r="K54" s="41"/>
      <c r="L54" s="41"/>
      <c r="M54" s="42"/>
      <c r="N54" s="42"/>
      <c r="O54" s="42"/>
      <c r="P54" s="41"/>
      <c r="Q54" s="41"/>
      <c r="R54" s="41"/>
      <c r="S54" s="42"/>
      <c r="T54" s="42"/>
      <c r="U54" s="42"/>
      <c r="V54" s="41"/>
      <c r="W54" s="41"/>
      <c r="X54" s="41"/>
    </row>
    <row r="55" spans="1:24" ht="18" customHeight="1" x14ac:dyDescent="0.2">
      <c r="A55" s="37">
        <v>44</v>
      </c>
      <c r="B55" s="77" t="s">
        <v>186</v>
      </c>
      <c r="C55" s="77"/>
      <c r="D55" s="77"/>
      <c r="E55" s="27">
        <v>6</v>
      </c>
      <c r="F55" s="62" t="s">
        <v>30</v>
      </c>
      <c r="G55" s="45">
        <v>107</v>
      </c>
      <c r="H55" s="32"/>
      <c r="I55" s="32"/>
      <c r="J55" s="41"/>
      <c r="K55" s="41"/>
      <c r="L55" s="41"/>
      <c r="M55" s="42">
        <v>1</v>
      </c>
      <c r="N55" s="42"/>
      <c r="O55" s="42"/>
      <c r="P55" s="41"/>
      <c r="Q55" s="41"/>
      <c r="R55" s="41"/>
      <c r="S55" s="42"/>
      <c r="T55" s="42"/>
      <c r="U55" s="42"/>
      <c r="V55" s="41"/>
      <c r="W55" s="41"/>
      <c r="X55" s="41"/>
    </row>
    <row r="56" spans="1:24" ht="18" customHeight="1" x14ac:dyDescent="0.2">
      <c r="A56" s="37">
        <v>45</v>
      </c>
      <c r="B56" s="77" t="s">
        <v>187</v>
      </c>
      <c r="C56" s="77"/>
      <c r="D56" s="77"/>
      <c r="E56" s="27">
        <v>7</v>
      </c>
      <c r="F56" s="62" t="s">
        <v>30</v>
      </c>
      <c r="G56" s="45">
        <v>105</v>
      </c>
      <c r="H56" s="32"/>
      <c r="I56" s="32"/>
      <c r="J56" s="41">
        <v>1</v>
      </c>
      <c r="K56" s="41"/>
      <c r="L56" s="41"/>
      <c r="M56" s="42"/>
      <c r="N56" s="42"/>
      <c r="O56" s="42"/>
      <c r="P56" s="41"/>
      <c r="Q56" s="41"/>
      <c r="R56" s="41"/>
      <c r="S56" s="42"/>
      <c r="T56" s="42"/>
      <c r="U56" s="42"/>
      <c r="V56" s="41"/>
      <c r="W56" s="41"/>
      <c r="X56" s="41"/>
    </row>
    <row r="57" spans="1:24" ht="18" customHeight="1" x14ac:dyDescent="0.2">
      <c r="A57" s="37">
        <v>46</v>
      </c>
      <c r="B57" s="77" t="s">
        <v>188</v>
      </c>
      <c r="C57" s="77"/>
      <c r="D57" s="77"/>
      <c r="E57" s="27">
        <v>5</v>
      </c>
      <c r="F57" s="62" t="s">
        <v>30</v>
      </c>
      <c r="G57" s="45">
        <v>105</v>
      </c>
      <c r="H57" s="32"/>
      <c r="I57" s="32"/>
      <c r="J57" s="41"/>
      <c r="K57" s="41"/>
      <c r="L57" s="41"/>
      <c r="M57" s="42">
        <v>1</v>
      </c>
      <c r="N57" s="42"/>
      <c r="O57" s="42"/>
      <c r="P57" s="41"/>
      <c r="Q57" s="41"/>
      <c r="R57" s="41"/>
      <c r="S57" s="42"/>
      <c r="T57" s="42"/>
      <c r="U57" s="42"/>
      <c r="V57" s="41"/>
      <c r="W57" s="41"/>
      <c r="X57" s="41"/>
    </row>
    <row r="58" spans="1:24" ht="18" customHeight="1" x14ac:dyDescent="0.2">
      <c r="A58" s="37">
        <v>47</v>
      </c>
      <c r="B58" s="77" t="s">
        <v>189</v>
      </c>
      <c r="C58" s="77"/>
      <c r="D58" s="77"/>
      <c r="E58" s="27">
        <v>7</v>
      </c>
      <c r="F58" s="62" t="s">
        <v>30</v>
      </c>
      <c r="G58" s="45">
        <v>117</v>
      </c>
      <c r="H58" s="32"/>
      <c r="I58" s="32"/>
      <c r="J58" s="41"/>
      <c r="K58" s="41"/>
      <c r="L58" s="41"/>
      <c r="M58" s="42"/>
      <c r="N58" s="42"/>
      <c r="O58" s="42"/>
      <c r="P58" s="41">
        <v>1</v>
      </c>
      <c r="Q58" s="41"/>
      <c r="R58" s="41"/>
      <c r="S58" s="42"/>
      <c r="T58" s="42"/>
      <c r="U58" s="42"/>
      <c r="V58" s="41"/>
      <c r="W58" s="41"/>
      <c r="X58" s="41"/>
    </row>
    <row r="59" spans="1:24" ht="18" customHeight="1" x14ac:dyDescent="0.2">
      <c r="A59" s="37">
        <v>48</v>
      </c>
      <c r="B59" s="77" t="s">
        <v>190</v>
      </c>
      <c r="C59" s="77"/>
      <c r="D59" s="77"/>
      <c r="E59" s="27">
        <v>6</v>
      </c>
      <c r="F59" s="62" t="s">
        <v>30</v>
      </c>
      <c r="G59" s="45">
        <v>109</v>
      </c>
      <c r="H59" s="32"/>
      <c r="I59" s="32"/>
      <c r="J59" s="41"/>
      <c r="K59" s="41"/>
      <c r="L59" s="41"/>
      <c r="M59" s="42">
        <v>1</v>
      </c>
      <c r="N59" s="42"/>
      <c r="O59" s="42"/>
      <c r="P59" s="41"/>
      <c r="Q59" s="41"/>
      <c r="R59" s="41"/>
      <c r="S59" s="42"/>
      <c r="T59" s="42"/>
      <c r="U59" s="42"/>
      <c r="V59" s="41"/>
      <c r="W59" s="41"/>
      <c r="X59" s="41"/>
    </row>
    <row r="60" spans="1:24" ht="18" customHeight="1" x14ac:dyDescent="0.2">
      <c r="A60" s="37">
        <v>49</v>
      </c>
      <c r="B60" s="77" t="s">
        <v>191</v>
      </c>
      <c r="C60" s="77"/>
      <c r="D60" s="77"/>
      <c r="E60" s="27">
        <v>8</v>
      </c>
      <c r="F60" s="62" t="s">
        <v>30</v>
      </c>
      <c r="G60" s="45">
        <v>111</v>
      </c>
      <c r="H60" s="32"/>
      <c r="I60" s="32"/>
      <c r="J60" s="41">
        <v>1</v>
      </c>
      <c r="K60" s="41"/>
      <c r="L60" s="41"/>
      <c r="M60" s="42"/>
      <c r="N60" s="42"/>
      <c r="O60" s="42"/>
      <c r="P60" s="41"/>
      <c r="Q60" s="41"/>
      <c r="R60" s="41"/>
      <c r="S60" s="42"/>
      <c r="T60" s="42"/>
      <c r="U60" s="42"/>
      <c r="V60" s="41"/>
      <c r="W60" s="41"/>
      <c r="X60" s="41"/>
    </row>
    <row r="61" spans="1:24" ht="18" customHeight="1" x14ac:dyDescent="0.2">
      <c r="A61" s="37">
        <v>50</v>
      </c>
      <c r="B61" s="77" t="s">
        <v>192</v>
      </c>
      <c r="C61" s="77"/>
      <c r="D61" s="77"/>
      <c r="E61" s="27">
        <v>6</v>
      </c>
      <c r="F61" s="62" t="s">
        <v>30</v>
      </c>
      <c r="G61" s="45">
        <v>108</v>
      </c>
      <c r="H61" s="32"/>
      <c r="I61" s="32"/>
      <c r="J61" s="41"/>
      <c r="K61" s="41"/>
      <c r="L61" s="41"/>
      <c r="M61" s="42">
        <v>1</v>
      </c>
      <c r="N61" s="42"/>
      <c r="O61" s="42"/>
      <c r="P61" s="41"/>
      <c r="Q61" s="41"/>
      <c r="R61" s="41"/>
      <c r="S61" s="42"/>
      <c r="T61" s="42"/>
      <c r="U61" s="42"/>
      <c r="V61" s="41"/>
      <c r="W61" s="41"/>
      <c r="X61" s="41"/>
    </row>
    <row r="62" spans="1:24" ht="18" customHeight="1" x14ac:dyDescent="0.2">
      <c r="A62" s="37">
        <v>51</v>
      </c>
      <c r="B62" s="77" t="s">
        <v>193</v>
      </c>
      <c r="C62" s="77"/>
      <c r="D62" s="77"/>
      <c r="E62" s="27">
        <v>7</v>
      </c>
      <c r="F62" s="62" t="s">
        <v>30</v>
      </c>
      <c r="G62" s="45">
        <v>108</v>
      </c>
      <c r="H62" s="32"/>
      <c r="I62" s="32"/>
      <c r="J62" s="41">
        <v>1</v>
      </c>
      <c r="K62" s="41"/>
      <c r="L62" s="41"/>
      <c r="M62" s="42"/>
      <c r="N62" s="42"/>
      <c r="O62" s="42"/>
      <c r="P62" s="41"/>
      <c r="Q62" s="41"/>
      <c r="R62" s="41"/>
      <c r="S62" s="42"/>
      <c r="T62" s="42"/>
      <c r="U62" s="42"/>
      <c r="V62" s="41"/>
      <c r="W62" s="41"/>
      <c r="X62" s="41"/>
    </row>
    <row r="63" spans="1:24" ht="18" customHeight="1" x14ac:dyDescent="0.2">
      <c r="A63" s="37">
        <v>52</v>
      </c>
      <c r="B63" s="77" t="s">
        <v>194</v>
      </c>
      <c r="C63" s="77"/>
      <c r="D63" s="77"/>
      <c r="E63" s="27">
        <v>6</v>
      </c>
      <c r="F63" s="62" t="s">
        <v>30</v>
      </c>
      <c r="G63" s="45">
        <v>102</v>
      </c>
      <c r="H63" s="32"/>
      <c r="I63" s="32"/>
      <c r="J63" s="41">
        <v>1</v>
      </c>
      <c r="K63" s="41"/>
      <c r="L63" s="41"/>
      <c r="M63" s="42"/>
      <c r="N63" s="42"/>
      <c r="O63" s="42"/>
      <c r="P63" s="41"/>
      <c r="Q63" s="41"/>
      <c r="R63" s="41"/>
      <c r="S63" s="42"/>
      <c r="T63" s="42"/>
      <c r="U63" s="42"/>
      <c r="V63" s="41"/>
      <c r="W63" s="41"/>
      <c r="X63" s="41"/>
    </row>
    <row r="64" spans="1:24" ht="18" customHeight="1" x14ac:dyDescent="0.2">
      <c r="A64" s="37">
        <v>53</v>
      </c>
      <c r="B64" s="77" t="s">
        <v>195</v>
      </c>
      <c r="C64" s="77"/>
      <c r="D64" s="77"/>
      <c r="E64" s="27">
        <v>8</v>
      </c>
      <c r="F64" s="62" t="s">
        <v>30</v>
      </c>
      <c r="G64" s="45">
        <v>111</v>
      </c>
      <c r="H64" s="32"/>
      <c r="I64" s="32"/>
      <c r="J64" s="41">
        <v>1</v>
      </c>
      <c r="K64" s="41"/>
      <c r="L64" s="41"/>
      <c r="M64" s="42"/>
      <c r="N64" s="42"/>
      <c r="O64" s="42"/>
      <c r="P64" s="41"/>
      <c r="Q64" s="41"/>
      <c r="R64" s="41"/>
      <c r="S64" s="42"/>
      <c r="T64" s="42"/>
      <c r="U64" s="42"/>
      <c r="V64" s="41"/>
      <c r="W64" s="41"/>
      <c r="X64" s="41"/>
    </row>
    <row r="65" spans="1:24" ht="18" customHeight="1" x14ac:dyDescent="0.2">
      <c r="A65" s="37">
        <v>54</v>
      </c>
      <c r="B65" s="77" t="s">
        <v>196</v>
      </c>
      <c r="C65" s="77"/>
      <c r="D65" s="77"/>
      <c r="E65" s="27">
        <v>8</v>
      </c>
      <c r="F65" s="62" t="s">
        <v>30</v>
      </c>
      <c r="G65" s="45">
        <v>118</v>
      </c>
      <c r="H65" s="32"/>
      <c r="I65" s="32"/>
      <c r="J65" s="41"/>
      <c r="K65" s="41"/>
      <c r="L65" s="41"/>
      <c r="M65" s="42">
        <v>1</v>
      </c>
      <c r="N65" s="42"/>
      <c r="O65" s="42"/>
      <c r="P65" s="41"/>
      <c r="Q65" s="41"/>
      <c r="R65" s="41"/>
      <c r="S65" s="42"/>
      <c r="T65" s="42"/>
      <c r="U65" s="42"/>
      <c r="V65" s="41"/>
      <c r="W65" s="41"/>
      <c r="X65" s="41"/>
    </row>
    <row r="66" spans="1:24" ht="18" customHeight="1" x14ac:dyDescent="0.2">
      <c r="A66" s="37">
        <v>55</v>
      </c>
      <c r="B66" s="77" t="s">
        <v>197</v>
      </c>
      <c r="C66" s="77"/>
      <c r="D66" s="77"/>
      <c r="E66" s="27">
        <v>13</v>
      </c>
      <c r="F66" s="62" t="s">
        <v>30</v>
      </c>
      <c r="G66" s="45">
        <v>142</v>
      </c>
      <c r="H66" s="32"/>
      <c r="I66" s="32"/>
      <c r="J66" s="41">
        <v>1</v>
      </c>
      <c r="K66" s="41"/>
      <c r="L66" s="41"/>
      <c r="M66" s="42"/>
      <c r="N66" s="42"/>
      <c r="O66" s="42"/>
      <c r="P66" s="41"/>
      <c r="Q66" s="41"/>
      <c r="R66" s="41"/>
      <c r="S66" s="42"/>
      <c r="T66" s="42"/>
      <c r="U66" s="42"/>
      <c r="V66" s="41"/>
      <c r="W66" s="41"/>
      <c r="X66" s="41"/>
    </row>
    <row r="67" spans="1:24" ht="18" customHeight="1" x14ac:dyDescent="0.2">
      <c r="A67" s="37">
        <v>56</v>
      </c>
      <c r="B67" s="77" t="s">
        <v>198</v>
      </c>
      <c r="C67" s="77"/>
      <c r="D67" s="77"/>
      <c r="E67" s="27">
        <v>7</v>
      </c>
      <c r="F67" s="62" t="s">
        <v>30</v>
      </c>
      <c r="G67" s="45">
        <v>111</v>
      </c>
      <c r="H67" s="32"/>
      <c r="I67" s="32"/>
      <c r="J67" s="41"/>
      <c r="K67" s="41"/>
      <c r="L67" s="41"/>
      <c r="M67" s="42">
        <v>1</v>
      </c>
      <c r="N67" s="42"/>
      <c r="O67" s="42"/>
      <c r="P67" s="41"/>
      <c r="Q67" s="41"/>
      <c r="R67" s="41"/>
      <c r="S67" s="42"/>
      <c r="T67" s="42"/>
      <c r="U67" s="42"/>
      <c r="V67" s="41"/>
      <c r="W67" s="41"/>
      <c r="X67" s="41"/>
    </row>
    <row r="68" spans="1:24" ht="18" customHeight="1" x14ac:dyDescent="0.2">
      <c r="A68" s="37">
        <v>57</v>
      </c>
      <c r="B68" s="77" t="s">
        <v>199</v>
      </c>
      <c r="C68" s="77"/>
      <c r="D68" s="77"/>
      <c r="E68" s="27">
        <v>8</v>
      </c>
      <c r="F68" s="62" t="s">
        <v>30</v>
      </c>
      <c r="G68" s="45">
        <v>117</v>
      </c>
      <c r="H68" s="32"/>
      <c r="I68" s="32"/>
      <c r="J68" s="41"/>
      <c r="K68" s="41"/>
      <c r="L68" s="41"/>
      <c r="M68" s="42">
        <v>1</v>
      </c>
      <c r="N68" s="42"/>
      <c r="O68" s="42"/>
      <c r="P68" s="41"/>
      <c r="Q68" s="41"/>
      <c r="R68" s="41"/>
      <c r="S68" s="42"/>
      <c r="T68" s="42"/>
      <c r="U68" s="42"/>
      <c r="V68" s="41"/>
      <c r="W68" s="41"/>
      <c r="X68" s="41"/>
    </row>
    <row r="69" spans="1:24" ht="18" customHeight="1" x14ac:dyDescent="0.2">
      <c r="A69" s="37">
        <v>58</v>
      </c>
      <c r="B69" s="77" t="s">
        <v>200</v>
      </c>
      <c r="C69" s="77"/>
      <c r="D69" s="77"/>
      <c r="E69" s="27">
        <v>7</v>
      </c>
      <c r="F69" s="62" t="s">
        <v>30</v>
      </c>
      <c r="G69" s="45">
        <v>114</v>
      </c>
      <c r="H69" s="32"/>
      <c r="I69" s="32"/>
      <c r="J69" s="41"/>
      <c r="K69" s="41"/>
      <c r="L69" s="41"/>
      <c r="M69" s="42">
        <v>1</v>
      </c>
      <c r="N69" s="42"/>
      <c r="O69" s="42"/>
      <c r="P69" s="41"/>
      <c r="Q69" s="41"/>
      <c r="R69" s="41"/>
      <c r="S69" s="42"/>
      <c r="T69" s="42"/>
      <c r="U69" s="42"/>
      <c r="V69" s="41"/>
      <c r="W69" s="41"/>
      <c r="X69" s="41"/>
    </row>
    <row r="70" spans="1:24" ht="18" customHeight="1" x14ac:dyDescent="0.2">
      <c r="A70" s="37">
        <v>59</v>
      </c>
      <c r="B70" s="77" t="s">
        <v>201</v>
      </c>
      <c r="C70" s="77"/>
      <c r="D70" s="77"/>
      <c r="E70" s="27">
        <v>7</v>
      </c>
      <c r="F70" s="62" t="s">
        <v>30</v>
      </c>
      <c r="G70" s="45">
        <v>107</v>
      </c>
      <c r="H70" s="32"/>
      <c r="I70" s="32"/>
      <c r="J70" s="41">
        <v>1</v>
      </c>
      <c r="K70" s="41"/>
      <c r="L70" s="41"/>
      <c r="M70" s="42"/>
      <c r="N70" s="42"/>
      <c r="O70" s="42"/>
      <c r="P70" s="41"/>
      <c r="Q70" s="41"/>
      <c r="R70" s="41"/>
      <c r="S70" s="42"/>
      <c r="T70" s="42"/>
      <c r="U70" s="42"/>
      <c r="V70" s="41"/>
      <c r="W70" s="41"/>
      <c r="X70" s="41"/>
    </row>
    <row r="71" spans="1:24" ht="18" customHeight="1" x14ac:dyDescent="0.2">
      <c r="A71" s="37">
        <v>60</v>
      </c>
      <c r="B71" s="77" t="s">
        <v>202</v>
      </c>
      <c r="C71" s="77"/>
      <c r="D71" s="77"/>
      <c r="E71" s="27">
        <v>7</v>
      </c>
      <c r="F71" s="62" t="s">
        <v>30</v>
      </c>
      <c r="G71" s="45">
        <v>108</v>
      </c>
      <c r="H71" s="32"/>
      <c r="I71" s="32"/>
      <c r="J71" s="41">
        <v>1</v>
      </c>
      <c r="K71" s="41"/>
      <c r="L71" s="41"/>
      <c r="M71" s="42"/>
      <c r="N71" s="42"/>
      <c r="O71" s="42"/>
      <c r="P71" s="41"/>
      <c r="Q71" s="41"/>
      <c r="R71" s="41"/>
      <c r="S71" s="42"/>
      <c r="T71" s="42"/>
      <c r="U71" s="42"/>
      <c r="V71" s="41"/>
      <c r="W71" s="41"/>
      <c r="X71" s="41"/>
    </row>
    <row r="72" spans="1:24" ht="18" customHeight="1" x14ac:dyDescent="0.2">
      <c r="A72" s="37">
        <v>61</v>
      </c>
      <c r="B72" s="77" t="s">
        <v>203</v>
      </c>
      <c r="C72" s="77"/>
      <c r="D72" s="77"/>
      <c r="E72" s="27">
        <v>6</v>
      </c>
      <c r="F72" s="63" t="s">
        <v>29</v>
      </c>
      <c r="G72" s="45">
        <v>107</v>
      </c>
      <c r="H72" s="32"/>
      <c r="I72" s="32"/>
      <c r="J72" s="41"/>
      <c r="K72" s="41"/>
      <c r="L72" s="41"/>
      <c r="M72" s="42">
        <v>1</v>
      </c>
      <c r="N72" s="42"/>
      <c r="O72" s="42"/>
      <c r="P72" s="41"/>
      <c r="Q72" s="41"/>
      <c r="R72" s="41"/>
      <c r="S72" s="42"/>
      <c r="T72" s="42"/>
      <c r="U72" s="42"/>
      <c r="V72" s="41"/>
      <c r="W72" s="41"/>
      <c r="X72" s="41"/>
    </row>
    <row r="73" spans="1:24" s="15" customFormat="1" ht="18" customHeight="1" x14ac:dyDescent="0.2">
      <c r="A73" s="84"/>
      <c r="B73" s="84"/>
      <c r="C73" s="84"/>
      <c r="D73" s="84"/>
      <c r="E73" s="84"/>
      <c r="F73" s="14">
        <v>61</v>
      </c>
      <c r="G73" s="33"/>
      <c r="H73" s="33"/>
      <c r="I73" s="33"/>
      <c r="J73" s="29">
        <f>+SUM(J12:J72)</f>
        <v>24</v>
      </c>
      <c r="K73" s="29">
        <f t="shared" ref="K73:X73" si="0">+SUM(K12:K72)</f>
        <v>0</v>
      </c>
      <c r="L73" s="29">
        <f t="shared" si="0"/>
        <v>0</v>
      </c>
      <c r="M73" s="36">
        <f t="shared" si="0"/>
        <v>31</v>
      </c>
      <c r="N73" s="36">
        <f t="shared" si="0"/>
        <v>0</v>
      </c>
      <c r="O73" s="36">
        <f t="shared" si="0"/>
        <v>0</v>
      </c>
      <c r="P73" s="29">
        <f t="shared" si="0"/>
        <v>4</v>
      </c>
      <c r="Q73" s="29">
        <f t="shared" si="0"/>
        <v>0</v>
      </c>
      <c r="R73" s="29">
        <f t="shared" si="0"/>
        <v>0</v>
      </c>
      <c r="S73" s="36">
        <f t="shared" si="0"/>
        <v>1</v>
      </c>
      <c r="T73" s="36">
        <f t="shared" si="0"/>
        <v>0</v>
      </c>
      <c r="U73" s="36">
        <f t="shared" si="0"/>
        <v>0</v>
      </c>
      <c r="V73" s="29">
        <f t="shared" si="0"/>
        <v>0</v>
      </c>
      <c r="W73" s="29">
        <f t="shared" si="0"/>
        <v>0</v>
      </c>
      <c r="X73" s="29">
        <f t="shared" si="0"/>
        <v>0</v>
      </c>
    </row>
    <row r="74" spans="1:24" s="15" customFormat="1" ht="18" customHeight="1" x14ac:dyDescent="0.2">
      <c r="A74" s="84" t="s">
        <v>32</v>
      </c>
      <c r="B74" s="84"/>
      <c r="C74" s="84"/>
      <c r="D74" s="84"/>
      <c r="E74" s="84"/>
      <c r="F74" s="14"/>
      <c r="G74" s="49"/>
      <c r="H74" s="49"/>
      <c r="I74" s="49"/>
      <c r="J74" s="76">
        <f>+J73/$F$73</f>
        <v>0.39344262295081966</v>
      </c>
      <c r="K74" s="76">
        <f t="shared" ref="K74:X74" si="1">+K73/$F$73</f>
        <v>0</v>
      </c>
      <c r="L74" s="76">
        <f t="shared" si="1"/>
        <v>0</v>
      </c>
      <c r="M74" s="76">
        <f t="shared" si="1"/>
        <v>0.50819672131147542</v>
      </c>
      <c r="N74" s="76">
        <f t="shared" si="1"/>
        <v>0</v>
      </c>
      <c r="O74" s="76">
        <f t="shared" si="1"/>
        <v>0</v>
      </c>
      <c r="P74" s="76">
        <f t="shared" si="1"/>
        <v>6.5573770491803282E-2</v>
      </c>
      <c r="Q74" s="76">
        <f t="shared" si="1"/>
        <v>0</v>
      </c>
      <c r="R74" s="76">
        <f t="shared" si="1"/>
        <v>0</v>
      </c>
      <c r="S74" s="76">
        <f t="shared" si="1"/>
        <v>1.6393442622950821E-2</v>
      </c>
      <c r="T74" s="76">
        <f t="shared" si="1"/>
        <v>0</v>
      </c>
      <c r="U74" s="76">
        <f t="shared" si="1"/>
        <v>0</v>
      </c>
      <c r="V74" s="76">
        <f t="shared" si="1"/>
        <v>0</v>
      </c>
      <c r="W74" s="76">
        <f t="shared" si="1"/>
        <v>0</v>
      </c>
      <c r="X74" s="76">
        <f t="shared" si="1"/>
        <v>0</v>
      </c>
    </row>
  </sheetData>
  <mergeCells count="96">
    <mergeCell ref="A74:E74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A73:E73"/>
    <mergeCell ref="B59:D59"/>
    <mergeCell ref="B60:D60"/>
    <mergeCell ref="B70:D70"/>
    <mergeCell ref="B71:D71"/>
    <mergeCell ref="B72:D72"/>
    <mergeCell ref="B58:D58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46:D4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34:D3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22:D22"/>
    <mergeCell ref="V10:X10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10:D11"/>
    <mergeCell ref="P10:R10"/>
    <mergeCell ref="S10:U10"/>
    <mergeCell ref="C6:D6"/>
    <mergeCell ref="M6:Q6"/>
    <mergeCell ref="R6:S6"/>
    <mergeCell ref="T6:U6"/>
    <mergeCell ref="E10:E11"/>
    <mergeCell ref="F10:F11"/>
    <mergeCell ref="G10:I10"/>
    <mergeCell ref="J10:L10"/>
    <mergeCell ref="M10:O10"/>
    <mergeCell ref="C7:D7"/>
    <mergeCell ref="A9:X9"/>
    <mergeCell ref="A10:A11"/>
    <mergeCell ref="V6:W6"/>
    <mergeCell ref="V4:W4"/>
    <mergeCell ref="C5:D5"/>
    <mergeCell ref="M5:Q5"/>
    <mergeCell ref="R5:S5"/>
    <mergeCell ref="T5:U5"/>
    <mergeCell ref="V5:W5"/>
    <mergeCell ref="C4:D4"/>
    <mergeCell ref="M4:Q4"/>
    <mergeCell ref="R4:S4"/>
    <mergeCell ref="T4:U4"/>
    <mergeCell ref="A1:X1"/>
    <mergeCell ref="C3:D3"/>
    <mergeCell ref="M3:Q3"/>
    <mergeCell ref="R3:S3"/>
    <mergeCell ref="T3:U3"/>
    <mergeCell ref="V3:W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A68" workbookViewId="0">
      <selection activeCell="I66" sqref="I66"/>
    </sheetView>
  </sheetViews>
  <sheetFormatPr baseColWidth="10" defaultColWidth="11" defaultRowHeight="12.75" x14ac:dyDescent="0.2"/>
  <cols>
    <col min="1" max="1" width="3.7109375" style="1" customWidth="1"/>
    <col min="2" max="2" width="11" style="8"/>
    <col min="3" max="3" width="11" style="1"/>
    <col min="4" max="4" width="21" style="1" customWidth="1"/>
    <col min="5" max="5" width="3.28515625" style="1" customWidth="1"/>
    <col min="6" max="6" width="2.85546875" style="9" bestFit="1" customWidth="1"/>
    <col min="7" max="9" width="6.85546875" style="9" customWidth="1"/>
    <col min="10" max="10" width="6.85546875" style="23" customWidth="1"/>
    <col min="11" max="24" width="6.85546875" style="1" customWidth="1"/>
    <col min="25" max="16384" width="11" style="1"/>
  </cols>
  <sheetData>
    <row r="1" spans="1:24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3" spans="1:24" x14ac:dyDescent="0.2">
      <c r="B3" s="2" t="s">
        <v>1</v>
      </c>
      <c r="C3" s="79" t="s">
        <v>46</v>
      </c>
      <c r="D3" s="80"/>
      <c r="E3" s="3"/>
      <c r="F3" s="3"/>
      <c r="G3" s="3"/>
      <c r="H3" s="3"/>
      <c r="I3" s="3"/>
      <c r="J3" s="22"/>
      <c r="M3" s="81"/>
      <c r="N3" s="81"/>
      <c r="O3" s="81"/>
      <c r="P3" s="81"/>
      <c r="Q3" s="82"/>
      <c r="R3" s="83" t="s">
        <v>2</v>
      </c>
      <c r="S3" s="83"/>
      <c r="T3" s="83" t="s">
        <v>3</v>
      </c>
      <c r="U3" s="83"/>
      <c r="V3" s="83" t="s">
        <v>4</v>
      </c>
      <c r="W3" s="83"/>
      <c r="X3" s="4"/>
    </row>
    <row r="4" spans="1:24" ht="15" x14ac:dyDescent="0.25">
      <c r="B4" s="2" t="s">
        <v>5</v>
      </c>
      <c r="C4" s="79" t="s">
        <v>47</v>
      </c>
      <c r="D4" s="85"/>
      <c r="E4" s="3"/>
      <c r="F4" s="3"/>
      <c r="G4" s="3"/>
      <c r="H4" s="3"/>
      <c r="I4" s="3"/>
      <c r="J4" s="22"/>
      <c r="M4" s="86" t="s">
        <v>6</v>
      </c>
      <c r="N4" s="87"/>
      <c r="O4" s="87"/>
      <c r="P4" s="87"/>
      <c r="Q4" s="88"/>
      <c r="R4" s="84">
        <v>28</v>
      </c>
      <c r="S4" s="84"/>
      <c r="T4" s="84" t="s">
        <v>43</v>
      </c>
      <c r="U4" s="84"/>
      <c r="V4" s="84">
        <v>2019</v>
      </c>
      <c r="W4" s="84"/>
      <c r="X4" s="5"/>
    </row>
    <row r="5" spans="1:24" ht="15" x14ac:dyDescent="0.25">
      <c r="B5" s="2" t="s">
        <v>7</v>
      </c>
      <c r="C5" s="79" t="s">
        <v>8</v>
      </c>
      <c r="D5" s="85"/>
      <c r="E5" s="3"/>
      <c r="F5" s="3"/>
      <c r="G5" s="3"/>
      <c r="H5" s="3"/>
      <c r="I5" s="3"/>
      <c r="J5" s="22"/>
      <c r="M5" s="86" t="s">
        <v>9</v>
      </c>
      <c r="N5" s="87"/>
      <c r="O5" s="87"/>
      <c r="P5" s="87"/>
      <c r="Q5" s="88"/>
      <c r="R5" s="84"/>
      <c r="S5" s="84"/>
      <c r="T5" s="84"/>
      <c r="U5" s="84"/>
      <c r="V5" s="84"/>
      <c r="W5" s="84"/>
      <c r="X5" s="5"/>
    </row>
    <row r="6" spans="1:24" x14ac:dyDescent="0.2">
      <c r="B6" s="2" t="s">
        <v>10</v>
      </c>
      <c r="C6" s="77" t="s">
        <v>11</v>
      </c>
      <c r="D6" s="77"/>
      <c r="E6" s="3"/>
      <c r="F6" s="3"/>
      <c r="G6" s="3"/>
      <c r="H6" s="3"/>
      <c r="I6" s="3"/>
      <c r="J6" s="22"/>
      <c r="M6" s="86" t="s">
        <v>12</v>
      </c>
      <c r="N6" s="87"/>
      <c r="O6" s="87"/>
      <c r="P6" s="87"/>
      <c r="Q6" s="88"/>
      <c r="R6" s="84"/>
      <c r="S6" s="84"/>
      <c r="T6" s="84"/>
      <c r="U6" s="84"/>
      <c r="V6" s="84"/>
      <c r="W6" s="84"/>
      <c r="X6" s="5"/>
    </row>
    <row r="7" spans="1:24" x14ac:dyDescent="0.2">
      <c r="B7" s="6" t="s">
        <v>13</v>
      </c>
      <c r="C7" s="77" t="s">
        <v>34</v>
      </c>
      <c r="D7" s="77"/>
      <c r="E7" s="3"/>
      <c r="F7" s="3"/>
      <c r="G7" s="3"/>
      <c r="H7" s="3"/>
      <c r="I7" s="3"/>
      <c r="J7" s="22"/>
      <c r="M7" s="7"/>
    </row>
    <row r="8" spans="1:24" x14ac:dyDescent="0.2">
      <c r="M8" s="7"/>
    </row>
    <row r="9" spans="1:24" ht="15" customHeight="1" x14ac:dyDescent="0.2">
      <c r="A9" s="102" t="s">
        <v>15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</row>
    <row r="10" spans="1:24" x14ac:dyDescent="0.2">
      <c r="A10" s="103" t="s">
        <v>16</v>
      </c>
      <c r="B10" s="104" t="s">
        <v>17</v>
      </c>
      <c r="C10" s="104"/>
      <c r="D10" s="104"/>
      <c r="E10" s="89" t="s">
        <v>18</v>
      </c>
      <c r="F10" s="91" t="s">
        <v>19</v>
      </c>
      <c r="G10" s="93" t="s">
        <v>20</v>
      </c>
      <c r="H10" s="94"/>
      <c r="I10" s="95"/>
      <c r="J10" s="96" t="s">
        <v>21</v>
      </c>
      <c r="K10" s="97"/>
      <c r="L10" s="98"/>
      <c r="M10" s="99" t="s">
        <v>22</v>
      </c>
      <c r="N10" s="100"/>
      <c r="O10" s="101"/>
      <c r="P10" s="96" t="s">
        <v>23</v>
      </c>
      <c r="Q10" s="97"/>
      <c r="R10" s="98"/>
      <c r="S10" s="99" t="s">
        <v>24</v>
      </c>
      <c r="T10" s="100"/>
      <c r="U10" s="101"/>
      <c r="V10" s="96" t="s">
        <v>25</v>
      </c>
      <c r="W10" s="97"/>
      <c r="X10" s="98"/>
    </row>
    <row r="11" spans="1:24" ht="18" customHeight="1" x14ac:dyDescent="0.2">
      <c r="A11" s="103"/>
      <c r="B11" s="105"/>
      <c r="C11" s="105"/>
      <c r="D11" s="105"/>
      <c r="E11" s="90"/>
      <c r="F11" s="92"/>
      <c r="G11" s="31" t="s">
        <v>26</v>
      </c>
      <c r="H11" s="32" t="s">
        <v>27</v>
      </c>
      <c r="I11" s="32" t="s">
        <v>28</v>
      </c>
      <c r="J11" s="10" t="s">
        <v>26</v>
      </c>
      <c r="K11" s="11" t="s">
        <v>27</v>
      </c>
      <c r="L11" s="11" t="s">
        <v>28</v>
      </c>
      <c r="M11" s="34" t="s">
        <v>26</v>
      </c>
      <c r="N11" s="35" t="s">
        <v>27</v>
      </c>
      <c r="O11" s="35" t="s">
        <v>28</v>
      </c>
      <c r="P11" s="12" t="s">
        <v>26</v>
      </c>
      <c r="Q11" s="11" t="s">
        <v>27</v>
      </c>
      <c r="R11" s="11" t="s">
        <v>28</v>
      </c>
      <c r="S11" s="34" t="s">
        <v>26</v>
      </c>
      <c r="T11" s="35" t="s">
        <v>27</v>
      </c>
      <c r="U11" s="35" t="s">
        <v>28</v>
      </c>
      <c r="V11" s="12" t="s">
        <v>26</v>
      </c>
      <c r="W11" s="11" t="s">
        <v>27</v>
      </c>
      <c r="X11" s="11" t="s">
        <v>28</v>
      </c>
    </row>
    <row r="12" spans="1:24" ht="18" customHeight="1" x14ac:dyDescent="0.2">
      <c r="A12" s="37">
        <v>1</v>
      </c>
      <c r="B12" s="77" t="s">
        <v>85</v>
      </c>
      <c r="C12" s="77"/>
      <c r="D12" s="77"/>
      <c r="E12" s="48">
        <v>8</v>
      </c>
      <c r="F12" s="60" t="s">
        <v>29</v>
      </c>
      <c r="G12" s="31">
        <v>123</v>
      </c>
      <c r="H12" s="32"/>
      <c r="I12" s="32"/>
      <c r="J12" s="41"/>
      <c r="K12" s="41"/>
      <c r="L12" s="41"/>
      <c r="M12" s="42"/>
      <c r="N12" s="42"/>
      <c r="O12" s="42"/>
      <c r="P12" s="41">
        <v>1</v>
      </c>
      <c r="Q12" s="41"/>
      <c r="R12" s="41"/>
      <c r="S12" s="42"/>
      <c r="T12" s="42"/>
      <c r="U12" s="42"/>
      <c r="V12" s="41"/>
      <c r="W12" s="41"/>
      <c r="X12" s="41"/>
    </row>
    <row r="13" spans="1:24" ht="18" customHeight="1" x14ac:dyDescent="0.2">
      <c r="A13" s="37">
        <v>2</v>
      </c>
      <c r="B13" s="77" t="s">
        <v>86</v>
      </c>
      <c r="C13" s="77"/>
      <c r="D13" s="77"/>
      <c r="E13" s="27">
        <v>8</v>
      </c>
      <c r="F13" s="60" t="s">
        <v>29</v>
      </c>
      <c r="G13" s="31">
        <v>113</v>
      </c>
      <c r="H13" s="32"/>
      <c r="I13" s="32"/>
      <c r="J13" s="41">
        <v>1</v>
      </c>
      <c r="K13" s="41"/>
      <c r="L13" s="41"/>
      <c r="M13" s="42"/>
      <c r="N13" s="42"/>
      <c r="O13" s="42"/>
      <c r="P13" s="41"/>
      <c r="Q13" s="41"/>
      <c r="R13" s="41"/>
      <c r="S13" s="42"/>
      <c r="T13" s="42"/>
      <c r="U13" s="42"/>
      <c r="V13" s="41"/>
      <c r="W13" s="41"/>
      <c r="X13" s="41"/>
    </row>
    <row r="14" spans="1:24" ht="18" customHeight="1" x14ac:dyDescent="0.2">
      <c r="A14" s="37">
        <v>3</v>
      </c>
      <c r="B14" s="77" t="s">
        <v>87</v>
      </c>
      <c r="C14" s="77"/>
      <c r="D14" s="77"/>
      <c r="E14" s="27">
        <v>8</v>
      </c>
      <c r="F14" s="60" t="s">
        <v>29</v>
      </c>
      <c r="G14" s="31">
        <v>108</v>
      </c>
      <c r="H14" s="32"/>
      <c r="I14" s="32"/>
      <c r="J14" s="41">
        <v>1</v>
      </c>
      <c r="K14" s="41"/>
      <c r="L14" s="41"/>
      <c r="M14" s="42"/>
      <c r="N14" s="42"/>
      <c r="O14" s="42"/>
      <c r="P14" s="41"/>
      <c r="Q14" s="41"/>
      <c r="R14" s="41"/>
      <c r="S14" s="42"/>
      <c r="T14" s="42"/>
      <c r="U14" s="42"/>
      <c r="V14" s="41"/>
      <c r="W14" s="41"/>
      <c r="X14" s="41"/>
    </row>
    <row r="15" spans="1:24" ht="18" customHeight="1" x14ac:dyDescent="0.2">
      <c r="A15" s="37">
        <v>4</v>
      </c>
      <c r="B15" s="77" t="s">
        <v>88</v>
      </c>
      <c r="C15" s="77"/>
      <c r="D15" s="77"/>
      <c r="E15" s="27">
        <v>8</v>
      </c>
      <c r="F15" s="60" t="s">
        <v>29</v>
      </c>
      <c r="G15" s="31">
        <v>118</v>
      </c>
      <c r="H15" s="32"/>
      <c r="I15" s="32"/>
      <c r="J15" s="41"/>
      <c r="K15" s="41"/>
      <c r="L15" s="41"/>
      <c r="M15" s="42">
        <v>1</v>
      </c>
      <c r="N15" s="42"/>
      <c r="O15" s="42"/>
      <c r="P15" s="41"/>
      <c r="Q15" s="41"/>
      <c r="R15" s="41"/>
      <c r="S15" s="42"/>
      <c r="T15" s="42"/>
      <c r="U15" s="42"/>
      <c r="V15" s="41"/>
      <c r="W15" s="41"/>
      <c r="X15" s="41"/>
    </row>
    <row r="16" spans="1:24" ht="18" customHeight="1" x14ac:dyDescent="0.2">
      <c r="A16" s="37">
        <v>5</v>
      </c>
      <c r="B16" s="77" t="s">
        <v>89</v>
      </c>
      <c r="C16" s="77"/>
      <c r="D16" s="77"/>
      <c r="E16" s="27">
        <v>8</v>
      </c>
      <c r="F16" s="60" t="s">
        <v>29</v>
      </c>
      <c r="G16" s="31">
        <v>118</v>
      </c>
      <c r="H16" s="32"/>
      <c r="I16" s="32"/>
      <c r="J16" s="41"/>
      <c r="K16" s="41"/>
      <c r="L16" s="41"/>
      <c r="M16" s="42">
        <v>1</v>
      </c>
      <c r="N16" s="42"/>
      <c r="O16" s="42"/>
      <c r="P16" s="41"/>
      <c r="Q16" s="41"/>
      <c r="R16" s="41"/>
      <c r="S16" s="42"/>
      <c r="T16" s="42"/>
      <c r="U16" s="42"/>
      <c r="V16" s="41"/>
      <c r="W16" s="41"/>
      <c r="X16" s="41"/>
    </row>
    <row r="17" spans="1:24" ht="18" customHeight="1" x14ac:dyDescent="0.2">
      <c r="A17" s="37">
        <v>6</v>
      </c>
      <c r="B17" s="77" t="s">
        <v>90</v>
      </c>
      <c r="C17" s="77"/>
      <c r="D17" s="77"/>
      <c r="E17" s="27">
        <v>12</v>
      </c>
      <c r="F17" s="60" t="s">
        <v>29</v>
      </c>
      <c r="G17" s="31">
        <v>140</v>
      </c>
      <c r="H17" s="32"/>
      <c r="I17" s="32"/>
      <c r="J17" s="41"/>
      <c r="K17" s="41"/>
      <c r="L17" s="41"/>
      <c r="M17" s="42">
        <v>1</v>
      </c>
      <c r="N17" s="42"/>
      <c r="O17" s="42"/>
      <c r="P17" s="41"/>
      <c r="Q17" s="41"/>
      <c r="R17" s="41"/>
      <c r="S17" s="42"/>
      <c r="T17" s="42"/>
      <c r="U17" s="42"/>
      <c r="V17" s="41"/>
      <c r="W17" s="41"/>
      <c r="X17" s="41"/>
    </row>
    <row r="18" spans="1:24" ht="18" customHeight="1" x14ac:dyDescent="0.2">
      <c r="A18" s="37">
        <v>7</v>
      </c>
      <c r="B18" s="77" t="s">
        <v>91</v>
      </c>
      <c r="C18" s="77"/>
      <c r="D18" s="77"/>
      <c r="E18" s="27">
        <v>9</v>
      </c>
      <c r="F18" s="60" t="s">
        <v>29</v>
      </c>
      <c r="G18" s="31">
        <v>116</v>
      </c>
      <c r="H18" s="32"/>
      <c r="I18" s="32"/>
      <c r="J18" s="41">
        <v>1</v>
      </c>
      <c r="K18" s="41"/>
      <c r="L18" s="41"/>
      <c r="M18" s="42"/>
      <c r="N18" s="42"/>
      <c r="O18" s="42"/>
      <c r="P18" s="41"/>
      <c r="Q18" s="41"/>
      <c r="R18" s="41"/>
      <c r="S18" s="42"/>
      <c r="T18" s="42"/>
      <c r="U18" s="42"/>
      <c r="V18" s="41"/>
      <c r="W18" s="41"/>
      <c r="X18" s="41"/>
    </row>
    <row r="19" spans="1:24" ht="18" customHeight="1" x14ac:dyDescent="0.2">
      <c r="A19" s="37">
        <v>8</v>
      </c>
      <c r="B19" s="77" t="s">
        <v>92</v>
      </c>
      <c r="C19" s="77"/>
      <c r="D19" s="77"/>
      <c r="E19" s="27">
        <v>8</v>
      </c>
      <c r="F19" s="60" t="s">
        <v>29</v>
      </c>
      <c r="G19" s="31">
        <v>107</v>
      </c>
      <c r="H19" s="32"/>
      <c r="I19" s="32"/>
      <c r="J19" s="41">
        <v>1</v>
      </c>
      <c r="K19" s="41"/>
      <c r="L19" s="41"/>
      <c r="M19" s="42"/>
      <c r="N19" s="42"/>
      <c r="O19" s="42"/>
      <c r="P19" s="41"/>
      <c r="Q19" s="41"/>
      <c r="R19" s="41"/>
      <c r="S19" s="42"/>
      <c r="T19" s="42"/>
      <c r="U19" s="42"/>
      <c r="V19" s="41"/>
      <c r="W19" s="41"/>
      <c r="X19" s="41"/>
    </row>
    <row r="20" spans="1:24" ht="18" customHeight="1" x14ac:dyDescent="0.2">
      <c r="A20" s="37">
        <v>9</v>
      </c>
      <c r="B20" s="77" t="s">
        <v>93</v>
      </c>
      <c r="C20" s="77"/>
      <c r="D20" s="77"/>
      <c r="E20" s="27">
        <v>8</v>
      </c>
      <c r="F20" s="60" t="s">
        <v>29</v>
      </c>
      <c r="G20" s="31">
        <v>117</v>
      </c>
      <c r="H20" s="32"/>
      <c r="I20" s="32"/>
      <c r="J20" s="41"/>
      <c r="K20" s="41"/>
      <c r="L20" s="41"/>
      <c r="M20" s="42">
        <v>1</v>
      </c>
      <c r="N20" s="42"/>
      <c r="O20" s="42"/>
      <c r="P20" s="41"/>
      <c r="Q20" s="41"/>
      <c r="R20" s="41"/>
      <c r="S20" s="42"/>
      <c r="T20" s="42"/>
      <c r="U20" s="42"/>
      <c r="V20" s="41"/>
      <c r="W20" s="41"/>
      <c r="X20" s="41"/>
    </row>
    <row r="21" spans="1:24" ht="18" customHeight="1" x14ac:dyDescent="0.2">
      <c r="A21" s="37">
        <v>10</v>
      </c>
      <c r="B21" s="77" t="s">
        <v>94</v>
      </c>
      <c r="C21" s="77"/>
      <c r="D21" s="77"/>
      <c r="E21" s="27">
        <v>10</v>
      </c>
      <c r="F21" s="60" t="s">
        <v>29</v>
      </c>
      <c r="G21" s="31">
        <v>123</v>
      </c>
      <c r="H21" s="32"/>
      <c r="I21" s="32"/>
      <c r="J21" s="41">
        <v>1</v>
      </c>
      <c r="K21" s="41"/>
      <c r="L21" s="41"/>
      <c r="M21" s="42"/>
      <c r="N21" s="42"/>
      <c r="O21" s="42"/>
      <c r="P21" s="41"/>
      <c r="Q21" s="41"/>
      <c r="R21" s="41"/>
      <c r="S21" s="42"/>
      <c r="T21" s="42"/>
      <c r="U21" s="42"/>
      <c r="V21" s="41"/>
      <c r="W21" s="41"/>
      <c r="X21" s="41"/>
    </row>
    <row r="22" spans="1:24" ht="18" customHeight="1" x14ac:dyDescent="0.2">
      <c r="A22" s="37">
        <v>11</v>
      </c>
      <c r="B22" s="77" t="s">
        <v>95</v>
      </c>
      <c r="C22" s="77"/>
      <c r="D22" s="77"/>
      <c r="E22" s="27">
        <v>8</v>
      </c>
      <c r="F22" s="60" t="s">
        <v>29</v>
      </c>
      <c r="G22" s="31">
        <v>119</v>
      </c>
      <c r="H22" s="32"/>
      <c r="I22" s="32"/>
      <c r="J22" s="41"/>
      <c r="K22" s="41"/>
      <c r="L22" s="41"/>
      <c r="M22" s="42">
        <v>1</v>
      </c>
      <c r="N22" s="42"/>
      <c r="O22" s="42"/>
      <c r="P22" s="41"/>
      <c r="Q22" s="41"/>
      <c r="R22" s="41"/>
      <c r="S22" s="42"/>
      <c r="T22" s="42"/>
      <c r="U22" s="42"/>
      <c r="V22" s="41"/>
      <c r="W22" s="41"/>
      <c r="X22" s="41"/>
    </row>
    <row r="23" spans="1:24" ht="18" customHeight="1" x14ac:dyDescent="0.2">
      <c r="A23" s="37">
        <v>12</v>
      </c>
      <c r="B23" s="77" t="s">
        <v>96</v>
      </c>
      <c r="C23" s="77"/>
      <c r="D23" s="77"/>
      <c r="E23" s="27">
        <v>9</v>
      </c>
      <c r="F23" s="60" t="s">
        <v>29</v>
      </c>
      <c r="G23" s="31">
        <v>113</v>
      </c>
      <c r="H23" s="32"/>
      <c r="I23" s="32"/>
      <c r="J23" s="41">
        <v>1</v>
      </c>
      <c r="K23" s="41"/>
      <c r="L23" s="41"/>
      <c r="M23" s="42"/>
      <c r="N23" s="42"/>
      <c r="O23" s="42"/>
      <c r="P23" s="41"/>
      <c r="Q23" s="41"/>
      <c r="R23" s="41"/>
      <c r="S23" s="42"/>
      <c r="T23" s="42"/>
      <c r="U23" s="42"/>
      <c r="V23" s="41"/>
      <c r="W23" s="41"/>
      <c r="X23" s="41"/>
    </row>
    <row r="24" spans="1:24" ht="18" customHeight="1" x14ac:dyDescent="0.2">
      <c r="A24" s="37">
        <v>13</v>
      </c>
      <c r="B24" s="77" t="s">
        <v>97</v>
      </c>
      <c r="C24" s="77"/>
      <c r="D24" s="77"/>
      <c r="E24" s="27">
        <v>8</v>
      </c>
      <c r="F24" s="60" t="s">
        <v>29</v>
      </c>
      <c r="G24" s="31">
        <v>119</v>
      </c>
      <c r="H24" s="32"/>
      <c r="I24" s="32"/>
      <c r="J24" s="41"/>
      <c r="K24" s="41"/>
      <c r="L24" s="41"/>
      <c r="M24" s="42">
        <v>1</v>
      </c>
      <c r="N24" s="42"/>
      <c r="O24" s="42"/>
      <c r="P24" s="41"/>
      <c r="Q24" s="41"/>
      <c r="R24" s="41"/>
      <c r="S24" s="42"/>
      <c r="T24" s="42"/>
      <c r="U24" s="42"/>
      <c r="V24" s="41"/>
      <c r="W24" s="41"/>
      <c r="X24" s="41"/>
    </row>
    <row r="25" spans="1:24" ht="18" customHeight="1" x14ac:dyDescent="0.2">
      <c r="A25" s="37">
        <v>14</v>
      </c>
      <c r="B25" s="77" t="s">
        <v>98</v>
      </c>
      <c r="C25" s="77"/>
      <c r="D25" s="77"/>
      <c r="E25" s="27">
        <v>8</v>
      </c>
      <c r="F25" s="60" t="s">
        <v>29</v>
      </c>
      <c r="G25" s="31">
        <v>119</v>
      </c>
      <c r="H25" s="32"/>
      <c r="I25" s="32"/>
      <c r="J25" s="41"/>
      <c r="K25" s="41"/>
      <c r="L25" s="41"/>
      <c r="M25" s="42">
        <v>1</v>
      </c>
      <c r="N25" s="42"/>
      <c r="O25" s="42"/>
      <c r="P25" s="41"/>
      <c r="Q25" s="41"/>
      <c r="R25" s="41"/>
      <c r="S25" s="42"/>
      <c r="T25" s="42"/>
      <c r="U25" s="42"/>
      <c r="V25" s="41"/>
      <c r="W25" s="41"/>
      <c r="X25" s="41"/>
    </row>
    <row r="26" spans="1:24" ht="18" customHeight="1" x14ac:dyDescent="0.2">
      <c r="A26" s="37">
        <v>15</v>
      </c>
      <c r="B26" s="77" t="s">
        <v>99</v>
      </c>
      <c r="C26" s="77"/>
      <c r="D26" s="77"/>
      <c r="E26" s="27">
        <v>12</v>
      </c>
      <c r="F26" s="60" t="s">
        <v>29</v>
      </c>
      <c r="G26" s="31">
        <v>137</v>
      </c>
      <c r="H26" s="32"/>
      <c r="I26" s="32"/>
      <c r="J26" s="41"/>
      <c r="K26" s="41"/>
      <c r="L26" s="41"/>
      <c r="M26" s="42">
        <v>1</v>
      </c>
      <c r="N26" s="42"/>
      <c r="O26" s="42"/>
      <c r="P26" s="41"/>
      <c r="Q26" s="41"/>
      <c r="R26" s="41"/>
      <c r="S26" s="42"/>
      <c r="T26" s="42"/>
      <c r="U26" s="42"/>
      <c r="V26" s="41"/>
      <c r="W26" s="41"/>
      <c r="X26" s="41"/>
    </row>
    <row r="27" spans="1:24" ht="18" customHeight="1" x14ac:dyDescent="0.2">
      <c r="A27" s="37">
        <v>16</v>
      </c>
      <c r="B27" s="77" t="s">
        <v>100</v>
      </c>
      <c r="C27" s="77"/>
      <c r="D27" s="77"/>
      <c r="E27" s="27">
        <v>6</v>
      </c>
      <c r="F27" s="60" t="s">
        <v>29</v>
      </c>
      <c r="G27" s="31">
        <v>109</v>
      </c>
      <c r="H27" s="32"/>
      <c r="I27" s="32"/>
      <c r="J27" s="41"/>
      <c r="K27" s="41"/>
      <c r="L27" s="41"/>
      <c r="M27" s="42">
        <v>1</v>
      </c>
      <c r="N27" s="42"/>
      <c r="O27" s="42"/>
      <c r="P27" s="41"/>
      <c r="Q27" s="41"/>
      <c r="R27" s="41"/>
      <c r="S27" s="42"/>
      <c r="T27" s="42"/>
      <c r="U27" s="42"/>
      <c r="V27" s="41"/>
      <c r="W27" s="41"/>
      <c r="X27" s="41"/>
    </row>
    <row r="28" spans="1:24" ht="18" customHeight="1" x14ac:dyDescent="0.2">
      <c r="A28" s="37">
        <v>17</v>
      </c>
      <c r="B28" s="77" t="s">
        <v>101</v>
      </c>
      <c r="C28" s="77"/>
      <c r="D28" s="77"/>
      <c r="E28" s="27">
        <v>7</v>
      </c>
      <c r="F28" s="60" t="s">
        <v>29</v>
      </c>
      <c r="G28" s="31">
        <v>111</v>
      </c>
      <c r="H28" s="32"/>
      <c r="I28" s="32"/>
      <c r="J28" s="41"/>
      <c r="K28" s="41"/>
      <c r="L28" s="41"/>
      <c r="M28" s="42">
        <v>1</v>
      </c>
      <c r="N28" s="42"/>
      <c r="O28" s="42"/>
      <c r="P28" s="41"/>
      <c r="Q28" s="41"/>
      <c r="R28" s="41"/>
      <c r="S28" s="42"/>
      <c r="T28" s="42"/>
      <c r="U28" s="42"/>
      <c r="V28" s="41"/>
      <c r="W28" s="41"/>
      <c r="X28" s="41"/>
    </row>
    <row r="29" spans="1:24" ht="18" customHeight="1" x14ac:dyDescent="0.2">
      <c r="A29" s="37">
        <v>18</v>
      </c>
      <c r="B29" s="77" t="s">
        <v>102</v>
      </c>
      <c r="C29" s="77"/>
      <c r="D29" s="77"/>
      <c r="E29" s="27">
        <v>8</v>
      </c>
      <c r="F29" s="60" t="s">
        <v>29</v>
      </c>
      <c r="G29" s="31">
        <v>113</v>
      </c>
      <c r="H29" s="32"/>
      <c r="I29" s="32"/>
      <c r="J29" s="41">
        <v>1</v>
      </c>
      <c r="K29" s="41"/>
      <c r="L29" s="41"/>
      <c r="M29" s="42"/>
      <c r="N29" s="42"/>
      <c r="O29" s="42"/>
      <c r="P29" s="41"/>
      <c r="Q29" s="41"/>
      <c r="R29" s="41"/>
      <c r="S29" s="42"/>
      <c r="T29" s="42"/>
      <c r="U29" s="42"/>
      <c r="V29" s="41"/>
      <c r="W29" s="41"/>
      <c r="X29" s="41"/>
    </row>
    <row r="30" spans="1:24" ht="18" customHeight="1" x14ac:dyDescent="0.2">
      <c r="A30" s="37">
        <v>19</v>
      </c>
      <c r="B30" s="77" t="s">
        <v>103</v>
      </c>
      <c r="C30" s="77"/>
      <c r="D30" s="77"/>
      <c r="E30" s="27">
        <v>12</v>
      </c>
      <c r="F30" s="60" t="s">
        <v>29</v>
      </c>
      <c r="G30" s="31">
        <v>122</v>
      </c>
      <c r="H30" s="32"/>
      <c r="I30" s="32"/>
      <c r="J30" s="41">
        <v>1</v>
      </c>
      <c r="K30" s="41"/>
      <c r="L30" s="41"/>
      <c r="M30" s="42"/>
      <c r="N30" s="42"/>
      <c r="O30" s="42"/>
      <c r="P30" s="41"/>
      <c r="Q30" s="41"/>
      <c r="R30" s="41"/>
      <c r="S30" s="42"/>
      <c r="T30" s="42"/>
      <c r="U30" s="42"/>
      <c r="V30" s="41"/>
      <c r="W30" s="41"/>
      <c r="X30" s="41"/>
    </row>
    <row r="31" spans="1:24" ht="18" customHeight="1" x14ac:dyDescent="0.2">
      <c r="A31" s="37">
        <v>20</v>
      </c>
      <c r="B31" s="77" t="s">
        <v>104</v>
      </c>
      <c r="C31" s="77"/>
      <c r="D31" s="77"/>
      <c r="E31" s="27">
        <v>9</v>
      </c>
      <c r="F31" s="60" t="s">
        <v>29</v>
      </c>
      <c r="G31" s="31">
        <v>116</v>
      </c>
      <c r="H31" s="32"/>
      <c r="I31" s="32"/>
      <c r="J31" s="41">
        <v>1</v>
      </c>
      <c r="K31" s="41"/>
      <c r="L31" s="41"/>
      <c r="M31" s="42"/>
      <c r="N31" s="42"/>
      <c r="O31" s="42"/>
      <c r="P31" s="41"/>
      <c r="Q31" s="41"/>
      <c r="R31" s="41"/>
      <c r="S31" s="42"/>
      <c r="T31" s="42"/>
      <c r="U31" s="42"/>
      <c r="V31" s="41"/>
      <c r="W31" s="41"/>
      <c r="X31" s="41"/>
    </row>
    <row r="32" spans="1:24" ht="18" customHeight="1" x14ac:dyDescent="0.2">
      <c r="A32" s="37">
        <v>21</v>
      </c>
      <c r="B32" s="77" t="s">
        <v>105</v>
      </c>
      <c r="C32" s="77"/>
      <c r="D32" s="77"/>
      <c r="E32" s="27">
        <v>10</v>
      </c>
      <c r="F32" s="60" t="s">
        <v>29</v>
      </c>
      <c r="G32" s="31">
        <v>117</v>
      </c>
      <c r="H32" s="32"/>
      <c r="I32" s="32"/>
      <c r="J32" s="41">
        <v>1</v>
      </c>
      <c r="K32" s="41"/>
      <c r="L32" s="41"/>
      <c r="M32" s="42"/>
      <c r="N32" s="42"/>
      <c r="O32" s="42"/>
      <c r="P32" s="41"/>
      <c r="Q32" s="41"/>
      <c r="R32" s="41"/>
      <c r="S32" s="42"/>
      <c r="T32" s="42"/>
      <c r="U32" s="42"/>
      <c r="V32" s="41"/>
      <c r="W32" s="41"/>
      <c r="X32" s="41"/>
    </row>
    <row r="33" spans="1:24" ht="18" customHeight="1" x14ac:dyDescent="0.2">
      <c r="A33" s="37">
        <v>22</v>
      </c>
      <c r="B33" s="77" t="s">
        <v>106</v>
      </c>
      <c r="C33" s="77"/>
      <c r="D33" s="77"/>
      <c r="E33" s="27">
        <v>8</v>
      </c>
      <c r="F33" s="60" t="s">
        <v>29</v>
      </c>
      <c r="G33" s="31">
        <v>116</v>
      </c>
      <c r="H33" s="32"/>
      <c r="I33" s="32"/>
      <c r="J33" s="41"/>
      <c r="K33" s="41"/>
      <c r="L33" s="41"/>
      <c r="M33" s="42">
        <v>1</v>
      </c>
      <c r="N33" s="42"/>
      <c r="O33" s="42"/>
      <c r="P33" s="41"/>
      <c r="Q33" s="41"/>
      <c r="R33" s="41"/>
      <c r="S33" s="42"/>
      <c r="T33" s="42"/>
      <c r="U33" s="42"/>
      <c r="V33" s="41"/>
      <c r="W33" s="41"/>
      <c r="X33" s="41"/>
    </row>
    <row r="34" spans="1:24" ht="18" customHeight="1" x14ac:dyDescent="0.2">
      <c r="A34" s="37">
        <v>23</v>
      </c>
      <c r="B34" s="77" t="s">
        <v>107</v>
      </c>
      <c r="C34" s="77"/>
      <c r="D34" s="77"/>
      <c r="E34" s="27">
        <v>9</v>
      </c>
      <c r="F34" s="60" t="s">
        <v>29</v>
      </c>
      <c r="G34" s="31">
        <v>109</v>
      </c>
      <c r="H34" s="32"/>
      <c r="I34" s="32"/>
      <c r="J34" s="41">
        <v>1</v>
      </c>
      <c r="K34" s="41"/>
      <c r="L34" s="41"/>
      <c r="M34" s="42"/>
      <c r="N34" s="42"/>
      <c r="O34" s="42"/>
      <c r="P34" s="41"/>
      <c r="Q34" s="41"/>
      <c r="R34" s="41"/>
      <c r="S34" s="42"/>
      <c r="T34" s="42"/>
      <c r="U34" s="42"/>
      <c r="V34" s="41"/>
      <c r="W34" s="41"/>
      <c r="X34" s="41"/>
    </row>
    <row r="35" spans="1:24" ht="18" customHeight="1" x14ac:dyDescent="0.2">
      <c r="A35" s="37">
        <v>24</v>
      </c>
      <c r="B35" s="77" t="s">
        <v>108</v>
      </c>
      <c r="C35" s="77"/>
      <c r="D35" s="77"/>
      <c r="E35" s="27">
        <v>9</v>
      </c>
      <c r="F35" s="60" t="s">
        <v>29</v>
      </c>
      <c r="G35" s="31">
        <v>124</v>
      </c>
      <c r="H35" s="32"/>
      <c r="I35" s="32"/>
      <c r="J35" s="41"/>
      <c r="K35" s="41"/>
      <c r="L35" s="41"/>
      <c r="M35" s="42">
        <v>1</v>
      </c>
      <c r="N35" s="42"/>
      <c r="O35" s="42"/>
      <c r="P35" s="41"/>
      <c r="Q35" s="41"/>
      <c r="R35" s="41"/>
      <c r="S35" s="42"/>
      <c r="T35" s="42"/>
      <c r="U35" s="42"/>
      <c r="V35" s="41"/>
      <c r="W35" s="41"/>
      <c r="X35" s="41"/>
    </row>
    <row r="36" spans="1:24" ht="18" customHeight="1" x14ac:dyDescent="0.2">
      <c r="A36" s="37">
        <v>25</v>
      </c>
      <c r="B36" s="77" t="s">
        <v>109</v>
      </c>
      <c r="C36" s="77"/>
      <c r="D36" s="77"/>
      <c r="E36" s="27">
        <v>10</v>
      </c>
      <c r="F36" s="60" t="s">
        <v>29</v>
      </c>
      <c r="G36" s="31">
        <v>117</v>
      </c>
      <c r="H36" s="32"/>
      <c r="I36" s="32"/>
      <c r="J36" s="41">
        <v>1</v>
      </c>
      <c r="K36" s="41"/>
      <c r="L36" s="41"/>
      <c r="M36" s="42"/>
      <c r="N36" s="42"/>
      <c r="O36" s="42"/>
      <c r="P36" s="41"/>
      <c r="Q36" s="41"/>
      <c r="R36" s="41"/>
      <c r="S36" s="42"/>
      <c r="T36" s="42"/>
      <c r="U36" s="42"/>
      <c r="V36" s="41"/>
      <c r="W36" s="41"/>
      <c r="X36" s="41"/>
    </row>
    <row r="37" spans="1:24" ht="18" customHeight="1" x14ac:dyDescent="0.2">
      <c r="A37" s="37">
        <v>26</v>
      </c>
      <c r="B37" s="77" t="s">
        <v>110</v>
      </c>
      <c r="C37" s="77"/>
      <c r="D37" s="77"/>
      <c r="E37" s="27">
        <v>9</v>
      </c>
      <c r="F37" s="60" t="s">
        <v>29</v>
      </c>
      <c r="G37" s="31">
        <v>127</v>
      </c>
      <c r="H37" s="32"/>
      <c r="I37" s="32"/>
      <c r="J37" s="41"/>
      <c r="K37" s="41"/>
      <c r="L37" s="41"/>
      <c r="M37" s="42">
        <v>1</v>
      </c>
      <c r="N37" s="42"/>
      <c r="O37" s="42"/>
      <c r="P37" s="41"/>
      <c r="Q37" s="41"/>
      <c r="R37" s="41"/>
      <c r="S37" s="42"/>
      <c r="T37" s="42"/>
      <c r="U37" s="42"/>
      <c r="V37" s="41"/>
      <c r="W37" s="41"/>
      <c r="X37" s="41"/>
    </row>
    <row r="38" spans="1:24" ht="18" customHeight="1" x14ac:dyDescent="0.2">
      <c r="A38" s="37">
        <v>27</v>
      </c>
      <c r="B38" s="77" t="s">
        <v>111</v>
      </c>
      <c r="C38" s="77"/>
      <c r="D38" s="77"/>
      <c r="E38" s="27">
        <v>7</v>
      </c>
      <c r="F38" s="60" t="s">
        <v>29</v>
      </c>
      <c r="G38" s="31">
        <v>120</v>
      </c>
      <c r="H38" s="32"/>
      <c r="I38" s="32"/>
      <c r="J38" s="41"/>
      <c r="K38" s="41"/>
      <c r="L38" s="41"/>
      <c r="M38" s="42"/>
      <c r="N38" s="42"/>
      <c r="O38" s="42"/>
      <c r="P38" s="41">
        <v>1</v>
      </c>
      <c r="Q38" s="41"/>
      <c r="R38" s="41"/>
      <c r="S38" s="42"/>
      <c r="T38" s="42"/>
      <c r="U38" s="42"/>
      <c r="V38" s="41"/>
      <c r="W38" s="41"/>
      <c r="X38" s="41"/>
    </row>
    <row r="39" spans="1:24" ht="18" customHeight="1" x14ac:dyDescent="0.2">
      <c r="A39" s="37">
        <v>28</v>
      </c>
      <c r="B39" s="77" t="s">
        <v>112</v>
      </c>
      <c r="C39" s="77"/>
      <c r="D39" s="77"/>
      <c r="E39" s="27">
        <v>9</v>
      </c>
      <c r="F39" s="60" t="s">
        <v>29</v>
      </c>
      <c r="G39" s="31">
        <v>122</v>
      </c>
      <c r="H39" s="32"/>
      <c r="I39" s="32"/>
      <c r="J39" s="41"/>
      <c r="K39" s="41"/>
      <c r="L39" s="41"/>
      <c r="M39" s="42">
        <v>1</v>
      </c>
      <c r="N39" s="42"/>
      <c r="O39" s="42"/>
      <c r="P39" s="41"/>
      <c r="Q39" s="41"/>
      <c r="R39" s="41"/>
      <c r="S39" s="42"/>
      <c r="T39" s="42"/>
      <c r="U39" s="42"/>
      <c r="V39" s="41"/>
      <c r="W39" s="41"/>
      <c r="X39" s="41"/>
    </row>
    <row r="40" spans="1:24" ht="18" customHeight="1" x14ac:dyDescent="0.2">
      <c r="A40" s="37">
        <v>29</v>
      </c>
      <c r="B40" s="77" t="s">
        <v>113</v>
      </c>
      <c r="C40" s="77"/>
      <c r="D40" s="77"/>
      <c r="E40" s="27">
        <v>9</v>
      </c>
      <c r="F40" s="60" t="s">
        <v>29</v>
      </c>
      <c r="G40" s="31">
        <v>120</v>
      </c>
      <c r="H40" s="32"/>
      <c r="I40" s="32"/>
      <c r="J40" s="41">
        <v>1</v>
      </c>
      <c r="K40" s="41"/>
      <c r="L40" s="41"/>
      <c r="M40" s="42"/>
      <c r="N40" s="42"/>
      <c r="O40" s="42"/>
      <c r="P40" s="41"/>
      <c r="Q40" s="41"/>
      <c r="R40" s="41"/>
      <c r="S40" s="42"/>
      <c r="T40" s="42"/>
      <c r="U40" s="42"/>
      <c r="V40" s="41"/>
      <c r="W40" s="41"/>
      <c r="X40" s="41"/>
    </row>
    <row r="41" spans="1:24" ht="18" customHeight="1" x14ac:dyDescent="0.2">
      <c r="A41" s="37">
        <v>30</v>
      </c>
      <c r="B41" s="77" t="s">
        <v>114</v>
      </c>
      <c r="C41" s="77"/>
      <c r="D41" s="77"/>
      <c r="E41" s="27">
        <v>10</v>
      </c>
      <c r="F41" s="60" t="s">
        <v>29</v>
      </c>
      <c r="G41" s="31">
        <v>124</v>
      </c>
      <c r="H41" s="32"/>
      <c r="I41" s="32"/>
      <c r="J41" s="41">
        <v>1</v>
      </c>
      <c r="K41" s="41"/>
      <c r="L41" s="41"/>
      <c r="M41" s="42"/>
      <c r="N41" s="42"/>
      <c r="O41" s="42"/>
      <c r="P41" s="41"/>
      <c r="Q41" s="41"/>
      <c r="R41" s="41"/>
      <c r="S41" s="42"/>
      <c r="T41" s="42"/>
      <c r="U41" s="42"/>
      <c r="V41" s="41"/>
      <c r="W41" s="41"/>
      <c r="X41" s="41"/>
    </row>
    <row r="42" spans="1:24" ht="18" customHeight="1" x14ac:dyDescent="0.2">
      <c r="A42" s="37">
        <v>31</v>
      </c>
      <c r="B42" s="77" t="s">
        <v>115</v>
      </c>
      <c r="C42" s="77"/>
      <c r="D42" s="77"/>
      <c r="E42" s="27">
        <v>8</v>
      </c>
      <c r="F42" s="60" t="s">
        <v>29</v>
      </c>
      <c r="G42" s="31">
        <v>121</v>
      </c>
      <c r="H42" s="32"/>
      <c r="I42" s="32"/>
      <c r="J42" s="41"/>
      <c r="K42" s="41"/>
      <c r="L42" s="41"/>
      <c r="M42" s="42">
        <v>1</v>
      </c>
      <c r="N42" s="42"/>
      <c r="O42" s="42"/>
      <c r="P42" s="41"/>
      <c r="Q42" s="41"/>
      <c r="R42" s="41"/>
      <c r="S42" s="42"/>
      <c r="T42" s="42"/>
      <c r="U42" s="42"/>
      <c r="V42" s="41"/>
      <c r="W42" s="41"/>
      <c r="X42" s="41"/>
    </row>
    <row r="43" spans="1:24" ht="18" customHeight="1" x14ac:dyDescent="0.2">
      <c r="A43" s="37">
        <v>32</v>
      </c>
      <c r="B43" s="77" t="s">
        <v>116</v>
      </c>
      <c r="C43" s="77"/>
      <c r="D43" s="77"/>
      <c r="E43" s="27">
        <v>8</v>
      </c>
      <c r="F43" s="60" t="s">
        <v>29</v>
      </c>
      <c r="G43" s="31">
        <v>117</v>
      </c>
      <c r="H43" s="32"/>
      <c r="I43" s="32"/>
      <c r="J43" s="41"/>
      <c r="K43" s="41"/>
      <c r="L43" s="41"/>
      <c r="M43" s="42">
        <v>1</v>
      </c>
      <c r="N43" s="42"/>
      <c r="O43" s="42"/>
      <c r="P43" s="41"/>
      <c r="Q43" s="41"/>
      <c r="R43" s="41"/>
      <c r="S43" s="42"/>
      <c r="T43" s="42"/>
      <c r="U43" s="42"/>
      <c r="V43" s="41"/>
      <c r="W43" s="41"/>
      <c r="X43" s="41"/>
    </row>
    <row r="44" spans="1:24" ht="18" customHeight="1" x14ac:dyDescent="0.2">
      <c r="A44" s="37">
        <v>33</v>
      </c>
      <c r="B44" s="77" t="s">
        <v>117</v>
      </c>
      <c r="C44" s="77"/>
      <c r="D44" s="77"/>
      <c r="E44" s="27">
        <v>9</v>
      </c>
      <c r="F44" s="60" t="s">
        <v>29</v>
      </c>
      <c r="G44" s="45">
        <v>117</v>
      </c>
      <c r="H44" s="32"/>
      <c r="I44" s="32"/>
      <c r="J44" s="41">
        <v>1</v>
      </c>
      <c r="K44" s="41"/>
      <c r="L44" s="41"/>
      <c r="M44" s="42"/>
      <c r="N44" s="42"/>
      <c r="O44" s="42"/>
      <c r="P44" s="41"/>
      <c r="Q44" s="41"/>
      <c r="R44" s="41"/>
      <c r="S44" s="42"/>
      <c r="T44" s="42"/>
      <c r="U44" s="42"/>
      <c r="V44" s="41"/>
      <c r="W44" s="41"/>
      <c r="X44" s="41"/>
    </row>
    <row r="45" spans="1:24" ht="18" customHeight="1" x14ac:dyDescent="0.2">
      <c r="A45" s="37">
        <v>34</v>
      </c>
      <c r="B45" s="77" t="s">
        <v>118</v>
      </c>
      <c r="C45" s="77"/>
      <c r="D45" s="77"/>
      <c r="E45" s="27">
        <v>8</v>
      </c>
      <c r="F45" s="62" t="s">
        <v>30</v>
      </c>
      <c r="G45" s="45">
        <v>118</v>
      </c>
      <c r="H45" s="32"/>
      <c r="I45" s="32"/>
      <c r="J45" s="41"/>
      <c r="K45" s="41"/>
      <c r="L45" s="41"/>
      <c r="M45" s="42">
        <v>1</v>
      </c>
      <c r="N45" s="42"/>
      <c r="O45" s="42"/>
      <c r="P45" s="41"/>
      <c r="Q45" s="41"/>
      <c r="R45" s="41"/>
      <c r="S45" s="42"/>
      <c r="T45" s="42"/>
      <c r="U45" s="42"/>
      <c r="V45" s="41"/>
      <c r="W45" s="41"/>
      <c r="X45" s="41"/>
    </row>
    <row r="46" spans="1:24" ht="18" customHeight="1" x14ac:dyDescent="0.2">
      <c r="A46" s="37">
        <v>35</v>
      </c>
      <c r="B46" s="77" t="s">
        <v>119</v>
      </c>
      <c r="C46" s="77"/>
      <c r="D46" s="77"/>
      <c r="E46" s="27">
        <v>7</v>
      </c>
      <c r="F46" s="62" t="s">
        <v>30</v>
      </c>
      <c r="G46" s="45">
        <v>115</v>
      </c>
      <c r="H46" s="32"/>
      <c r="I46" s="32"/>
      <c r="J46" s="41"/>
      <c r="K46" s="41"/>
      <c r="L46" s="41"/>
      <c r="M46" s="42">
        <v>1</v>
      </c>
      <c r="N46" s="42"/>
      <c r="O46" s="42"/>
      <c r="P46" s="41"/>
      <c r="Q46" s="41"/>
      <c r="R46" s="41"/>
      <c r="S46" s="42"/>
      <c r="T46" s="42"/>
      <c r="U46" s="42"/>
      <c r="V46" s="41"/>
      <c r="W46" s="41"/>
      <c r="X46" s="41"/>
    </row>
    <row r="47" spans="1:24" ht="18" customHeight="1" x14ac:dyDescent="0.2">
      <c r="A47" s="37">
        <v>36</v>
      </c>
      <c r="B47" s="77" t="s">
        <v>120</v>
      </c>
      <c r="C47" s="77"/>
      <c r="D47" s="77"/>
      <c r="E47" s="27">
        <v>8</v>
      </c>
      <c r="F47" s="62" t="s">
        <v>30</v>
      </c>
      <c r="G47" s="45">
        <v>112</v>
      </c>
      <c r="H47" s="32"/>
      <c r="I47" s="32"/>
      <c r="J47" s="41">
        <v>1</v>
      </c>
      <c r="K47" s="41"/>
      <c r="L47" s="41"/>
      <c r="M47" s="42"/>
      <c r="N47" s="42"/>
      <c r="O47" s="42"/>
      <c r="P47" s="41"/>
      <c r="Q47" s="41"/>
      <c r="R47" s="41"/>
      <c r="S47" s="42"/>
      <c r="T47" s="42"/>
      <c r="U47" s="42"/>
      <c r="V47" s="41"/>
      <c r="W47" s="41"/>
      <c r="X47" s="41"/>
    </row>
    <row r="48" spans="1:24" ht="18" customHeight="1" x14ac:dyDescent="0.2">
      <c r="A48" s="37">
        <v>37</v>
      </c>
      <c r="B48" s="77" t="s">
        <v>121</v>
      </c>
      <c r="C48" s="77"/>
      <c r="D48" s="77"/>
      <c r="E48" s="27">
        <v>8</v>
      </c>
      <c r="F48" s="62" t="s">
        <v>30</v>
      </c>
      <c r="G48" s="45">
        <v>117</v>
      </c>
      <c r="H48" s="32"/>
      <c r="I48" s="32"/>
      <c r="J48" s="41"/>
      <c r="K48" s="41"/>
      <c r="L48" s="41"/>
      <c r="M48" s="42">
        <v>1</v>
      </c>
      <c r="N48" s="42"/>
      <c r="O48" s="42"/>
      <c r="P48" s="41"/>
      <c r="Q48" s="41"/>
      <c r="R48" s="41"/>
      <c r="S48" s="42"/>
      <c r="T48" s="42"/>
      <c r="U48" s="42"/>
      <c r="V48" s="41"/>
      <c r="W48" s="41"/>
      <c r="X48" s="41"/>
    </row>
    <row r="49" spans="1:24" ht="18" customHeight="1" x14ac:dyDescent="0.2">
      <c r="A49" s="37">
        <v>38</v>
      </c>
      <c r="B49" s="77" t="s">
        <v>122</v>
      </c>
      <c r="C49" s="77"/>
      <c r="D49" s="77"/>
      <c r="E49" s="27">
        <v>7</v>
      </c>
      <c r="F49" s="62" t="s">
        <v>30</v>
      </c>
      <c r="G49" s="45">
        <v>109</v>
      </c>
      <c r="H49" s="32"/>
      <c r="I49" s="32"/>
      <c r="J49" s="41">
        <v>1</v>
      </c>
      <c r="K49" s="41"/>
      <c r="L49" s="41"/>
      <c r="M49" s="42"/>
      <c r="N49" s="42"/>
      <c r="O49" s="42"/>
      <c r="P49" s="41"/>
      <c r="Q49" s="41"/>
      <c r="R49" s="41"/>
      <c r="S49" s="42"/>
      <c r="T49" s="42"/>
      <c r="U49" s="42"/>
      <c r="V49" s="41"/>
      <c r="W49" s="41"/>
      <c r="X49" s="41"/>
    </row>
    <row r="50" spans="1:24" ht="18" customHeight="1" x14ac:dyDescent="0.2">
      <c r="A50" s="37">
        <v>39</v>
      </c>
      <c r="B50" s="77" t="s">
        <v>123</v>
      </c>
      <c r="C50" s="77"/>
      <c r="D50" s="77"/>
      <c r="E50" s="27">
        <v>8</v>
      </c>
      <c r="F50" s="62" t="s">
        <v>30</v>
      </c>
      <c r="G50" s="45">
        <v>113</v>
      </c>
      <c r="H50" s="32"/>
      <c r="I50" s="32"/>
      <c r="J50" s="41">
        <v>1</v>
      </c>
      <c r="K50" s="41"/>
      <c r="L50" s="41"/>
      <c r="M50" s="42"/>
      <c r="N50" s="42"/>
      <c r="O50" s="42"/>
      <c r="P50" s="41"/>
      <c r="Q50" s="41"/>
      <c r="R50" s="41"/>
      <c r="S50" s="42"/>
      <c r="T50" s="42"/>
      <c r="U50" s="42"/>
      <c r="V50" s="41"/>
      <c r="W50" s="41"/>
      <c r="X50" s="41"/>
    </row>
    <row r="51" spans="1:24" ht="18" customHeight="1" x14ac:dyDescent="0.2">
      <c r="A51" s="37">
        <v>40</v>
      </c>
      <c r="B51" s="77" t="s">
        <v>124</v>
      </c>
      <c r="C51" s="77"/>
      <c r="D51" s="77"/>
      <c r="E51" s="27">
        <v>8</v>
      </c>
      <c r="F51" s="62" t="s">
        <v>30</v>
      </c>
      <c r="G51" s="45">
        <v>131</v>
      </c>
      <c r="H51" s="32"/>
      <c r="I51" s="32"/>
      <c r="J51" s="41"/>
      <c r="K51" s="41"/>
      <c r="L51" s="41"/>
      <c r="M51" s="42"/>
      <c r="N51" s="42"/>
      <c r="O51" s="42"/>
      <c r="P51" s="41"/>
      <c r="Q51" s="41"/>
      <c r="R51" s="41"/>
      <c r="S51" s="42">
        <v>1</v>
      </c>
      <c r="T51" s="42"/>
      <c r="U51" s="42"/>
      <c r="V51" s="41"/>
      <c r="W51" s="41"/>
      <c r="X51" s="41"/>
    </row>
    <row r="52" spans="1:24" ht="18" customHeight="1" x14ac:dyDescent="0.2">
      <c r="A52" s="37">
        <v>41</v>
      </c>
      <c r="B52" s="77" t="s">
        <v>125</v>
      </c>
      <c r="C52" s="77"/>
      <c r="D52" s="77"/>
      <c r="E52" s="27">
        <v>7</v>
      </c>
      <c r="F52" s="62" t="s">
        <v>30</v>
      </c>
      <c r="G52" s="45">
        <v>108</v>
      </c>
      <c r="H52" s="32"/>
      <c r="I52" s="32"/>
      <c r="J52" s="41">
        <v>1</v>
      </c>
      <c r="K52" s="41"/>
      <c r="L52" s="41"/>
      <c r="M52" s="42"/>
      <c r="N52" s="42"/>
      <c r="O52" s="42"/>
      <c r="P52" s="41"/>
      <c r="Q52" s="41"/>
      <c r="R52" s="41"/>
      <c r="S52" s="42"/>
      <c r="T52" s="42"/>
      <c r="U52" s="42"/>
      <c r="V52" s="41"/>
      <c r="W52" s="41"/>
      <c r="X52" s="41"/>
    </row>
    <row r="53" spans="1:24" ht="18" customHeight="1" x14ac:dyDescent="0.2">
      <c r="A53" s="37">
        <v>42</v>
      </c>
      <c r="B53" s="77" t="s">
        <v>126</v>
      </c>
      <c r="C53" s="77"/>
      <c r="D53" s="77"/>
      <c r="E53" s="27">
        <v>8</v>
      </c>
      <c r="F53" s="62" t="s">
        <v>30</v>
      </c>
      <c r="G53" s="45">
        <v>122</v>
      </c>
      <c r="H53" s="32"/>
      <c r="I53" s="32"/>
      <c r="J53" s="41"/>
      <c r="K53" s="41"/>
      <c r="L53" s="41"/>
      <c r="M53" s="42"/>
      <c r="N53" s="42"/>
      <c r="O53" s="42"/>
      <c r="P53" s="41">
        <v>1</v>
      </c>
      <c r="Q53" s="41"/>
      <c r="R53" s="41"/>
      <c r="S53" s="42"/>
      <c r="T53" s="42"/>
      <c r="U53" s="42"/>
      <c r="V53" s="41"/>
      <c r="W53" s="41"/>
      <c r="X53" s="41"/>
    </row>
    <row r="54" spans="1:24" ht="18" customHeight="1" x14ac:dyDescent="0.2">
      <c r="A54" s="37">
        <v>43</v>
      </c>
      <c r="B54" s="77" t="s">
        <v>127</v>
      </c>
      <c r="C54" s="77"/>
      <c r="D54" s="77"/>
      <c r="E54" s="27">
        <v>7</v>
      </c>
      <c r="F54" s="62" t="s">
        <v>30</v>
      </c>
      <c r="G54" s="45" t="s">
        <v>45</v>
      </c>
      <c r="H54" s="32"/>
      <c r="I54" s="32"/>
      <c r="J54" s="41"/>
      <c r="K54" s="41"/>
      <c r="L54" s="41"/>
      <c r="M54" s="42"/>
      <c r="N54" s="42"/>
      <c r="O54" s="42"/>
      <c r="P54" s="41"/>
      <c r="Q54" s="41"/>
      <c r="R54" s="41"/>
      <c r="S54" s="42"/>
      <c r="T54" s="42"/>
      <c r="U54" s="42"/>
      <c r="V54" s="41"/>
      <c r="W54" s="41"/>
      <c r="X54" s="41"/>
    </row>
    <row r="55" spans="1:24" ht="18" customHeight="1" x14ac:dyDescent="0.2">
      <c r="A55" s="37">
        <v>44</v>
      </c>
      <c r="B55" s="77" t="s">
        <v>128</v>
      </c>
      <c r="C55" s="77"/>
      <c r="D55" s="77"/>
      <c r="E55" s="27">
        <v>8</v>
      </c>
      <c r="F55" s="62" t="s">
        <v>30</v>
      </c>
      <c r="G55" s="45">
        <v>103</v>
      </c>
      <c r="H55" s="32"/>
      <c r="I55" s="32"/>
      <c r="J55" s="41">
        <v>1</v>
      </c>
      <c r="K55" s="41"/>
      <c r="L55" s="41"/>
      <c r="M55" s="42"/>
      <c r="N55" s="42"/>
      <c r="O55" s="42"/>
      <c r="P55" s="41"/>
      <c r="Q55" s="41"/>
      <c r="R55" s="41"/>
      <c r="S55" s="42"/>
      <c r="T55" s="42"/>
      <c r="U55" s="42"/>
      <c r="V55" s="41"/>
      <c r="W55" s="41"/>
      <c r="X55" s="41"/>
    </row>
    <row r="56" spans="1:24" ht="18" customHeight="1" x14ac:dyDescent="0.2">
      <c r="A56" s="37">
        <v>45</v>
      </c>
      <c r="B56" s="77" t="s">
        <v>129</v>
      </c>
      <c r="C56" s="77"/>
      <c r="D56" s="77"/>
      <c r="E56" s="27">
        <v>9</v>
      </c>
      <c r="F56" s="62" t="s">
        <v>30</v>
      </c>
      <c r="G56" s="45">
        <v>120</v>
      </c>
      <c r="H56" s="32"/>
      <c r="I56" s="32"/>
      <c r="J56" s="41">
        <v>1</v>
      </c>
      <c r="K56" s="41"/>
      <c r="L56" s="41"/>
      <c r="M56" s="42"/>
      <c r="N56" s="42"/>
      <c r="O56" s="42"/>
      <c r="P56" s="41"/>
      <c r="Q56" s="41"/>
      <c r="R56" s="41"/>
      <c r="S56" s="42"/>
      <c r="T56" s="42"/>
      <c r="U56" s="42"/>
      <c r="V56" s="41"/>
      <c r="W56" s="41"/>
      <c r="X56" s="41"/>
    </row>
    <row r="57" spans="1:24" ht="18" customHeight="1" x14ac:dyDescent="0.2">
      <c r="A57" s="37">
        <v>46</v>
      </c>
      <c r="B57" s="77" t="s">
        <v>130</v>
      </c>
      <c r="C57" s="77"/>
      <c r="D57" s="77"/>
      <c r="E57" s="27">
        <v>9</v>
      </c>
      <c r="F57" s="62" t="s">
        <v>30</v>
      </c>
      <c r="G57" s="45">
        <v>110</v>
      </c>
      <c r="H57" s="32"/>
      <c r="I57" s="32"/>
      <c r="J57" s="41">
        <v>1</v>
      </c>
      <c r="K57" s="41"/>
      <c r="L57" s="41"/>
      <c r="M57" s="42"/>
      <c r="N57" s="42"/>
      <c r="O57" s="42"/>
      <c r="P57" s="41"/>
      <c r="Q57" s="41"/>
      <c r="R57" s="41"/>
      <c r="S57" s="42"/>
      <c r="T57" s="42"/>
      <c r="U57" s="42"/>
      <c r="V57" s="41"/>
      <c r="W57" s="41"/>
      <c r="X57" s="41"/>
    </row>
    <row r="58" spans="1:24" ht="18" customHeight="1" x14ac:dyDescent="0.2">
      <c r="A58" s="37">
        <v>47</v>
      </c>
      <c r="B58" s="77" t="s">
        <v>131</v>
      </c>
      <c r="C58" s="77"/>
      <c r="D58" s="77"/>
      <c r="E58" s="27">
        <v>9</v>
      </c>
      <c r="F58" s="62" t="s">
        <v>30</v>
      </c>
      <c r="G58" s="45">
        <v>125</v>
      </c>
      <c r="H58" s="32"/>
      <c r="I58" s="32"/>
      <c r="J58" s="41"/>
      <c r="K58" s="41"/>
      <c r="L58" s="41"/>
      <c r="M58" s="42">
        <v>1</v>
      </c>
      <c r="N58" s="42"/>
      <c r="O58" s="42"/>
      <c r="P58" s="41"/>
      <c r="Q58" s="41"/>
      <c r="R58" s="41"/>
      <c r="S58" s="42"/>
      <c r="T58" s="42"/>
      <c r="U58" s="42"/>
      <c r="V58" s="41"/>
      <c r="W58" s="41"/>
      <c r="X58" s="41"/>
    </row>
    <row r="59" spans="1:24" ht="18" customHeight="1" x14ac:dyDescent="0.2">
      <c r="A59" s="37">
        <v>48</v>
      </c>
      <c r="B59" s="77" t="s">
        <v>132</v>
      </c>
      <c r="C59" s="77"/>
      <c r="D59" s="77"/>
      <c r="E59" s="27">
        <v>8</v>
      </c>
      <c r="F59" s="62" t="s">
        <v>30</v>
      </c>
      <c r="G59" s="45">
        <v>118</v>
      </c>
      <c r="H59" s="32"/>
      <c r="I59" s="32"/>
      <c r="J59" s="41"/>
      <c r="K59" s="41"/>
      <c r="L59" s="41"/>
      <c r="M59" s="42">
        <v>1</v>
      </c>
      <c r="N59" s="42"/>
      <c r="O59" s="42"/>
      <c r="P59" s="41"/>
      <c r="Q59" s="41"/>
      <c r="R59" s="41"/>
      <c r="S59" s="42"/>
      <c r="T59" s="42"/>
      <c r="U59" s="42"/>
      <c r="V59" s="41"/>
      <c r="W59" s="41"/>
      <c r="X59" s="41"/>
    </row>
    <row r="60" spans="1:24" ht="18" customHeight="1" x14ac:dyDescent="0.2">
      <c r="A60" s="37">
        <v>49</v>
      </c>
      <c r="B60" s="77" t="s">
        <v>133</v>
      </c>
      <c r="C60" s="77"/>
      <c r="D60" s="77"/>
      <c r="E60" s="27">
        <v>8</v>
      </c>
      <c r="F60" s="62" t="s">
        <v>30</v>
      </c>
      <c r="G60" s="45">
        <v>127</v>
      </c>
      <c r="H60" s="32"/>
      <c r="I60" s="32"/>
      <c r="J60" s="41"/>
      <c r="K60" s="41"/>
      <c r="L60" s="41"/>
      <c r="M60" s="42"/>
      <c r="N60" s="42"/>
      <c r="O60" s="42"/>
      <c r="P60" s="41">
        <v>1</v>
      </c>
      <c r="Q60" s="41"/>
      <c r="R60" s="41"/>
      <c r="S60" s="42"/>
      <c r="T60" s="42"/>
      <c r="U60" s="42"/>
      <c r="V60" s="41"/>
      <c r="W60" s="41"/>
      <c r="X60" s="41"/>
    </row>
    <row r="61" spans="1:24" ht="18" customHeight="1" x14ac:dyDescent="0.2">
      <c r="A61" s="37">
        <v>50</v>
      </c>
      <c r="B61" s="77" t="s">
        <v>134</v>
      </c>
      <c r="C61" s="77"/>
      <c r="D61" s="77"/>
      <c r="E61" s="27">
        <v>7</v>
      </c>
      <c r="F61" s="62" t="s">
        <v>30</v>
      </c>
      <c r="G61" s="45">
        <v>116</v>
      </c>
      <c r="H61" s="32"/>
      <c r="I61" s="32"/>
      <c r="J61" s="41"/>
      <c r="K61" s="41"/>
      <c r="L61" s="41"/>
      <c r="M61" s="42"/>
      <c r="N61" s="42"/>
      <c r="O61" s="42"/>
      <c r="P61" s="41">
        <v>1</v>
      </c>
      <c r="Q61" s="41"/>
      <c r="R61" s="41"/>
      <c r="S61" s="42"/>
      <c r="T61" s="42"/>
      <c r="U61" s="42"/>
      <c r="V61" s="41"/>
      <c r="W61" s="41"/>
      <c r="X61" s="41"/>
    </row>
    <row r="62" spans="1:24" ht="18" customHeight="1" x14ac:dyDescent="0.2">
      <c r="A62" s="37">
        <v>51</v>
      </c>
      <c r="B62" s="77" t="s">
        <v>135</v>
      </c>
      <c r="C62" s="77"/>
      <c r="D62" s="77"/>
      <c r="E62" s="27">
        <v>10</v>
      </c>
      <c r="F62" s="62" t="s">
        <v>30</v>
      </c>
      <c r="G62" s="45">
        <v>120</v>
      </c>
      <c r="H62" s="32"/>
      <c r="I62" s="32"/>
      <c r="J62" s="41">
        <v>1</v>
      </c>
      <c r="K62" s="41"/>
      <c r="L62" s="41"/>
      <c r="M62" s="42"/>
      <c r="N62" s="42"/>
      <c r="O62" s="42"/>
      <c r="P62" s="41"/>
      <c r="Q62" s="41"/>
      <c r="R62" s="41"/>
      <c r="S62" s="42"/>
      <c r="T62" s="42"/>
      <c r="U62" s="42"/>
      <c r="V62" s="41"/>
      <c r="W62" s="41"/>
      <c r="X62" s="41"/>
    </row>
    <row r="63" spans="1:24" ht="18" customHeight="1" x14ac:dyDescent="0.2">
      <c r="A63" s="37">
        <v>52</v>
      </c>
      <c r="B63" s="77" t="s">
        <v>136</v>
      </c>
      <c r="C63" s="77"/>
      <c r="D63" s="77"/>
      <c r="E63" s="27">
        <v>8</v>
      </c>
      <c r="F63" s="62" t="s">
        <v>30</v>
      </c>
      <c r="G63" s="45">
        <v>114</v>
      </c>
      <c r="H63" s="32"/>
      <c r="I63" s="32"/>
      <c r="J63" s="41">
        <v>1</v>
      </c>
      <c r="K63" s="41"/>
      <c r="L63" s="41"/>
      <c r="M63" s="42"/>
      <c r="N63" s="42"/>
      <c r="O63" s="42"/>
      <c r="P63" s="41"/>
      <c r="Q63" s="41"/>
      <c r="R63" s="41"/>
      <c r="S63" s="42"/>
      <c r="T63" s="42"/>
      <c r="U63" s="42"/>
      <c r="V63" s="41"/>
      <c r="W63" s="41"/>
      <c r="X63" s="41"/>
    </row>
    <row r="64" spans="1:24" ht="18" customHeight="1" x14ac:dyDescent="0.2">
      <c r="A64" s="37">
        <v>53</v>
      </c>
      <c r="B64" s="77" t="s">
        <v>137</v>
      </c>
      <c r="C64" s="77"/>
      <c r="D64" s="77"/>
      <c r="E64" s="27">
        <v>8</v>
      </c>
      <c r="F64" s="62" t="s">
        <v>30</v>
      </c>
      <c r="G64" s="45">
        <v>116</v>
      </c>
      <c r="H64" s="32"/>
      <c r="I64" s="32"/>
      <c r="J64" s="41">
        <v>1</v>
      </c>
      <c r="K64" s="41"/>
      <c r="L64" s="41"/>
      <c r="M64" s="42"/>
      <c r="N64" s="42"/>
      <c r="O64" s="42"/>
      <c r="P64" s="41"/>
      <c r="Q64" s="41"/>
      <c r="R64" s="41"/>
      <c r="S64" s="42"/>
      <c r="T64" s="42"/>
      <c r="U64" s="42"/>
      <c r="V64" s="41"/>
      <c r="W64" s="41"/>
      <c r="X64" s="41"/>
    </row>
    <row r="65" spans="1:24" ht="18" customHeight="1" x14ac:dyDescent="0.2">
      <c r="A65" s="37">
        <v>54</v>
      </c>
      <c r="B65" s="77" t="s">
        <v>138</v>
      </c>
      <c r="C65" s="77"/>
      <c r="D65" s="77"/>
      <c r="E65" s="27">
        <v>8</v>
      </c>
      <c r="F65" s="62" t="s">
        <v>30</v>
      </c>
      <c r="G65" s="45">
        <v>127</v>
      </c>
      <c r="H65" s="32"/>
      <c r="I65" s="32"/>
      <c r="J65" s="41"/>
      <c r="K65" s="41"/>
      <c r="L65" s="41"/>
      <c r="M65" s="42"/>
      <c r="N65" s="42"/>
      <c r="O65" s="42"/>
      <c r="P65" s="41">
        <v>1</v>
      </c>
      <c r="Q65" s="41"/>
      <c r="R65" s="41"/>
      <c r="S65" s="42"/>
      <c r="T65" s="42"/>
      <c r="U65" s="42"/>
      <c r="V65" s="41"/>
      <c r="W65" s="41"/>
      <c r="X65" s="41"/>
    </row>
    <row r="66" spans="1:24" ht="18" customHeight="1" x14ac:dyDescent="0.2">
      <c r="A66" s="37">
        <v>55</v>
      </c>
      <c r="B66" s="79" t="s">
        <v>139</v>
      </c>
      <c r="C66" s="106"/>
      <c r="D66" s="80"/>
      <c r="E66" s="27">
        <v>8</v>
      </c>
      <c r="F66" s="62" t="s">
        <v>30</v>
      </c>
      <c r="G66" s="45">
        <v>111</v>
      </c>
      <c r="H66" s="32"/>
      <c r="I66" s="32"/>
      <c r="J66" s="41">
        <v>1</v>
      </c>
      <c r="K66" s="41"/>
      <c r="L66" s="41"/>
      <c r="M66" s="42"/>
      <c r="N66" s="42"/>
      <c r="O66" s="42"/>
      <c r="P66" s="41"/>
      <c r="Q66" s="41"/>
      <c r="R66" s="41"/>
      <c r="S66" s="42"/>
      <c r="T66" s="42"/>
      <c r="U66" s="42"/>
      <c r="V66" s="41"/>
      <c r="W66" s="41"/>
      <c r="X66" s="41"/>
    </row>
    <row r="67" spans="1:24" ht="18" customHeight="1" x14ac:dyDescent="0.2">
      <c r="A67" s="37">
        <v>56</v>
      </c>
      <c r="B67" s="79" t="s">
        <v>140</v>
      </c>
      <c r="C67" s="106"/>
      <c r="D67" s="80"/>
      <c r="E67" s="27">
        <v>6</v>
      </c>
      <c r="F67" s="62" t="s">
        <v>30</v>
      </c>
      <c r="G67" s="45">
        <v>106</v>
      </c>
      <c r="H67" s="32"/>
      <c r="I67" s="32"/>
      <c r="J67" s="41"/>
      <c r="K67" s="41"/>
      <c r="L67" s="41"/>
      <c r="M67" s="42">
        <v>1</v>
      </c>
      <c r="N67" s="42"/>
      <c r="O67" s="42"/>
      <c r="P67" s="41"/>
      <c r="Q67" s="41"/>
      <c r="R67" s="41"/>
      <c r="S67" s="42"/>
      <c r="T67" s="42"/>
      <c r="U67" s="42"/>
      <c r="V67" s="41"/>
      <c r="W67" s="41"/>
      <c r="X67" s="41"/>
    </row>
    <row r="68" spans="1:24" ht="18" customHeight="1" x14ac:dyDescent="0.2">
      <c r="A68" s="37">
        <v>57</v>
      </c>
      <c r="B68" s="79" t="s">
        <v>141</v>
      </c>
      <c r="C68" s="106"/>
      <c r="D68" s="80"/>
      <c r="E68" s="27">
        <v>9</v>
      </c>
      <c r="F68" s="62" t="s">
        <v>30</v>
      </c>
      <c r="G68" s="45">
        <v>119</v>
      </c>
      <c r="H68" s="32"/>
      <c r="I68" s="32"/>
      <c r="J68" s="41">
        <v>1</v>
      </c>
      <c r="K68" s="41"/>
      <c r="L68" s="41"/>
      <c r="M68" s="42"/>
      <c r="N68" s="42"/>
      <c r="O68" s="42"/>
      <c r="P68" s="41"/>
      <c r="Q68" s="41"/>
      <c r="R68" s="41"/>
      <c r="S68" s="42"/>
      <c r="T68" s="42"/>
      <c r="U68" s="42"/>
      <c r="V68" s="41"/>
      <c r="W68" s="41"/>
      <c r="X68" s="41"/>
    </row>
    <row r="69" spans="1:24" ht="18" customHeight="1" x14ac:dyDescent="0.2">
      <c r="A69" s="37">
        <v>58</v>
      </c>
      <c r="B69" s="79" t="s">
        <v>142</v>
      </c>
      <c r="C69" s="106"/>
      <c r="D69" s="80"/>
      <c r="E69" s="27">
        <v>9</v>
      </c>
      <c r="F69" s="62" t="s">
        <v>30</v>
      </c>
      <c r="G69" s="45">
        <v>117</v>
      </c>
      <c r="H69" s="32"/>
      <c r="I69" s="32"/>
      <c r="J69" s="41">
        <v>1</v>
      </c>
      <c r="K69" s="41"/>
      <c r="L69" s="41"/>
      <c r="M69" s="42"/>
      <c r="N69" s="42"/>
      <c r="O69" s="42"/>
      <c r="P69" s="41"/>
      <c r="Q69" s="41"/>
      <c r="R69" s="41"/>
      <c r="S69" s="42"/>
      <c r="T69" s="42"/>
      <c r="U69" s="42"/>
      <c r="V69" s="41"/>
      <c r="W69" s="41"/>
      <c r="X69" s="41"/>
    </row>
    <row r="70" spans="1:24" s="15" customFormat="1" ht="18" customHeight="1" x14ac:dyDescent="0.2">
      <c r="A70" s="84"/>
      <c r="B70" s="84"/>
      <c r="C70" s="84"/>
      <c r="D70" s="84"/>
      <c r="E70" s="84"/>
      <c r="F70" s="14">
        <v>58</v>
      </c>
      <c r="G70" s="33"/>
      <c r="H70" s="33"/>
      <c r="I70" s="33"/>
      <c r="J70" s="29">
        <f>SUM(J12:J69)</f>
        <v>28</v>
      </c>
      <c r="K70" s="29">
        <f t="shared" ref="K70:X70" si="0">SUM(K12:K69)</f>
        <v>0</v>
      </c>
      <c r="L70" s="29">
        <f t="shared" si="0"/>
        <v>0</v>
      </c>
      <c r="M70" s="36">
        <f t="shared" si="0"/>
        <v>22</v>
      </c>
      <c r="N70" s="36">
        <f t="shared" si="0"/>
        <v>0</v>
      </c>
      <c r="O70" s="36">
        <f t="shared" si="0"/>
        <v>0</v>
      </c>
      <c r="P70" s="29">
        <f t="shared" si="0"/>
        <v>6</v>
      </c>
      <c r="Q70" s="29">
        <f t="shared" si="0"/>
        <v>0</v>
      </c>
      <c r="R70" s="29">
        <f t="shared" si="0"/>
        <v>0</v>
      </c>
      <c r="S70" s="36">
        <f t="shared" si="0"/>
        <v>1</v>
      </c>
      <c r="T70" s="36">
        <f t="shared" si="0"/>
        <v>0</v>
      </c>
      <c r="U70" s="36">
        <f t="shared" si="0"/>
        <v>0</v>
      </c>
      <c r="V70" s="29">
        <f t="shared" si="0"/>
        <v>0</v>
      </c>
      <c r="W70" s="29">
        <f t="shared" si="0"/>
        <v>0</v>
      </c>
      <c r="X70" s="29">
        <f t="shared" si="0"/>
        <v>0</v>
      </c>
    </row>
    <row r="71" spans="1:24" s="15" customFormat="1" ht="18" customHeight="1" x14ac:dyDescent="0.2">
      <c r="A71" s="84" t="s">
        <v>32</v>
      </c>
      <c r="B71" s="84"/>
      <c r="C71" s="84"/>
      <c r="D71" s="84"/>
      <c r="E71" s="84"/>
      <c r="F71" s="14"/>
      <c r="G71" s="13"/>
      <c r="H71" s="13"/>
      <c r="I71" s="13"/>
      <c r="J71" s="30">
        <f>J70/$F$70</f>
        <v>0.48275862068965519</v>
      </c>
      <c r="K71" s="30">
        <f t="shared" ref="K71:X71" si="1">K70/$F$70</f>
        <v>0</v>
      </c>
      <c r="L71" s="30">
        <f t="shared" si="1"/>
        <v>0</v>
      </c>
      <c r="M71" s="30">
        <f t="shared" si="1"/>
        <v>0.37931034482758619</v>
      </c>
      <c r="N71" s="30">
        <f t="shared" si="1"/>
        <v>0</v>
      </c>
      <c r="O71" s="30">
        <f t="shared" si="1"/>
        <v>0</v>
      </c>
      <c r="P71" s="30">
        <f t="shared" si="1"/>
        <v>0.10344827586206896</v>
      </c>
      <c r="Q71" s="30">
        <f t="shared" si="1"/>
        <v>0</v>
      </c>
      <c r="R71" s="30">
        <f t="shared" si="1"/>
        <v>0</v>
      </c>
      <c r="S71" s="30">
        <f t="shared" si="1"/>
        <v>1.7241379310344827E-2</v>
      </c>
      <c r="T71" s="30">
        <f t="shared" si="1"/>
        <v>0</v>
      </c>
      <c r="U71" s="30">
        <f t="shared" si="1"/>
        <v>0</v>
      </c>
      <c r="V71" s="30">
        <f t="shared" si="1"/>
        <v>0</v>
      </c>
      <c r="W71" s="30">
        <f t="shared" si="1"/>
        <v>0</v>
      </c>
      <c r="X71" s="30">
        <f t="shared" si="1"/>
        <v>0</v>
      </c>
    </row>
  </sheetData>
  <mergeCells count="93">
    <mergeCell ref="B41:D41"/>
    <mergeCell ref="B42:D42"/>
    <mergeCell ref="B43:D43"/>
    <mergeCell ref="B36:D36"/>
    <mergeCell ref="B37:D37"/>
    <mergeCell ref="B38:D38"/>
    <mergeCell ref="B39:D39"/>
    <mergeCell ref="B40:D40"/>
    <mergeCell ref="B31:D31"/>
    <mergeCell ref="B32:D32"/>
    <mergeCell ref="B33:D33"/>
    <mergeCell ref="B34:D34"/>
    <mergeCell ref="B35:D35"/>
    <mergeCell ref="B26:D26"/>
    <mergeCell ref="B27:D27"/>
    <mergeCell ref="B28:D28"/>
    <mergeCell ref="B29:D29"/>
    <mergeCell ref="B30:D30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A70:E70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A71:E71"/>
    <mergeCell ref="T6:U6"/>
    <mergeCell ref="V6:W6"/>
    <mergeCell ref="A9:X9"/>
    <mergeCell ref="A10:A11"/>
    <mergeCell ref="B10:D11"/>
    <mergeCell ref="E10:E11"/>
    <mergeCell ref="F10:F11"/>
    <mergeCell ref="G10:I10"/>
    <mergeCell ref="J10:L10"/>
    <mergeCell ref="M10:O10"/>
    <mergeCell ref="P10:R10"/>
    <mergeCell ref="S10:U10"/>
    <mergeCell ref="C7:D7"/>
    <mergeCell ref="V10:X10"/>
    <mergeCell ref="C6:D6"/>
    <mergeCell ref="M6:Q6"/>
    <mergeCell ref="V4:W4"/>
    <mergeCell ref="C5:D5"/>
    <mergeCell ref="M5:Q5"/>
    <mergeCell ref="R5:S5"/>
    <mergeCell ref="T5:U5"/>
    <mergeCell ref="V5:W5"/>
    <mergeCell ref="C4:D4"/>
    <mergeCell ref="M4:Q4"/>
    <mergeCell ref="R4:S4"/>
    <mergeCell ref="T4:U4"/>
    <mergeCell ref="R6:S6"/>
    <mergeCell ref="A1:X1"/>
    <mergeCell ref="C3:D3"/>
    <mergeCell ref="M3:Q3"/>
    <mergeCell ref="R3:S3"/>
    <mergeCell ref="T3:U3"/>
    <mergeCell ref="V3:W3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44" workbookViewId="0">
      <selection activeCell="B50" sqref="B50:D50"/>
    </sheetView>
  </sheetViews>
  <sheetFormatPr baseColWidth="10" defaultColWidth="11" defaultRowHeight="12.75" x14ac:dyDescent="0.2"/>
  <cols>
    <col min="1" max="1" width="3.7109375" style="1" customWidth="1"/>
    <col min="2" max="2" width="11" style="8"/>
    <col min="3" max="3" width="11" style="1"/>
    <col min="4" max="4" width="18.28515625" style="1" customWidth="1"/>
    <col min="5" max="5" width="3.28515625" style="1" customWidth="1"/>
    <col min="6" max="6" width="2.85546875" style="9" bestFit="1" customWidth="1"/>
    <col min="7" max="9" width="6.85546875" style="9" customWidth="1"/>
    <col min="10" max="10" width="6.85546875" style="23" customWidth="1"/>
    <col min="11" max="24" width="6.85546875" style="1" customWidth="1"/>
    <col min="25" max="16384" width="11" style="1"/>
  </cols>
  <sheetData>
    <row r="1" spans="1:24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3" spans="1:24" x14ac:dyDescent="0.2">
      <c r="B3" s="2" t="s">
        <v>1</v>
      </c>
      <c r="C3" s="79" t="s">
        <v>46</v>
      </c>
      <c r="D3" s="80"/>
      <c r="E3" s="3"/>
      <c r="F3" s="3"/>
      <c r="G3" s="3"/>
      <c r="H3" s="3"/>
      <c r="I3" s="3"/>
      <c r="J3" s="22"/>
      <c r="M3" s="81"/>
      <c r="N3" s="81"/>
      <c r="O3" s="81"/>
      <c r="P3" s="81"/>
      <c r="Q3" s="82"/>
      <c r="R3" s="83" t="s">
        <v>2</v>
      </c>
      <c r="S3" s="83"/>
      <c r="T3" s="83" t="s">
        <v>3</v>
      </c>
      <c r="U3" s="83"/>
      <c r="V3" s="83" t="s">
        <v>4</v>
      </c>
      <c r="W3" s="83"/>
      <c r="X3" s="4"/>
    </row>
    <row r="4" spans="1:24" ht="15" x14ac:dyDescent="0.25">
      <c r="B4" s="2" t="s">
        <v>5</v>
      </c>
      <c r="C4" s="79" t="s">
        <v>47</v>
      </c>
      <c r="D4" s="85"/>
      <c r="E4" s="3"/>
      <c r="F4" s="3"/>
      <c r="G4" s="3"/>
      <c r="H4" s="3"/>
      <c r="I4" s="3"/>
      <c r="J4" s="22"/>
      <c r="M4" s="86" t="s">
        <v>6</v>
      </c>
      <c r="N4" s="87"/>
      <c r="O4" s="87"/>
      <c r="P4" s="87"/>
      <c r="Q4" s="88"/>
      <c r="R4" s="79">
        <v>28</v>
      </c>
      <c r="S4" s="85"/>
      <c r="T4" s="79" t="s">
        <v>44</v>
      </c>
      <c r="U4" s="85"/>
      <c r="V4" s="84">
        <v>2019</v>
      </c>
      <c r="W4" s="84"/>
      <c r="X4" s="5"/>
    </row>
    <row r="5" spans="1:24" ht="15" x14ac:dyDescent="0.25">
      <c r="B5" s="2" t="s">
        <v>7</v>
      </c>
      <c r="C5" s="79" t="s">
        <v>8</v>
      </c>
      <c r="D5" s="85"/>
      <c r="E5" s="3"/>
      <c r="F5" s="3"/>
      <c r="G5" s="3"/>
      <c r="H5" s="3"/>
      <c r="I5" s="3"/>
      <c r="J5" s="22"/>
      <c r="M5" s="86" t="s">
        <v>9</v>
      </c>
      <c r="N5" s="87"/>
      <c r="O5" s="87"/>
      <c r="P5" s="87"/>
      <c r="Q5" s="88"/>
      <c r="R5" s="84"/>
      <c r="S5" s="84"/>
      <c r="T5" s="84"/>
      <c r="U5" s="84"/>
      <c r="V5" s="84"/>
      <c r="W5" s="84"/>
      <c r="X5" s="5"/>
    </row>
    <row r="6" spans="1:24" x14ac:dyDescent="0.2">
      <c r="B6" s="2" t="s">
        <v>10</v>
      </c>
      <c r="C6" s="77" t="s">
        <v>11</v>
      </c>
      <c r="D6" s="77"/>
      <c r="E6" s="3"/>
      <c r="F6" s="3"/>
      <c r="G6" s="3"/>
      <c r="H6" s="3"/>
      <c r="I6" s="3"/>
      <c r="J6" s="22"/>
      <c r="M6" s="86" t="s">
        <v>12</v>
      </c>
      <c r="N6" s="87"/>
      <c r="O6" s="87"/>
      <c r="P6" s="87"/>
      <c r="Q6" s="88"/>
      <c r="R6" s="84"/>
      <c r="S6" s="84"/>
      <c r="T6" s="84"/>
      <c r="U6" s="84"/>
      <c r="V6" s="84"/>
      <c r="W6" s="84"/>
      <c r="X6" s="5"/>
    </row>
    <row r="7" spans="1:24" x14ac:dyDescent="0.2">
      <c r="B7" s="6" t="s">
        <v>13</v>
      </c>
      <c r="C7" s="77" t="s">
        <v>35</v>
      </c>
      <c r="D7" s="77"/>
      <c r="E7" s="3"/>
      <c r="F7" s="3"/>
      <c r="G7" s="3"/>
      <c r="H7" s="3"/>
      <c r="I7" s="3"/>
      <c r="J7" s="22"/>
      <c r="M7" s="7"/>
    </row>
    <row r="8" spans="1:24" x14ac:dyDescent="0.2">
      <c r="M8" s="7"/>
    </row>
    <row r="9" spans="1:24" ht="15" customHeight="1" x14ac:dyDescent="0.2">
      <c r="A9" s="102" t="s">
        <v>15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</row>
    <row r="10" spans="1:24" ht="15" customHeight="1" x14ac:dyDescent="0.2">
      <c r="A10" s="103" t="s">
        <v>16</v>
      </c>
      <c r="B10" s="104" t="s">
        <v>17</v>
      </c>
      <c r="C10" s="104"/>
      <c r="D10" s="104"/>
      <c r="E10" s="89" t="s">
        <v>18</v>
      </c>
      <c r="F10" s="91" t="s">
        <v>19</v>
      </c>
      <c r="G10" s="93" t="s">
        <v>20</v>
      </c>
      <c r="H10" s="94"/>
      <c r="I10" s="95"/>
      <c r="J10" s="96" t="s">
        <v>21</v>
      </c>
      <c r="K10" s="97"/>
      <c r="L10" s="98"/>
      <c r="M10" s="99" t="s">
        <v>22</v>
      </c>
      <c r="N10" s="100"/>
      <c r="O10" s="101"/>
      <c r="P10" s="96" t="s">
        <v>23</v>
      </c>
      <c r="Q10" s="97"/>
      <c r="R10" s="98"/>
      <c r="S10" s="99" t="s">
        <v>24</v>
      </c>
      <c r="T10" s="100"/>
      <c r="U10" s="101"/>
      <c r="V10" s="96" t="s">
        <v>25</v>
      </c>
      <c r="W10" s="97"/>
      <c r="X10" s="98"/>
    </row>
    <row r="11" spans="1:24" ht="18.75" customHeight="1" x14ac:dyDescent="0.2">
      <c r="A11" s="103"/>
      <c r="B11" s="105"/>
      <c r="C11" s="105"/>
      <c r="D11" s="105"/>
      <c r="E11" s="90"/>
      <c r="F11" s="92"/>
      <c r="G11" s="31" t="s">
        <v>26</v>
      </c>
      <c r="H11" s="32" t="s">
        <v>27</v>
      </c>
      <c r="I11" s="32" t="s">
        <v>28</v>
      </c>
      <c r="J11" s="10" t="s">
        <v>26</v>
      </c>
      <c r="K11" s="11" t="s">
        <v>27</v>
      </c>
      <c r="L11" s="11" t="s">
        <v>28</v>
      </c>
      <c r="M11" s="34" t="s">
        <v>26</v>
      </c>
      <c r="N11" s="35" t="s">
        <v>27</v>
      </c>
      <c r="O11" s="35" t="s">
        <v>28</v>
      </c>
      <c r="P11" s="12" t="s">
        <v>26</v>
      </c>
      <c r="Q11" s="11" t="s">
        <v>27</v>
      </c>
      <c r="R11" s="11" t="s">
        <v>28</v>
      </c>
      <c r="S11" s="34" t="s">
        <v>26</v>
      </c>
      <c r="T11" s="35" t="s">
        <v>27</v>
      </c>
      <c r="U11" s="35" t="s">
        <v>28</v>
      </c>
      <c r="V11" s="12" t="s">
        <v>26</v>
      </c>
      <c r="W11" s="11" t="s">
        <v>27</v>
      </c>
      <c r="X11" s="11" t="s">
        <v>28</v>
      </c>
    </row>
    <row r="12" spans="1:24" ht="18.75" customHeight="1" x14ac:dyDescent="0.2">
      <c r="A12" s="37">
        <v>1</v>
      </c>
      <c r="B12" s="77" t="s">
        <v>204</v>
      </c>
      <c r="C12" s="77"/>
      <c r="D12" s="77"/>
      <c r="E12" s="46">
        <v>9</v>
      </c>
      <c r="F12" s="56" t="s">
        <v>29</v>
      </c>
      <c r="G12" s="45">
        <v>124</v>
      </c>
      <c r="H12" s="32"/>
      <c r="I12" s="32"/>
      <c r="J12" s="41"/>
      <c r="K12" s="41"/>
      <c r="L12" s="41"/>
      <c r="M12" s="42">
        <v>1</v>
      </c>
      <c r="N12" s="42"/>
      <c r="O12" s="42"/>
      <c r="P12" s="41"/>
      <c r="Q12" s="41"/>
      <c r="R12" s="41"/>
      <c r="S12" s="42"/>
      <c r="T12" s="42"/>
      <c r="U12" s="42"/>
      <c r="V12" s="41"/>
      <c r="W12" s="41"/>
      <c r="X12" s="41"/>
    </row>
    <row r="13" spans="1:24" ht="18.75" customHeight="1" x14ac:dyDescent="0.2">
      <c r="A13" s="37">
        <v>2</v>
      </c>
      <c r="B13" s="77" t="s">
        <v>205</v>
      </c>
      <c r="C13" s="77"/>
      <c r="D13" s="77"/>
      <c r="E13" s="46">
        <v>8</v>
      </c>
      <c r="F13" s="56" t="s">
        <v>29</v>
      </c>
      <c r="G13" s="45">
        <v>122</v>
      </c>
      <c r="H13" s="32"/>
      <c r="I13" s="32"/>
      <c r="J13" s="41"/>
      <c r="K13" s="41"/>
      <c r="L13" s="41"/>
      <c r="M13" s="42">
        <v>1</v>
      </c>
      <c r="N13" s="42"/>
      <c r="O13" s="42"/>
      <c r="P13" s="41"/>
      <c r="Q13" s="41"/>
      <c r="R13" s="41"/>
      <c r="S13" s="42"/>
      <c r="T13" s="42"/>
      <c r="U13" s="42"/>
      <c r="V13" s="41"/>
      <c r="W13" s="41"/>
      <c r="X13" s="41"/>
    </row>
    <row r="14" spans="1:24" ht="18.75" customHeight="1" x14ac:dyDescent="0.2">
      <c r="A14" s="37">
        <v>3</v>
      </c>
      <c r="B14" s="77" t="s">
        <v>206</v>
      </c>
      <c r="C14" s="77"/>
      <c r="D14" s="77"/>
      <c r="E14" s="46">
        <v>10</v>
      </c>
      <c r="F14" s="56" t="s">
        <v>29</v>
      </c>
      <c r="G14" s="45">
        <v>132</v>
      </c>
      <c r="H14" s="32"/>
      <c r="I14" s="32"/>
      <c r="J14" s="41"/>
      <c r="K14" s="41"/>
      <c r="L14" s="41"/>
      <c r="M14" s="42">
        <v>1</v>
      </c>
      <c r="N14" s="42"/>
      <c r="O14" s="42"/>
      <c r="P14" s="41"/>
      <c r="Q14" s="41"/>
      <c r="R14" s="41"/>
      <c r="S14" s="42"/>
      <c r="T14" s="42"/>
      <c r="U14" s="42"/>
      <c r="V14" s="41"/>
      <c r="W14" s="41"/>
      <c r="X14" s="41"/>
    </row>
    <row r="15" spans="1:24" ht="18.75" customHeight="1" x14ac:dyDescent="0.2">
      <c r="A15" s="37">
        <v>4</v>
      </c>
      <c r="B15" s="77" t="s">
        <v>207</v>
      </c>
      <c r="C15" s="77"/>
      <c r="D15" s="77"/>
      <c r="E15" s="46">
        <v>10</v>
      </c>
      <c r="F15" s="56" t="s">
        <v>29</v>
      </c>
      <c r="G15" s="45">
        <v>125</v>
      </c>
      <c r="H15" s="32"/>
      <c r="I15" s="32"/>
      <c r="J15" s="41">
        <v>1</v>
      </c>
      <c r="K15" s="41"/>
      <c r="L15" s="41"/>
      <c r="M15" s="42"/>
      <c r="N15" s="42"/>
      <c r="O15" s="42"/>
      <c r="P15" s="41"/>
      <c r="Q15" s="41"/>
      <c r="R15" s="41"/>
      <c r="S15" s="42"/>
      <c r="T15" s="42"/>
      <c r="U15" s="42"/>
      <c r="V15" s="41"/>
      <c r="W15" s="41"/>
      <c r="X15" s="41"/>
    </row>
    <row r="16" spans="1:24" ht="18.75" customHeight="1" x14ac:dyDescent="0.2">
      <c r="A16" s="37">
        <v>5</v>
      </c>
      <c r="B16" s="77" t="s">
        <v>208</v>
      </c>
      <c r="C16" s="77"/>
      <c r="D16" s="77"/>
      <c r="E16" s="46">
        <v>12</v>
      </c>
      <c r="F16" s="56" t="s">
        <v>29</v>
      </c>
      <c r="G16" s="45">
        <v>134</v>
      </c>
      <c r="H16" s="32"/>
      <c r="I16" s="32"/>
      <c r="J16" s="41">
        <v>1</v>
      </c>
      <c r="K16" s="41"/>
      <c r="L16" s="41"/>
      <c r="M16" s="42"/>
      <c r="N16" s="42"/>
      <c r="O16" s="42"/>
      <c r="P16" s="41"/>
      <c r="Q16" s="41"/>
      <c r="R16" s="41"/>
      <c r="S16" s="42"/>
      <c r="T16" s="42"/>
      <c r="U16" s="42"/>
      <c r="V16" s="41"/>
      <c r="W16" s="41"/>
      <c r="X16" s="41"/>
    </row>
    <row r="17" spans="1:24" ht="18.75" customHeight="1" x14ac:dyDescent="0.2">
      <c r="A17" s="37">
        <v>6</v>
      </c>
      <c r="B17" s="77" t="s">
        <v>209</v>
      </c>
      <c r="C17" s="77"/>
      <c r="D17" s="77"/>
      <c r="E17" s="46">
        <v>9</v>
      </c>
      <c r="F17" s="56" t="s">
        <v>29</v>
      </c>
      <c r="G17" s="45">
        <v>120</v>
      </c>
      <c r="H17" s="32"/>
      <c r="I17" s="32"/>
      <c r="J17" s="41">
        <v>1</v>
      </c>
      <c r="K17" s="41"/>
      <c r="L17" s="41"/>
      <c r="M17" s="42"/>
      <c r="N17" s="42"/>
      <c r="O17" s="42"/>
      <c r="P17" s="41"/>
      <c r="Q17" s="41"/>
      <c r="R17" s="41"/>
      <c r="S17" s="42"/>
      <c r="T17" s="42"/>
      <c r="U17" s="42"/>
      <c r="V17" s="41"/>
      <c r="W17" s="41"/>
      <c r="X17" s="41"/>
    </row>
    <row r="18" spans="1:24" ht="18.75" customHeight="1" x14ac:dyDescent="0.2">
      <c r="A18" s="37">
        <v>7</v>
      </c>
      <c r="B18" s="77" t="s">
        <v>210</v>
      </c>
      <c r="C18" s="77"/>
      <c r="D18" s="77"/>
      <c r="E18" s="46">
        <v>12</v>
      </c>
      <c r="F18" s="56" t="s">
        <v>29</v>
      </c>
      <c r="G18" s="45">
        <v>134</v>
      </c>
      <c r="H18" s="32"/>
      <c r="I18" s="32"/>
      <c r="J18" s="41">
        <v>1</v>
      </c>
      <c r="K18" s="41"/>
      <c r="L18" s="41"/>
      <c r="M18" s="42"/>
      <c r="N18" s="42"/>
      <c r="O18" s="42"/>
      <c r="P18" s="41"/>
      <c r="Q18" s="41"/>
      <c r="R18" s="41"/>
      <c r="S18" s="42"/>
      <c r="T18" s="42"/>
      <c r="U18" s="42"/>
      <c r="V18" s="41"/>
      <c r="W18" s="41"/>
      <c r="X18" s="41"/>
    </row>
    <row r="19" spans="1:24" ht="18.75" customHeight="1" x14ac:dyDescent="0.2">
      <c r="A19" s="37">
        <v>8</v>
      </c>
      <c r="B19" s="77" t="s">
        <v>211</v>
      </c>
      <c r="C19" s="77"/>
      <c r="D19" s="77"/>
      <c r="E19" s="46">
        <v>9</v>
      </c>
      <c r="F19" s="56" t="s">
        <v>29</v>
      </c>
      <c r="G19" s="45">
        <v>121</v>
      </c>
      <c r="H19" s="32"/>
      <c r="I19" s="32"/>
      <c r="J19" s="41"/>
      <c r="K19" s="41"/>
      <c r="L19" s="41"/>
      <c r="M19" s="42">
        <v>1</v>
      </c>
      <c r="N19" s="42"/>
      <c r="O19" s="42"/>
      <c r="P19" s="41"/>
      <c r="Q19" s="41"/>
      <c r="R19" s="41"/>
      <c r="S19" s="42"/>
      <c r="T19" s="42"/>
      <c r="U19" s="42"/>
      <c r="V19" s="41"/>
      <c r="W19" s="41"/>
      <c r="X19" s="41"/>
    </row>
    <row r="20" spans="1:24" ht="18.75" customHeight="1" x14ac:dyDescent="0.2">
      <c r="A20" s="37">
        <v>9</v>
      </c>
      <c r="B20" s="77" t="s">
        <v>212</v>
      </c>
      <c r="C20" s="77"/>
      <c r="D20" s="77"/>
      <c r="E20" s="46">
        <v>9</v>
      </c>
      <c r="F20" s="56" t="s">
        <v>29</v>
      </c>
      <c r="G20" s="45">
        <v>132</v>
      </c>
      <c r="H20" s="32"/>
      <c r="I20" s="32"/>
      <c r="J20" s="41"/>
      <c r="K20" s="41"/>
      <c r="L20" s="41"/>
      <c r="M20" s="42"/>
      <c r="N20" s="42"/>
      <c r="O20" s="42"/>
      <c r="P20" s="41">
        <v>1</v>
      </c>
      <c r="Q20" s="41"/>
      <c r="R20" s="41"/>
      <c r="S20" s="42"/>
      <c r="T20" s="42"/>
      <c r="U20" s="42"/>
      <c r="V20" s="41"/>
      <c r="W20" s="41"/>
      <c r="X20" s="41"/>
    </row>
    <row r="21" spans="1:24" ht="18.75" customHeight="1" x14ac:dyDescent="0.2">
      <c r="A21" s="37">
        <v>10</v>
      </c>
      <c r="B21" s="77" t="s">
        <v>213</v>
      </c>
      <c r="C21" s="77"/>
      <c r="D21" s="77"/>
      <c r="E21" s="46">
        <v>9</v>
      </c>
      <c r="F21" s="56" t="s">
        <v>29</v>
      </c>
      <c r="G21" s="45">
        <v>126</v>
      </c>
      <c r="H21" s="32"/>
      <c r="I21" s="32"/>
      <c r="J21" s="41"/>
      <c r="K21" s="41"/>
      <c r="L21" s="41"/>
      <c r="M21" s="42">
        <v>1</v>
      </c>
      <c r="N21" s="42"/>
      <c r="O21" s="42"/>
      <c r="P21" s="41"/>
      <c r="Q21" s="41"/>
      <c r="R21" s="41"/>
      <c r="S21" s="42"/>
      <c r="T21" s="42"/>
      <c r="U21" s="42"/>
      <c r="V21" s="41"/>
      <c r="W21" s="41"/>
      <c r="X21" s="41"/>
    </row>
    <row r="22" spans="1:24" ht="18.75" customHeight="1" x14ac:dyDescent="0.2">
      <c r="A22" s="37">
        <v>11</v>
      </c>
      <c r="B22" s="77" t="s">
        <v>214</v>
      </c>
      <c r="C22" s="77"/>
      <c r="D22" s="77"/>
      <c r="E22" s="46">
        <v>9</v>
      </c>
      <c r="F22" s="56" t="s">
        <v>29</v>
      </c>
      <c r="G22" s="45">
        <v>124</v>
      </c>
      <c r="H22" s="32"/>
      <c r="I22" s="32"/>
      <c r="J22" s="41"/>
      <c r="K22" s="41"/>
      <c r="L22" s="41"/>
      <c r="M22" s="42">
        <v>1</v>
      </c>
      <c r="N22" s="42"/>
      <c r="O22" s="42"/>
      <c r="P22" s="41"/>
      <c r="Q22" s="41"/>
      <c r="R22" s="41"/>
      <c r="S22" s="42"/>
      <c r="T22" s="42"/>
      <c r="U22" s="42"/>
      <c r="V22" s="41"/>
      <c r="W22" s="41"/>
      <c r="X22" s="41"/>
    </row>
    <row r="23" spans="1:24" ht="18.75" customHeight="1" x14ac:dyDescent="0.2">
      <c r="A23" s="37">
        <v>12</v>
      </c>
      <c r="B23" s="77" t="s">
        <v>215</v>
      </c>
      <c r="C23" s="77"/>
      <c r="D23" s="77"/>
      <c r="E23" s="46">
        <v>10</v>
      </c>
      <c r="F23" s="56" t="s">
        <v>29</v>
      </c>
      <c r="G23" s="45">
        <v>125</v>
      </c>
      <c r="H23" s="32"/>
      <c r="I23" s="32"/>
      <c r="J23" s="41">
        <v>1</v>
      </c>
      <c r="K23" s="41"/>
      <c r="L23" s="41"/>
      <c r="M23" s="42"/>
      <c r="N23" s="42"/>
      <c r="O23" s="42"/>
      <c r="P23" s="41"/>
      <c r="Q23" s="41"/>
      <c r="R23" s="41"/>
      <c r="S23" s="42"/>
      <c r="T23" s="42"/>
      <c r="U23" s="42"/>
      <c r="V23" s="41"/>
      <c r="W23" s="41"/>
      <c r="X23" s="41"/>
    </row>
    <row r="24" spans="1:24" ht="18.75" customHeight="1" x14ac:dyDescent="0.2">
      <c r="A24" s="37">
        <v>13</v>
      </c>
      <c r="B24" s="77" t="s">
        <v>216</v>
      </c>
      <c r="C24" s="77"/>
      <c r="D24" s="77"/>
      <c r="E24" s="46">
        <v>12</v>
      </c>
      <c r="F24" s="56" t="s">
        <v>29</v>
      </c>
      <c r="G24" s="45">
        <v>127</v>
      </c>
      <c r="H24" s="32"/>
      <c r="I24" s="32"/>
      <c r="J24" s="41">
        <v>1</v>
      </c>
      <c r="K24" s="41"/>
      <c r="L24" s="41"/>
      <c r="M24" s="42"/>
      <c r="N24" s="42"/>
      <c r="O24" s="42"/>
      <c r="P24" s="41"/>
      <c r="Q24" s="41"/>
      <c r="R24" s="41"/>
      <c r="S24" s="42"/>
      <c r="T24" s="42"/>
      <c r="U24" s="42"/>
      <c r="V24" s="41"/>
      <c r="W24" s="41"/>
      <c r="X24" s="41"/>
    </row>
    <row r="25" spans="1:24" ht="18.75" customHeight="1" x14ac:dyDescent="0.2">
      <c r="A25" s="37">
        <v>14</v>
      </c>
      <c r="B25" s="77" t="s">
        <v>217</v>
      </c>
      <c r="C25" s="77"/>
      <c r="D25" s="77"/>
      <c r="E25" s="46">
        <v>8</v>
      </c>
      <c r="F25" s="56" t="s">
        <v>29</v>
      </c>
      <c r="G25" s="45" t="s">
        <v>45</v>
      </c>
      <c r="H25" s="32"/>
      <c r="I25" s="32"/>
      <c r="J25" s="41"/>
      <c r="K25" s="41"/>
      <c r="L25" s="41"/>
      <c r="M25" s="42"/>
      <c r="N25" s="42"/>
      <c r="O25" s="42"/>
      <c r="P25" s="41"/>
      <c r="Q25" s="41"/>
      <c r="R25" s="41"/>
      <c r="S25" s="42"/>
      <c r="T25" s="42"/>
      <c r="U25" s="42"/>
      <c r="V25" s="41"/>
      <c r="W25" s="41"/>
      <c r="X25" s="41"/>
    </row>
    <row r="26" spans="1:24" ht="18.75" customHeight="1" x14ac:dyDescent="0.2">
      <c r="A26" s="37">
        <v>15</v>
      </c>
      <c r="B26" s="77" t="s">
        <v>218</v>
      </c>
      <c r="C26" s="77"/>
      <c r="D26" s="77"/>
      <c r="E26" s="46">
        <v>8</v>
      </c>
      <c r="F26" s="56" t="s">
        <v>29</v>
      </c>
      <c r="G26" s="45">
        <v>119</v>
      </c>
      <c r="H26" s="32"/>
      <c r="I26" s="32"/>
      <c r="J26" s="41"/>
      <c r="K26" s="41"/>
      <c r="L26" s="41"/>
      <c r="M26" s="42">
        <v>1</v>
      </c>
      <c r="N26" s="42"/>
      <c r="O26" s="42"/>
      <c r="P26" s="41"/>
      <c r="Q26" s="41"/>
      <c r="R26" s="41"/>
      <c r="S26" s="42"/>
      <c r="T26" s="42"/>
      <c r="U26" s="42"/>
      <c r="V26" s="41"/>
      <c r="W26" s="41"/>
      <c r="X26" s="41"/>
    </row>
    <row r="27" spans="1:24" ht="18.75" customHeight="1" x14ac:dyDescent="0.2">
      <c r="A27" s="37">
        <v>16</v>
      </c>
      <c r="B27" s="77" t="s">
        <v>219</v>
      </c>
      <c r="C27" s="77"/>
      <c r="D27" s="77"/>
      <c r="E27" s="46">
        <v>10</v>
      </c>
      <c r="F27" s="56" t="s">
        <v>29</v>
      </c>
      <c r="G27" s="45">
        <v>122</v>
      </c>
      <c r="H27" s="32"/>
      <c r="I27" s="32"/>
      <c r="J27" s="41">
        <v>1</v>
      </c>
      <c r="K27" s="41"/>
      <c r="L27" s="41"/>
      <c r="M27" s="42"/>
      <c r="N27" s="42"/>
      <c r="O27" s="42"/>
      <c r="P27" s="41"/>
      <c r="Q27" s="41"/>
      <c r="R27" s="41"/>
      <c r="S27" s="42"/>
      <c r="T27" s="42"/>
      <c r="U27" s="42"/>
      <c r="V27" s="41"/>
      <c r="W27" s="41"/>
      <c r="X27" s="41"/>
    </row>
    <row r="28" spans="1:24" ht="18.75" customHeight="1" x14ac:dyDescent="0.2">
      <c r="A28" s="37">
        <v>17</v>
      </c>
      <c r="B28" s="77" t="s">
        <v>220</v>
      </c>
      <c r="C28" s="77"/>
      <c r="D28" s="77"/>
      <c r="E28" s="46">
        <v>12</v>
      </c>
      <c r="F28" s="56" t="s">
        <v>29</v>
      </c>
      <c r="G28" s="45">
        <v>127</v>
      </c>
      <c r="H28" s="32"/>
      <c r="I28" s="32"/>
      <c r="J28" s="41">
        <v>1</v>
      </c>
      <c r="K28" s="41"/>
      <c r="L28" s="41"/>
      <c r="M28" s="42"/>
      <c r="N28" s="42"/>
      <c r="O28" s="42"/>
      <c r="P28" s="41"/>
      <c r="Q28" s="41"/>
      <c r="R28" s="41"/>
      <c r="S28" s="42"/>
      <c r="T28" s="42"/>
      <c r="U28" s="42"/>
      <c r="V28" s="41"/>
      <c r="W28" s="41"/>
      <c r="X28" s="41"/>
    </row>
    <row r="29" spans="1:24" ht="18.75" customHeight="1" x14ac:dyDescent="0.2">
      <c r="A29" s="37">
        <v>18</v>
      </c>
      <c r="B29" s="77" t="s">
        <v>221</v>
      </c>
      <c r="C29" s="77"/>
      <c r="D29" s="77"/>
      <c r="E29" s="46">
        <v>8</v>
      </c>
      <c r="F29" s="56" t="s">
        <v>29</v>
      </c>
      <c r="G29" s="45">
        <v>118</v>
      </c>
      <c r="H29" s="32"/>
      <c r="I29" s="32"/>
      <c r="J29" s="41"/>
      <c r="K29" s="41"/>
      <c r="L29" s="41"/>
      <c r="M29" s="42">
        <v>1</v>
      </c>
      <c r="N29" s="42"/>
      <c r="O29" s="42"/>
      <c r="P29" s="41"/>
      <c r="Q29" s="41"/>
      <c r="R29" s="41"/>
      <c r="S29" s="42"/>
      <c r="T29" s="42"/>
      <c r="U29" s="42"/>
      <c r="V29" s="41"/>
      <c r="W29" s="41"/>
      <c r="X29" s="41"/>
    </row>
    <row r="30" spans="1:24" ht="18.75" customHeight="1" x14ac:dyDescent="0.2">
      <c r="A30" s="37">
        <v>19</v>
      </c>
      <c r="B30" s="77" t="s">
        <v>222</v>
      </c>
      <c r="C30" s="77"/>
      <c r="D30" s="77"/>
      <c r="E30" s="46">
        <v>9</v>
      </c>
      <c r="F30" s="56" t="s">
        <v>29</v>
      </c>
      <c r="G30" s="45" t="s">
        <v>45</v>
      </c>
      <c r="H30" s="32"/>
      <c r="I30" s="32"/>
      <c r="J30" s="41"/>
      <c r="K30" s="41"/>
      <c r="L30" s="41"/>
      <c r="M30" s="42"/>
      <c r="N30" s="42"/>
      <c r="O30" s="42"/>
      <c r="P30" s="41"/>
      <c r="Q30" s="41"/>
      <c r="R30" s="41"/>
      <c r="S30" s="42"/>
      <c r="T30" s="42"/>
      <c r="U30" s="42"/>
      <c r="V30" s="41"/>
      <c r="W30" s="41"/>
      <c r="X30" s="41"/>
    </row>
    <row r="31" spans="1:24" ht="18.75" customHeight="1" x14ac:dyDescent="0.2">
      <c r="A31" s="37">
        <v>20</v>
      </c>
      <c r="B31" s="77" t="s">
        <v>223</v>
      </c>
      <c r="C31" s="77"/>
      <c r="D31" s="77"/>
      <c r="E31" s="46">
        <v>9</v>
      </c>
      <c r="F31" s="57" t="s">
        <v>30</v>
      </c>
      <c r="G31" s="45">
        <v>126</v>
      </c>
      <c r="H31" s="32"/>
      <c r="I31" s="32"/>
      <c r="J31" s="41"/>
      <c r="K31" s="41"/>
      <c r="L31" s="41"/>
      <c r="M31" s="42">
        <v>1</v>
      </c>
      <c r="N31" s="42"/>
      <c r="O31" s="42"/>
      <c r="P31" s="41"/>
      <c r="Q31" s="41"/>
      <c r="R31" s="41"/>
      <c r="S31" s="42"/>
      <c r="T31" s="42"/>
      <c r="U31" s="42"/>
      <c r="V31" s="41"/>
      <c r="W31" s="41"/>
      <c r="X31" s="41"/>
    </row>
    <row r="32" spans="1:24" ht="18.75" customHeight="1" x14ac:dyDescent="0.2">
      <c r="A32" s="37">
        <v>21</v>
      </c>
      <c r="B32" s="77" t="s">
        <v>224</v>
      </c>
      <c r="C32" s="77"/>
      <c r="D32" s="77"/>
      <c r="E32" s="46">
        <v>10</v>
      </c>
      <c r="F32" s="57" t="s">
        <v>30</v>
      </c>
      <c r="G32" s="45">
        <v>122</v>
      </c>
      <c r="H32" s="32"/>
      <c r="I32" s="32"/>
      <c r="J32" s="41">
        <v>1</v>
      </c>
      <c r="K32" s="41"/>
      <c r="L32" s="41"/>
      <c r="M32" s="42"/>
      <c r="N32" s="42"/>
      <c r="O32" s="42"/>
      <c r="P32" s="41"/>
      <c r="Q32" s="41"/>
      <c r="R32" s="41"/>
      <c r="S32" s="42"/>
      <c r="T32" s="42"/>
      <c r="U32" s="42"/>
      <c r="V32" s="41"/>
      <c r="W32" s="41"/>
      <c r="X32" s="41"/>
    </row>
    <row r="33" spans="1:24" ht="18.75" customHeight="1" x14ac:dyDescent="0.2">
      <c r="A33" s="37">
        <v>22</v>
      </c>
      <c r="B33" s="77" t="s">
        <v>225</v>
      </c>
      <c r="C33" s="77"/>
      <c r="D33" s="77"/>
      <c r="E33" s="46">
        <v>9</v>
      </c>
      <c r="F33" s="57" t="s">
        <v>30</v>
      </c>
      <c r="G33" s="45">
        <v>118</v>
      </c>
      <c r="H33" s="32"/>
      <c r="I33" s="32"/>
      <c r="J33" s="41">
        <v>1</v>
      </c>
      <c r="K33" s="41"/>
      <c r="L33" s="41"/>
      <c r="M33" s="42"/>
      <c r="N33" s="42"/>
      <c r="O33" s="42"/>
      <c r="P33" s="41"/>
      <c r="Q33" s="41"/>
      <c r="R33" s="41"/>
      <c r="S33" s="42"/>
      <c r="T33" s="42"/>
      <c r="U33" s="42"/>
      <c r="V33" s="41"/>
      <c r="W33" s="41"/>
      <c r="X33" s="41"/>
    </row>
    <row r="34" spans="1:24" ht="18.75" customHeight="1" x14ac:dyDescent="0.2">
      <c r="A34" s="37">
        <v>23</v>
      </c>
      <c r="B34" s="77" t="s">
        <v>226</v>
      </c>
      <c r="C34" s="77"/>
      <c r="D34" s="77"/>
      <c r="E34" s="46">
        <v>9</v>
      </c>
      <c r="F34" s="57" t="s">
        <v>30</v>
      </c>
      <c r="G34" s="45">
        <v>120</v>
      </c>
      <c r="H34" s="32"/>
      <c r="I34" s="32"/>
      <c r="J34" s="41">
        <v>1</v>
      </c>
      <c r="K34" s="41"/>
      <c r="L34" s="41"/>
      <c r="M34" s="42"/>
      <c r="N34" s="42"/>
      <c r="O34" s="42"/>
      <c r="P34" s="41"/>
      <c r="Q34" s="41"/>
      <c r="R34" s="41"/>
      <c r="S34" s="42"/>
      <c r="T34" s="42"/>
      <c r="U34" s="42"/>
      <c r="V34" s="41"/>
      <c r="W34" s="41"/>
      <c r="X34" s="41"/>
    </row>
    <row r="35" spans="1:24" ht="18.75" customHeight="1" x14ac:dyDescent="0.2">
      <c r="A35" s="37">
        <v>24</v>
      </c>
      <c r="B35" s="77" t="s">
        <v>227</v>
      </c>
      <c r="C35" s="77"/>
      <c r="D35" s="77"/>
      <c r="E35" s="46">
        <v>10</v>
      </c>
      <c r="F35" s="57" t="s">
        <v>30</v>
      </c>
      <c r="G35" s="45">
        <v>121</v>
      </c>
      <c r="H35" s="32"/>
      <c r="I35" s="32"/>
      <c r="J35" s="41">
        <v>1</v>
      </c>
      <c r="K35" s="41"/>
      <c r="L35" s="41"/>
      <c r="M35" s="42"/>
      <c r="N35" s="42"/>
      <c r="O35" s="42"/>
      <c r="P35" s="41"/>
      <c r="Q35" s="41"/>
      <c r="R35" s="41"/>
      <c r="S35" s="42"/>
      <c r="T35" s="42"/>
      <c r="U35" s="42"/>
      <c r="V35" s="41"/>
      <c r="W35" s="41"/>
      <c r="X35" s="41"/>
    </row>
    <row r="36" spans="1:24" ht="18.75" customHeight="1" x14ac:dyDescent="0.2">
      <c r="A36" s="37">
        <v>25</v>
      </c>
      <c r="B36" s="77" t="s">
        <v>228</v>
      </c>
      <c r="C36" s="77"/>
      <c r="D36" s="77"/>
      <c r="E36" s="46">
        <v>8</v>
      </c>
      <c r="F36" s="57" t="s">
        <v>30</v>
      </c>
      <c r="G36" s="45">
        <v>123</v>
      </c>
      <c r="H36" s="32"/>
      <c r="I36" s="32"/>
      <c r="J36" s="41"/>
      <c r="K36" s="41"/>
      <c r="L36" s="41"/>
      <c r="M36" s="42"/>
      <c r="N36" s="42"/>
      <c r="O36" s="42"/>
      <c r="P36" s="41">
        <v>1</v>
      </c>
      <c r="Q36" s="41"/>
      <c r="R36" s="41"/>
      <c r="S36" s="42"/>
      <c r="T36" s="42"/>
      <c r="U36" s="42"/>
      <c r="V36" s="41"/>
      <c r="W36" s="41"/>
      <c r="X36" s="41"/>
    </row>
    <row r="37" spans="1:24" ht="18.75" customHeight="1" x14ac:dyDescent="0.2">
      <c r="A37" s="37">
        <v>26</v>
      </c>
      <c r="B37" s="77" t="s">
        <v>229</v>
      </c>
      <c r="C37" s="77"/>
      <c r="D37" s="77"/>
      <c r="E37" s="46">
        <v>9</v>
      </c>
      <c r="F37" s="57" t="s">
        <v>30</v>
      </c>
      <c r="G37" s="45">
        <v>117</v>
      </c>
      <c r="H37" s="32"/>
      <c r="I37" s="32"/>
      <c r="J37" s="41">
        <v>1</v>
      </c>
      <c r="K37" s="41"/>
      <c r="L37" s="41"/>
      <c r="M37" s="42"/>
      <c r="N37" s="42"/>
      <c r="O37" s="42"/>
      <c r="P37" s="41"/>
      <c r="Q37" s="41"/>
      <c r="R37" s="41"/>
      <c r="S37" s="42"/>
      <c r="T37" s="42"/>
      <c r="U37" s="42"/>
      <c r="V37" s="41"/>
      <c r="W37" s="41"/>
      <c r="X37" s="41"/>
    </row>
    <row r="38" spans="1:24" ht="18.75" customHeight="1" x14ac:dyDescent="0.2">
      <c r="A38" s="37">
        <v>27</v>
      </c>
      <c r="B38" s="77" t="s">
        <v>230</v>
      </c>
      <c r="C38" s="77"/>
      <c r="D38" s="77"/>
      <c r="E38" s="46">
        <v>11</v>
      </c>
      <c r="F38" s="57" t="s">
        <v>30</v>
      </c>
      <c r="G38" s="45">
        <v>140</v>
      </c>
      <c r="H38" s="32"/>
      <c r="I38" s="32"/>
      <c r="J38" s="41"/>
      <c r="K38" s="41"/>
      <c r="L38" s="41"/>
      <c r="M38" s="42"/>
      <c r="N38" s="42"/>
      <c r="O38" s="42"/>
      <c r="P38" s="41">
        <v>1</v>
      </c>
      <c r="Q38" s="41"/>
      <c r="R38" s="41"/>
      <c r="S38" s="42"/>
      <c r="T38" s="42"/>
      <c r="U38" s="42"/>
      <c r="V38" s="41"/>
      <c r="W38" s="41"/>
      <c r="X38" s="41"/>
    </row>
    <row r="39" spans="1:24" ht="18.75" customHeight="1" x14ac:dyDescent="0.2">
      <c r="A39" s="37">
        <v>28</v>
      </c>
      <c r="B39" s="77" t="s">
        <v>231</v>
      </c>
      <c r="C39" s="77"/>
      <c r="D39" s="77"/>
      <c r="E39" s="46">
        <v>10</v>
      </c>
      <c r="F39" s="57" t="s">
        <v>30</v>
      </c>
      <c r="G39" s="45">
        <v>131</v>
      </c>
      <c r="H39" s="32"/>
      <c r="I39" s="32"/>
      <c r="J39" s="41"/>
      <c r="K39" s="41"/>
      <c r="L39" s="41"/>
      <c r="M39" s="42">
        <v>1</v>
      </c>
      <c r="N39" s="42"/>
      <c r="O39" s="42"/>
      <c r="P39" s="41"/>
      <c r="Q39" s="41"/>
      <c r="R39" s="41"/>
      <c r="S39" s="42"/>
      <c r="T39" s="42"/>
      <c r="U39" s="42"/>
      <c r="V39" s="41"/>
      <c r="W39" s="41"/>
      <c r="X39" s="41"/>
    </row>
    <row r="40" spans="1:24" ht="18.75" customHeight="1" x14ac:dyDescent="0.2">
      <c r="A40" s="37">
        <v>29</v>
      </c>
      <c r="B40" s="77" t="s">
        <v>232</v>
      </c>
      <c r="C40" s="77"/>
      <c r="D40" s="77"/>
      <c r="E40" s="46">
        <v>10</v>
      </c>
      <c r="F40" s="57" t="s">
        <v>30</v>
      </c>
      <c r="G40" s="45" t="s">
        <v>45</v>
      </c>
      <c r="H40" s="32"/>
      <c r="I40" s="32"/>
      <c r="J40" s="41"/>
      <c r="K40" s="41"/>
      <c r="L40" s="41"/>
      <c r="M40" s="42"/>
      <c r="N40" s="42"/>
      <c r="O40" s="42"/>
      <c r="P40" s="41"/>
      <c r="Q40" s="41"/>
      <c r="R40" s="41"/>
      <c r="S40" s="42"/>
      <c r="T40" s="42"/>
      <c r="U40" s="42"/>
      <c r="V40" s="41"/>
      <c r="W40" s="41"/>
      <c r="X40" s="41"/>
    </row>
    <row r="41" spans="1:24" ht="18.75" customHeight="1" x14ac:dyDescent="0.2">
      <c r="A41" s="37">
        <v>30</v>
      </c>
      <c r="B41" s="77" t="s">
        <v>233</v>
      </c>
      <c r="C41" s="77"/>
      <c r="D41" s="77"/>
      <c r="E41" s="46">
        <v>8</v>
      </c>
      <c r="F41" s="57" t="s">
        <v>30</v>
      </c>
      <c r="G41" s="45">
        <v>115</v>
      </c>
      <c r="H41" s="32"/>
      <c r="I41" s="32"/>
      <c r="J41" s="41">
        <v>1</v>
      </c>
      <c r="K41" s="41"/>
      <c r="L41" s="41"/>
      <c r="M41" s="42"/>
      <c r="N41" s="42"/>
      <c r="O41" s="42"/>
      <c r="P41" s="41"/>
      <c r="Q41" s="41"/>
      <c r="R41" s="41"/>
      <c r="S41" s="42"/>
      <c r="T41" s="42"/>
      <c r="U41" s="42"/>
      <c r="V41" s="41"/>
      <c r="W41" s="41"/>
      <c r="X41" s="41"/>
    </row>
    <row r="42" spans="1:24" ht="18.75" customHeight="1" x14ac:dyDescent="0.2">
      <c r="A42" s="37">
        <v>31</v>
      </c>
      <c r="B42" s="77" t="s">
        <v>234</v>
      </c>
      <c r="C42" s="77"/>
      <c r="D42" s="77"/>
      <c r="E42" s="46">
        <v>15</v>
      </c>
      <c r="F42" s="57" t="s">
        <v>30</v>
      </c>
      <c r="G42" s="45">
        <v>143</v>
      </c>
      <c r="H42" s="32"/>
      <c r="I42" s="32"/>
      <c r="J42" s="41">
        <v>1</v>
      </c>
      <c r="K42" s="41"/>
      <c r="L42" s="41"/>
      <c r="M42" s="42"/>
      <c r="N42" s="42"/>
      <c r="O42" s="42"/>
      <c r="P42" s="41"/>
      <c r="Q42" s="41"/>
      <c r="R42" s="41"/>
      <c r="S42" s="42"/>
      <c r="T42" s="42"/>
      <c r="U42" s="42"/>
      <c r="V42" s="41"/>
      <c r="W42" s="41"/>
      <c r="X42" s="41"/>
    </row>
    <row r="43" spans="1:24" ht="18.75" customHeight="1" x14ac:dyDescent="0.2">
      <c r="A43" s="37">
        <v>32</v>
      </c>
      <c r="B43" s="77" t="s">
        <v>235</v>
      </c>
      <c r="C43" s="77"/>
      <c r="D43" s="77"/>
      <c r="E43" s="46">
        <v>8</v>
      </c>
      <c r="F43" s="57" t="s">
        <v>30</v>
      </c>
      <c r="G43" s="45">
        <v>113</v>
      </c>
      <c r="H43" s="32"/>
      <c r="I43" s="32"/>
      <c r="J43" s="41">
        <v>1</v>
      </c>
      <c r="K43" s="41"/>
      <c r="L43" s="41"/>
      <c r="M43" s="42"/>
      <c r="N43" s="42"/>
      <c r="O43" s="42"/>
      <c r="P43" s="41"/>
      <c r="Q43" s="41"/>
      <c r="R43" s="41"/>
      <c r="S43" s="42"/>
      <c r="T43" s="42"/>
      <c r="U43" s="42"/>
      <c r="V43" s="41"/>
      <c r="W43" s="41"/>
      <c r="X43" s="41"/>
    </row>
    <row r="44" spans="1:24" ht="18.75" customHeight="1" x14ac:dyDescent="0.2">
      <c r="A44" s="37">
        <v>33</v>
      </c>
      <c r="B44" s="77" t="s">
        <v>236</v>
      </c>
      <c r="C44" s="77"/>
      <c r="D44" s="77"/>
      <c r="E44" s="46">
        <v>12</v>
      </c>
      <c r="F44" s="57" t="s">
        <v>30</v>
      </c>
      <c r="G44" s="45">
        <v>144</v>
      </c>
      <c r="H44" s="32"/>
      <c r="I44" s="32"/>
      <c r="J44" s="41"/>
      <c r="K44" s="41"/>
      <c r="L44" s="41"/>
      <c r="M44" s="42">
        <v>1</v>
      </c>
      <c r="N44" s="42"/>
      <c r="O44" s="42"/>
      <c r="P44" s="41"/>
      <c r="Q44" s="41"/>
      <c r="R44" s="41"/>
      <c r="S44" s="42"/>
      <c r="T44" s="42"/>
      <c r="U44" s="42"/>
      <c r="V44" s="41"/>
      <c r="W44" s="41"/>
      <c r="X44" s="41"/>
    </row>
    <row r="45" spans="1:24" ht="18.75" customHeight="1" x14ac:dyDescent="0.2">
      <c r="A45" s="37">
        <v>34</v>
      </c>
      <c r="B45" s="77" t="s">
        <v>237</v>
      </c>
      <c r="C45" s="77"/>
      <c r="D45" s="77"/>
      <c r="E45" s="46">
        <v>7</v>
      </c>
      <c r="F45" s="57" t="s">
        <v>30</v>
      </c>
      <c r="G45" s="45">
        <v>122</v>
      </c>
      <c r="H45" s="32"/>
      <c r="I45" s="32"/>
      <c r="J45" s="41"/>
      <c r="K45" s="41"/>
      <c r="L45" s="41"/>
      <c r="M45" s="42">
        <v>1</v>
      </c>
      <c r="N45" s="42"/>
      <c r="O45" s="42"/>
      <c r="P45" s="41"/>
      <c r="Q45" s="41"/>
      <c r="R45" s="41"/>
      <c r="S45" s="42"/>
      <c r="T45" s="42"/>
      <c r="U45" s="42"/>
      <c r="V45" s="41"/>
      <c r="W45" s="41"/>
      <c r="X45" s="41"/>
    </row>
    <row r="46" spans="1:24" ht="18.75" customHeight="1" x14ac:dyDescent="0.2">
      <c r="A46" s="37">
        <v>35</v>
      </c>
      <c r="B46" s="77" t="s">
        <v>238</v>
      </c>
      <c r="C46" s="77"/>
      <c r="D46" s="77"/>
      <c r="E46" s="46">
        <v>13</v>
      </c>
      <c r="F46" s="57" t="s">
        <v>30</v>
      </c>
      <c r="G46" s="45">
        <v>136</v>
      </c>
      <c r="H46" s="32"/>
      <c r="I46" s="32"/>
      <c r="J46" s="41">
        <v>1</v>
      </c>
      <c r="K46" s="41"/>
      <c r="L46" s="41"/>
      <c r="M46" s="42"/>
      <c r="N46" s="42"/>
      <c r="O46" s="42"/>
      <c r="P46" s="41"/>
      <c r="Q46" s="41"/>
      <c r="R46" s="41"/>
      <c r="S46" s="42"/>
      <c r="T46" s="42"/>
      <c r="U46" s="42"/>
      <c r="V46" s="41"/>
      <c r="W46" s="41"/>
      <c r="X46" s="41"/>
    </row>
    <row r="47" spans="1:24" ht="18.75" customHeight="1" x14ac:dyDescent="0.2">
      <c r="A47" s="37">
        <v>36</v>
      </c>
      <c r="B47" s="79" t="s">
        <v>239</v>
      </c>
      <c r="C47" s="106"/>
      <c r="D47" s="80"/>
      <c r="E47" s="46">
        <v>9</v>
      </c>
      <c r="F47" s="57" t="s">
        <v>30</v>
      </c>
      <c r="G47" s="45">
        <v>126</v>
      </c>
      <c r="H47" s="32"/>
      <c r="I47" s="32"/>
      <c r="J47" s="41"/>
      <c r="K47" s="41"/>
      <c r="L47" s="41"/>
      <c r="M47" s="42">
        <v>1</v>
      </c>
      <c r="N47" s="42"/>
      <c r="O47" s="42"/>
      <c r="P47" s="41"/>
      <c r="Q47" s="41"/>
      <c r="R47" s="41"/>
      <c r="S47" s="42"/>
      <c r="T47" s="42"/>
      <c r="U47" s="42"/>
      <c r="V47" s="41"/>
      <c r="W47" s="41"/>
      <c r="X47" s="41"/>
    </row>
    <row r="48" spans="1:24" ht="18.75" customHeight="1" x14ac:dyDescent="0.2">
      <c r="A48" s="37">
        <v>37</v>
      </c>
      <c r="B48" s="79" t="s">
        <v>240</v>
      </c>
      <c r="C48" s="106"/>
      <c r="D48" s="80"/>
      <c r="E48" s="46">
        <v>9</v>
      </c>
      <c r="F48" s="57" t="s">
        <v>30</v>
      </c>
      <c r="G48" s="45">
        <v>125</v>
      </c>
      <c r="H48" s="32"/>
      <c r="I48" s="32"/>
      <c r="J48" s="41"/>
      <c r="K48" s="41"/>
      <c r="L48" s="41"/>
      <c r="M48" s="42">
        <v>1</v>
      </c>
      <c r="N48" s="42"/>
      <c r="O48" s="42"/>
      <c r="P48" s="41"/>
      <c r="Q48" s="41"/>
      <c r="R48" s="41"/>
      <c r="S48" s="42"/>
      <c r="T48" s="42"/>
      <c r="U48" s="42"/>
      <c r="V48" s="41"/>
      <c r="W48" s="41"/>
      <c r="X48" s="41"/>
    </row>
    <row r="49" spans="1:24" ht="18.75" customHeight="1" x14ac:dyDescent="0.2">
      <c r="A49" s="37">
        <v>38</v>
      </c>
      <c r="B49" s="79" t="s">
        <v>241</v>
      </c>
      <c r="C49" s="106"/>
      <c r="D49" s="80"/>
      <c r="E49" s="46">
        <v>9</v>
      </c>
      <c r="F49" s="57" t="s">
        <v>30</v>
      </c>
      <c r="G49" s="45">
        <v>123</v>
      </c>
      <c r="H49" s="32"/>
      <c r="I49" s="32"/>
      <c r="J49" s="41"/>
      <c r="K49" s="41"/>
      <c r="L49" s="41"/>
      <c r="M49" s="42">
        <v>1</v>
      </c>
      <c r="N49" s="42"/>
      <c r="O49" s="42"/>
      <c r="P49" s="41"/>
      <c r="Q49" s="41"/>
      <c r="R49" s="41"/>
      <c r="S49" s="42"/>
      <c r="T49" s="42"/>
      <c r="U49" s="42"/>
      <c r="V49" s="41"/>
      <c r="W49" s="41"/>
      <c r="X49" s="41"/>
    </row>
    <row r="50" spans="1:24" ht="18.75" customHeight="1" x14ac:dyDescent="0.2">
      <c r="A50" s="37">
        <v>39</v>
      </c>
      <c r="B50" s="79" t="s">
        <v>242</v>
      </c>
      <c r="C50" s="106"/>
      <c r="D50" s="80"/>
      <c r="E50" s="46">
        <v>9</v>
      </c>
      <c r="F50" s="57" t="s">
        <v>30</v>
      </c>
      <c r="G50" s="45">
        <v>119</v>
      </c>
      <c r="H50" s="32"/>
      <c r="I50" s="32"/>
      <c r="J50" s="41">
        <v>1</v>
      </c>
      <c r="K50" s="41"/>
      <c r="L50" s="41"/>
      <c r="M50" s="42"/>
      <c r="N50" s="42"/>
      <c r="O50" s="42"/>
      <c r="P50" s="41"/>
      <c r="Q50" s="41"/>
      <c r="R50" s="41"/>
      <c r="S50" s="42"/>
      <c r="T50" s="42"/>
      <c r="U50" s="42"/>
      <c r="V50" s="41"/>
      <c r="W50" s="41"/>
      <c r="X50" s="41"/>
    </row>
    <row r="51" spans="1:24" s="15" customFormat="1" ht="18.75" customHeight="1" x14ac:dyDescent="0.2">
      <c r="A51" s="84">
        <v>6</v>
      </c>
      <c r="B51" s="84"/>
      <c r="C51" s="84"/>
      <c r="D51" s="84"/>
      <c r="E51" s="84"/>
      <c r="F51" s="14">
        <v>39</v>
      </c>
      <c r="G51" s="33"/>
      <c r="H51" s="33"/>
      <c r="I51" s="33"/>
      <c r="J51" s="29">
        <f>SUM(J12:J50)</f>
        <v>18</v>
      </c>
      <c r="K51" s="29">
        <f t="shared" ref="K51:X51" si="0">SUM(K12:K50)</f>
        <v>0</v>
      </c>
      <c r="L51" s="29">
        <f t="shared" si="0"/>
        <v>0</v>
      </c>
      <c r="M51" s="36">
        <f t="shared" si="0"/>
        <v>15</v>
      </c>
      <c r="N51" s="36">
        <f t="shared" si="0"/>
        <v>0</v>
      </c>
      <c r="O51" s="36">
        <f t="shared" si="0"/>
        <v>0</v>
      </c>
      <c r="P51" s="29">
        <f t="shared" si="0"/>
        <v>3</v>
      </c>
      <c r="Q51" s="29">
        <f t="shared" si="0"/>
        <v>0</v>
      </c>
      <c r="R51" s="29">
        <f t="shared" si="0"/>
        <v>0</v>
      </c>
      <c r="S51" s="36">
        <f t="shared" si="0"/>
        <v>0</v>
      </c>
      <c r="T51" s="36">
        <f t="shared" si="0"/>
        <v>0</v>
      </c>
      <c r="U51" s="36">
        <f t="shared" si="0"/>
        <v>0</v>
      </c>
      <c r="V51" s="29">
        <f t="shared" si="0"/>
        <v>0</v>
      </c>
      <c r="W51" s="29">
        <f t="shared" si="0"/>
        <v>0</v>
      </c>
      <c r="X51" s="29">
        <f t="shared" si="0"/>
        <v>0</v>
      </c>
    </row>
    <row r="52" spans="1:24" s="15" customFormat="1" ht="18.75" customHeight="1" x14ac:dyDescent="0.2">
      <c r="A52" s="84" t="s">
        <v>32</v>
      </c>
      <c r="B52" s="84"/>
      <c r="C52" s="84"/>
      <c r="D52" s="84"/>
      <c r="E52" s="84"/>
      <c r="F52" s="14"/>
      <c r="G52" s="13"/>
      <c r="H52" s="13"/>
      <c r="I52" s="13"/>
      <c r="J52" s="30">
        <f>J51/$F$51</f>
        <v>0.46153846153846156</v>
      </c>
      <c r="K52" s="30">
        <f t="shared" ref="K52:X52" si="1">K51/$F$51</f>
        <v>0</v>
      </c>
      <c r="L52" s="30">
        <f t="shared" si="1"/>
        <v>0</v>
      </c>
      <c r="M52" s="30">
        <f t="shared" si="1"/>
        <v>0.38461538461538464</v>
      </c>
      <c r="N52" s="30">
        <f t="shared" si="1"/>
        <v>0</v>
      </c>
      <c r="O52" s="30">
        <f t="shared" si="1"/>
        <v>0</v>
      </c>
      <c r="P52" s="30">
        <f t="shared" si="1"/>
        <v>7.6923076923076927E-2</v>
      </c>
      <c r="Q52" s="30">
        <f t="shared" si="1"/>
        <v>0</v>
      </c>
      <c r="R52" s="30">
        <f t="shared" si="1"/>
        <v>0</v>
      </c>
      <c r="S52" s="30">
        <f t="shared" si="1"/>
        <v>0</v>
      </c>
      <c r="T52" s="30">
        <f t="shared" si="1"/>
        <v>0</v>
      </c>
      <c r="U52" s="30">
        <f t="shared" si="1"/>
        <v>0</v>
      </c>
      <c r="V52" s="30">
        <f t="shared" si="1"/>
        <v>0</v>
      </c>
      <c r="W52" s="30">
        <f t="shared" si="1"/>
        <v>0</v>
      </c>
      <c r="X52" s="30">
        <f t="shared" si="1"/>
        <v>0</v>
      </c>
    </row>
  </sheetData>
  <mergeCells count="74">
    <mergeCell ref="A52:E52"/>
    <mergeCell ref="B46:D46"/>
    <mergeCell ref="V6:W6"/>
    <mergeCell ref="A9:X9"/>
    <mergeCell ref="A10:A11"/>
    <mergeCell ref="B10:D11"/>
    <mergeCell ref="E10:E11"/>
    <mergeCell ref="F10:F11"/>
    <mergeCell ref="G10:I10"/>
    <mergeCell ref="J10:L10"/>
    <mergeCell ref="M10:O10"/>
    <mergeCell ref="P10:R10"/>
    <mergeCell ref="S10:U10"/>
    <mergeCell ref="V10:X10"/>
    <mergeCell ref="C7:D7"/>
    <mergeCell ref="C6:D6"/>
    <mergeCell ref="M6:Q6"/>
    <mergeCell ref="R6:S6"/>
    <mergeCell ref="T6:U6"/>
    <mergeCell ref="A51:E51"/>
    <mergeCell ref="V4:W4"/>
    <mergeCell ref="C5:D5"/>
    <mergeCell ref="M5:Q5"/>
    <mergeCell ref="R5:S5"/>
    <mergeCell ref="T5:U5"/>
    <mergeCell ref="V5:W5"/>
    <mergeCell ref="C4:D4"/>
    <mergeCell ref="M4:Q4"/>
    <mergeCell ref="R4:S4"/>
    <mergeCell ref="T4:U4"/>
    <mergeCell ref="B12:D12"/>
    <mergeCell ref="B13:D13"/>
    <mergeCell ref="A1:X1"/>
    <mergeCell ref="C3:D3"/>
    <mergeCell ref="M3:Q3"/>
    <mergeCell ref="R3:S3"/>
    <mergeCell ref="T3:U3"/>
    <mergeCell ref="V3:W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32:D32"/>
    <mergeCell ref="B33:D33"/>
    <mergeCell ref="B27:D27"/>
    <mergeCell ref="B28:D28"/>
    <mergeCell ref="B29:D29"/>
    <mergeCell ref="B30:D30"/>
    <mergeCell ref="B31:D31"/>
    <mergeCell ref="B39:D39"/>
    <mergeCell ref="B40:D40"/>
    <mergeCell ref="B41:D41"/>
    <mergeCell ref="B42:D42"/>
    <mergeCell ref="B50:D50"/>
    <mergeCell ref="B43:D43"/>
    <mergeCell ref="B44:D44"/>
    <mergeCell ref="B48:D48"/>
    <mergeCell ref="B49:D49"/>
    <mergeCell ref="B45:D45"/>
    <mergeCell ref="B47:D47"/>
    <mergeCell ref="B34:D34"/>
    <mergeCell ref="B35:D35"/>
    <mergeCell ref="B36:D36"/>
    <mergeCell ref="B37:D37"/>
    <mergeCell ref="B38:D3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topLeftCell="A44" workbookViewId="0">
      <selection activeCell="J47" activeCellId="1" sqref="J10:X11 J47:X47"/>
    </sheetView>
  </sheetViews>
  <sheetFormatPr baseColWidth="10" defaultColWidth="11" defaultRowHeight="12.75" x14ac:dyDescent="0.2"/>
  <cols>
    <col min="1" max="1" width="3.7109375" style="1" customWidth="1"/>
    <col min="2" max="2" width="11" style="8"/>
    <col min="3" max="3" width="11" style="1"/>
    <col min="4" max="4" width="18.28515625" style="1" customWidth="1"/>
    <col min="5" max="5" width="3.28515625" style="1" customWidth="1"/>
    <col min="6" max="6" width="2.85546875" style="51" bestFit="1" customWidth="1"/>
    <col min="7" max="9" width="6.85546875" style="51" customWidth="1"/>
    <col min="10" max="10" width="6.85546875" style="23" customWidth="1"/>
    <col min="11" max="24" width="6.85546875" style="1" customWidth="1"/>
    <col min="25" max="16384" width="11" style="1"/>
  </cols>
  <sheetData>
    <row r="1" spans="1:24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3" spans="1:24" x14ac:dyDescent="0.2">
      <c r="B3" s="50" t="s">
        <v>1</v>
      </c>
      <c r="C3" s="79" t="s">
        <v>46</v>
      </c>
      <c r="D3" s="80"/>
      <c r="E3" s="3"/>
      <c r="F3" s="3"/>
      <c r="G3" s="3"/>
      <c r="H3" s="3"/>
      <c r="I3" s="3"/>
      <c r="J3" s="22"/>
      <c r="M3" s="81"/>
      <c r="N3" s="81"/>
      <c r="O3" s="81"/>
      <c r="P3" s="81"/>
      <c r="Q3" s="82"/>
      <c r="R3" s="83" t="s">
        <v>2</v>
      </c>
      <c r="S3" s="83"/>
      <c r="T3" s="83" t="s">
        <v>3</v>
      </c>
      <c r="U3" s="83"/>
      <c r="V3" s="83" t="s">
        <v>4</v>
      </c>
      <c r="W3" s="83"/>
      <c r="X3" s="4"/>
    </row>
    <row r="4" spans="1:24" ht="15" x14ac:dyDescent="0.25">
      <c r="B4" s="50" t="s">
        <v>5</v>
      </c>
      <c r="C4" s="79" t="s">
        <v>47</v>
      </c>
      <c r="D4" s="85"/>
      <c r="E4" s="3"/>
      <c r="F4" s="3"/>
      <c r="G4" s="3"/>
      <c r="H4" s="3"/>
      <c r="I4" s="3"/>
      <c r="J4" s="22"/>
      <c r="M4" s="86" t="s">
        <v>6</v>
      </c>
      <c r="N4" s="87"/>
      <c r="O4" s="87"/>
      <c r="P4" s="87"/>
      <c r="Q4" s="88"/>
      <c r="R4" s="79">
        <v>28</v>
      </c>
      <c r="S4" s="85"/>
      <c r="T4" s="79" t="s">
        <v>44</v>
      </c>
      <c r="U4" s="85"/>
      <c r="V4" s="84">
        <v>2019</v>
      </c>
      <c r="W4" s="84"/>
      <c r="X4" s="5"/>
    </row>
    <row r="5" spans="1:24" ht="15" x14ac:dyDescent="0.25">
      <c r="B5" s="50" t="s">
        <v>7</v>
      </c>
      <c r="C5" s="79" t="s">
        <v>8</v>
      </c>
      <c r="D5" s="85"/>
      <c r="E5" s="3"/>
      <c r="F5" s="3"/>
      <c r="G5" s="3"/>
      <c r="H5" s="3"/>
      <c r="I5" s="3"/>
      <c r="J5" s="22"/>
      <c r="M5" s="86" t="s">
        <v>9</v>
      </c>
      <c r="N5" s="87"/>
      <c r="O5" s="87"/>
      <c r="P5" s="87"/>
      <c r="Q5" s="88"/>
      <c r="R5" s="84"/>
      <c r="S5" s="84"/>
      <c r="T5" s="84"/>
      <c r="U5" s="84"/>
      <c r="V5" s="84"/>
      <c r="W5" s="84"/>
      <c r="X5" s="5"/>
    </row>
    <row r="6" spans="1:24" x14ac:dyDescent="0.2">
      <c r="B6" s="50" t="s">
        <v>10</v>
      </c>
      <c r="C6" s="77" t="s">
        <v>11</v>
      </c>
      <c r="D6" s="77"/>
      <c r="E6" s="3"/>
      <c r="F6" s="3"/>
      <c r="G6" s="3"/>
      <c r="H6" s="3"/>
      <c r="I6" s="3"/>
      <c r="J6" s="22"/>
      <c r="M6" s="86" t="s">
        <v>12</v>
      </c>
      <c r="N6" s="87"/>
      <c r="O6" s="87"/>
      <c r="P6" s="87"/>
      <c r="Q6" s="88"/>
      <c r="R6" s="84"/>
      <c r="S6" s="84"/>
      <c r="T6" s="84"/>
      <c r="U6" s="84"/>
      <c r="V6" s="84"/>
      <c r="W6" s="84"/>
      <c r="X6" s="5"/>
    </row>
    <row r="7" spans="1:24" x14ac:dyDescent="0.2">
      <c r="B7" s="6" t="s">
        <v>13</v>
      </c>
      <c r="C7" s="77" t="s">
        <v>35</v>
      </c>
      <c r="D7" s="77"/>
      <c r="E7" s="3"/>
      <c r="F7" s="3"/>
      <c r="G7" s="3"/>
      <c r="H7" s="3"/>
      <c r="I7" s="3"/>
      <c r="J7" s="22"/>
      <c r="M7" s="7"/>
    </row>
    <row r="8" spans="1:24" x14ac:dyDescent="0.2">
      <c r="M8" s="7"/>
    </row>
    <row r="9" spans="1:24" ht="15" customHeight="1" x14ac:dyDescent="0.2">
      <c r="A9" s="102" t="s">
        <v>15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</row>
    <row r="10" spans="1:24" ht="15" customHeight="1" x14ac:dyDescent="0.2">
      <c r="A10" s="103" t="s">
        <v>16</v>
      </c>
      <c r="B10" s="104" t="s">
        <v>17</v>
      </c>
      <c r="C10" s="104"/>
      <c r="D10" s="104"/>
      <c r="E10" s="89" t="s">
        <v>18</v>
      </c>
      <c r="F10" s="91" t="s">
        <v>19</v>
      </c>
      <c r="G10" s="93" t="s">
        <v>20</v>
      </c>
      <c r="H10" s="94"/>
      <c r="I10" s="95"/>
      <c r="J10" s="96" t="s">
        <v>21</v>
      </c>
      <c r="K10" s="97"/>
      <c r="L10" s="98"/>
      <c r="M10" s="99" t="s">
        <v>22</v>
      </c>
      <c r="N10" s="100"/>
      <c r="O10" s="101"/>
      <c r="P10" s="96" t="s">
        <v>23</v>
      </c>
      <c r="Q10" s="97"/>
      <c r="R10" s="98"/>
      <c r="S10" s="99" t="s">
        <v>24</v>
      </c>
      <c r="T10" s="100"/>
      <c r="U10" s="101"/>
      <c r="V10" s="96" t="s">
        <v>25</v>
      </c>
      <c r="W10" s="97"/>
      <c r="X10" s="98"/>
    </row>
    <row r="11" spans="1:24" ht="18.75" customHeight="1" x14ac:dyDescent="0.2">
      <c r="A11" s="103"/>
      <c r="B11" s="105"/>
      <c r="C11" s="105"/>
      <c r="D11" s="105"/>
      <c r="E11" s="90"/>
      <c r="F11" s="92"/>
      <c r="G11" s="31" t="s">
        <v>26</v>
      </c>
      <c r="H11" s="32" t="s">
        <v>27</v>
      </c>
      <c r="I11" s="32" t="s">
        <v>28</v>
      </c>
      <c r="J11" s="10" t="s">
        <v>26</v>
      </c>
      <c r="K11" s="11" t="s">
        <v>27</v>
      </c>
      <c r="L11" s="11" t="s">
        <v>28</v>
      </c>
      <c r="M11" s="34" t="s">
        <v>26</v>
      </c>
      <c r="N11" s="35" t="s">
        <v>27</v>
      </c>
      <c r="O11" s="35" t="s">
        <v>28</v>
      </c>
      <c r="P11" s="12" t="s">
        <v>26</v>
      </c>
      <c r="Q11" s="11" t="s">
        <v>27</v>
      </c>
      <c r="R11" s="11" t="s">
        <v>28</v>
      </c>
      <c r="S11" s="34" t="s">
        <v>26</v>
      </c>
      <c r="T11" s="35" t="s">
        <v>27</v>
      </c>
      <c r="U11" s="35" t="s">
        <v>28</v>
      </c>
      <c r="V11" s="12" t="s">
        <v>26</v>
      </c>
      <c r="W11" s="11" t="s">
        <v>27</v>
      </c>
      <c r="X11" s="11" t="s">
        <v>28</v>
      </c>
    </row>
    <row r="12" spans="1:24" ht="18.75" customHeight="1" x14ac:dyDescent="0.2">
      <c r="A12" s="37">
        <v>1</v>
      </c>
      <c r="B12" s="77" t="s">
        <v>276</v>
      </c>
      <c r="C12" s="77"/>
      <c r="D12" s="77"/>
      <c r="E12" s="49">
        <v>11</v>
      </c>
      <c r="F12" s="56" t="s">
        <v>29</v>
      </c>
      <c r="G12" s="45">
        <v>132</v>
      </c>
      <c r="H12" s="32"/>
      <c r="I12" s="32"/>
      <c r="J12" s="41"/>
      <c r="K12" s="41"/>
      <c r="L12" s="41"/>
      <c r="M12" s="42">
        <v>1</v>
      </c>
      <c r="N12" s="42"/>
      <c r="O12" s="42"/>
      <c r="P12" s="41"/>
      <c r="Q12" s="41"/>
      <c r="R12" s="41"/>
      <c r="S12" s="42"/>
      <c r="T12" s="42"/>
      <c r="U12" s="42"/>
      <c r="V12" s="41"/>
      <c r="W12" s="41"/>
      <c r="X12" s="41"/>
    </row>
    <row r="13" spans="1:24" ht="18.75" customHeight="1" x14ac:dyDescent="0.2">
      <c r="A13" s="37">
        <v>2</v>
      </c>
      <c r="B13" s="77" t="s">
        <v>243</v>
      </c>
      <c r="C13" s="77"/>
      <c r="D13" s="77"/>
      <c r="E13" s="49">
        <v>9</v>
      </c>
      <c r="F13" s="56" t="s">
        <v>29</v>
      </c>
      <c r="G13" s="45">
        <v>120</v>
      </c>
      <c r="H13" s="32"/>
      <c r="I13" s="32"/>
      <c r="J13" s="41">
        <v>1</v>
      </c>
      <c r="K13" s="41"/>
      <c r="L13" s="41"/>
      <c r="M13" s="42"/>
      <c r="N13" s="42"/>
      <c r="O13" s="42"/>
      <c r="P13" s="41"/>
      <c r="Q13" s="41"/>
      <c r="R13" s="41"/>
      <c r="S13" s="42"/>
      <c r="T13" s="42"/>
      <c r="U13" s="42"/>
      <c r="V13" s="41"/>
      <c r="W13" s="41"/>
      <c r="X13" s="41"/>
    </row>
    <row r="14" spans="1:24" ht="18.75" customHeight="1" x14ac:dyDescent="0.2">
      <c r="A14" s="37">
        <v>3</v>
      </c>
      <c r="B14" s="77" t="s">
        <v>244</v>
      </c>
      <c r="C14" s="77"/>
      <c r="D14" s="77"/>
      <c r="E14" s="49">
        <v>11</v>
      </c>
      <c r="F14" s="56" t="s">
        <v>29</v>
      </c>
      <c r="G14" s="45">
        <v>123</v>
      </c>
      <c r="H14" s="32"/>
      <c r="I14" s="32"/>
      <c r="J14" s="41">
        <v>1</v>
      </c>
      <c r="K14" s="41"/>
      <c r="L14" s="41"/>
      <c r="M14" s="42"/>
      <c r="N14" s="42"/>
      <c r="O14" s="42"/>
      <c r="P14" s="41"/>
      <c r="Q14" s="41"/>
      <c r="R14" s="41"/>
      <c r="S14" s="42"/>
      <c r="T14" s="42"/>
      <c r="U14" s="42"/>
      <c r="V14" s="41"/>
      <c r="W14" s="41"/>
      <c r="X14" s="41"/>
    </row>
    <row r="15" spans="1:24" ht="18.75" customHeight="1" x14ac:dyDescent="0.2">
      <c r="A15" s="37">
        <v>4</v>
      </c>
      <c r="B15" s="77" t="s">
        <v>246</v>
      </c>
      <c r="C15" s="77"/>
      <c r="D15" s="77"/>
      <c r="E15" s="49">
        <v>12</v>
      </c>
      <c r="F15" s="56" t="s">
        <v>29</v>
      </c>
      <c r="G15" s="45">
        <v>134</v>
      </c>
      <c r="H15" s="32"/>
      <c r="I15" s="32"/>
      <c r="J15" s="41">
        <v>1</v>
      </c>
      <c r="K15" s="41"/>
      <c r="L15" s="41"/>
      <c r="M15" s="42"/>
      <c r="N15" s="42"/>
      <c r="O15" s="42"/>
      <c r="P15" s="41"/>
      <c r="Q15" s="41"/>
      <c r="R15" s="41"/>
      <c r="S15" s="42"/>
      <c r="T15" s="42"/>
      <c r="U15" s="42"/>
      <c r="V15" s="41"/>
      <c r="W15" s="41"/>
      <c r="X15" s="41"/>
    </row>
    <row r="16" spans="1:24" ht="18.75" customHeight="1" x14ac:dyDescent="0.2">
      <c r="A16" s="37">
        <v>5</v>
      </c>
      <c r="B16" s="77" t="s">
        <v>245</v>
      </c>
      <c r="C16" s="77"/>
      <c r="D16" s="77"/>
      <c r="E16" s="49">
        <v>10</v>
      </c>
      <c r="F16" s="56" t="s">
        <v>29</v>
      </c>
      <c r="G16" s="45">
        <v>121</v>
      </c>
      <c r="H16" s="32"/>
      <c r="I16" s="32"/>
      <c r="J16" s="41">
        <v>1</v>
      </c>
      <c r="K16" s="41"/>
      <c r="L16" s="41"/>
      <c r="M16" s="42"/>
      <c r="N16" s="42"/>
      <c r="O16" s="42"/>
      <c r="P16" s="41"/>
      <c r="Q16" s="41"/>
      <c r="R16" s="41"/>
      <c r="S16" s="42"/>
      <c r="T16" s="42"/>
      <c r="U16" s="42"/>
      <c r="V16" s="41"/>
      <c r="W16" s="41"/>
      <c r="X16" s="41"/>
    </row>
    <row r="17" spans="1:24" ht="18.75" customHeight="1" x14ac:dyDescent="0.2">
      <c r="A17" s="37">
        <v>6</v>
      </c>
      <c r="B17" s="77" t="s">
        <v>247</v>
      </c>
      <c r="C17" s="77"/>
      <c r="D17" s="77"/>
      <c r="E17" s="49">
        <v>10</v>
      </c>
      <c r="F17" s="56" t="s">
        <v>29</v>
      </c>
      <c r="G17" s="45">
        <v>128</v>
      </c>
      <c r="H17" s="32"/>
      <c r="I17" s="32"/>
      <c r="J17" s="41"/>
      <c r="K17" s="41"/>
      <c r="L17" s="41"/>
      <c r="M17" s="42">
        <v>1</v>
      </c>
      <c r="N17" s="42"/>
      <c r="O17" s="42"/>
      <c r="P17" s="41"/>
      <c r="Q17" s="41"/>
      <c r="R17" s="41"/>
      <c r="S17" s="42"/>
      <c r="T17" s="42"/>
      <c r="U17" s="42"/>
      <c r="V17" s="41"/>
      <c r="W17" s="41"/>
      <c r="X17" s="41"/>
    </row>
    <row r="18" spans="1:24" ht="18.75" customHeight="1" x14ac:dyDescent="0.2">
      <c r="A18" s="37">
        <v>7</v>
      </c>
      <c r="B18" s="77" t="s">
        <v>248</v>
      </c>
      <c r="C18" s="77"/>
      <c r="D18" s="77"/>
      <c r="E18" s="49">
        <v>11</v>
      </c>
      <c r="F18" s="56" t="s">
        <v>29</v>
      </c>
      <c r="G18" s="45">
        <v>135</v>
      </c>
      <c r="H18" s="32"/>
      <c r="I18" s="32"/>
      <c r="J18" s="41"/>
      <c r="K18" s="41"/>
      <c r="L18" s="41"/>
      <c r="M18" s="42">
        <v>1</v>
      </c>
      <c r="N18" s="42"/>
      <c r="O18" s="42"/>
      <c r="P18" s="41"/>
      <c r="Q18" s="41"/>
      <c r="R18" s="41"/>
      <c r="S18" s="42"/>
      <c r="T18" s="42"/>
      <c r="U18" s="42"/>
      <c r="V18" s="41"/>
      <c r="W18" s="41"/>
      <c r="X18" s="41"/>
    </row>
    <row r="19" spans="1:24" ht="18.75" customHeight="1" x14ac:dyDescent="0.2">
      <c r="A19" s="37">
        <v>8</v>
      </c>
      <c r="B19" s="77" t="s">
        <v>249</v>
      </c>
      <c r="C19" s="77"/>
      <c r="D19" s="77"/>
      <c r="E19" s="49">
        <v>11</v>
      </c>
      <c r="F19" s="56" t="s">
        <v>29</v>
      </c>
      <c r="G19" s="45">
        <v>130</v>
      </c>
      <c r="H19" s="32"/>
      <c r="I19" s="32"/>
      <c r="J19" s="41">
        <v>1</v>
      </c>
      <c r="K19" s="41"/>
      <c r="L19" s="41"/>
      <c r="M19" s="42"/>
      <c r="N19" s="42"/>
      <c r="O19" s="42"/>
      <c r="P19" s="41"/>
      <c r="Q19" s="41"/>
      <c r="R19" s="41"/>
      <c r="S19" s="42"/>
      <c r="T19" s="42"/>
      <c r="U19" s="42"/>
      <c r="V19" s="41"/>
      <c r="W19" s="41"/>
      <c r="X19" s="41"/>
    </row>
    <row r="20" spans="1:24" ht="18.75" customHeight="1" x14ac:dyDescent="0.2">
      <c r="A20" s="37">
        <v>9</v>
      </c>
      <c r="B20" s="77" t="s">
        <v>250</v>
      </c>
      <c r="C20" s="77"/>
      <c r="D20" s="77"/>
      <c r="E20" s="49">
        <v>9</v>
      </c>
      <c r="F20" s="56" t="s">
        <v>29</v>
      </c>
      <c r="G20" s="45">
        <v>126</v>
      </c>
      <c r="H20" s="32"/>
      <c r="I20" s="32"/>
      <c r="J20" s="41"/>
      <c r="K20" s="41"/>
      <c r="L20" s="41"/>
      <c r="M20" s="42">
        <v>1</v>
      </c>
      <c r="N20" s="42"/>
      <c r="O20" s="42"/>
      <c r="P20" s="41"/>
      <c r="Q20" s="41"/>
      <c r="R20" s="41"/>
      <c r="S20" s="42"/>
      <c r="T20" s="42"/>
      <c r="U20" s="42"/>
      <c r="V20" s="41"/>
      <c r="W20" s="41"/>
      <c r="X20" s="41"/>
    </row>
    <row r="21" spans="1:24" ht="18.75" customHeight="1" x14ac:dyDescent="0.2">
      <c r="A21" s="37">
        <v>10</v>
      </c>
      <c r="B21" s="77" t="s">
        <v>251</v>
      </c>
      <c r="C21" s="77"/>
      <c r="D21" s="77"/>
      <c r="E21" s="49">
        <v>10</v>
      </c>
      <c r="F21" s="56" t="s">
        <v>29</v>
      </c>
      <c r="G21" s="45">
        <v>127</v>
      </c>
      <c r="H21" s="32"/>
      <c r="I21" s="32"/>
      <c r="J21" s="41"/>
      <c r="K21" s="41"/>
      <c r="L21" s="41"/>
      <c r="M21" s="42">
        <v>1</v>
      </c>
      <c r="N21" s="42"/>
      <c r="O21" s="42"/>
      <c r="P21" s="41"/>
      <c r="Q21" s="41"/>
      <c r="R21" s="41"/>
      <c r="S21" s="42"/>
      <c r="T21" s="42"/>
      <c r="U21" s="42"/>
      <c r="V21" s="41"/>
      <c r="W21" s="41"/>
      <c r="X21" s="41"/>
    </row>
    <row r="22" spans="1:24" ht="18.75" customHeight="1" x14ac:dyDescent="0.2">
      <c r="A22" s="37">
        <v>11</v>
      </c>
      <c r="B22" s="77" t="s">
        <v>252</v>
      </c>
      <c r="C22" s="77"/>
      <c r="D22" s="77"/>
      <c r="E22" s="49">
        <v>10</v>
      </c>
      <c r="F22" s="56" t="s">
        <v>29</v>
      </c>
      <c r="G22" s="45">
        <v>119</v>
      </c>
      <c r="H22" s="32"/>
      <c r="I22" s="32"/>
      <c r="J22" s="41">
        <v>1</v>
      </c>
      <c r="K22" s="41"/>
      <c r="L22" s="41"/>
      <c r="M22" s="42"/>
      <c r="N22" s="42"/>
      <c r="O22" s="42"/>
      <c r="P22" s="41"/>
      <c r="Q22" s="41"/>
      <c r="R22" s="41"/>
      <c r="S22" s="42"/>
      <c r="T22" s="42"/>
      <c r="U22" s="42"/>
      <c r="V22" s="41"/>
      <c r="W22" s="41"/>
      <c r="X22" s="41"/>
    </row>
    <row r="23" spans="1:24" ht="18.75" customHeight="1" x14ac:dyDescent="0.2">
      <c r="A23" s="37">
        <v>12</v>
      </c>
      <c r="B23" s="77" t="s">
        <v>253</v>
      </c>
      <c r="C23" s="77"/>
      <c r="D23" s="77"/>
      <c r="E23" s="49">
        <v>9</v>
      </c>
      <c r="F23" s="56" t="s">
        <v>29</v>
      </c>
      <c r="G23" s="45">
        <v>120</v>
      </c>
      <c r="H23" s="32"/>
      <c r="I23" s="32"/>
      <c r="J23" s="41">
        <v>1</v>
      </c>
      <c r="K23" s="41"/>
      <c r="L23" s="41"/>
      <c r="M23" s="42"/>
      <c r="N23" s="42"/>
      <c r="O23" s="42"/>
      <c r="P23" s="41"/>
      <c r="Q23" s="41"/>
      <c r="R23" s="41"/>
      <c r="S23" s="42"/>
      <c r="T23" s="42"/>
      <c r="U23" s="42"/>
      <c r="V23" s="41"/>
      <c r="W23" s="41"/>
      <c r="X23" s="41"/>
    </row>
    <row r="24" spans="1:24" ht="18.75" customHeight="1" x14ac:dyDescent="0.2">
      <c r="A24" s="37">
        <v>13</v>
      </c>
      <c r="B24" s="77" t="s">
        <v>254</v>
      </c>
      <c r="C24" s="77"/>
      <c r="D24" s="77"/>
      <c r="E24" s="49">
        <v>9</v>
      </c>
      <c r="F24" s="56" t="s">
        <v>29</v>
      </c>
      <c r="G24" s="45">
        <v>125</v>
      </c>
      <c r="H24" s="32"/>
      <c r="I24" s="32"/>
      <c r="J24" s="41"/>
      <c r="K24" s="41"/>
      <c r="L24" s="41"/>
      <c r="M24" s="42">
        <v>1</v>
      </c>
      <c r="N24" s="42"/>
      <c r="O24" s="42"/>
      <c r="P24" s="41"/>
      <c r="Q24" s="41"/>
      <c r="R24" s="41"/>
      <c r="S24" s="42"/>
      <c r="T24" s="42"/>
      <c r="U24" s="42"/>
      <c r="V24" s="41"/>
      <c r="W24" s="41"/>
      <c r="X24" s="41"/>
    </row>
    <row r="25" spans="1:24" ht="18.75" customHeight="1" x14ac:dyDescent="0.2">
      <c r="A25" s="37">
        <v>14</v>
      </c>
      <c r="B25" s="77" t="s">
        <v>255</v>
      </c>
      <c r="C25" s="77"/>
      <c r="D25" s="77"/>
      <c r="E25" s="49">
        <v>11</v>
      </c>
      <c r="F25" s="56" t="s">
        <v>29</v>
      </c>
      <c r="G25" s="45">
        <v>123</v>
      </c>
      <c r="H25" s="32"/>
      <c r="I25" s="32"/>
      <c r="J25" s="41">
        <v>1</v>
      </c>
      <c r="K25" s="41"/>
      <c r="L25" s="41"/>
      <c r="M25" s="42"/>
      <c r="N25" s="42"/>
      <c r="O25" s="42"/>
      <c r="P25" s="41"/>
      <c r="Q25" s="41"/>
      <c r="R25" s="41"/>
      <c r="S25" s="42"/>
      <c r="T25" s="42"/>
      <c r="U25" s="42"/>
      <c r="V25" s="41"/>
      <c r="W25" s="41"/>
      <c r="X25" s="41"/>
    </row>
    <row r="26" spans="1:24" ht="18.75" customHeight="1" x14ac:dyDescent="0.2">
      <c r="A26" s="37">
        <v>15</v>
      </c>
      <c r="B26" s="77" t="s">
        <v>256</v>
      </c>
      <c r="C26" s="77"/>
      <c r="D26" s="77"/>
      <c r="E26" s="49">
        <v>10</v>
      </c>
      <c r="F26" s="56" t="s">
        <v>29</v>
      </c>
      <c r="G26" s="45">
        <v>122</v>
      </c>
      <c r="H26" s="32"/>
      <c r="I26" s="32"/>
      <c r="J26" s="41">
        <v>1</v>
      </c>
      <c r="K26" s="41"/>
      <c r="L26" s="41"/>
      <c r="M26" s="42"/>
      <c r="N26" s="42"/>
      <c r="O26" s="42"/>
      <c r="P26" s="41"/>
      <c r="Q26" s="41"/>
      <c r="R26" s="41"/>
      <c r="S26" s="42"/>
      <c r="T26" s="42"/>
      <c r="U26" s="42"/>
      <c r="V26" s="41"/>
      <c r="W26" s="41"/>
      <c r="X26" s="41"/>
    </row>
    <row r="27" spans="1:24" ht="18.75" customHeight="1" x14ac:dyDescent="0.2">
      <c r="A27" s="37">
        <v>16</v>
      </c>
      <c r="B27" s="77" t="s">
        <v>257</v>
      </c>
      <c r="C27" s="77"/>
      <c r="D27" s="77"/>
      <c r="E27" s="49">
        <v>11</v>
      </c>
      <c r="F27" s="56" t="s">
        <v>29</v>
      </c>
      <c r="G27" s="45">
        <v>133</v>
      </c>
      <c r="H27" s="32"/>
      <c r="I27" s="32"/>
      <c r="J27" s="41"/>
      <c r="K27" s="41"/>
      <c r="L27" s="41"/>
      <c r="M27" s="42">
        <v>1</v>
      </c>
      <c r="N27" s="42"/>
      <c r="O27" s="42"/>
      <c r="P27" s="41"/>
      <c r="Q27" s="41"/>
      <c r="R27" s="41"/>
      <c r="S27" s="42"/>
      <c r="T27" s="42"/>
      <c r="U27" s="42"/>
      <c r="V27" s="41"/>
      <c r="W27" s="41"/>
      <c r="X27" s="41"/>
    </row>
    <row r="28" spans="1:24" ht="18.75" customHeight="1" x14ac:dyDescent="0.2">
      <c r="A28" s="37">
        <v>17</v>
      </c>
      <c r="B28" s="77" t="s">
        <v>258</v>
      </c>
      <c r="C28" s="77"/>
      <c r="D28" s="77"/>
      <c r="E28" s="49">
        <v>10</v>
      </c>
      <c r="F28" s="56" t="s">
        <v>29</v>
      </c>
      <c r="G28" s="45">
        <v>124</v>
      </c>
      <c r="H28" s="32"/>
      <c r="I28" s="32"/>
      <c r="J28" s="41">
        <v>1</v>
      </c>
      <c r="K28" s="41"/>
      <c r="L28" s="41"/>
      <c r="M28" s="42"/>
      <c r="N28" s="42"/>
      <c r="O28" s="42"/>
      <c r="P28" s="41"/>
      <c r="Q28" s="41"/>
      <c r="R28" s="41"/>
      <c r="S28" s="42"/>
      <c r="T28" s="42"/>
      <c r="U28" s="42"/>
      <c r="V28" s="41"/>
      <c r="W28" s="41"/>
      <c r="X28" s="41"/>
    </row>
    <row r="29" spans="1:24" ht="18.75" customHeight="1" x14ac:dyDescent="0.2">
      <c r="A29" s="37">
        <v>18</v>
      </c>
      <c r="B29" s="77" t="s">
        <v>259</v>
      </c>
      <c r="C29" s="77"/>
      <c r="D29" s="77"/>
      <c r="E29" s="49">
        <v>11</v>
      </c>
      <c r="F29" s="56" t="s">
        <v>29</v>
      </c>
      <c r="G29" s="45">
        <v>125</v>
      </c>
      <c r="H29" s="32"/>
      <c r="I29" s="32"/>
      <c r="J29" s="41">
        <v>1</v>
      </c>
      <c r="K29" s="41"/>
      <c r="L29" s="41"/>
      <c r="M29" s="42"/>
      <c r="N29" s="42"/>
      <c r="O29" s="42"/>
      <c r="P29" s="41"/>
      <c r="Q29" s="41"/>
      <c r="R29" s="41"/>
      <c r="S29" s="42"/>
      <c r="T29" s="42"/>
      <c r="U29" s="42"/>
      <c r="V29" s="41"/>
      <c r="W29" s="41"/>
      <c r="X29" s="41"/>
    </row>
    <row r="30" spans="1:24" ht="18.75" customHeight="1" x14ac:dyDescent="0.2">
      <c r="A30" s="37">
        <v>19</v>
      </c>
      <c r="B30" s="77" t="s">
        <v>260</v>
      </c>
      <c r="C30" s="77"/>
      <c r="D30" s="77"/>
      <c r="E30" s="49">
        <v>10</v>
      </c>
      <c r="F30" s="56" t="s">
        <v>29</v>
      </c>
      <c r="G30" s="45">
        <v>122</v>
      </c>
      <c r="H30" s="32"/>
      <c r="I30" s="32"/>
      <c r="J30" s="41">
        <v>1</v>
      </c>
      <c r="K30" s="41"/>
      <c r="L30" s="41"/>
      <c r="M30" s="42"/>
      <c r="N30" s="42"/>
      <c r="O30" s="42"/>
      <c r="P30" s="41"/>
      <c r="Q30" s="41"/>
      <c r="R30" s="41"/>
      <c r="S30" s="42"/>
      <c r="T30" s="42"/>
      <c r="U30" s="42"/>
      <c r="V30" s="41"/>
      <c r="W30" s="41"/>
      <c r="X30" s="41"/>
    </row>
    <row r="31" spans="1:24" ht="18.75" customHeight="1" x14ac:dyDescent="0.2">
      <c r="A31" s="37">
        <v>20</v>
      </c>
      <c r="B31" s="77" t="s">
        <v>262</v>
      </c>
      <c r="C31" s="77"/>
      <c r="D31" s="77"/>
      <c r="E31" s="49">
        <v>9</v>
      </c>
      <c r="F31" s="57" t="s">
        <v>30</v>
      </c>
      <c r="G31" s="45">
        <v>125</v>
      </c>
      <c r="H31" s="32"/>
      <c r="I31" s="32"/>
      <c r="J31" s="41"/>
      <c r="K31" s="41"/>
      <c r="L31" s="41"/>
      <c r="M31" s="42">
        <v>1</v>
      </c>
      <c r="N31" s="42"/>
      <c r="O31" s="42"/>
      <c r="P31" s="41"/>
      <c r="Q31" s="41"/>
      <c r="R31" s="41"/>
      <c r="S31" s="42"/>
      <c r="T31" s="42"/>
      <c r="U31" s="42"/>
      <c r="V31" s="41"/>
      <c r="W31" s="41"/>
      <c r="X31" s="41"/>
    </row>
    <row r="32" spans="1:24" ht="18.75" customHeight="1" x14ac:dyDescent="0.2">
      <c r="A32" s="37">
        <v>21</v>
      </c>
      <c r="B32" s="77" t="s">
        <v>261</v>
      </c>
      <c r="C32" s="77"/>
      <c r="D32" s="77"/>
      <c r="E32" s="49">
        <v>9</v>
      </c>
      <c r="F32" s="57" t="s">
        <v>30</v>
      </c>
      <c r="G32" s="45">
        <v>122</v>
      </c>
      <c r="H32" s="32"/>
      <c r="I32" s="32"/>
      <c r="J32" s="41"/>
      <c r="K32" s="41"/>
      <c r="L32" s="41"/>
      <c r="M32" s="42">
        <v>1</v>
      </c>
      <c r="N32" s="42"/>
      <c r="O32" s="42"/>
      <c r="P32" s="41"/>
      <c r="Q32" s="41"/>
      <c r="R32" s="41"/>
      <c r="S32" s="42"/>
      <c r="T32" s="42"/>
      <c r="U32" s="42"/>
      <c r="V32" s="41"/>
      <c r="W32" s="41"/>
      <c r="X32" s="41"/>
    </row>
    <row r="33" spans="1:24" ht="18.75" customHeight="1" x14ac:dyDescent="0.2">
      <c r="A33" s="37">
        <v>22</v>
      </c>
      <c r="B33" s="77" t="s">
        <v>263</v>
      </c>
      <c r="C33" s="77"/>
      <c r="D33" s="77"/>
      <c r="E33" s="49">
        <v>9</v>
      </c>
      <c r="F33" s="57" t="s">
        <v>30</v>
      </c>
      <c r="G33" s="45">
        <v>121</v>
      </c>
      <c r="H33" s="32"/>
      <c r="I33" s="32"/>
      <c r="J33" s="41">
        <v>1</v>
      </c>
      <c r="K33" s="41"/>
      <c r="L33" s="41"/>
      <c r="M33" s="42"/>
      <c r="N33" s="42"/>
      <c r="O33" s="42"/>
      <c r="P33" s="41"/>
      <c r="Q33" s="41"/>
      <c r="R33" s="41"/>
      <c r="S33" s="42"/>
      <c r="T33" s="42"/>
      <c r="U33" s="42"/>
      <c r="V33" s="41"/>
      <c r="W33" s="41"/>
      <c r="X33" s="41"/>
    </row>
    <row r="34" spans="1:24" ht="18.75" customHeight="1" x14ac:dyDescent="0.2">
      <c r="A34" s="37">
        <v>23</v>
      </c>
      <c r="B34" s="77" t="s">
        <v>264</v>
      </c>
      <c r="C34" s="77"/>
      <c r="D34" s="77"/>
      <c r="E34" s="49">
        <v>9</v>
      </c>
      <c r="F34" s="57" t="s">
        <v>30</v>
      </c>
      <c r="G34" s="45">
        <v>119</v>
      </c>
      <c r="H34" s="32"/>
      <c r="I34" s="32"/>
      <c r="J34" s="41">
        <v>1</v>
      </c>
      <c r="K34" s="41"/>
      <c r="L34" s="41"/>
      <c r="M34" s="42"/>
      <c r="N34" s="42"/>
      <c r="O34" s="42"/>
      <c r="P34" s="41"/>
      <c r="Q34" s="41"/>
      <c r="R34" s="41"/>
      <c r="S34" s="42"/>
      <c r="T34" s="42"/>
      <c r="U34" s="42"/>
      <c r="V34" s="41"/>
      <c r="W34" s="41"/>
      <c r="X34" s="41"/>
    </row>
    <row r="35" spans="1:24" ht="18.75" customHeight="1" x14ac:dyDescent="0.2">
      <c r="A35" s="37">
        <v>24</v>
      </c>
      <c r="B35" s="77" t="s">
        <v>265</v>
      </c>
      <c r="C35" s="77"/>
      <c r="D35" s="77"/>
      <c r="E35" s="49">
        <v>10</v>
      </c>
      <c r="F35" s="57" t="s">
        <v>30</v>
      </c>
      <c r="G35" s="45">
        <v>130</v>
      </c>
      <c r="H35" s="32"/>
      <c r="I35" s="32"/>
      <c r="J35" s="41"/>
      <c r="K35" s="41"/>
      <c r="L35" s="41"/>
      <c r="M35" s="42">
        <v>1</v>
      </c>
      <c r="N35" s="42"/>
      <c r="O35" s="42"/>
      <c r="P35" s="41"/>
      <c r="Q35" s="41"/>
      <c r="R35" s="41"/>
      <c r="S35" s="42"/>
      <c r="T35" s="42"/>
      <c r="U35" s="42"/>
      <c r="V35" s="41"/>
      <c r="W35" s="41"/>
      <c r="X35" s="41"/>
    </row>
    <row r="36" spans="1:24" ht="18.75" customHeight="1" x14ac:dyDescent="0.2">
      <c r="A36" s="37">
        <v>25</v>
      </c>
      <c r="B36" s="77" t="s">
        <v>266</v>
      </c>
      <c r="C36" s="77"/>
      <c r="D36" s="77"/>
      <c r="E36" s="49">
        <v>9</v>
      </c>
      <c r="F36" s="57" t="s">
        <v>30</v>
      </c>
      <c r="G36" s="45">
        <v>127</v>
      </c>
      <c r="H36" s="32"/>
      <c r="I36" s="32"/>
      <c r="J36" s="41"/>
      <c r="K36" s="41"/>
      <c r="L36" s="41"/>
      <c r="M36" s="42"/>
      <c r="N36" s="42"/>
      <c r="O36" s="42"/>
      <c r="P36" s="41">
        <v>1</v>
      </c>
      <c r="Q36" s="41"/>
      <c r="R36" s="41"/>
      <c r="S36" s="42"/>
      <c r="T36" s="42"/>
      <c r="U36" s="42"/>
      <c r="V36" s="41"/>
      <c r="W36" s="41"/>
      <c r="X36" s="41"/>
    </row>
    <row r="37" spans="1:24" ht="18.75" customHeight="1" x14ac:dyDescent="0.2">
      <c r="A37" s="37">
        <v>26</v>
      </c>
      <c r="B37" s="77" t="s">
        <v>267</v>
      </c>
      <c r="C37" s="77"/>
      <c r="D37" s="77"/>
      <c r="E37" s="49">
        <v>9</v>
      </c>
      <c r="F37" s="57" t="s">
        <v>30</v>
      </c>
      <c r="G37" s="45">
        <v>128</v>
      </c>
      <c r="H37" s="32"/>
      <c r="I37" s="32"/>
      <c r="J37" s="41"/>
      <c r="K37" s="41"/>
      <c r="L37" s="41"/>
      <c r="M37" s="42"/>
      <c r="N37" s="42"/>
      <c r="O37" s="42"/>
      <c r="P37" s="41">
        <v>1</v>
      </c>
      <c r="Q37" s="41"/>
      <c r="R37" s="41"/>
      <c r="S37" s="42"/>
      <c r="T37" s="42"/>
      <c r="U37" s="42"/>
      <c r="V37" s="41"/>
      <c r="W37" s="41"/>
      <c r="X37" s="41"/>
    </row>
    <row r="38" spans="1:24" ht="18.75" customHeight="1" x14ac:dyDescent="0.2">
      <c r="A38" s="37">
        <v>27</v>
      </c>
      <c r="B38" s="77" t="s">
        <v>268</v>
      </c>
      <c r="C38" s="77"/>
      <c r="D38" s="77"/>
      <c r="E38" s="49">
        <v>8</v>
      </c>
      <c r="F38" s="57" t="s">
        <v>30</v>
      </c>
      <c r="G38" s="45">
        <v>124</v>
      </c>
      <c r="H38" s="32"/>
      <c r="I38" s="32"/>
      <c r="J38" s="41"/>
      <c r="K38" s="41"/>
      <c r="L38" s="41"/>
      <c r="M38" s="42"/>
      <c r="N38" s="42"/>
      <c r="O38" s="42"/>
      <c r="P38" s="41">
        <v>1</v>
      </c>
      <c r="Q38" s="41"/>
      <c r="R38" s="41"/>
      <c r="S38" s="42"/>
      <c r="T38" s="42"/>
      <c r="U38" s="42"/>
      <c r="V38" s="41"/>
      <c r="W38" s="41"/>
      <c r="X38" s="41"/>
    </row>
    <row r="39" spans="1:24" ht="18.75" customHeight="1" x14ac:dyDescent="0.2">
      <c r="A39" s="37">
        <v>28</v>
      </c>
      <c r="B39" s="77" t="s">
        <v>269</v>
      </c>
      <c r="C39" s="77"/>
      <c r="D39" s="77"/>
      <c r="E39" s="49">
        <v>10</v>
      </c>
      <c r="F39" s="57" t="s">
        <v>30</v>
      </c>
      <c r="G39" s="45">
        <v>119</v>
      </c>
      <c r="H39" s="32"/>
      <c r="I39" s="32"/>
      <c r="J39" s="41">
        <v>1</v>
      </c>
      <c r="K39" s="41"/>
      <c r="L39" s="41"/>
      <c r="M39" s="42"/>
      <c r="N39" s="42"/>
      <c r="O39" s="42"/>
      <c r="P39" s="41"/>
      <c r="Q39" s="41"/>
      <c r="R39" s="41"/>
      <c r="S39" s="42"/>
      <c r="T39" s="42"/>
      <c r="U39" s="42"/>
      <c r="V39" s="41"/>
      <c r="W39" s="41"/>
      <c r="X39" s="41"/>
    </row>
    <row r="40" spans="1:24" ht="18.75" customHeight="1" x14ac:dyDescent="0.2">
      <c r="A40" s="37">
        <v>29</v>
      </c>
      <c r="B40" s="77" t="s">
        <v>270</v>
      </c>
      <c r="C40" s="77"/>
      <c r="D40" s="77"/>
      <c r="E40" s="49">
        <v>10</v>
      </c>
      <c r="F40" s="57" t="s">
        <v>30</v>
      </c>
      <c r="G40" s="45">
        <v>121</v>
      </c>
      <c r="H40" s="32"/>
      <c r="I40" s="32"/>
      <c r="J40" s="41">
        <v>1</v>
      </c>
      <c r="K40" s="41"/>
      <c r="L40" s="41"/>
      <c r="M40" s="42"/>
      <c r="N40" s="42"/>
      <c r="O40" s="42"/>
      <c r="P40" s="41"/>
      <c r="Q40" s="41"/>
      <c r="R40" s="41"/>
      <c r="S40" s="42"/>
      <c r="T40" s="42"/>
      <c r="U40" s="42"/>
      <c r="V40" s="41"/>
      <c r="W40" s="41"/>
      <c r="X40" s="41"/>
    </row>
    <row r="41" spans="1:24" ht="18.75" customHeight="1" x14ac:dyDescent="0.2">
      <c r="A41" s="37">
        <v>30</v>
      </c>
      <c r="B41" s="77" t="s">
        <v>271</v>
      </c>
      <c r="C41" s="77"/>
      <c r="D41" s="77"/>
      <c r="E41" s="49">
        <v>10</v>
      </c>
      <c r="F41" s="57" t="s">
        <v>30</v>
      </c>
      <c r="G41" s="45" t="s">
        <v>45</v>
      </c>
      <c r="H41" s="32"/>
      <c r="I41" s="32"/>
      <c r="J41" s="41"/>
      <c r="K41" s="41"/>
      <c r="L41" s="41"/>
      <c r="M41" s="42"/>
      <c r="N41" s="42"/>
      <c r="O41" s="42"/>
      <c r="P41" s="41"/>
      <c r="Q41" s="41"/>
      <c r="R41" s="41"/>
      <c r="S41" s="42"/>
      <c r="T41" s="42"/>
      <c r="U41" s="42"/>
      <c r="V41" s="41"/>
      <c r="W41" s="41"/>
      <c r="X41" s="41"/>
    </row>
    <row r="42" spans="1:24" ht="18.75" customHeight="1" x14ac:dyDescent="0.2">
      <c r="A42" s="37">
        <v>31</v>
      </c>
      <c r="B42" s="77" t="s">
        <v>272</v>
      </c>
      <c r="C42" s="77"/>
      <c r="D42" s="77"/>
      <c r="E42" s="49">
        <v>8</v>
      </c>
      <c r="F42" s="57" t="s">
        <v>30</v>
      </c>
      <c r="G42" s="45">
        <v>119</v>
      </c>
      <c r="H42" s="32"/>
      <c r="I42" s="32"/>
      <c r="J42" s="41"/>
      <c r="K42" s="41"/>
      <c r="L42" s="41"/>
      <c r="M42" s="42">
        <v>1</v>
      </c>
      <c r="N42" s="42"/>
      <c r="O42" s="42"/>
      <c r="P42" s="41"/>
      <c r="Q42" s="41"/>
      <c r="R42" s="41"/>
      <c r="S42" s="42"/>
      <c r="T42" s="42"/>
      <c r="U42" s="42"/>
      <c r="V42" s="41"/>
      <c r="W42" s="41"/>
      <c r="X42" s="41"/>
    </row>
    <row r="43" spans="1:24" ht="18.75" customHeight="1" x14ac:dyDescent="0.2">
      <c r="A43" s="37">
        <v>32</v>
      </c>
      <c r="B43" s="77" t="s">
        <v>273</v>
      </c>
      <c r="C43" s="77"/>
      <c r="D43" s="77"/>
      <c r="E43" s="49">
        <v>10</v>
      </c>
      <c r="F43" s="57" t="s">
        <v>30</v>
      </c>
      <c r="G43" s="45">
        <v>133</v>
      </c>
      <c r="H43" s="32"/>
      <c r="I43" s="32"/>
      <c r="J43" s="41"/>
      <c r="K43" s="41"/>
      <c r="L43" s="41"/>
      <c r="M43" s="42"/>
      <c r="N43" s="42"/>
      <c r="O43" s="42"/>
      <c r="P43" s="41">
        <v>1</v>
      </c>
      <c r="Q43" s="41"/>
      <c r="R43" s="41"/>
      <c r="S43" s="42"/>
      <c r="T43" s="42"/>
      <c r="U43" s="42"/>
      <c r="V43" s="41"/>
      <c r="W43" s="41"/>
      <c r="X43" s="41"/>
    </row>
    <row r="44" spans="1:24" ht="18.75" customHeight="1" x14ac:dyDescent="0.2">
      <c r="A44" s="37">
        <v>33</v>
      </c>
      <c r="B44" s="77" t="s">
        <v>274</v>
      </c>
      <c r="C44" s="77"/>
      <c r="D44" s="77"/>
      <c r="E44" s="49">
        <v>8</v>
      </c>
      <c r="F44" s="57" t="s">
        <v>30</v>
      </c>
      <c r="G44" s="45">
        <v>110</v>
      </c>
      <c r="H44" s="32"/>
      <c r="I44" s="32"/>
      <c r="J44" s="41">
        <v>1</v>
      </c>
      <c r="K44" s="41"/>
      <c r="L44" s="41"/>
      <c r="M44" s="42"/>
      <c r="N44" s="42"/>
      <c r="O44" s="42"/>
      <c r="P44" s="41"/>
      <c r="Q44" s="41"/>
      <c r="R44" s="41"/>
      <c r="S44" s="42"/>
      <c r="T44" s="42"/>
      <c r="U44" s="42"/>
      <c r="V44" s="41"/>
      <c r="W44" s="41"/>
      <c r="X44" s="41"/>
    </row>
    <row r="45" spans="1:24" ht="18.75" customHeight="1" x14ac:dyDescent="0.2">
      <c r="A45" s="37">
        <v>34</v>
      </c>
      <c r="B45" s="77" t="s">
        <v>275</v>
      </c>
      <c r="C45" s="77"/>
      <c r="D45" s="77"/>
      <c r="E45" s="49">
        <v>10</v>
      </c>
      <c r="F45" s="57" t="s">
        <v>30</v>
      </c>
      <c r="G45" s="45">
        <v>120</v>
      </c>
      <c r="H45" s="32"/>
      <c r="I45" s="32"/>
      <c r="J45" s="41">
        <v>1</v>
      </c>
      <c r="K45" s="41"/>
      <c r="L45" s="41"/>
      <c r="M45" s="42"/>
      <c r="N45" s="42"/>
      <c r="O45" s="42"/>
      <c r="P45" s="41"/>
      <c r="Q45" s="41"/>
      <c r="R45" s="41"/>
      <c r="S45" s="42"/>
      <c r="T45" s="42"/>
      <c r="U45" s="42"/>
      <c r="V45" s="41"/>
      <c r="W45" s="41"/>
      <c r="X45" s="41"/>
    </row>
    <row r="46" spans="1:24" s="15" customFormat="1" ht="18.75" customHeight="1" x14ac:dyDescent="0.2">
      <c r="A46" s="84">
        <v>6</v>
      </c>
      <c r="B46" s="84"/>
      <c r="C46" s="84"/>
      <c r="D46" s="84"/>
      <c r="E46" s="84"/>
      <c r="F46" s="14">
        <v>34</v>
      </c>
      <c r="G46" s="33"/>
      <c r="H46" s="33"/>
      <c r="I46" s="33"/>
      <c r="J46" s="29">
        <f>SUM(J12:J45)</f>
        <v>18</v>
      </c>
      <c r="K46" s="29">
        <f t="shared" ref="K46:X46" si="0">SUM(K12:K45)</f>
        <v>0</v>
      </c>
      <c r="L46" s="29">
        <f t="shared" si="0"/>
        <v>0</v>
      </c>
      <c r="M46" s="36">
        <f t="shared" si="0"/>
        <v>11</v>
      </c>
      <c r="N46" s="36">
        <f t="shared" si="0"/>
        <v>0</v>
      </c>
      <c r="O46" s="36">
        <f t="shared" si="0"/>
        <v>0</v>
      </c>
      <c r="P46" s="29">
        <f t="shared" si="0"/>
        <v>4</v>
      </c>
      <c r="Q46" s="29">
        <f t="shared" si="0"/>
        <v>0</v>
      </c>
      <c r="R46" s="29">
        <f t="shared" si="0"/>
        <v>0</v>
      </c>
      <c r="S46" s="36">
        <f t="shared" si="0"/>
        <v>0</v>
      </c>
      <c r="T46" s="36">
        <f t="shared" si="0"/>
        <v>0</v>
      </c>
      <c r="U46" s="36">
        <f t="shared" si="0"/>
        <v>0</v>
      </c>
      <c r="V46" s="29">
        <f t="shared" si="0"/>
        <v>0</v>
      </c>
      <c r="W46" s="29">
        <f t="shared" si="0"/>
        <v>0</v>
      </c>
      <c r="X46" s="29">
        <f t="shared" si="0"/>
        <v>0</v>
      </c>
    </row>
    <row r="47" spans="1:24" s="15" customFormat="1" ht="18.75" customHeight="1" x14ac:dyDescent="0.2">
      <c r="A47" s="84" t="s">
        <v>32</v>
      </c>
      <c r="B47" s="84"/>
      <c r="C47" s="84"/>
      <c r="D47" s="84"/>
      <c r="E47" s="84"/>
      <c r="F47" s="14"/>
      <c r="G47" s="49"/>
      <c r="H47" s="49"/>
      <c r="I47" s="49"/>
      <c r="J47" s="76">
        <f>J46/$F$46</f>
        <v>0.52941176470588236</v>
      </c>
      <c r="K47" s="76">
        <f t="shared" ref="K47:X47" si="1">K46/$F$46</f>
        <v>0</v>
      </c>
      <c r="L47" s="76">
        <f t="shared" si="1"/>
        <v>0</v>
      </c>
      <c r="M47" s="76">
        <f t="shared" si="1"/>
        <v>0.3235294117647059</v>
      </c>
      <c r="N47" s="76">
        <f t="shared" si="1"/>
        <v>0</v>
      </c>
      <c r="O47" s="76">
        <f t="shared" si="1"/>
        <v>0</v>
      </c>
      <c r="P47" s="76">
        <f t="shared" si="1"/>
        <v>0.11764705882352941</v>
      </c>
      <c r="Q47" s="76">
        <f t="shared" si="1"/>
        <v>0</v>
      </c>
      <c r="R47" s="76">
        <f t="shared" si="1"/>
        <v>0</v>
      </c>
      <c r="S47" s="76">
        <f t="shared" si="1"/>
        <v>0</v>
      </c>
      <c r="T47" s="76">
        <f t="shared" si="1"/>
        <v>0</v>
      </c>
      <c r="U47" s="76">
        <f t="shared" si="1"/>
        <v>0</v>
      </c>
      <c r="V47" s="76">
        <f t="shared" si="1"/>
        <v>0</v>
      </c>
      <c r="W47" s="76">
        <f t="shared" si="1"/>
        <v>0</v>
      </c>
      <c r="X47" s="76">
        <f t="shared" si="1"/>
        <v>0</v>
      </c>
    </row>
  </sheetData>
  <mergeCells count="69">
    <mergeCell ref="A46:E46"/>
    <mergeCell ref="A47:E47"/>
    <mergeCell ref="B41:D41"/>
    <mergeCell ref="B42:D42"/>
    <mergeCell ref="B43:D43"/>
    <mergeCell ref="B44:D44"/>
    <mergeCell ref="B45:D45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V6:W6"/>
    <mergeCell ref="B16:D16"/>
    <mergeCell ref="A9:X9"/>
    <mergeCell ref="A10:A11"/>
    <mergeCell ref="B10:D11"/>
    <mergeCell ref="E10:E11"/>
    <mergeCell ref="F10:F11"/>
    <mergeCell ref="G10:I10"/>
    <mergeCell ref="J10:L10"/>
    <mergeCell ref="M10:O10"/>
    <mergeCell ref="P10:R10"/>
    <mergeCell ref="S10:U10"/>
    <mergeCell ref="V10:X10"/>
    <mergeCell ref="B12:D12"/>
    <mergeCell ref="B13:D13"/>
    <mergeCell ref="B14:D14"/>
    <mergeCell ref="C7:D7"/>
    <mergeCell ref="C4:D4"/>
    <mergeCell ref="M4:Q4"/>
    <mergeCell ref="R4:S4"/>
    <mergeCell ref="T4:U4"/>
    <mergeCell ref="C6:D6"/>
    <mergeCell ref="M6:Q6"/>
    <mergeCell ref="R6:S6"/>
    <mergeCell ref="T6:U6"/>
    <mergeCell ref="V4:W4"/>
    <mergeCell ref="C5:D5"/>
    <mergeCell ref="M5:Q5"/>
    <mergeCell ref="R5:S5"/>
    <mergeCell ref="T5:U5"/>
    <mergeCell ref="V5:W5"/>
    <mergeCell ref="A1:X1"/>
    <mergeCell ref="C3:D3"/>
    <mergeCell ref="M3:Q3"/>
    <mergeCell ref="R3:S3"/>
    <mergeCell ref="T3:U3"/>
    <mergeCell ref="V3:W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opLeftCell="A63" workbookViewId="0">
      <selection activeCell="H70" sqref="H70"/>
    </sheetView>
  </sheetViews>
  <sheetFormatPr baseColWidth="10" defaultColWidth="11" defaultRowHeight="12.75" x14ac:dyDescent="0.2"/>
  <cols>
    <col min="1" max="1" width="3.140625" style="1" customWidth="1"/>
    <col min="2" max="2" width="11" style="8"/>
    <col min="3" max="3" width="11" style="1"/>
    <col min="4" max="4" width="17.28515625" style="1" customWidth="1"/>
    <col min="5" max="5" width="5" style="1" customWidth="1"/>
    <col min="6" max="6" width="2.85546875" style="9" bestFit="1" customWidth="1"/>
    <col min="7" max="9" width="6.42578125" style="9" customWidth="1"/>
    <col min="10" max="10" width="6.42578125" style="23" customWidth="1"/>
    <col min="11" max="24" width="6.42578125" style="1" customWidth="1"/>
    <col min="25" max="16384" width="11" style="1"/>
  </cols>
  <sheetData>
    <row r="1" spans="1:24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3" spans="1:24" x14ac:dyDescent="0.2">
      <c r="B3" s="2" t="s">
        <v>1</v>
      </c>
      <c r="C3" s="79" t="s">
        <v>46</v>
      </c>
      <c r="D3" s="80"/>
      <c r="E3" s="3"/>
      <c r="F3" s="3"/>
      <c r="G3" s="3"/>
      <c r="H3" s="3"/>
      <c r="I3" s="3"/>
      <c r="J3" s="22"/>
      <c r="M3" s="81"/>
      <c r="N3" s="81"/>
      <c r="O3" s="81"/>
      <c r="P3" s="81"/>
      <c r="Q3" s="82"/>
      <c r="R3" s="83" t="s">
        <v>2</v>
      </c>
      <c r="S3" s="83"/>
      <c r="T3" s="83" t="s">
        <v>3</v>
      </c>
      <c r="U3" s="83"/>
      <c r="V3" s="83" t="s">
        <v>4</v>
      </c>
      <c r="W3" s="83"/>
      <c r="X3" s="4"/>
    </row>
    <row r="4" spans="1:24" ht="15" x14ac:dyDescent="0.25">
      <c r="B4" s="2" t="s">
        <v>5</v>
      </c>
      <c r="C4" s="79" t="s">
        <v>47</v>
      </c>
      <c r="D4" s="85"/>
      <c r="E4" s="3"/>
      <c r="F4" s="3"/>
      <c r="G4" s="3"/>
      <c r="H4" s="3"/>
      <c r="I4" s="3"/>
      <c r="J4" s="22"/>
      <c r="M4" s="86" t="s">
        <v>6</v>
      </c>
      <c r="N4" s="87"/>
      <c r="O4" s="87"/>
      <c r="P4" s="87"/>
      <c r="Q4" s="88"/>
      <c r="R4" s="84">
        <v>28</v>
      </c>
      <c r="S4" s="84"/>
      <c r="T4" s="84" t="s">
        <v>44</v>
      </c>
      <c r="U4" s="84"/>
      <c r="V4" s="84">
        <v>2019</v>
      </c>
      <c r="W4" s="84"/>
      <c r="X4" s="5"/>
    </row>
    <row r="5" spans="1:24" ht="15" x14ac:dyDescent="0.25">
      <c r="B5" s="2" t="s">
        <v>7</v>
      </c>
      <c r="C5" s="79" t="s">
        <v>8</v>
      </c>
      <c r="D5" s="85"/>
      <c r="E5" s="3"/>
      <c r="F5" s="3"/>
      <c r="G5" s="3"/>
      <c r="H5" s="3"/>
      <c r="I5" s="3"/>
      <c r="J5" s="22"/>
      <c r="M5" s="86" t="s">
        <v>9</v>
      </c>
      <c r="N5" s="87"/>
      <c r="O5" s="87"/>
      <c r="P5" s="87"/>
      <c r="Q5" s="88"/>
      <c r="R5" s="84"/>
      <c r="S5" s="84"/>
      <c r="T5" s="84"/>
      <c r="U5" s="84"/>
      <c r="V5" s="84"/>
      <c r="W5" s="84"/>
      <c r="X5" s="5"/>
    </row>
    <row r="6" spans="1:24" x14ac:dyDescent="0.2">
      <c r="B6" s="2" t="s">
        <v>10</v>
      </c>
      <c r="C6" s="77" t="s">
        <v>11</v>
      </c>
      <c r="D6" s="77"/>
      <c r="E6" s="3"/>
      <c r="F6" s="3"/>
      <c r="G6" s="3"/>
      <c r="H6" s="3"/>
      <c r="I6" s="3"/>
      <c r="J6" s="22"/>
      <c r="M6" s="86" t="s">
        <v>12</v>
      </c>
      <c r="N6" s="87"/>
      <c r="O6" s="87"/>
      <c r="P6" s="87"/>
      <c r="Q6" s="88"/>
      <c r="R6" s="84"/>
      <c r="S6" s="84"/>
      <c r="T6" s="84"/>
      <c r="U6" s="84"/>
      <c r="V6" s="84"/>
      <c r="W6" s="84"/>
      <c r="X6" s="5"/>
    </row>
    <row r="7" spans="1:24" x14ac:dyDescent="0.2">
      <c r="B7" s="6" t="s">
        <v>13</v>
      </c>
      <c r="C7" s="77" t="s">
        <v>36</v>
      </c>
      <c r="D7" s="77"/>
      <c r="E7" s="3"/>
      <c r="F7" s="3"/>
      <c r="G7" s="3"/>
      <c r="H7" s="3"/>
      <c r="I7" s="3"/>
      <c r="J7" s="22"/>
      <c r="M7" s="7"/>
    </row>
    <row r="8" spans="1:24" x14ac:dyDescent="0.2">
      <c r="M8" s="7"/>
    </row>
    <row r="9" spans="1:24" ht="15" customHeight="1" x14ac:dyDescent="0.2">
      <c r="A9" s="102" t="s">
        <v>15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</row>
    <row r="10" spans="1:24" ht="15" customHeight="1" x14ac:dyDescent="0.2">
      <c r="A10" s="103" t="s">
        <v>16</v>
      </c>
      <c r="B10" s="104" t="s">
        <v>17</v>
      </c>
      <c r="C10" s="104"/>
      <c r="D10" s="104"/>
      <c r="E10" s="89" t="s">
        <v>18</v>
      </c>
      <c r="F10" s="91" t="s">
        <v>19</v>
      </c>
      <c r="G10" s="93" t="s">
        <v>20</v>
      </c>
      <c r="H10" s="94"/>
      <c r="I10" s="95"/>
      <c r="J10" s="96" t="s">
        <v>21</v>
      </c>
      <c r="K10" s="97"/>
      <c r="L10" s="98"/>
      <c r="M10" s="99" t="s">
        <v>22</v>
      </c>
      <c r="N10" s="100"/>
      <c r="O10" s="101"/>
      <c r="P10" s="96" t="s">
        <v>23</v>
      </c>
      <c r="Q10" s="97"/>
      <c r="R10" s="98"/>
      <c r="S10" s="99" t="s">
        <v>24</v>
      </c>
      <c r="T10" s="100"/>
      <c r="U10" s="101"/>
      <c r="V10" s="96" t="s">
        <v>25</v>
      </c>
      <c r="W10" s="97"/>
      <c r="X10" s="98"/>
    </row>
    <row r="11" spans="1:24" ht="15.75" customHeight="1" x14ac:dyDescent="0.2">
      <c r="A11" s="103"/>
      <c r="B11" s="105"/>
      <c r="C11" s="105"/>
      <c r="D11" s="105"/>
      <c r="E11" s="90"/>
      <c r="F11" s="92"/>
      <c r="G11" s="31" t="s">
        <v>26</v>
      </c>
      <c r="H11" s="32" t="s">
        <v>27</v>
      </c>
      <c r="I11" s="32" t="s">
        <v>28</v>
      </c>
      <c r="J11" s="10" t="s">
        <v>26</v>
      </c>
      <c r="K11" s="11" t="s">
        <v>27</v>
      </c>
      <c r="L11" s="11" t="s">
        <v>28</v>
      </c>
      <c r="M11" s="34" t="s">
        <v>26</v>
      </c>
      <c r="N11" s="35" t="s">
        <v>27</v>
      </c>
      <c r="O11" s="35" t="s">
        <v>28</v>
      </c>
      <c r="P11" s="12" t="s">
        <v>26</v>
      </c>
      <c r="Q11" s="11" t="s">
        <v>27</v>
      </c>
      <c r="R11" s="11" t="s">
        <v>28</v>
      </c>
      <c r="S11" s="34" t="s">
        <v>26</v>
      </c>
      <c r="T11" s="35" t="s">
        <v>27</v>
      </c>
      <c r="U11" s="35" t="s">
        <v>28</v>
      </c>
      <c r="V11" s="12" t="s">
        <v>26</v>
      </c>
      <c r="W11" s="11" t="s">
        <v>27</v>
      </c>
      <c r="X11" s="11" t="s">
        <v>28</v>
      </c>
    </row>
    <row r="12" spans="1:24" ht="15.75" customHeight="1" x14ac:dyDescent="0.2">
      <c r="A12" s="47">
        <v>1</v>
      </c>
      <c r="B12" s="77" t="s">
        <v>277</v>
      </c>
      <c r="C12" s="77"/>
      <c r="D12" s="77"/>
      <c r="E12" s="46">
        <v>11</v>
      </c>
      <c r="F12" s="56" t="s">
        <v>29</v>
      </c>
      <c r="G12" s="31">
        <v>135</v>
      </c>
      <c r="H12" s="32"/>
      <c r="I12" s="32"/>
      <c r="J12" s="41"/>
      <c r="K12" s="41"/>
      <c r="L12" s="41"/>
      <c r="M12" s="42">
        <v>1</v>
      </c>
      <c r="N12" s="42"/>
      <c r="O12" s="42"/>
      <c r="P12" s="41"/>
      <c r="Q12" s="41"/>
      <c r="R12" s="41"/>
      <c r="S12" s="42"/>
      <c r="T12" s="42"/>
      <c r="U12" s="42"/>
      <c r="V12" s="41"/>
      <c r="W12" s="41"/>
      <c r="X12" s="41"/>
    </row>
    <row r="13" spans="1:24" ht="15.75" customHeight="1" x14ac:dyDescent="0.2">
      <c r="A13" s="47">
        <v>2</v>
      </c>
      <c r="B13" s="77" t="s">
        <v>278</v>
      </c>
      <c r="C13" s="77"/>
      <c r="D13" s="77"/>
      <c r="E13" s="46">
        <v>9</v>
      </c>
      <c r="F13" s="56" t="s">
        <v>29</v>
      </c>
      <c r="G13" s="31">
        <v>120</v>
      </c>
      <c r="H13" s="32"/>
      <c r="I13" s="32"/>
      <c r="J13" s="41">
        <v>1</v>
      </c>
      <c r="K13" s="41"/>
      <c r="L13" s="41"/>
      <c r="M13" s="42"/>
      <c r="N13" s="42"/>
      <c r="O13" s="42"/>
      <c r="P13" s="41"/>
      <c r="Q13" s="41"/>
      <c r="R13" s="41"/>
      <c r="S13" s="42"/>
      <c r="T13" s="42"/>
      <c r="U13" s="42"/>
      <c r="V13" s="41"/>
      <c r="W13" s="41"/>
      <c r="X13" s="41"/>
    </row>
    <row r="14" spans="1:24" ht="15.75" customHeight="1" x14ac:dyDescent="0.2">
      <c r="A14" s="47">
        <v>3</v>
      </c>
      <c r="B14" s="77" t="s">
        <v>279</v>
      </c>
      <c r="C14" s="77"/>
      <c r="D14" s="77"/>
      <c r="E14" s="46">
        <v>12</v>
      </c>
      <c r="F14" s="56" t="s">
        <v>29</v>
      </c>
      <c r="G14" s="31">
        <v>138</v>
      </c>
      <c r="H14" s="32"/>
      <c r="I14" s="32"/>
      <c r="J14" s="41"/>
      <c r="K14" s="41"/>
      <c r="L14" s="41"/>
      <c r="M14" s="42">
        <v>1</v>
      </c>
      <c r="N14" s="42"/>
      <c r="O14" s="42"/>
      <c r="P14" s="41"/>
      <c r="Q14" s="41"/>
      <c r="R14" s="41"/>
      <c r="S14" s="42"/>
      <c r="T14" s="42"/>
      <c r="U14" s="42"/>
      <c r="V14" s="41"/>
      <c r="W14" s="41"/>
      <c r="X14" s="41"/>
    </row>
    <row r="15" spans="1:24" ht="15.75" customHeight="1" x14ac:dyDescent="0.2">
      <c r="A15" s="47">
        <v>4</v>
      </c>
      <c r="B15" s="79" t="s">
        <v>280</v>
      </c>
      <c r="C15" s="106"/>
      <c r="D15" s="80"/>
      <c r="E15" s="46">
        <v>10</v>
      </c>
      <c r="F15" s="56" t="s">
        <v>29</v>
      </c>
      <c r="G15" s="31">
        <v>131</v>
      </c>
      <c r="H15" s="32"/>
      <c r="I15" s="32"/>
      <c r="J15" s="41"/>
      <c r="K15" s="41"/>
      <c r="L15" s="41"/>
      <c r="M15" s="42">
        <v>1</v>
      </c>
      <c r="N15" s="42"/>
      <c r="O15" s="42"/>
      <c r="P15" s="41"/>
      <c r="Q15" s="41"/>
      <c r="R15" s="41"/>
      <c r="S15" s="42"/>
      <c r="T15" s="42"/>
      <c r="U15" s="42"/>
      <c r="V15" s="41"/>
      <c r="W15" s="41"/>
      <c r="X15" s="41"/>
    </row>
    <row r="16" spans="1:24" ht="15.75" customHeight="1" x14ac:dyDescent="0.2">
      <c r="A16" s="47">
        <v>5</v>
      </c>
      <c r="B16" s="79" t="s">
        <v>281</v>
      </c>
      <c r="C16" s="106"/>
      <c r="D16" s="80"/>
      <c r="E16" s="46">
        <v>10</v>
      </c>
      <c r="F16" s="56" t="s">
        <v>29</v>
      </c>
      <c r="G16" s="31">
        <v>121</v>
      </c>
      <c r="H16" s="32"/>
      <c r="I16" s="32"/>
      <c r="J16" s="41">
        <v>1</v>
      </c>
      <c r="K16" s="41"/>
      <c r="L16" s="41"/>
      <c r="M16" s="42"/>
      <c r="N16" s="42"/>
      <c r="O16" s="42"/>
      <c r="P16" s="41"/>
      <c r="Q16" s="41"/>
      <c r="R16" s="41"/>
      <c r="S16" s="42"/>
      <c r="T16" s="42"/>
      <c r="U16" s="42"/>
      <c r="V16" s="41"/>
      <c r="W16" s="41"/>
      <c r="X16" s="41"/>
    </row>
    <row r="17" spans="1:24" ht="15.75" customHeight="1" x14ac:dyDescent="0.2">
      <c r="A17" s="47">
        <v>6</v>
      </c>
      <c r="B17" s="77" t="s">
        <v>282</v>
      </c>
      <c r="C17" s="77"/>
      <c r="D17" s="77"/>
      <c r="E17" s="46">
        <v>10</v>
      </c>
      <c r="F17" s="56" t="s">
        <v>29</v>
      </c>
      <c r="G17" s="31">
        <v>128</v>
      </c>
      <c r="H17" s="32"/>
      <c r="I17" s="32"/>
      <c r="J17" s="41"/>
      <c r="K17" s="41"/>
      <c r="L17" s="41"/>
      <c r="M17" s="42">
        <v>1</v>
      </c>
      <c r="N17" s="42"/>
      <c r="O17" s="42"/>
      <c r="P17" s="41"/>
      <c r="Q17" s="41"/>
      <c r="R17" s="41"/>
      <c r="S17" s="42"/>
      <c r="T17" s="42"/>
      <c r="U17" s="42"/>
      <c r="V17" s="41"/>
      <c r="W17" s="41"/>
      <c r="X17" s="41"/>
    </row>
    <row r="18" spans="1:24" ht="15.75" customHeight="1" x14ac:dyDescent="0.2">
      <c r="A18" s="47">
        <v>7</v>
      </c>
      <c r="B18" s="77" t="s">
        <v>283</v>
      </c>
      <c r="C18" s="77"/>
      <c r="D18" s="77"/>
      <c r="E18" s="46">
        <v>10</v>
      </c>
      <c r="F18" s="56" t="s">
        <v>29</v>
      </c>
      <c r="G18" s="31">
        <v>140</v>
      </c>
      <c r="H18" s="32"/>
      <c r="I18" s="32"/>
      <c r="J18" s="41"/>
      <c r="K18" s="41"/>
      <c r="L18" s="41"/>
      <c r="M18" s="42"/>
      <c r="N18" s="42"/>
      <c r="O18" s="42"/>
      <c r="P18" s="41"/>
      <c r="Q18" s="41"/>
      <c r="R18" s="41"/>
      <c r="S18" s="42">
        <v>1</v>
      </c>
      <c r="T18" s="42"/>
      <c r="U18" s="42"/>
      <c r="V18" s="41"/>
      <c r="W18" s="41"/>
      <c r="X18" s="41"/>
    </row>
    <row r="19" spans="1:24" ht="15.75" customHeight="1" x14ac:dyDescent="0.2">
      <c r="A19" s="47">
        <v>8</v>
      </c>
      <c r="B19" s="77" t="s">
        <v>284</v>
      </c>
      <c r="C19" s="77"/>
      <c r="D19" s="77"/>
      <c r="E19" s="46">
        <v>10</v>
      </c>
      <c r="F19" s="56" t="s">
        <v>29</v>
      </c>
      <c r="G19" s="31">
        <v>136</v>
      </c>
      <c r="H19" s="32"/>
      <c r="I19" s="32"/>
      <c r="J19" s="41"/>
      <c r="K19" s="41"/>
      <c r="L19" s="41"/>
      <c r="M19" s="42"/>
      <c r="N19" s="42"/>
      <c r="O19" s="42"/>
      <c r="P19" s="41">
        <v>1</v>
      </c>
      <c r="Q19" s="41"/>
      <c r="R19" s="41"/>
      <c r="S19" s="42"/>
      <c r="T19" s="42"/>
      <c r="U19" s="42"/>
      <c r="V19" s="41"/>
      <c r="W19" s="41"/>
      <c r="X19" s="41"/>
    </row>
    <row r="20" spans="1:24" ht="15.75" customHeight="1" x14ac:dyDescent="0.2">
      <c r="A20" s="47">
        <v>9</v>
      </c>
      <c r="B20" s="77" t="s">
        <v>285</v>
      </c>
      <c r="C20" s="77"/>
      <c r="D20" s="77"/>
      <c r="E20" s="46">
        <v>10</v>
      </c>
      <c r="F20" s="56" t="s">
        <v>29</v>
      </c>
      <c r="G20" s="31">
        <v>124</v>
      </c>
      <c r="H20" s="32"/>
      <c r="I20" s="32"/>
      <c r="J20" s="41">
        <v>1</v>
      </c>
      <c r="K20" s="41"/>
      <c r="L20" s="41"/>
      <c r="M20" s="42"/>
      <c r="N20" s="42"/>
      <c r="O20" s="42"/>
      <c r="P20" s="41"/>
      <c r="Q20" s="41"/>
      <c r="R20" s="41"/>
      <c r="S20" s="42"/>
      <c r="T20" s="42"/>
      <c r="U20" s="42"/>
      <c r="V20" s="41"/>
      <c r="W20" s="41"/>
      <c r="X20" s="41"/>
    </row>
    <row r="21" spans="1:24" ht="15.75" customHeight="1" x14ac:dyDescent="0.2">
      <c r="A21" s="47">
        <v>10</v>
      </c>
      <c r="B21" s="77" t="s">
        <v>286</v>
      </c>
      <c r="C21" s="77"/>
      <c r="D21" s="77"/>
      <c r="E21" s="46">
        <v>12</v>
      </c>
      <c r="F21" s="56" t="s">
        <v>29</v>
      </c>
      <c r="G21" s="31">
        <v>129</v>
      </c>
      <c r="H21" s="32"/>
      <c r="I21" s="32"/>
      <c r="J21" s="41">
        <v>1</v>
      </c>
      <c r="K21" s="41"/>
      <c r="L21" s="41"/>
      <c r="M21" s="42"/>
      <c r="N21" s="42"/>
      <c r="O21" s="42"/>
      <c r="P21" s="41"/>
      <c r="Q21" s="41"/>
      <c r="R21" s="41"/>
      <c r="S21" s="42"/>
      <c r="T21" s="42"/>
      <c r="U21" s="42"/>
      <c r="V21" s="41"/>
      <c r="W21" s="41"/>
      <c r="X21" s="41"/>
    </row>
    <row r="22" spans="1:24" ht="15.75" customHeight="1" x14ac:dyDescent="0.2">
      <c r="A22" s="47">
        <v>11</v>
      </c>
      <c r="B22" s="77" t="s">
        <v>287</v>
      </c>
      <c r="C22" s="77"/>
      <c r="D22" s="77"/>
      <c r="E22" s="46">
        <v>12</v>
      </c>
      <c r="F22" s="56" t="s">
        <v>29</v>
      </c>
      <c r="G22" s="31">
        <v>129</v>
      </c>
      <c r="H22" s="32"/>
      <c r="I22" s="32"/>
      <c r="J22" s="41">
        <v>1</v>
      </c>
      <c r="K22" s="41"/>
      <c r="L22" s="41"/>
      <c r="M22" s="42"/>
      <c r="N22" s="42"/>
      <c r="O22" s="42"/>
      <c r="P22" s="41"/>
      <c r="Q22" s="41"/>
      <c r="R22" s="41"/>
      <c r="S22" s="42"/>
      <c r="T22" s="42"/>
      <c r="U22" s="42"/>
      <c r="V22" s="41"/>
      <c r="W22" s="41"/>
      <c r="X22" s="41"/>
    </row>
    <row r="23" spans="1:24" ht="15.75" customHeight="1" x14ac:dyDescent="0.2">
      <c r="A23" s="47">
        <v>12</v>
      </c>
      <c r="B23" s="77" t="s">
        <v>288</v>
      </c>
      <c r="C23" s="77"/>
      <c r="D23" s="77"/>
      <c r="E23" s="46">
        <v>12</v>
      </c>
      <c r="F23" s="56" t="s">
        <v>29</v>
      </c>
      <c r="G23" s="31">
        <v>134</v>
      </c>
      <c r="H23" s="32"/>
      <c r="I23" s="32"/>
      <c r="J23" s="41">
        <v>1</v>
      </c>
      <c r="K23" s="41"/>
      <c r="L23" s="41"/>
      <c r="M23" s="42"/>
      <c r="N23" s="42"/>
      <c r="O23" s="42"/>
      <c r="P23" s="41"/>
      <c r="Q23" s="41"/>
      <c r="R23" s="41"/>
      <c r="S23" s="42"/>
      <c r="T23" s="42"/>
      <c r="U23" s="42"/>
      <c r="V23" s="41"/>
      <c r="W23" s="41"/>
      <c r="X23" s="41"/>
    </row>
    <row r="24" spans="1:24" ht="15.75" customHeight="1" x14ac:dyDescent="0.2">
      <c r="A24" s="47">
        <v>13</v>
      </c>
      <c r="B24" s="77" t="s">
        <v>289</v>
      </c>
      <c r="C24" s="77"/>
      <c r="D24" s="77"/>
      <c r="E24" s="46">
        <v>13</v>
      </c>
      <c r="F24" s="56" t="s">
        <v>29</v>
      </c>
      <c r="G24" s="31">
        <v>138</v>
      </c>
      <c r="H24" s="32"/>
      <c r="I24" s="32"/>
      <c r="J24" s="41">
        <v>1</v>
      </c>
      <c r="K24" s="41"/>
      <c r="L24" s="41"/>
      <c r="M24" s="42"/>
      <c r="N24" s="42"/>
      <c r="O24" s="42"/>
      <c r="P24" s="41"/>
      <c r="Q24" s="41"/>
      <c r="R24" s="41"/>
      <c r="S24" s="42"/>
      <c r="T24" s="42"/>
      <c r="U24" s="42"/>
      <c r="V24" s="41"/>
      <c r="W24" s="41"/>
      <c r="X24" s="41"/>
    </row>
    <row r="25" spans="1:24" ht="15.75" customHeight="1" x14ac:dyDescent="0.2">
      <c r="A25" s="47">
        <v>14</v>
      </c>
      <c r="B25" s="77" t="s">
        <v>290</v>
      </c>
      <c r="C25" s="77"/>
      <c r="D25" s="77"/>
      <c r="E25" s="46">
        <v>13</v>
      </c>
      <c r="F25" s="56" t="s">
        <v>29</v>
      </c>
      <c r="G25" s="31">
        <v>131</v>
      </c>
      <c r="H25" s="32"/>
      <c r="I25" s="32"/>
      <c r="J25" s="41">
        <v>1</v>
      </c>
      <c r="K25" s="41"/>
      <c r="L25" s="41"/>
      <c r="M25" s="42"/>
      <c r="N25" s="42"/>
      <c r="O25" s="42"/>
      <c r="P25" s="41"/>
      <c r="Q25" s="41"/>
      <c r="R25" s="41"/>
      <c r="S25" s="42"/>
      <c r="T25" s="42"/>
      <c r="U25" s="42"/>
      <c r="V25" s="41"/>
      <c r="W25" s="41"/>
      <c r="X25" s="41"/>
    </row>
    <row r="26" spans="1:24" ht="15.75" customHeight="1" x14ac:dyDescent="0.2">
      <c r="A26" s="47">
        <v>15</v>
      </c>
      <c r="B26" s="77" t="s">
        <v>291</v>
      </c>
      <c r="C26" s="77"/>
      <c r="D26" s="77"/>
      <c r="E26" s="46">
        <v>11</v>
      </c>
      <c r="F26" s="56" t="s">
        <v>29</v>
      </c>
      <c r="G26" s="31">
        <v>134</v>
      </c>
      <c r="H26" s="32"/>
      <c r="I26" s="32"/>
      <c r="J26" s="41"/>
      <c r="K26" s="41"/>
      <c r="L26" s="41"/>
      <c r="M26" s="42">
        <v>1</v>
      </c>
      <c r="N26" s="42"/>
      <c r="O26" s="42"/>
      <c r="P26" s="41"/>
      <c r="Q26" s="41"/>
      <c r="R26" s="41"/>
      <c r="S26" s="42"/>
      <c r="T26" s="42"/>
      <c r="U26" s="42"/>
      <c r="V26" s="41"/>
      <c r="W26" s="41"/>
      <c r="X26" s="41"/>
    </row>
    <row r="27" spans="1:24" ht="15.75" customHeight="1" x14ac:dyDescent="0.2">
      <c r="A27" s="47">
        <v>16</v>
      </c>
      <c r="B27" s="77" t="s">
        <v>292</v>
      </c>
      <c r="C27" s="77"/>
      <c r="D27" s="77"/>
      <c r="E27" s="46">
        <v>12</v>
      </c>
      <c r="F27" s="56" t="s">
        <v>29</v>
      </c>
      <c r="G27" s="31">
        <v>128</v>
      </c>
      <c r="H27" s="32"/>
      <c r="I27" s="32"/>
      <c r="J27" s="41">
        <v>1</v>
      </c>
      <c r="K27" s="41"/>
      <c r="L27" s="41"/>
      <c r="M27" s="42"/>
      <c r="N27" s="42"/>
      <c r="O27" s="42"/>
      <c r="P27" s="41"/>
      <c r="Q27" s="41"/>
      <c r="R27" s="41"/>
      <c r="S27" s="42"/>
      <c r="T27" s="42"/>
      <c r="U27" s="42"/>
      <c r="V27" s="41"/>
      <c r="W27" s="41"/>
      <c r="X27" s="41"/>
    </row>
    <row r="28" spans="1:24" ht="15.75" customHeight="1" x14ac:dyDescent="0.2">
      <c r="A28" s="47">
        <v>17</v>
      </c>
      <c r="B28" s="77" t="s">
        <v>293</v>
      </c>
      <c r="C28" s="77"/>
      <c r="D28" s="77"/>
      <c r="E28" s="46">
        <v>14</v>
      </c>
      <c r="F28" s="56" t="s">
        <v>29</v>
      </c>
      <c r="G28" s="31">
        <v>138</v>
      </c>
      <c r="H28" s="32"/>
      <c r="I28" s="32"/>
      <c r="J28" s="41">
        <v>1</v>
      </c>
      <c r="K28" s="41"/>
      <c r="L28" s="41"/>
      <c r="M28" s="42"/>
      <c r="N28" s="42"/>
      <c r="O28" s="42"/>
      <c r="P28" s="41"/>
      <c r="Q28" s="41"/>
      <c r="R28" s="41"/>
      <c r="S28" s="42"/>
      <c r="T28" s="42"/>
      <c r="U28" s="42"/>
      <c r="V28" s="41"/>
      <c r="W28" s="41"/>
      <c r="X28" s="41"/>
    </row>
    <row r="29" spans="1:24" ht="15.75" customHeight="1" x14ac:dyDescent="0.2">
      <c r="A29" s="47">
        <v>18</v>
      </c>
      <c r="B29" s="77" t="s">
        <v>294</v>
      </c>
      <c r="C29" s="77"/>
      <c r="D29" s="77"/>
      <c r="E29" s="46">
        <v>11</v>
      </c>
      <c r="F29" s="56" t="s">
        <v>29</v>
      </c>
      <c r="G29" s="31">
        <v>125</v>
      </c>
      <c r="H29" s="32"/>
      <c r="I29" s="32"/>
      <c r="J29" s="41">
        <v>1</v>
      </c>
      <c r="K29" s="41"/>
      <c r="L29" s="41"/>
      <c r="M29" s="42"/>
      <c r="N29" s="42"/>
      <c r="O29" s="42"/>
      <c r="P29" s="41"/>
      <c r="Q29" s="41"/>
      <c r="R29" s="41"/>
      <c r="S29" s="42"/>
      <c r="T29" s="42"/>
      <c r="U29" s="42"/>
      <c r="V29" s="41"/>
      <c r="W29" s="41"/>
      <c r="X29" s="41"/>
    </row>
    <row r="30" spans="1:24" ht="15.75" customHeight="1" x14ac:dyDescent="0.2">
      <c r="A30" s="47">
        <v>19</v>
      </c>
      <c r="B30" s="77" t="s">
        <v>295</v>
      </c>
      <c r="C30" s="77"/>
      <c r="D30" s="77"/>
      <c r="E30" s="46">
        <v>14</v>
      </c>
      <c r="F30" s="56" t="s">
        <v>29</v>
      </c>
      <c r="G30" s="31">
        <v>142</v>
      </c>
      <c r="H30" s="32"/>
      <c r="I30" s="32"/>
      <c r="J30" s="41">
        <v>1</v>
      </c>
      <c r="K30" s="41"/>
      <c r="L30" s="41"/>
      <c r="M30" s="42"/>
      <c r="N30" s="42"/>
      <c r="O30" s="42"/>
      <c r="P30" s="41"/>
      <c r="Q30" s="41"/>
      <c r="R30" s="41"/>
      <c r="S30" s="42"/>
      <c r="T30" s="42"/>
      <c r="U30" s="42"/>
      <c r="V30" s="41"/>
      <c r="W30" s="41"/>
      <c r="X30" s="41"/>
    </row>
    <row r="31" spans="1:24" ht="15.75" customHeight="1" x14ac:dyDescent="0.2">
      <c r="A31" s="47">
        <v>20</v>
      </c>
      <c r="B31" s="77" t="s">
        <v>296</v>
      </c>
      <c r="C31" s="77"/>
      <c r="D31" s="77"/>
      <c r="E31" s="46">
        <v>11</v>
      </c>
      <c r="F31" s="56" t="s">
        <v>29</v>
      </c>
      <c r="G31" s="31"/>
      <c r="H31" s="32"/>
      <c r="I31" s="32"/>
      <c r="J31" s="41"/>
      <c r="K31" s="41"/>
      <c r="L31" s="41"/>
      <c r="M31" s="42"/>
      <c r="N31" s="42"/>
      <c r="O31" s="42"/>
      <c r="P31" s="41"/>
      <c r="Q31" s="41"/>
      <c r="R31" s="41"/>
      <c r="S31" s="42"/>
      <c r="T31" s="42"/>
      <c r="U31" s="42"/>
      <c r="V31" s="41"/>
      <c r="W31" s="41"/>
      <c r="X31" s="41"/>
    </row>
    <row r="32" spans="1:24" ht="15.75" customHeight="1" x14ac:dyDescent="0.2">
      <c r="A32" s="47">
        <v>21</v>
      </c>
      <c r="B32" s="77" t="s">
        <v>297</v>
      </c>
      <c r="C32" s="77"/>
      <c r="D32" s="77"/>
      <c r="E32" s="46">
        <v>11</v>
      </c>
      <c r="F32" s="56" t="s">
        <v>29</v>
      </c>
      <c r="G32" s="31">
        <v>129</v>
      </c>
      <c r="H32" s="32"/>
      <c r="I32" s="32"/>
      <c r="J32" s="41">
        <v>1</v>
      </c>
      <c r="K32" s="41"/>
      <c r="L32" s="41"/>
      <c r="M32" s="42"/>
      <c r="N32" s="42"/>
      <c r="O32" s="42"/>
      <c r="P32" s="41"/>
      <c r="Q32" s="41"/>
      <c r="R32" s="41"/>
      <c r="S32" s="42"/>
      <c r="T32" s="42"/>
      <c r="U32" s="42"/>
      <c r="V32" s="41"/>
      <c r="W32" s="41"/>
      <c r="X32" s="41"/>
    </row>
    <row r="33" spans="1:24" ht="15.75" customHeight="1" x14ac:dyDescent="0.2">
      <c r="A33" s="47">
        <v>22</v>
      </c>
      <c r="B33" s="77" t="s">
        <v>298</v>
      </c>
      <c r="C33" s="77"/>
      <c r="D33" s="77"/>
      <c r="E33" s="46">
        <v>11</v>
      </c>
      <c r="F33" s="56" t="s">
        <v>29</v>
      </c>
      <c r="G33" s="31">
        <v>135</v>
      </c>
      <c r="H33" s="32"/>
      <c r="I33" s="32"/>
      <c r="J33" s="41"/>
      <c r="K33" s="41"/>
      <c r="L33" s="41"/>
      <c r="M33" s="42">
        <v>1</v>
      </c>
      <c r="N33" s="42"/>
      <c r="O33" s="42"/>
      <c r="P33" s="41"/>
      <c r="Q33" s="41"/>
      <c r="R33" s="41"/>
      <c r="S33" s="42"/>
      <c r="T33" s="42"/>
      <c r="U33" s="42"/>
      <c r="V33" s="41"/>
      <c r="W33" s="41"/>
      <c r="X33" s="41"/>
    </row>
    <row r="34" spans="1:24" ht="15.75" customHeight="1" x14ac:dyDescent="0.2">
      <c r="A34" s="47">
        <v>23</v>
      </c>
      <c r="B34" s="77" t="s">
        <v>299</v>
      </c>
      <c r="C34" s="77"/>
      <c r="D34" s="77"/>
      <c r="E34" s="46">
        <v>13</v>
      </c>
      <c r="F34" s="56" t="s">
        <v>29</v>
      </c>
      <c r="G34" s="31">
        <v>140</v>
      </c>
      <c r="H34" s="32"/>
      <c r="I34" s="32"/>
      <c r="J34" s="41">
        <v>1</v>
      </c>
      <c r="K34" s="41"/>
      <c r="L34" s="41"/>
      <c r="M34" s="42"/>
      <c r="N34" s="42"/>
      <c r="O34" s="42"/>
      <c r="P34" s="41"/>
      <c r="Q34" s="41"/>
      <c r="R34" s="41"/>
      <c r="S34" s="42"/>
      <c r="T34" s="42"/>
      <c r="U34" s="42"/>
      <c r="V34" s="41"/>
      <c r="W34" s="41"/>
      <c r="X34" s="41"/>
    </row>
    <row r="35" spans="1:24" ht="15.75" customHeight="1" x14ac:dyDescent="0.2">
      <c r="A35" s="47">
        <v>24</v>
      </c>
      <c r="B35" s="77" t="s">
        <v>300</v>
      </c>
      <c r="C35" s="77"/>
      <c r="D35" s="77"/>
      <c r="E35" s="46">
        <v>10</v>
      </c>
      <c r="F35" s="56" t="s">
        <v>29</v>
      </c>
      <c r="G35" s="31">
        <v>139</v>
      </c>
      <c r="H35" s="32"/>
      <c r="I35" s="32"/>
      <c r="J35" s="41"/>
      <c r="K35" s="41"/>
      <c r="L35" s="41"/>
      <c r="M35" s="42"/>
      <c r="N35" s="42"/>
      <c r="O35" s="42"/>
      <c r="P35" s="41">
        <v>1</v>
      </c>
      <c r="Q35" s="41"/>
      <c r="R35" s="41"/>
      <c r="S35" s="42"/>
      <c r="T35" s="42"/>
      <c r="U35" s="42"/>
      <c r="V35" s="41"/>
      <c r="W35" s="41"/>
      <c r="X35" s="41"/>
    </row>
    <row r="36" spans="1:24" ht="15.75" customHeight="1" x14ac:dyDescent="0.2">
      <c r="A36" s="47">
        <v>25</v>
      </c>
      <c r="B36" s="77" t="s">
        <v>301</v>
      </c>
      <c r="C36" s="77"/>
      <c r="D36" s="77"/>
      <c r="E36" s="46">
        <v>12</v>
      </c>
      <c r="F36" s="56" t="s">
        <v>29</v>
      </c>
      <c r="G36" s="31">
        <v>136</v>
      </c>
      <c r="H36" s="32"/>
      <c r="I36" s="32"/>
      <c r="J36" s="41">
        <v>1</v>
      </c>
      <c r="K36" s="41"/>
      <c r="L36" s="41"/>
      <c r="M36" s="42"/>
      <c r="N36" s="42"/>
      <c r="O36" s="42"/>
      <c r="P36" s="41"/>
      <c r="Q36" s="41"/>
      <c r="R36" s="41"/>
      <c r="S36" s="42"/>
      <c r="T36" s="42"/>
      <c r="U36" s="42"/>
      <c r="V36" s="41"/>
      <c r="W36" s="41"/>
      <c r="X36" s="41"/>
    </row>
    <row r="37" spans="1:24" ht="15.75" customHeight="1" x14ac:dyDescent="0.2">
      <c r="A37" s="47">
        <v>26</v>
      </c>
      <c r="B37" s="77" t="s">
        <v>302</v>
      </c>
      <c r="C37" s="77"/>
      <c r="D37" s="77"/>
      <c r="E37" s="46">
        <v>10</v>
      </c>
      <c r="F37" s="56" t="s">
        <v>29</v>
      </c>
      <c r="G37" s="31">
        <v>131</v>
      </c>
      <c r="H37" s="32"/>
      <c r="I37" s="32"/>
      <c r="J37" s="41"/>
      <c r="K37" s="41"/>
      <c r="L37" s="41"/>
      <c r="M37" s="42">
        <v>1</v>
      </c>
      <c r="N37" s="42"/>
      <c r="O37" s="42"/>
      <c r="P37" s="41"/>
      <c r="Q37" s="41"/>
      <c r="R37" s="41"/>
      <c r="S37" s="42"/>
      <c r="T37" s="42"/>
      <c r="U37" s="42"/>
      <c r="V37" s="41"/>
      <c r="W37" s="41"/>
      <c r="X37" s="41"/>
    </row>
    <row r="38" spans="1:24" ht="15.75" customHeight="1" x14ac:dyDescent="0.2">
      <c r="A38" s="47">
        <v>27</v>
      </c>
      <c r="B38" s="77" t="s">
        <v>303</v>
      </c>
      <c r="C38" s="77"/>
      <c r="D38" s="77"/>
      <c r="E38" s="46">
        <v>12</v>
      </c>
      <c r="F38" s="56" t="s">
        <v>29</v>
      </c>
      <c r="G38" s="31">
        <v>132</v>
      </c>
      <c r="H38" s="32"/>
      <c r="I38" s="32"/>
      <c r="J38" s="41">
        <v>1</v>
      </c>
      <c r="K38" s="41"/>
      <c r="L38" s="41"/>
      <c r="M38" s="42"/>
      <c r="N38" s="42"/>
      <c r="O38" s="42"/>
      <c r="P38" s="41"/>
      <c r="Q38" s="41"/>
      <c r="R38" s="41"/>
      <c r="S38" s="42"/>
      <c r="T38" s="42"/>
      <c r="U38" s="42"/>
      <c r="V38" s="41"/>
      <c r="W38" s="41"/>
      <c r="X38" s="41"/>
    </row>
    <row r="39" spans="1:24" ht="15.75" customHeight="1" x14ac:dyDescent="0.2">
      <c r="A39" s="47">
        <v>28</v>
      </c>
      <c r="B39" s="77" t="s">
        <v>304</v>
      </c>
      <c r="C39" s="77"/>
      <c r="D39" s="77"/>
      <c r="E39" s="46">
        <v>11</v>
      </c>
      <c r="F39" s="56" t="s">
        <v>29</v>
      </c>
      <c r="G39" s="45">
        <v>137</v>
      </c>
      <c r="H39" s="32"/>
      <c r="I39" s="32"/>
      <c r="J39" s="41"/>
      <c r="K39" s="41"/>
      <c r="L39" s="41"/>
      <c r="M39" s="42">
        <v>1</v>
      </c>
      <c r="N39" s="42"/>
      <c r="O39" s="42"/>
      <c r="P39" s="41"/>
      <c r="Q39" s="41"/>
      <c r="R39" s="41"/>
      <c r="S39" s="42"/>
      <c r="T39" s="42"/>
      <c r="U39" s="42"/>
      <c r="V39" s="41"/>
      <c r="W39" s="41"/>
      <c r="X39" s="41"/>
    </row>
    <row r="40" spans="1:24" ht="15.75" customHeight="1" x14ac:dyDescent="0.2">
      <c r="A40" s="47">
        <v>29</v>
      </c>
      <c r="B40" s="77" t="s">
        <v>305</v>
      </c>
      <c r="C40" s="77"/>
      <c r="D40" s="77"/>
      <c r="E40" s="46">
        <v>10</v>
      </c>
      <c r="F40" s="57" t="s">
        <v>30</v>
      </c>
      <c r="G40" s="45">
        <v>122</v>
      </c>
      <c r="H40" s="32"/>
      <c r="I40" s="32"/>
      <c r="J40" s="41">
        <v>1</v>
      </c>
      <c r="K40" s="41"/>
      <c r="L40" s="41"/>
      <c r="M40" s="42"/>
      <c r="N40" s="42"/>
      <c r="O40" s="42"/>
      <c r="P40" s="41"/>
      <c r="Q40" s="41"/>
      <c r="R40" s="41"/>
      <c r="S40" s="42"/>
      <c r="T40" s="42"/>
      <c r="U40" s="42"/>
      <c r="V40" s="41"/>
      <c r="W40" s="41"/>
      <c r="X40" s="41"/>
    </row>
    <row r="41" spans="1:24" ht="15.75" customHeight="1" x14ac:dyDescent="0.2">
      <c r="A41" s="47">
        <v>30</v>
      </c>
      <c r="B41" s="77" t="s">
        <v>306</v>
      </c>
      <c r="C41" s="77"/>
      <c r="D41" s="77"/>
      <c r="E41" s="46">
        <v>12</v>
      </c>
      <c r="F41" s="57" t="s">
        <v>30</v>
      </c>
      <c r="G41" s="45">
        <v>141</v>
      </c>
      <c r="H41" s="32"/>
      <c r="I41" s="32"/>
      <c r="J41" s="41"/>
      <c r="K41" s="41"/>
      <c r="L41" s="41"/>
      <c r="M41" s="42">
        <v>1</v>
      </c>
      <c r="N41" s="42"/>
      <c r="O41" s="42"/>
      <c r="P41" s="41"/>
      <c r="Q41" s="41"/>
      <c r="R41" s="41"/>
      <c r="S41" s="42"/>
      <c r="T41" s="42"/>
      <c r="U41" s="42"/>
      <c r="V41" s="41"/>
      <c r="W41" s="41"/>
      <c r="X41" s="41"/>
    </row>
    <row r="42" spans="1:24" ht="15.75" customHeight="1" x14ac:dyDescent="0.2">
      <c r="A42" s="47">
        <v>31</v>
      </c>
      <c r="B42" s="77" t="s">
        <v>307</v>
      </c>
      <c r="C42" s="77"/>
      <c r="D42" s="77"/>
      <c r="E42" s="46">
        <v>9</v>
      </c>
      <c r="F42" s="57" t="s">
        <v>30</v>
      </c>
      <c r="G42" s="45">
        <v>116</v>
      </c>
      <c r="H42" s="32"/>
      <c r="I42" s="32"/>
      <c r="J42" s="41">
        <v>1</v>
      </c>
      <c r="K42" s="41"/>
      <c r="L42" s="41"/>
      <c r="M42" s="42"/>
      <c r="N42" s="42"/>
      <c r="O42" s="42"/>
      <c r="P42" s="41"/>
      <c r="Q42" s="41"/>
      <c r="R42" s="41"/>
      <c r="S42" s="42"/>
      <c r="T42" s="42"/>
      <c r="U42" s="42"/>
      <c r="V42" s="41"/>
      <c r="W42" s="41"/>
      <c r="X42" s="41"/>
    </row>
    <row r="43" spans="1:24" ht="15.75" customHeight="1" x14ac:dyDescent="0.2">
      <c r="A43" s="47">
        <v>32</v>
      </c>
      <c r="B43" s="77" t="s">
        <v>308</v>
      </c>
      <c r="C43" s="77"/>
      <c r="D43" s="77"/>
      <c r="E43" s="46">
        <v>13</v>
      </c>
      <c r="F43" s="57" t="s">
        <v>30</v>
      </c>
      <c r="G43" s="45">
        <v>134</v>
      </c>
      <c r="H43" s="32"/>
      <c r="I43" s="32"/>
      <c r="J43" s="41">
        <v>1</v>
      </c>
      <c r="K43" s="41"/>
      <c r="L43" s="41"/>
      <c r="M43" s="42"/>
      <c r="N43" s="42"/>
      <c r="O43" s="42"/>
      <c r="P43" s="41"/>
      <c r="Q43" s="41"/>
      <c r="R43" s="41"/>
      <c r="S43" s="42"/>
      <c r="T43" s="42"/>
      <c r="U43" s="42"/>
      <c r="V43" s="41"/>
      <c r="W43" s="41"/>
      <c r="X43" s="41"/>
    </row>
    <row r="44" spans="1:24" ht="15.75" customHeight="1" x14ac:dyDescent="0.2">
      <c r="A44" s="47">
        <v>33</v>
      </c>
      <c r="B44" s="77" t="s">
        <v>309</v>
      </c>
      <c r="C44" s="77"/>
      <c r="D44" s="77"/>
      <c r="E44" s="46">
        <v>10</v>
      </c>
      <c r="F44" s="57" t="s">
        <v>30</v>
      </c>
      <c r="G44" s="45">
        <v>132</v>
      </c>
      <c r="H44" s="32"/>
      <c r="I44" s="32"/>
      <c r="J44" s="41"/>
      <c r="K44" s="41"/>
      <c r="L44" s="41"/>
      <c r="M44" s="42">
        <v>1</v>
      </c>
      <c r="N44" s="42"/>
      <c r="O44" s="42"/>
      <c r="P44" s="41"/>
      <c r="Q44" s="41"/>
      <c r="R44" s="41"/>
      <c r="S44" s="42"/>
      <c r="T44" s="42"/>
      <c r="U44" s="42"/>
      <c r="V44" s="41"/>
      <c r="W44" s="41"/>
      <c r="X44" s="41"/>
    </row>
    <row r="45" spans="1:24" ht="15.75" customHeight="1" x14ac:dyDescent="0.2">
      <c r="A45" s="47">
        <v>34</v>
      </c>
      <c r="B45" s="77" t="s">
        <v>310</v>
      </c>
      <c r="C45" s="77"/>
      <c r="D45" s="77"/>
      <c r="E45" s="46">
        <v>9</v>
      </c>
      <c r="F45" s="57" t="s">
        <v>30</v>
      </c>
      <c r="G45" s="45">
        <v>129</v>
      </c>
      <c r="H45" s="32"/>
      <c r="I45" s="32"/>
      <c r="J45" s="41"/>
      <c r="K45" s="41"/>
      <c r="L45" s="41"/>
      <c r="M45" s="42"/>
      <c r="N45" s="42"/>
      <c r="O45" s="42"/>
      <c r="P45" s="41">
        <v>1</v>
      </c>
      <c r="Q45" s="41"/>
      <c r="R45" s="41"/>
      <c r="S45" s="42"/>
      <c r="T45" s="42"/>
      <c r="U45" s="42"/>
      <c r="V45" s="41"/>
      <c r="W45" s="41"/>
      <c r="X45" s="41"/>
    </row>
    <row r="46" spans="1:24" ht="15.75" customHeight="1" x14ac:dyDescent="0.2">
      <c r="A46" s="47">
        <v>35</v>
      </c>
      <c r="B46" s="77" t="s">
        <v>311</v>
      </c>
      <c r="C46" s="77"/>
      <c r="D46" s="77"/>
      <c r="E46" s="46">
        <v>10</v>
      </c>
      <c r="F46" s="57" t="s">
        <v>30</v>
      </c>
      <c r="G46" s="45">
        <v>118</v>
      </c>
      <c r="H46" s="32"/>
      <c r="I46" s="32"/>
      <c r="J46" s="41">
        <v>1</v>
      </c>
      <c r="K46" s="41"/>
      <c r="L46" s="41"/>
      <c r="M46" s="42"/>
      <c r="N46" s="42"/>
      <c r="O46" s="42"/>
      <c r="P46" s="41"/>
      <c r="Q46" s="41"/>
      <c r="R46" s="41"/>
      <c r="S46" s="42"/>
      <c r="T46" s="42"/>
      <c r="U46" s="42"/>
      <c r="V46" s="41"/>
      <c r="W46" s="41"/>
      <c r="X46" s="41"/>
    </row>
    <row r="47" spans="1:24" ht="15.75" customHeight="1" x14ac:dyDescent="0.2">
      <c r="A47" s="47">
        <v>36</v>
      </c>
      <c r="B47" s="77" t="s">
        <v>312</v>
      </c>
      <c r="C47" s="77"/>
      <c r="D47" s="77"/>
      <c r="E47" s="46">
        <v>11</v>
      </c>
      <c r="F47" s="57" t="s">
        <v>30</v>
      </c>
      <c r="G47" s="45">
        <v>140</v>
      </c>
      <c r="H47" s="32"/>
      <c r="I47" s="32"/>
      <c r="J47" s="41"/>
      <c r="K47" s="41"/>
      <c r="L47" s="41"/>
      <c r="M47" s="42"/>
      <c r="N47" s="42"/>
      <c r="O47" s="42"/>
      <c r="P47" s="41">
        <v>1</v>
      </c>
      <c r="Q47" s="41"/>
      <c r="R47" s="41"/>
      <c r="S47" s="42"/>
      <c r="T47" s="42"/>
      <c r="U47" s="42"/>
      <c r="V47" s="41"/>
      <c r="W47" s="41"/>
      <c r="X47" s="41"/>
    </row>
    <row r="48" spans="1:24" ht="15.75" customHeight="1" x14ac:dyDescent="0.2">
      <c r="A48" s="47">
        <v>37</v>
      </c>
      <c r="B48" s="77" t="s">
        <v>313</v>
      </c>
      <c r="C48" s="77"/>
      <c r="D48" s="77"/>
      <c r="E48" s="46">
        <v>9</v>
      </c>
      <c r="F48" s="57" t="s">
        <v>30</v>
      </c>
      <c r="G48" s="45">
        <v>124</v>
      </c>
      <c r="H48" s="32"/>
      <c r="I48" s="32"/>
      <c r="J48" s="41"/>
      <c r="K48" s="41"/>
      <c r="L48" s="41"/>
      <c r="M48" s="42">
        <v>1</v>
      </c>
      <c r="N48" s="42"/>
      <c r="O48" s="42"/>
      <c r="P48" s="41"/>
      <c r="Q48" s="41"/>
      <c r="R48" s="41"/>
      <c r="S48" s="42"/>
      <c r="T48" s="42"/>
      <c r="U48" s="42"/>
      <c r="V48" s="41"/>
      <c r="W48" s="41"/>
      <c r="X48" s="41"/>
    </row>
    <row r="49" spans="1:24" ht="15.75" customHeight="1" x14ac:dyDescent="0.2">
      <c r="A49" s="47">
        <v>38</v>
      </c>
      <c r="B49" s="77" t="s">
        <v>314</v>
      </c>
      <c r="C49" s="77"/>
      <c r="D49" s="77"/>
      <c r="E49" s="46">
        <v>12</v>
      </c>
      <c r="F49" s="57" t="s">
        <v>30</v>
      </c>
      <c r="G49" s="45">
        <v>136</v>
      </c>
      <c r="H49" s="32"/>
      <c r="I49" s="32"/>
      <c r="J49" s="41">
        <v>1</v>
      </c>
      <c r="K49" s="41"/>
      <c r="L49" s="41"/>
      <c r="M49" s="42"/>
      <c r="N49" s="42"/>
      <c r="O49" s="42"/>
      <c r="P49" s="41"/>
      <c r="Q49" s="41"/>
      <c r="R49" s="41"/>
      <c r="S49" s="42"/>
      <c r="T49" s="42"/>
      <c r="U49" s="42"/>
      <c r="V49" s="41"/>
      <c r="W49" s="41"/>
      <c r="X49" s="41"/>
    </row>
    <row r="50" spans="1:24" ht="15.75" customHeight="1" x14ac:dyDescent="0.2">
      <c r="A50" s="47">
        <v>39</v>
      </c>
      <c r="B50" s="77" t="s">
        <v>315</v>
      </c>
      <c r="C50" s="77"/>
      <c r="D50" s="77"/>
      <c r="E50" s="46">
        <v>10</v>
      </c>
      <c r="F50" s="57" t="s">
        <v>30</v>
      </c>
      <c r="G50" s="45">
        <v>140</v>
      </c>
      <c r="H50" s="32"/>
      <c r="I50" s="32"/>
      <c r="J50" s="41"/>
      <c r="K50" s="41"/>
      <c r="L50" s="41"/>
      <c r="M50" s="42"/>
      <c r="N50" s="42"/>
      <c r="O50" s="42"/>
      <c r="P50" s="41"/>
      <c r="Q50" s="41"/>
      <c r="R50" s="41"/>
      <c r="S50" s="42">
        <v>1</v>
      </c>
      <c r="T50" s="42"/>
      <c r="U50" s="42"/>
      <c r="V50" s="41"/>
      <c r="W50" s="41"/>
      <c r="X50" s="41"/>
    </row>
    <row r="51" spans="1:24" ht="15.75" customHeight="1" x14ac:dyDescent="0.2">
      <c r="A51" s="47">
        <v>40</v>
      </c>
      <c r="B51" s="77" t="s">
        <v>316</v>
      </c>
      <c r="C51" s="77"/>
      <c r="D51" s="77"/>
      <c r="E51" s="46">
        <v>11</v>
      </c>
      <c r="F51" s="57" t="s">
        <v>30</v>
      </c>
      <c r="G51" s="45">
        <v>141</v>
      </c>
      <c r="H51" s="32"/>
      <c r="I51" s="32"/>
      <c r="J51" s="41"/>
      <c r="K51" s="41"/>
      <c r="L51" s="41"/>
      <c r="M51" s="42"/>
      <c r="N51" s="42"/>
      <c r="O51" s="42"/>
      <c r="P51" s="41">
        <v>1</v>
      </c>
      <c r="Q51" s="41"/>
      <c r="R51" s="41"/>
      <c r="S51" s="42"/>
      <c r="T51" s="42"/>
      <c r="U51" s="42"/>
      <c r="V51" s="41"/>
      <c r="W51" s="41"/>
      <c r="X51" s="41"/>
    </row>
    <row r="52" spans="1:24" ht="15.75" customHeight="1" x14ac:dyDescent="0.2">
      <c r="A52" s="47">
        <v>41</v>
      </c>
      <c r="B52" s="77" t="s">
        <v>317</v>
      </c>
      <c r="C52" s="77"/>
      <c r="D52" s="77"/>
      <c r="E52" s="46">
        <v>13</v>
      </c>
      <c r="F52" s="57" t="s">
        <v>30</v>
      </c>
      <c r="G52" s="45">
        <v>145</v>
      </c>
      <c r="H52" s="32"/>
      <c r="I52" s="32"/>
      <c r="J52" s="41"/>
      <c r="K52" s="41"/>
      <c r="L52" s="41"/>
      <c r="M52" s="42">
        <v>1</v>
      </c>
      <c r="N52" s="42"/>
      <c r="O52" s="42"/>
      <c r="P52" s="41"/>
      <c r="Q52" s="41"/>
      <c r="R52" s="41"/>
      <c r="S52" s="42"/>
      <c r="T52" s="42"/>
      <c r="U52" s="42"/>
      <c r="V52" s="41"/>
      <c r="W52" s="41"/>
      <c r="X52" s="41"/>
    </row>
    <row r="53" spans="1:24" ht="15.75" customHeight="1" x14ac:dyDescent="0.2">
      <c r="A53" s="47">
        <v>42</v>
      </c>
      <c r="B53" s="77" t="s">
        <v>318</v>
      </c>
      <c r="C53" s="77"/>
      <c r="D53" s="77"/>
      <c r="E53" s="46">
        <v>10</v>
      </c>
      <c r="F53" s="57" t="s">
        <v>30</v>
      </c>
      <c r="G53" s="45">
        <v>123</v>
      </c>
      <c r="H53" s="32"/>
      <c r="I53" s="32"/>
      <c r="J53" s="41">
        <v>1</v>
      </c>
      <c r="K53" s="41"/>
      <c r="L53" s="41"/>
      <c r="M53" s="42"/>
      <c r="N53" s="42"/>
      <c r="O53" s="42"/>
      <c r="P53" s="41"/>
      <c r="Q53" s="41"/>
      <c r="R53" s="41"/>
      <c r="S53" s="42"/>
      <c r="T53" s="42"/>
      <c r="U53" s="42"/>
      <c r="V53" s="41"/>
      <c r="W53" s="41"/>
      <c r="X53" s="41"/>
    </row>
    <row r="54" spans="1:24" ht="15.75" customHeight="1" x14ac:dyDescent="0.2">
      <c r="A54" s="47">
        <v>43</v>
      </c>
      <c r="B54" s="77" t="s">
        <v>319</v>
      </c>
      <c r="C54" s="77"/>
      <c r="D54" s="77"/>
      <c r="E54" s="46">
        <v>13</v>
      </c>
      <c r="F54" s="57" t="s">
        <v>30</v>
      </c>
      <c r="G54" s="45">
        <v>150</v>
      </c>
      <c r="H54" s="32"/>
      <c r="I54" s="32"/>
      <c r="J54" s="41"/>
      <c r="K54" s="41"/>
      <c r="L54" s="41"/>
      <c r="M54" s="42">
        <v>1</v>
      </c>
      <c r="N54" s="42"/>
      <c r="O54" s="42"/>
      <c r="P54" s="41"/>
      <c r="Q54" s="41"/>
      <c r="R54" s="41"/>
      <c r="S54" s="42"/>
      <c r="T54" s="42"/>
      <c r="U54" s="42"/>
      <c r="V54" s="41"/>
      <c r="W54" s="41"/>
      <c r="X54" s="41"/>
    </row>
    <row r="55" spans="1:24" ht="15.75" customHeight="1" x14ac:dyDescent="0.2">
      <c r="A55" s="47">
        <v>44</v>
      </c>
      <c r="B55" s="77" t="s">
        <v>320</v>
      </c>
      <c r="C55" s="77"/>
      <c r="D55" s="77"/>
      <c r="E55" s="46">
        <v>10</v>
      </c>
      <c r="F55" s="57" t="s">
        <v>30</v>
      </c>
      <c r="G55" s="45">
        <v>123</v>
      </c>
      <c r="H55" s="32"/>
      <c r="I55" s="32"/>
      <c r="J55" s="41">
        <v>1</v>
      </c>
      <c r="K55" s="41"/>
      <c r="L55" s="41"/>
      <c r="M55" s="42"/>
      <c r="N55" s="42"/>
      <c r="O55" s="42"/>
      <c r="P55" s="41"/>
      <c r="Q55" s="41"/>
      <c r="R55" s="41"/>
      <c r="S55" s="42"/>
      <c r="T55" s="42"/>
      <c r="U55" s="42"/>
      <c r="V55" s="41"/>
      <c r="W55" s="41"/>
      <c r="X55" s="41"/>
    </row>
    <row r="56" spans="1:24" ht="15.75" customHeight="1" x14ac:dyDescent="0.2">
      <c r="A56" s="47">
        <v>45</v>
      </c>
      <c r="B56" s="77" t="s">
        <v>321</v>
      </c>
      <c r="C56" s="77"/>
      <c r="D56" s="77"/>
      <c r="E56" s="46">
        <v>10</v>
      </c>
      <c r="F56" s="57" t="s">
        <v>30</v>
      </c>
      <c r="G56" s="45">
        <v>127</v>
      </c>
      <c r="H56" s="32"/>
      <c r="I56" s="32"/>
      <c r="J56" s="41"/>
      <c r="K56" s="41"/>
      <c r="L56" s="41"/>
      <c r="M56" s="42">
        <v>1</v>
      </c>
      <c r="N56" s="42"/>
      <c r="O56" s="42"/>
      <c r="P56" s="41"/>
      <c r="Q56" s="41"/>
      <c r="R56" s="41"/>
      <c r="S56" s="42"/>
      <c r="T56" s="42"/>
      <c r="U56" s="42"/>
      <c r="V56" s="41"/>
      <c r="W56" s="41"/>
      <c r="X56" s="41"/>
    </row>
    <row r="57" spans="1:24" ht="15.75" customHeight="1" x14ac:dyDescent="0.2">
      <c r="A57" s="47">
        <v>46</v>
      </c>
      <c r="B57" s="77" t="s">
        <v>322</v>
      </c>
      <c r="C57" s="77"/>
      <c r="D57" s="77"/>
      <c r="E57" s="46">
        <v>9</v>
      </c>
      <c r="F57" s="57" t="s">
        <v>30</v>
      </c>
      <c r="G57" s="45">
        <v>129</v>
      </c>
      <c r="H57" s="32"/>
      <c r="I57" s="32"/>
      <c r="J57" s="41"/>
      <c r="K57" s="41"/>
      <c r="L57" s="41"/>
      <c r="M57" s="42"/>
      <c r="N57" s="42"/>
      <c r="O57" s="42"/>
      <c r="P57" s="41">
        <v>1</v>
      </c>
      <c r="Q57" s="41"/>
      <c r="R57" s="41"/>
      <c r="S57" s="42"/>
      <c r="T57" s="42"/>
      <c r="U57" s="42"/>
      <c r="V57" s="41"/>
      <c r="W57" s="41"/>
      <c r="X57" s="41"/>
    </row>
    <row r="58" spans="1:24" ht="15.75" customHeight="1" x14ac:dyDescent="0.2">
      <c r="A58" s="54">
        <v>47</v>
      </c>
      <c r="B58" s="77" t="s">
        <v>323</v>
      </c>
      <c r="C58" s="77"/>
      <c r="D58" s="77"/>
      <c r="E58" s="53">
        <v>13</v>
      </c>
      <c r="F58" s="57" t="s">
        <v>30</v>
      </c>
      <c r="G58" s="45">
        <v>135</v>
      </c>
      <c r="H58" s="32"/>
      <c r="I58" s="32"/>
      <c r="J58" s="41">
        <v>1</v>
      </c>
      <c r="K58" s="41"/>
      <c r="L58" s="41"/>
      <c r="M58" s="42"/>
      <c r="N58" s="42"/>
      <c r="O58" s="42"/>
      <c r="P58" s="41"/>
      <c r="Q58" s="41"/>
      <c r="R58" s="41"/>
      <c r="S58" s="42"/>
      <c r="T58" s="42"/>
      <c r="U58" s="42"/>
      <c r="V58" s="41"/>
      <c r="W58" s="41"/>
      <c r="X58" s="41"/>
    </row>
    <row r="59" spans="1:24" ht="15.75" customHeight="1" x14ac:dyDescent="0.2">
      <c r="A59" s="54">
        <v>48</v>
      </c>
      <c r="B59" s="77" t="s">
        <v>324</v>
      </c>
      <c r="C59" s="77"/>
      <c r="D59" s="77"/>
      <c r="E59" s="53">
        <v>11</v>
      </c>
      <c r="F59" s="57" t="s">
        <v>30</v>
      </c>
      <c r="G59" s="45">
        <v>142</v>
      </c>
      <c r="H59" s="32"/>
      <c r="I59" s="32"/>
      <c r="J59" s="41"/>
      <c r="K59" s="41"/>
      <c r="L59" s="41"/>
      <c r="M59" s="42"/>
      <c r="N59" s="42"/>
      <c r="O59" s="42"/>
      <c r="P59" s="41">
        <v>1</v>
      </c>
      <c r="Q59" s="41"/>
      <c r="R59" s="41"/>
      <c r="S59" s="42"/>
      <c r="T59" s="42"/>
      <c r="U59" s="42"/>
      <c r="V59" s="41"/>
      <c r="W59" s="41"/>
      <c r="X59" s="41"/>
    </row>
    <row r="60" spans="1:24" ht="15.75" customHeight="1" x14ac:dyDescent="0.2">
      <c r="A60" s="54">
        <v>49</v>
      </c>
      <c r="B60" s="77" t="s">
        <v>325</v>
      </c>
      <c r="C60" s="77"/>
      <c r="D60" s="77"/>
      <c r="E60" s="53">
        <v>10</v>
      </c>
      <c r="F60" s="57" t="s">
        <v>30</v>
      </c>
      <c r="G60" s="45">
        <v>119</v>
      </c>
      <c r="H60" s="32"/>
      <c r="I60" s="32"/>
      <c r="J60" s="41">
        <v>1</v>
      </c>
      <c r="K60" s="41"/>
      <c r="L60" s="41"/>
      <c r="M60" s="42"/>
      <c r="N60" s="42"/>
      <c r="O60" s="42"/>
      <c r="P60" s="41"/>
      <c r="Q60" s="41"/>
      <c r="R60" s="41"/>
      <c r="S60" s="42"/>
      <c r="T60" s="42"/>
      <c r="U60" s="42"/>
      <c r="V60" s="41"/>
      <c r="W60" s="41"/>
      <c r="X60" s="41"/>
    </row>
    <row r="61" spans="1:24" ht="15.75" customHeight="1" x14ac:dyDescent="0.2">
      <c r="A61" s="54">
        <v>50</v>
      </c>
      <c r="B61" s="77" t="s">
        <v>326</v>
      </c>
      <c r="C61" s="77"/>
      <c r="D61" s="77"/>
      <c r="E61" s="53">
        <v>15</v>
      </c>
      <c r="F61" s="57" t="s">
        <v>30</v>
      </c>
      <c r="G61" s="45">
        <v>135</v>
      </c>
      <c r="H61" s="32"/>
      <c r="I61" s="32"/>
      <c r="J61" s="41">
        <v>1</v>
      </c>
      <c r="K61" s="41"/>
      <c r="L61" s="41"/>
      <c r="M61" s="42"/>
      <c r="N61" s="42"/>
      <c r="O61" s="42"/>
      <c r="P61" s="41"/>
      <c r="Q61" s="41"/>
      <c r="R61" s="41"/>
      <c r="S61" s="42"/>
      <c r="T61" s="42"/>
      <c r="U61" s="42"/>
      <c r="V61" s="41"/>
      <c r="W61" s="41"/>
      <c r="X61" s="41"/>
    </row>
    <row r="62" spans="1:24" ht="15.75" customHeight="1" x14ac:dyDescent="0.2">
      <c r="A62" s="54">
        <v>51</v>
      </c>
      <c r="B62" s="77" t="s">
        <v>327</v>
      </c>
      <c r="C62" s="77"/>
      <c r="D62" s="77"/>
      <c r="E62" s="53">
        <v>10</v>
      </c>
      <c r="F62" s="57" t="s">
        <v>30</v>
      </c>
      <c r="G62" s="45">
        <v>130</v>
      </c>
      <c r="H62" s="32"/>
      <c r="I62" s="32"/>
      <c r="J62" s="41"/>
      <c r="K62" s="41"/>
      <c r="L62" s="41"/>
      <c r="M62" s="42">
        <v>1</v>
      </c>
      <c r="N62" s="42"/>
      <c r="O62" s="42"/>
      <c r="P62" s="41"/>
      <c r="Q62" s="41"/>
      <c r="R62" s="41"/>
      <c r="S62" s="42"/>
      <c r="T62" s="42"/>
      <c r="U62" s="42"/>
      <c r="V62" s="41"/>
      <c r="W62" s="41"/>
      <c r="X62" s="41"/>
    </row>
    <row r="63" spans="1:24" ht="15.75" customHeight="1" x14ac:dyDescent="0.2">
      <c r="A63" s="54">
        <v>52</v>
      </c>
      <c r="B63" s="77" t="s">
        <v>328</v>
      </c>
      <c r="C63" s="77"/>
      <c r="D63" s="77"/>
      <c r="E63" s="53">
        <v>12</v>
      </c>
      <c r="F63" s="57" t="s">
        <v>30</v>
      </c>
      <c r="G63" s="45">
        <v>131</v>
      </c>
      <c r="H63" s="32"/>
      <c r="I63" s="32"/>
      <c r="J63" s="41">
        <v>1</v>
      </c>
      <c r="K63" s="41"/>
      <c r="L63" s="41"/>
      <c r="M63" s="42"/>
      <c r="N63" s="42"/>
      <c r="O63" s="42"/>
      <c r="P63" s="41"/>
      <c r="Q63" s="41"/>
      <c r="R63" s="41"/>
      <c r="S63" s="42"/>
      <c r="T63" s="42"/>
      <c r="U63" s="42"/>
      <c r="V63" s="41"/>
      <c r="W63" s="41"/>
      <c r="X63" s="41"/>
    </row>
    <row r="64" spans="1:24" ht="15.75" customHeight="1" x14ac:dyDescent="0.2">
      <c r="A64" s="54">
        <v>53</v>
      </c>
      <c r="B64" s="77" t="s">
        <v>329</v>
      </c>
      <c r="C64" s="77"/>
      <c r="D64" s="77"/>
      <c r="E64" s="53">
        <v>11</v>
      </c>
      <c r="F64" s="57" t="s">
        <v>30</v>
      </c>
      <c r="G64" s="45">
        <v>135</v>
      </c>
      <c r="H64" s="32"/>
      <c r="I64" s="32"/>
      <c r="J64" s="41"/>
      <c r="K64" s="41"/>
      <c r="L64" s="41"/>
      <c r="M64" s="42">
        <v>1</v>
      </c>
      <c r="N64" s="42"/>
      <c r="O64" s="42"/>
      <c r="P64" s="41"/>
      <c r="Q64" s="41"/>
      <c r="R64" s="41"/>
      <c r="S64" s="42"/>
      <c r="T64" s="42"/>
      <c r="U64" s="42"/>
      <c r="V64" s="41"/>
      <c r="W64" s="41"/>
      <c r="X64" s="41"/>
    </row>
    <row r="65" spans="1:24" ht="15.75" customHeight="1" x14ac:dyDescent="0.2">
      <c r="A65" s="54">
        <v>54</v>
      </c>
      <c r="B65" s="77" t="s">
        <v>330</v>
      </c>
      <c r="C65" s="77"/>
      <c r="D65" s="77"/>
      <c r="E65" s="53">
        <v>12</v>
      </c>
      <c r="F65" s="57" t="s">
        <v>30</v>
      </c>
      <c r="G65" s="45">
        <v>133</v>
      </c>
      <c r="H65" s="32"/>
      <c r="I65" s="32"/>
      <c r="J65" s="41">
        <v>1</v>
      </c>
      <c r="K65" s="41"/>
      <c r="L65" s="41"/>
      <c r="M65" s="42"/>
      <c r="N65" s="42"/>
      <c r="O65" s="42"/>
      <c r="P65" s="41"/>
      <c r="Q65" s="41"/>
      <c r="R65" s="41"/>
      <c r="S65" s="42"/>
      <c r="T65" s="42"/>
      <c r="U65" s="42"/>
      <c r="V65" s="41"/>
      <c r="W65" s="41"/>
      <c r="X65" s="41"/>
    </row>
    <row r="66" spans="1:24" ht="15.75" customHeight="1" x14ac:dyDescent="0.2">
      <c r="A66" s="54">
        <v>55</v>
      </c>
      <c r="B66" s="77" t="s">
        <v>331</v>
      </c>
      <c r="C66" s="77"/>
      <c r="D66" s="77"/>
      <c r="E66" s="53">
        <v>12</v>
      </c>
      <c r="F66" s="57" t="s">
        <v>30</v>
      </c>
      <c r="G66" s="45">
        <v>147</v>
      </c>
      <c r="H66" s="32"/>
      <c r="I66" s="32"/>
      <c r="J66" s="41"/>
      <c r="K66" s="41"/>
      <c r="L66" s="41"/>
      <c r="M66" s="42"/>
      <c r="N66" s="42"/>
      <c r="O66" s="42"/>
      <c r="P66" s="41">
        <v>1</v>
      </c>
      <c r="Q66" s="41"/>
      <c r="R66" s="41"/>
      <c r="S66" s="42"/>
      <c r="T66" s="42"/>
      <c r="U66" s="42"/>
      <c r="V66" s="41"/>
      <c r="W66" s="41"/>
      <c r="X66" s="41"/>
    </row>
    <row r="67" spans="1:24" ht="15.75" customHeight="1" x14ac:dyDescent="0.2">
      <c r="A67" s="54">
        <v>56</v>
      </c>
      <c r="B67" s="77" t="s">
        <v>332</v>
      </c>
      <c r="C67" s="77"/>
      <c r="D67" s="77"/>
      <c r="E67" s="53">
        <v>12</v>
      </c>
      <c r="F67" s="57" t="s">
        <v>30</v>
      </c>
      <c r="G67" s="45"/>
      <c r="H67" s="32"/>
      <c r="I67" s="32"/>
      <c r="J67" s="41"/>
      <c r="K67" s="41"/>
      <c r="L67" s="41"/>
      <c r="M67" s="42"/>
      <c r="N67" s="42"/>
      <c r="O67" s="42"/>
      <c r="P67" s="41"/>
      <c r="Q67" s="41"/>
      <c r="R67" s="41"/>
      <c r="S67" s="42"/>
      <c r="T67" s="42"/>
      <c r="U67" s="42"/>
      <c r="V67" s="41"/>
      <c r="W67" s="41"/>
      <c r="X67" s="41"/>
    </row>
    <row r="68" spans="1:24" ht="15.75" customHeight="1" x14ac:dyDescent="0.2">
      <c r="A68" s="54">
        <v>57</v>
      </c>
      <c r="B68" s="77" t="s">
        <v>333</v>
      </c>
      <c r="C68" s="77"/>
      <c r="D68" s="77"/>
      <c r="E68" s="53">
        <v>11</v>
      </c>
      <c r="F68" s="57" t="s">
        <v>30</v>
      </c>
      <c r="G68" s="45">
        <v>130</v>
      </c>
      <c r="H68" s="32"/>
      <c r="I68" s="32"/>
      <c r="J68" s="41">
        <v>1</v>
      </c>
      <c r="K68" s="41"/>
      <c r="L68" s="41"/>
      <c r="M68" s="42"/>
      <c r="N68" s="42"/>
      <c r="O68" s="42"/>
      <c r="P68" s="41"/>
      <c r="Q68" s="41"/>
      <c r="R68" s="41"/>
      <c r="S68" s="42"/>
      <c r="T68" s="42"/>
      <c r="U68" s="42"/>
      <c r="V68" s="41"/>
      <c r="W68" s="41"/>
      <c r="X68" s="41"/>
    </row>
    <row r="69" spans="1:24" ht="15.75" customHeight="1" x14ac:dyDescent="0.2">
      <c r="A69" s="54">
        <v>58</v>
      </c>
      <c r="B69" s="77" t="s">
        <v>334</v>
      </c>
      <c r="C69" s="77"/>
      <c r="D69" s="77"/>
      <c r="E69" s="53">
        <v>10</v>
      </c>
      <c r="F69" s="57" t="s">
        <v>30</v>
      </c>
      <c r="G69" s="45">
        <v>131</v>
      </c>
      <c r="H69" s="32"/>
      <c r="I69" s="32"/>
      <c r="J69" s="41"/>
      <c r="K69" s="41"/>
      <c r="L69" s="41"/>
      <c r="M69" s="42">
        <v>1</v>
      </c>
      <c r="N69" s="42"/>
      <c r="O69" s="42"/>
      <c r="P69" s="41"/>
      <c r="Q69" s="41"/>
      <c r="R69" s="41"/>
      <c r="S69" s="42"/>
      <c r="T69" s="42"/>
      <c r="U69" s="42"/>
      <c r="V69" s="41"/>
      <c r="W69" s="41"/>
      <c r="X69" s="41"/>
    </row>
    <row r="70" spans="1:24" ht="15.75" customHeight="1" x14ac:dyDescent="0.2">
      <c r="A70" s="54">
        <v>59</v>
      </c>
      <c r="B70" s="77" t="s">
        <v>335</v>
      </c>
      <c r="C70" s="77"/>
      <c r="D70" s="77"/>
      <c r="E70" s="53">
        <v>12</v>
      </c>
      <c r="F70" s="57" t="s">
        <v>30</v>
      </c>
      <c r="G70" s="45">
        <v>140</v>
      </c>
      <c r="H70" s="32"/>
      <c r="I70" s="32"/>
      <c r="J70" s="41"/>
      <c r="K70" s="41"/>
      <c r="L70" s="41"/>
      <c r="M70" s="42">
        <v>1</v>
      </c>
      <c r="N70" s="42"/>
      <c r="O70" s="42"/>
      <c r="P70" s="41"/>
      <c r="Q70" s="41"/>
      <c r="R70" s="41"/>
      <c r="S70" s="42"/>
      <c r="T70" s="42"/>
      <c r="U70" s="42"/>
      <c r="V70" s="41"/>
      <c r="W70" s="41"/>
      <c r="X70" s="41"/>
    </row>
    <row r="71" spans="1:24" ht="15.75" customHeight="1" x14ac:dyDescent="0.2">
      <c r="A71" s="54">
        <v>60</v>
      </c>
      <c r="B71" s="77" t="s">
        <v>336</v>
      </c>
      <c r="C71" s="77"/>
      <c r="D71" s="77"/>
      <c r="E71" s="46">
        <v>9</v>
      </c>
      <c r="F71" s="57" t="s">
        <v>30</v>
      </c>
      <c r="G71" s="45">
        <v>120</v>
      </c>
      <c r="H71" s="32"/>
      <c r="I71" s="32"/>
      <c r="J71" s="41">
        <v>1</v>
      </c>
      <c r="K71" s="41"/>
      <c r="L71" s="41"/>
      <c r="M71" s="42"/>
      <c r="N71" s="42"/>
      <c r="O71" s="42"/>
      <c r="P71" s="41"/>
      <c r="Q71" s="41"/>
      <c r="R71" s="41"/>
      <c r="S71" s="42"/>
      <c r="T71" s="42"/>
      <c r="U71" s="42"/>
      <c r="V71" s="41"/>
      <c r="W71" s="41"/>
      <c r="X71" s="41"/>
    </row>
    <row r="72" spans="1:24" ht="15.75" customHeight="1" x14ac:dyDescent="0.2">
      <c r="A72" s="54">
        <v>61</v>
      </c>
      <c r="B72" s="77" t="s">
        <v>337</v>
      </c>
      <c r="C72" s="77"/>
      <c r="D72" s="77"/>
      <c r="E72" s="46">
        <v>10</v>
      </c>
      <c r="F72" s="57" t="s">
        <v>30</v>
      </c>
      <c r="G72" s="45">
        <v>124</v>
      </c>
      <c r="H72" s="32"/>
      <c r="I72" s="32"/>
      <c r="J72" s="41">
        <v>1</v>
      </c>
      <c r="K72" s="41"/>
      <c r="L72" s="41"/>
      <c r="M72" s="42"/>
      <c r="N72" s="42"/>
      <c r="O72" s="42"/>
      <c r="P72" s="41"/>
      <c r="Q72" s="41"/>
      <c r="R72" s="41"/>
      <c r="S72" s="42"/>
      <c r="T72" s="42"/>
      <c r="U72" s="42"/>
      <c r="V72" s="41"/>
      <c r="W72" s="41"/>
      <c r="X72" s="41"/>
    </row>
    <row r="73" spans="1:24" ht="15.75" customHeight="1" x14ac:dyDescent="0.2">
      <c r="A73" s="54">
        <v>62</v>
      </c>
      <c r="B73" s="77" t="s">
        <v>338</v>
      </c>
      <c r="C73" s="77"/>
      <c r="D73" s="77"/>
      <c r="E73" s="46">
        <v>11</v>
      </c>
      <c r="F73" s="57" t="s">
        <v>30</v>
      </c>
      <c r="G73" s="45">
        <v>124</v>
      </c>
      <c r="H73" s="32"/>
      <c r="I73" s="32"/>
      <c r="J73" s="41">
        <v>1</v>
      </c>
      <c r="K73" s="41"/>
      <c r="L73" s="41"/>
      <c r="M73" s="42"/>
      <c r="N73" s="42"/>
      <c r="O73" s="42"/>
      <c r="P73" s="41"/>
      <c r="Q73" s="41"/>
      <c r="R73" s="41"/>
      <c r="S73" s="42"/>
      <c r="T73" s="42"/>
      <c r="U73" s="42"/>
      <c r="V73" s="41"/>
      <c r="W73" s="41"/>
      <c r="X73" s="41"/>
    </row>
    <row r="74" spans="1:24" s="15" customFormat="1" ht="15.75" customHeight="1" x14ac:dyDescent="0.2">
      <c r="A74" s="84" t="s">
        <v>31</v>
      </c>
      <c r="B74" s="84"/>
      <c r="C74" s="84"/>
      <c r="D74" s="84"/>
      <c r="E74" s="84"/>
      <c r="F74" s="14">
        <v>62</v>
      </c>
      <c r="G74" s="33"/>
      <c r="H74" s="33"/>
      <c r="I74" s="33"/>
      <c r="J74" s="29">
        <f>SUM(J12:J73)</f>
        <v>32</v>
      </c>
      <c r="K74" s="29">
        <f t="shared" ref="K74:X74" si="0">SUM(K12:K73)</f>
        <v>0</v>
      </c>
      <c r="L74" s="29">
        <f t="shared" si="0"/>
        <v>0</v>
      </c>
      <c r="M74" s="36">
        <f t="shared" si="0"/>
        <v>18</v>
      </c>
      <c r="N74" s="36">
        <f t="shared" si="0"/>
        <v>0</v>
      </c>
      <c r="O74" s="36">
        <f t="shared" si="0"/>
        <v>0</v>
      </c>
      <c r="P74" s="29">
        <f t="shared" si="0"/>
        <v>8</v>
      </c>
      <c r="Q74" s="29">
        <f t="shared" si="0"/>
        <v>0</v>
      </c>
      <c r="R74" s="29">
        <f t="shared" si="0"/>
        <v>0</v>
      </c>
      <c r="S74" s="36">
        <f t="shared" si="0"/>
        <v>2</v>
      </c>
      <c r="T74" s="36">
        <f t="shared" si="0"/>
        <v>0</v>
      </c>
      <c r="U74" s="36">
        <f t="shared" si="0"/>
        <v>0</v>
      </c>
      <c r="V74" s="29">
        <f t="shared" si="0"/>
        <v>0</v>
      </c>
      <c r="W74" s="29">
        <f t="shared" si="0"/>
        <v>0</v>
      </c>
      <c r="X74" s="29">
        <f t="shared" si="0"/>
        <v>0</v>
      </c>
    </row>
    <row r="75" spans="1:24" s="15" customFormat="1" ht="15.75" customHeight="1" x14ac:dyDescent="0.2">
      <c r="A75" s="84" t="s">
        <v>32</v>
      </c>
      <c r="B75" s="84"/>
      <c r="C75" s="84"/>
      <c r="D75" s="84"/>
      <c r="E75" s="84"/>
      <c r="F75" s="14"/>
      <c r="G75" s="13"/>
      <c r="H75" s="13"/>
      <c r="I75" s="13"/>
      <c r="J75" s="30">
        <f>J74/$F$74</f>
        <v>0.5161290322580645</v>
      </c>
      <c r="K75" s="30">
        <f t="shared" ref="K75:X75" si="1">K74/$F$74</f>
        <v>0</v>
      </c>
      <c r="L75" s="30">
        <f t="shared" si="1"/>
        <v>0</v>
      </c>
      <c r="M75" s="30">
        <f t="shared" si="1"/>
        <v>0.29032258064516131</v>
      </c>
      <c r="N75" s="30">
        <f t="shared" si="1"/>
        <v>0</v>
      </c>
      <c r="O75" s="30">
        <f t="shared" si="1"/>
        <v>0</v>
      </c>
      <c r="P75" s="30">
        <f t="shared" si="1"/>
        <v>0.12903225806451613</v>
      </c>
      <c r="Q75" s="30">
        <f t="shared" si="1"/>
        <v>0</v>
      </c>
      <c r="R75" s="30">
        <f t="shared" si="1"/>
        <v>0</v>
      </c>
      <c r="S75" s="30">
        <f t="shared" si="1"/>
        <v>3.2258064516129031E-2</v>
      </c>
      <c r="T75" s="30">
        <f t="shared" si="1"/>
        <v>0</v>
      </c>
      <c r="U75" s="30">
        <f t="shared" si="1"/>
        <v>0</v>
      </c>
      <c r="V75" s="30">
        <f t="shared" si="1"/>
        <v>0</v>
      </c>
      <c r="W75" s="30">
        <f t="shared" si="1"/>
        <v>0</v>
      </c>
      <c r="X75" s="30">
        <f t="shared" si="1"/>
        <v>0</v>
      </c>
    </row>
  </sheetData>
  <mergeCells count="97">
    <mergeCell ref="B37:D37"/>
    <mergeCell ref="B38:D38"/>
    <mergeCell ref="B73:D7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0:D50"/>
    <mergeCell ref="B51:D51"/>
    <mergeCell ref="B32:D32"/>
    <mergeCell ref="B33:D33"/>
    <mergeCell ref="B34:D34"/>
    <mergeCell ref="B35:D35"/>
    <mergeCell ref="B36:D36"/>
    <mergeCell ref="B27:D27"/>
    <mergeCell ref="B28:D28"/>
    <mergeCell ref="B29:D29"/>
    <mergeCell ref="B30:D30"/>
    <mergeCell ref="B31:D3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J10:L10"/>
    <mergeCell ref="M10:O10"/>
    <mergeCell ref="P10:R10"/>
    <mergeCell ref="A75:E75"/>
    <mergeCell ref="A74:E74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R4:S4"/>
    <mergeCell ref="T4:U4"/>
    <mergeCell ref="S10:U10"/>
    <mergeCell ref="V10:X10"/>
    <mergeCell ref="C6:D6"/>
    <mergeCell ref="M6:Q6"/>
    <mergeCell ref="R6:S6"/>
    <mergeCell ref="T6:U6"/>
    <mergeCell ref="V6:W6"/>
    <mergeCell ref="C7:D7"/>
    <mergeCell ref="A9:X9"/>
    <mergeCell ref="A10:A11"/>
    <mergeCell ref="B10:D11"/>
    <mergeCell ref="E10:E11"/>
    <mergeCell ref="F10:F11"/>
    <mergeCell ref="G10:I10"/>
    <mergeCell ref="B71:D71"/>
    <mergeCell ref="B72:D72"/>
    <mergeCell ref="A1:X1"/>
    <mergeCell ref="C3:D3"/>
    <mergeCell ref="M3:Q3"/>
    <mergeCell ref="R3:S3"/>
    <mergeCell ref="T3:U3"/>
    <mergeCell ref="V3:W3"/>
    <mergeCell ref="V4:W4"/>
    <mergeCell ref="C5:D5"/>
    <mergeCell ref="M5:Q5"/>
    <mergeCell ref="R5:S5"/>
    <mergeCell ref="T5:U5"/>
    <mergeCell ref="V5:W5"/>
    <mergeCell ref="C4:D4"/>
    <mergeCell ref="M4:Q4"/>
    <mergeCell ref="B68:D68"/>
    <mergeCell ref="B69:D69"/>
    <mergeCell ref="B70:D70"/>
    <mergeCell ref="B63:D63"/>
    <mergeCell ref="B64:D64"/>
    <mergeCell ref="B65:D65"/>
    <mergeCell ref="B66:D66"/>
    <mergeCell ref="B67:D6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A41" workbookViewId="0">
      <selection activeCell="Z49" sqref="Z49"/>
    </sheetView>
  </sheetViews>
  <sheetFormatPr baseColWidth="10" defaultColWidth="11" defaultRowHeight="12.75" x14ac:dyDescent="0.2"/>
  <cols>
    <col min="1" max="1" width="3.42578125" style="1" customWidth="1"/>
    <col min="2" max="2" width="11" style="8"/>
    <col min="3" max="3" width="11" style="1"/>
    <col min="4" max="4" width="23.42578125" style="1" customWidth="1"/>
    <col min="5" max="5" width="5.28515625" style="1" customWidth="1"/>
    <col min="6" max="6" width="4" style="9" bestFit="1" customWidth="1"/>
    <col min="7" max="9" width="6.85546875" style="9" customWidth="1"/>
    <col min="10" max="10" width="6.85546875" style="23" customWidth="1"/>
    <col min="11" max="24" width="6.85546875" style="1" customWidth="1"/>
    <col min="25" max="16384" width="11" style="1"/>
  </cols>
  <sheetData>
    <row r="1" spans="1:24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3" spans="1:24" x14ac:dyDescent="0.2">
      <c r="B3" s="2" t="s">
        <v>1</v>
      </c>
      <c r="C3" s="79" t="s">
        <v>46</v>
      </c>
      <c r="D3" s="80"/>
      <c r="E3" s="3"/>
      <c r="F3" s="3"/>
      <c r="G3" s="3"/>
      <c r="H3" s="3"/>
      <c r="I3" s="3"/>
      <c r="J3" s="22"/>
      <c r="M3" s="81"/>
      <c r="N3" s="81"/>
      <c r="O3" s="81"/>
      <c r="P3" s="81"/>
      <c r="Q3" s="82"/>
      <c r="R3" s="83" t="s">
        <v>2</v>
      </c>
      <c r="S3" s="83"/>
      <c r="T3" s="83" t="s">
        <v>3</v>
      </c>
      <c r="U3" s="83"/>
      <c r="V3" s="83" t="s">
        <v>4</v>
      </c>
      <c r="W3" s="83"/>
      <c r="X3" s="4"/>
    </row>
    <row r="4" spans="1:24" ht="15" x14ac:dyDescent="0.25">
      <c r="B4" s="2" t="s">
        <v>5</v>
      </c>
      <c r="C4" s="79" t="s">
        <v>47</v>
      </c>
      <c r="D4" s="85"/>
      <c r="E4" s="3"/>
      <c r="F4" s="3"/>
      <c r="G4" s="3"/>
      <c r="H4" s="3"/>
      <c r="I4" s="3"/>
      <c r="J4" s="22"/>
      <c r="M4" s="86" t="s">
        <v>6</v>
      </c>
      <c r="N4" s="87"/>
      <c r="O4" s="87"/>
      <c r="P4" s="87"/>
      <c r="Q4" s="88"/>
      <c r="R4" s="84">
        <v>28</v>
      </c>
      <c r="S4" s="84"/>
      <c r="T4" s="84" t="s">
        <v>44</v>
      </c>
      <c r="U4" s="84"/>
      <c r="V4" s="84">
        <v>19</v>
      </c>
      <c r="W4" s="84"/>
      <c r="X4" s="5"/>
    </row>
    <row r="5" spans="1:24" ht="15" x14ac:dyDescent="0.25">
      <c r="B5" s="2" t="s">
        <v>7</v>
      </c>
      <c r="C5" s="79" t="s">
        <v>8</v>
      </c>
      <c r="D5" s="85"/>
      <c r="E5" s="3"/>
      <c r="F5" s="3"/>
      <c r="G5" s="3"/>
      <c r="H5" s="3"/>
      <c r="I5" s="3"/>
      <c r="J5" s="22"/>
      <c r="M5" s="86" t="s">
        <v>9</v>
      </c>
      <c r="N5" s="87"/>
      <c r="O5" s="87"/>
      <c r="P5" s="87"/>
      <c r="Q5" s="88"/>
      <c r="R5" s="84"/>
      <c r="S5" s="84"/>
      <c r="T5" s="84"/>
      <c r="U5" s="84"/>
      <c r="V5" s="84"/>
      <c r="W5" s="84"/>
      <c r="X5" s="5"/>
    </row>
    <row r="6" spans="1:24" x14ac:dyDescent="0.2">
      <c r="B6" s="2" t="s">
        <v>10</v>
      </c>
      <c r="C6" s="77" t="s">
        <v>11</v>
      </c>
      <c r="D6" s="77"/>
      <c r="E6" s="3"/>
      <c r="F6" s="3"/>
      <c r="G6" s="3"/>
      <c r="H6" s="3"/>
      <c r="I6" s="3"/>
      <c r="J6" s="22"/>
      <c r="M6" s="86" t="s">
        <v>12</v>
      </c>
      <c r="N6" s="87"/>
      <c r="O6" s="87"/>
      <c r="P6" s="87"/>
      <c r="Q6" s="88"/>
      <c r="R6" s="84"/>
      <c r="S6" s="84"/>
      <c r="T6" s="84"/>
      <c r="U6" s="84"/>
      <c r="V6" s="84"/>
      <c r="W6" s="84"/>
      <c r="X6" s="5"/>
    </row>
    <row r="7" spans="1:24" x14ac:dyDescent="0.2">
      <c r="B7" s="6" t="s">
        <v>13</v>
      </c>
      <c r="C7" s="77" t="s">
        <v>37</v>
      </c>
      <c r="D7" s="77"/>
      <c r="E7" s="3"/>
      <c r="F7" s="3"/>
      <c r="G7" s="3"/>
      <c r="H7" s="3"/>
      <c r="I7" s="3"/>
      <c r="J7" s="22"/>
      <c r="M7" s="7"/>
    </row>
    <row r="8" spans="1:24" x14ac:dyDescent="0.2">
      <c r="M8" s="7"/>
    </row>
    <row r="9" spans="1:24" ht="15" customHeight="1" x14ac:dyDescent="0.2">
      <c r="A9" s="102" t="s">
        <v>15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</row>
    <row r="10" spans="1:24" ht="15" customHeight="1" x14ac:dyDescent="0.2">
      <c r="A10" s="103" t="s">
        <v>16</v>
      </c>
      <c r="B10" s="104" t="s">
        <v>17</v>
      </c>
      <c r="C10" s="104"/>
      <c r="D10" s="104"/>
      <c r="E10" s="89" t="s">
        <v>18</v>
      </c>
      <c r="F10" s="91" t="s">
        <v>19</v>
      </c>
      <c r="G10" s="93" t="s">
        <v>20</v>
      </c>
      <c r="H10" s="94"/>
      <c r="I10" s="95"/>
      <c r="J10" s="96" t="s">
        <v>21</v>
      </c>
      <c r="K10" s="97"/>
      <c r="L10" s="98"/>
      <c r="M10" s="99" t="s">
        <v>22</v>
      </c>
      <c r="N10" s="100"/>
      <c r="O10" s="101"/>
      <c r="P10" s="96" t="s">
        <v>23</v>
      </c>
      <c r="Q10" s="97"/>
      <c r="R10" s="98"/>
      <c r="S10" s="99" t="s">
        <v>24</v>
      </c>
      <c r="T10" s="100"/>
      <c r="U10" s="101"/>
      <c r="V10" s="96" t="s">
        <v>25</v>
      </c>
      <c r="W10" s="97"/>
      <c r="X10" s="98"/>
    </row>
    <row r="11" spans="1:24" ht="17.25" customHeight="1" x14ac:dyDescent="0.2">
      <c r="A11" s="103"/>
      <c r="B11" s="105"/>
      <c r="C11" s="105"/>
      <c r="D11" s="105"/>
      <c r="E11" s="90"/>
      <c r="F11" s="92"/>
      <c r="G11" s="31" t="s">
        <v>26</v>
      </c>
      <c r="H11" s="32" t="s">
        <v>27</v>
      </c>
      <c r="I11" s="32" t="s">
        <v>28</v>
      </c>
      <c r="J11" s="10" t="s">
        <v>26</v>
      </c>
      <c r="K11" s="11" t="s">
        <v>27</v>
      </c>
      <c r="L11" s="11" t="s">
        <v>28</v>
      </c>
      <c r="M11" s="34" t="s">
        <v>26</v>
      </c>
      <c r="N11" s="35" t="s">
        <v>27</v>
      </c>
      <c r="O11" s="35" t="s">
        <v>28</v>
      </c>
      <c r="P11" s="12" t="s">
        <v>26</v>
      </c>
      <c r="Q11" s="11" t="s">
        <v>27</v>
      </c>
      <c r="R11" s="11" t="s">
        <v>28</v>
      </c>
      <c r="S11" s="34" t="s">
        <v>26</v>
      </c>
      <c r="T11" s="35" t="s">
        <v>27</v>
      </c>
      <c r="U11" s="35" t="s">
        <v>28</v>
      </c>
      <c r="V11" s="12" t="s">
        <v>26</v>
      </c>
      <c r="W11" s="11" t="s">
        <v>27</v>
      </c>
      <c r="X11" s="11" t="s">
        <v>28</v>
      </c>
    </row>
    <row r="12" spans="1:24" ht="17.25" customHeight="1" x14ac:dyDescent="0.2">
      <c r="A12" s="37">
        <v>1</v>
      </c>
      <c r="B12" s="77" t="s">
        <v>339</v>
      </c>
      <c r="C12" s="77"/>
      <c r="D12" s="77"/>
      <c r="E12" s="52">
        <v>13</v>
      </c>
      <c r="F12" s="56" t="s">
        <v>29</v>
      </c>
      <c r="G12" s="33">
        <v>123</v>
      </c>
      <c r="H12" s="32"/>
      <c r="I12" s="32"/>
      <c r="J12" s="41">
        <v>1</v>
      </c>
      <c r="K12" s="41"/>
      <c r="L12" s="41"/>
      <c r="M12" s="42"/>
      <c r="N12" s="42"/>
      <c r="O12" s="42"/>
      <c r="P12" s="41"/>
      <c r="Q12" s="41"/>
      <c r="R12" s="41"/>
      <c r="S12" s="42"/>
      <c r="T12" s="42"/>
      <c r="U12" s="42"/>
      <c r="V12" s="41"/>
      <c r="W12" s="41"/>
      <c r="X12" s="41"/>
    </row>
    <row r="13" spans="1:24" ht="17.25" customHeight="1" x14ac:dyDescent="0.2">
      <c r="A13" s="37">
        <v>2</v>
      </c>
      <c r="B13" s="77" t="s">
        <v>340</v>
      </c>
      <c r="C13" s="77"/>
      <c r="D13" s="77"/>
      <c r="E13" s="52">
        <v>11</v>
      </c>
      <c r="F13" s="56" t="s">
        <v>29</v>
      </c>
      <c r="G13" s="33">
        <v>134</v>
      </c>
      <c r="H13" s="32"/>
      <c r="I13" s="32"/>
      <c r="J13" s="41"/>
      <c r="K13" s="41"/>
      <c r="L13" s="41"/>
      <c r="M13" s="42">
        <v>1</v>
      </c>
      <c r="N13" s="42"/>
      <c r="O13" s="42"/>
      <c r="P13" s="41"/>
      <c r="Q13" s="41"/>
      <c r="R13" s="41"/>
      <c r="S13" s="42"/>
      <c r="T13" s="42"/>
      <c r="U13" s="42"/>
      <c r="V13" s="41"/>
      <c r="W13" s="41"/>
      <c r="X13" s="41"/>
    </row>
    <row r="14" spans="1:24" ht="17.25" customHeight="1" x14ac:dyDescent="0.2">
      <c r="A14" s="37">
        <v>3</v>
      </c>
      <c r="B14" s="77" t="s">
        <v>341</v>
      </c>
      <c r="C14" s="77"/>
      <c r="D14" s="77"/>
      <c r="E14" s="52">
        <v>13</v>
      </c>
      <c r="F14" s="56" t="s">
        <v>29</v>
      </c>
      <c r="G14" s="33">
        <v>145</v>
      </c>
      <c r="H14" s="32"/>
      <c r="I14" s="32"/>
      <c r="J14" s="41"/>
      <c r="K14" s="41"/>
      <c r="L14" s="41"/>
      <c r="M14" s="42">
        <v>1</v>
      </c>
      <c r="N14" s="42"/>
      <c r="O14" s="42"/>
      <c r="P14" s="41"/>
      <c r="Q14" s="41"/>
      <c r="R14" s="41"/>
      <c r="S14" s="42"/>
      <c r="T14" s="42"/>
      <c r="U14" s="42"/>
      <c r="V14" s="41"/>
      <c r="W14" s="41"/>
      <c r="X14" s="41"/>
    </row>
    <row r="15" spans="1:24" ht="17.25" customHeight="1" x14ac:dyDescent="0.2">
      <c r="A15" s="37">
        <v>4</v>
      </c>
      <c r="B15" s="77" t="s">
        <v>342</v>
      </c>
      <c r="C15" s="77"/>
      <c r="D15" s="77"/>
      <c r="E15" s="52">
        <v>14</v>
      </c>
      <c r="F15" s="56" t="s">
        <v>29</v>
      </c>
      <c r="G15" s="33">
        <v>129</v>
      </c>
      <c r="H15" s="32"/>
      <c r="I15" s="32"/>
      <c r="J15" s="41">
        <v>1</v>
      </c>
      <c r="K15" s="41"/>
      <c r="L15" s="41"/>
      <c r="M15" s="42"/>
      <c r="N15" s="42"/>
      <c r="O15" s="42"/>
      <c r="P15" s="41"/>
      <c r="Q15" s="41"/>
      <c r="R15" s="41"/>
      <c r="S15" s="42"/>
      <c r="T15" s="42"/>
      <c r="U15" s="42"/>
      <c r="V15" s="41"/>
      <c r="W15" s="41"/>
      <c r="X15" s="41"/>
    </row>
    <row r="16" spans="1:24" ht="17.25" customHeight="1" x14ac:dyDescent="0.2">
      <c r="A16" s="37">
        <v>5</v>
      </c>
      <c r="B16" s="77" t="s">
        <v>343</v>
      </c>
      <c r="C16" s="77"/>
      <c r="D16" s="77"/>
      <c r="E16" s="52">
        <v>13</v>
      </c>
      <c r="F16" s="56" t="s">
        <v>29</v>
      </c>
      <c r="G16" s="33">
        <v>149</v>
      </c>
      <c r="H16" s="32"/>
      <c r="I16" s="32"/>
      <c r="J16" s="41"/>
      <c r="K16" s="41"/>
      <c r="L16" s="41"/>
      <c r="M16" s="42"/>
      <c r="N16" s="42"/>
      <c r="O16" s="42"/>
      <c r="P16" s="41">
        <v>1</v>
      </c>
      <c r="Q16" s="41"/>
      <c r="R16" s="41"/>
      <c r="S16" s="42"/>
      <c r="T16" s="42"/>
      <c r="U16" s="42"/>
      <c r="V16" s="41"/>
      <c r="W16" s="41"/>
      <c r="X16" s="41"/>
    </row>
    <row r="17" spans="1:24" ht="17.25" customHeight="1" x14ac:dyDescent="0.2">
      <c r="A17" s="37">
        <v>6</v>
      </c>
      <c r="B17" s="77" t="s">
        <v>344</v>
      </c>
      <c r="C17" s="77"/>
      <c r="D17" s="77"/>
      <c r="E17" s="52">
        <v>15</v>
      </c>
      <c r="F17" s="56" t="s">
        <v>29</v>
      </c>
      <c r="G17" s="33">
        <v>151</v>
      </c>
      <c r="H17" s="32"/>
      <c r="I17" s="32"/>
      <c r="J17" s="41">
        <v>1</v>
      </c>
      <c r="K17" s="41"/>
      <c r="L17" s="41"/>
      <c r="M17" s="42"/>
      <c r="N17" s="42"/>
      <c r="O17" s="42"/>
      <c r="P17" s="41"/>
      <c r="Q17" s="41"/>
      <c r="R17" s="41"/>
      <c r="S17" s="42"/>
      <c r="T17" s="42"/>
      <c r="U17" s="42"/>
      <c r="V17" s="41"/>
      <c r="W17" s="41"/>
      <c r="X17" s="41"/>
    </row>
    <row r="18" spans="1:24" ht="17.25" customHeight="1" x14ac:dyDescent="0.2">
      <c r="A18" s="37">
        <v>7</v>
      </c>
      <c r="B18" s="77" t="s">
        <v>345</v>
      </c>
      <c r="C18" s="77"/>
      <c r="D18" s="77"/>
      <c r="E18" s="52">
        <v>14</v>
      </c>
      <c r="F18" s="56" t="s">
        <v>29</v>
      </c>
      <c r="G18" s="33">
        <v>147</v>
      </c>
      <c r="H18" s="32"/>
      <c r="I18" s="32"/>
      <c r="J18" s="41">
        <v>1</v>
      </c>
      <c r="K18" s="41"/>
      <c r="L18" s="41"/>
      <c r="M18" s="42"/>
      <c r="N18" s="42"/>
      <c r="O18" s="42"/>
      <c r="P18" s="41"/>
      <c r="Q18" s="41"/>
      <c r="R18" s="41"/>
      <c r="S18" s="42"/>
      <c r="T18" s="42"/>
      <c r="U18" s="42"/>
      <c r="V18" s="41"/>
      <c r="W18" s="41"/>
      <c r="X18" s="41"/>
    </row>
    <row r="19" spans="1:24" ht="17.25" customHeight="1" x14ac:dyDescent="0.2">
      <c r="A19" s="37">
        <v>8</v>
      </c>
      <c r="B19" s="77" t="s">
        <v>346</v>
      </c>
      <c r="C19" s="77"/>
      <c r="D19" s="77"/>
      <c r="E19" s="52">
        <v>12</v>
      </c>
      <c r="F19" s="56" t="s">
        <v>29</v>
      </c>
      <c r="G19" s="33">
        <v>123</v>
      </c>
      <c r="H19" s="32"/>
      <c r="I19" s="32"/>
      <c r="J19" s="41">
        <v>1</v>
      </c>
      <c r="K19" s="41"/>
      <c r="L19" s="41"/>
      <c r="M19" s="42"/>
      <c r="N19" s="42"/>
      <c r="O19" s="42"/>
      <c r="P19" s="41"/>
      <c r="Q19" s="41"/>
      <c r="R19" s="41"/>
      <c r="S19" s="42"/>
      <c r="T19" s="42"/>
      <c r="U19" s="42"/>
      <c r="V19" s="41"/>
      <c r="W19" s="41"/>
      <c r="X19" s="41"/>
    </row>
    <row r="20" spans="1:24" ht="17.25" customHeight="1" x14ac:dyDescent="0.2">
      <c r="A20" s="37">
        <v>9</v>
      </c>
      <c r="B20" s="77" t="s">
        <v>347</v>
      </c>
      <c r="C20" s="77"/>
      <c r="D20" s="77"/>
      <c r="E20" s="52">
        <v>13</v>
      </c>
      <c r="F20" s="56" t="s">
        <v>29</v>
      </c>
      <c r="G20" s="33">
        <v>147</v>
      </c>
      <c r="H20" s="32"/>
      <c r="I20" s="32"/>
      <c r="J20" s="41"/>
      <c r="K20" s="41"/>
      <c r="L20" s="41"/>
      <c r="M20" s="42">
        <v>1</v>
      </c>
      <c r="N20" s="42"/>
      <c r="O20" s="42"/>
      <c r="P20" s="41"/>
      <c r="Q20" s="41"/>
      <c r="R20" s="41"/>
      <c r="S20" s="42"/>
      <c r="T20" s="42"/>
      <c r="U20" s="42"/>
      <c r="V20" s="41"/>
      <c r="W20" s="41"/>
      <c r="X20" s="41"/>
    </row>
    <row r="21" spans="1:24" ht="17.25" customHeight="1" x14ac:dyDescent="0.2">
      <c r="A21" s="37">
        <v>10</v>
      </c>
      <c r="B21" s="77" t="s">
        <v>348</v>
      </c>
      <c r="C21" s="77"/>
      <c r="D21" s="77"/>
      <c r="E21" s="52">
        <v>14</v>
      </c>
      <c r="F21" s="56" t="s">
        <v>29</v>
      </c>
      <c r="G21" s="33">
        <v>133</v>
      </c>
      <c r="H21" s="32"/>
      <c r="I21" s="32"/>
      <c r="J21" s="41">
        <v>1</v>
      </c>
      <c r="K21" s="41"/>
      <c r="L21" s="41"/>
      <c r="M21" s="42"/>
      <c r="N21" s="42"/>
      <c r="O21" s="42"/>
      <c r="P21" s="41"/>
      <c r="Q21" s="41"/>
      <c r="R21" s="41"/>
      <c r="S21" s="42"/>
      <c r="T21" s="42"/>
      <c r="U21" s="42"/>
      <c r="V21" s="41"/>
      <c r="W21" s="41"/>
      <c r="X21" s="41"/>
    </row>
    <row r="22" spans="1:24" ht="17.25" customHeight="1" x14ac:dyDescent="0.2">
      <c r="A22" s="37">
        <v>11</v>
      </c>
      <c r="B22" s="77" t="s">
        <v>349</v>
      </c>
      <c r="C22" s="77"/>
      <c r="D22" s="77"/>
      <c r="E22" s="52">
        <v>11</v>
      </c>
      <c r="F22" s="56" t="s">
        <v>29</v>
      </c>
      <c r="G22" s="33">
        <v>139</v>
      </c>
      <c r="H22" s="32"/>
      <c r="I22" s="32"/>
      <c r="J22" s="41"/>
      <c r="K22" s="41"/>
      <c r="L22" s="41"/>
      <c r="M22" s="42"/>
      <c r="N22" s="42"/>
      <c r="O22" s="42"/>
      <c r="P22" s="41">
        <v>1</v>
      </c>
      <c r="Q22" s="41"/>
      <c r="R22" s="41"/>
      <c r="S22" s="42"/>
      <c r="T22" s="42"/>
      <c r="U22" s="42"/>
      <c r="V22" s="41"/>
      <c r="W22" s="41"/>
      <c r="X22" s="41"/>
    </row>
    <row r="23" spans="1:24" ht="17.25" customHeight="1" x14ac:dyDescent="0.2">
      <c r="A23" s="37">
        <v>12</v>
      </c>
      <c r="B23" s="77" t="s">
        <v>350</v>
      </c>
      <c r="C23" s="77"/>
      <c r="D23" s="77"/>
      <c r="E23" s="52">
        <v>12</v>
      </c>
      <c r="F23" s="56" t="s">
        <v>29</v>
      </c>
      <c r="G23" s="33">
        <v>131</v>
      </c>
      <c r="H23" s="32"/>
      <c r="I23" s="32"/>
      <c r="J23" s="41">
        <v>1</v>
      </c>
      <c r="K23" s="41"/>
      <c r="L23" s="41"/>
      <c r="M23" s="42"/>
      <c r="N23" s="42"/>
      <c r="O23" s="42"/>
      <c r="P23" s="41"/>
      <c r="Q23" s="41"/>
      <c r="R23" s="41"/>
      <c r="S23" s="42"/>
      <c r="T23" s="42"/>
      <c r="U23" s="42"/>
      <c r="V23" s="41"/>
      <c r="W23" s="41"/>
      <c r="X23" s="41"/>
    </row>
    <row r="24" spans="1:24" ht="17.25" customHeight="1" x14ac:dyDescent="0.2">
      <c r="A24" s="37">
        <v>13</v>
      </c>
      <c r="B24" s="77" t="s">
        <v>351</v>
      </c>
      <c r="C24" s="77"/>
      <c r="D24" s="77"/>
      <c r="E24" s="52">
        <v>13</v>
      </c>
      <c r="F24" s="56" t="s">
        <v>29</v>
      </c>
      <c r="G24" s="33">
        <v>130</v>
      </c>
      <c r="H24" s="32"/>
      <c r="I24" s="32"/>
      <c r="J24" s="41">
        <v>1</v>
      </c>
      <c r="K24" s="41"/>
      <c r="L24" s="41"/>
      <c r="M24" s="42"/>
      <c r="N24" s="42"/>
      <c r="O24" s="42"/>
      <c r="P24" s="41"/>
      <c r="Q24" s="41"/>
      <c r="R24" s="41"/>
      <c r="S24" s="42"/>
      <c r="T24" s="42"/>
      <c r="U24" s="42"/>
      <c r="V24" s="41"/>
      <c r="W24" s="41"/>
      <c r="X24" s="41"/>
    </row>
    <row r="25" spans="1:24" ht="17.25" customHeight="1" x14ac:dyDescent="0.2">
      <c r="A25" s="37">
        <v>14</v>
      </c>
      <c r="B25" s="77" t="s">
        <v>352</v>
      </c>
      <c r="C25" s="77"/>
      <c r="D25" s="77"/>
      <c r="E25" s="52">
        <v>11</v>
      </c>
      <c r="F25" s="57" t="s">
        <v>30</v>
      </c>
      <c r="G25" s="33">
        <v>136</v>
      </c>
      <c r="H25" s="32"/>
      <c r="I25" s="32"/>
      <c r="J25" s="41"/>
      <c r="K25" s="41"/>
      <c r="L25" s="41"/>
      <c r="M25" s="42">
        <v>1</v>
      </c>
      <c r="N25" s="42"/>
      <c r="O25" s="42"/>
      <c r="P25" s="41"/>
      <c r="Q25" s="41"/>
      <c r="R25" s="41"/>
      <c r="S25" s="42"/>
      <c r="T25" s="42"/>
      <c r="U25" s="42"/>
      <c r="V25" s="41"/>
      <c r="W25" s="41"/>
      <c r="X25" s="41"/>
    </row>
    <row r="26" spans="1:24" ht="17.25" customHeight="1" x14ac:dyDescent="0.2">
      <c r="A26" s="37">
        <v>15</v>
      </c>
      <c r="B26" s="77" t="s">
        <v>353</v>
      </c>
      <c r="C26" s="77"/>
      <c r="D26" s="77"/>
      <c r="E26" s="52">
        <v>12</v>
      </c>
      <c r="F26" s="57" t="s">
        <v>30</v>
      </c>
      <c r="G26" s="33">
        <v>135</v>
      </c>
      <c r="H26" s="32"/>
      <c r="I26" s="32"/>
      <c r="J26" s="41">
        <v>1</v>
      </c>
      <c r="K26" s="41"/>
      <c r="L26" s="41"/>
      <c r="M26" s="42"/>
      <c r="N26" s="42"/>
      <c r="O26" s="42"/>
      <c r="P26" s="41"/>
      <c r="Q26" s="41"/>
      <c r="R26" s="41"/>
      <c r="S26" s="42"/>
      <c r="T26" s="42"/>
      <c r="U26" s="42"/>
      <c r="V26" s="41"/>
      <c r="W26" s="41"/>
      <c r="X26" s="41"/>
    </row>
    <row r="27" spans="1:24" ht="17.25" customHeight="1" x14ac:dyDescent="0.2">
      <c r="A27" s="37">
        <v>16</v>
      </c>
      <c r="B27" s="77" t="s">
        <v>354</v>
      </c>
      <c r="C27" s="77"/>
      <c r="D27" s="77"/>
      <c r="E27" s="52">
        <v>12</v>
      </c>
      <c r="F27" s="57" t="s">
        <v>30</v>
      </c>
      <c r="G27" s="33">
        <v>139</v>
      </c>
      <c r="H27" s="32"/>
      <c r="I27" s="32"/>
      <c r="J27" s="41">
        <v>1</v>
      </c>
      <c r="K27" s="41"/>
      <c r="L27" s="41"/>
      <c r="M27" s="42"/>
      <c r="N27" s="42"/>
      <c r="O27" s="42"/>
      <c r="P27" s="41"/>
      <c r="Q27" s="41"/>
      <c r="R27" s="41"/>
      <c r="S27" s="42"/>
      <c r="T27" s="42"/>
      <c r="U27" s="42"/>
      <c r="V27" s="41"/>
      <c r="W27" s="41"/>
      <c r="X27" s="41"/>
    </row>
    <row r="28" spans="1:24" ht="17.25" customHeight="1" x14ac:dyDescent="0.2">
      <c r="A28" s="37">
        <v>17</v>
      </c>
      <c r="B28" s="77" t="s">
        <v>355</v>
      </c>
      <c r="C28" s="77"/>
      <c r="D28" s="77"/>
      <c r="E28" s="52">
        <v>12</v>
      </c>
      <c r="F28" s="57" t="s">
        <v>30</v>
      </c>
      <c r="G28" s="33">
        <v>134</v>
      </c>
      <c r="H28" s="32"/>
      <c r="I28" s="32"/>
      <c r="J28" s="41">
        <v>1</v>
      </c>
      <c r="K28" s="41"/>
      <c r="L28" s="41"/>
      <c r="M28" s="42"/>
      <c r="N28" s="42"/>
      <c r="O28" s="42"/>
      <c r="P28" s="41"/>
      <c r="Q28" s="41"/>
      <c r="R28" s="41"/>
      <c r="S28" s="42"/>
      <c r="T28" s="42"/>
      <c r="U28" s="42"/>
      <c r="V28" s="41"/>
      <c r="W28" s="41"/>
      <c r="X28" s="41"/>
    </row>
    <row r="29" spans="1:24" ht="17.25" customHeight="1" x14ac:dyDescent="0.2">
      <c r="A29" s="37">
        <v>18</v>
      </c>
      <c r="B29" s="77" t="s">
        <v>356</v>
      </c>
      <c r="C29" s="77"/>
      <c r="D29" s="77"/>
      <c r="E29" s="52">
        <v>12</v>
      </c>
      <c r="F29" s="57" t="s">
        <v>30</v>
      </c>
      <c r="G29" s="33">
        <v>128</v>
      </c>
      <c r="H29" s="32"/>
      <c r="I29" s="32"/>
      <c r="J29" s="41">
        <v>1</v>
      </c>
      <c r="K29" s="41"/>
      <c r="L29" s="41"/>
      <c r="M29" s="42"/>
      <c r="N29" s="42"/>
      <c r="O29" s="42"/>
      <c r="P29" s="41"/>
      <c r="Q29" s="41"/>
      <c r="R29" s="41"/>
      <c r="S29" s="42"/>
      <c r="T29" s="42"/>
      <c r="U29" s="42"/>
      <c r="V29" s="41"/>
      <c r="W29" s="41"/>
      <c r="X29" s="41"/>
    </row>
    <row r="30" spans="1:24" ht="17.25" customHeight="1" x14ac:dyDescent="0.2">
      <c r="A30" s="37">
        <v>19</v>
      </c>
      <c r="B30" s="77" t="s">
        <v>357</v>
      </c>
      <c r="C30" s="77"/>
      <c r="D30" s="77"/>
      <c r="E30" s="52">
        <v>12</v>
      </c>
      <c r="F30" s="57" t="s">
        <v>30</v>
      </c>
      <c r="G30" s="33">
        <v>139</v>
      </c>
      <c r="H30" s="32"/>
      <c r="I30" s="32"/>
      <c r="J30" s="41">
        <v>1</v>
      </c>
      <c r="K30" s="41"/>
      <c r="L30" s="41"/>
      <c r="M30" s="42"/>
      <c r="N30" s="42"/>
      <c r="O30" s="42"/>
      <c r="P30" s="41"/>
      <c r="Q30" s="41"/>
      <c r="R30" s="41"/>
      <c r="S30" s="42"/>
      <c r="T30" s="42"/>
      <c r="U30" s="42"/>
      <c r="V30" s="41"/>
      <c r="W30" s="41"/>
      <c r="X30" s="41"/>
    </row>
    <row r="31" spans="1:24" ht="17.25" customHeight="1" x14ac:dyDescent="0.2">
      <c r="A31" s="37">
        <v>20</v>
      </c>
      <c r="B31" s="77" t="s">
        <v>358</v>
      </c>
      <c r="C31" s="77"/>
      <c r="D31" s="77"/>
      <c r="E31" s="39">
        <v>12</v>
      </c>
      <c r="F31" s="57" t="s">
        <v>30</v>
      </c>
      <c r="G31" s="33">
        <v>131</v>
      </c>
      <c r="H31" s="32"/>
      <c r="I31" s="32"/>
      <c r="J31" s="41">
        <v>1</v>
      </c>
      <c r="K31" s="41"/>
      <c r="L31" s="41"/>
      <c r="M31" s="42"/>
      <c r="N31" s="42"/>
      <c r="O31" s="42"/>
      <c r="P31" s="41"/>
      <c r="Q31" s="41"/>
      <c r="R31" s="41"/>
      <c r="S31" s="42"/>
      <c r="T31" s="42"/>
      <c r="U31" s="42"/>
      <c r="V31" s="41"/>
      <c r="W31" s="41"/>
      <c r="X31" s="41"/>
    </row>
    <row r="32" spans="1:24" ht="17.25" customHeight="1" x14ac:dyDescent="0.2">
      <c r="A32" s="37">
        <v>21</v>
      </c>
      <c r="B32" s="77" t="s">
        <v>359</v>
      </c>
      <c r="C32" s="77"/>
      <c r="D32" s="77"/>
      <c r="E32" s="39">
        <v>11</v>
      </c>
      <c r="F32" s="57" t="s">
        <v>30</v>
      </c>
      <c r="G32" s="33">
        <v>138</v>
      </c>
      <c r="H32" s="32"/>
      <c r="I32" s="32"/>
      <c r="J32" s="41"/>
      <c r="K32" s="41"/>
      <c r="L32" s="41"/>
      <c r="M32" s="42">
        <v>1</v>
      </c>
      <c r="N32" s="42"/>
      <c r="O32" s="42"/>
      <c r="P32" s="41"/>
      <c r="Q32" s="41"/>
      <c r="R32" s="41"/>
      <c r="S32" s="42"/>
      <c r="T32" s="42"/>
      <c r="U32" s="42"/>
      <c r="V32" s="41"/>
      <c r="W32" s="41"/>
      <c r="X32" s="41"/>
    </row>
    <row r="33" spans="1:24" ht="17.25" customHeight="1" x14ac:dyDescent="0.2">
      <c r="A33" s="37">
        <v>22</v>
      </c>
      <c r="B33" s="77" t="s">
        <v>360</v>
      </c>
      <c r="C33" s="77"/>
      <c r="D33" s="77"/>
      <c r="E33" s="39">
        <v>11</v>
      </c>
      <c r="F33" s="57" t="s">
        <v>30</v>
      </c>
      <c r="G33" s="33">
        <v>133</v>
      </c>
      <c r="H33" s="32"/>
      <c r="I33" s="32"/>
      <c r="J33" s="41">
        <v>1</v>
      </c>
      <c r="K33" s="41"/>
      <c r="L33" s="41"/>
      <c r="M33" s="42"/>
      <c r="N33" s="42"/>
      <c r="O33" s="42"/>
      <c r="P33" s="41"/>
      <c r="Q33" s="41"/>
      <c r="R33" s="41"/>
      <c r="S33" s="42"/>
      <c r="T33" s="42"/>
      <c r="U33" s="42"/>
      <c r="V33" s="41"/>
      <c r="W33" s="41"/>
      <c r="X33" s="41"/>
    </row>
    <row r="34" spans="1:24" ht="17.25" customHeight="1" x14ac:dyDescent="0.2">
      <c r="A34" s="37">
        <v>23</v>
      </c>
      <c r="B34" s="77" t="s">
        <v>361</v>
      </c>
      <c r="C34" s="77"/>
      <c r="D34" s="77"/>
      <c r="E34" s="39">
        <v>11</v>
      </c>
      <c r="F34" s="57" t="s">
        <v>30</v>
      </c>
      <c r="G34" s="33">
        <v>131</v>
      </c>
      <c r="H34" s="32"/>
      <c r="I34" s="32"/>
      <c r="J34" s="41">
        <v>1</v>
      </c>
      <c r="K34" s="41"/>
      <c r="L34" s="41"/>
      <c r="M34" s="42"/>
      <c r="N34" s="42"/>
      <c r="O34" s="42"/>
      <c r="P34" s="41"/>
      <c r="Q34" s="41"/>
      <c r="R34" s="41"/>
      <c r="S34" s="42"/>
      <c r="T34" s="42"/>
      <c r="U34" s="42"/>
      <c r="V34" s="41"/>
      <c r="W34" s="41"/>
      <c r="X34" s="41"/>
    </row>
    <row r="35" spans="1:24" ht="17.25" customHeight="1" x14ac:dyDescent="0.2">
      <c r="A35" s="37">
        <v>24</v>
      </c>
      <c r="B35" s="77" t="s">
        <v>362</v>
      </c>
      <c r="C35" s="77"/>
      <c r="D35" s="77"/>
      <c r="E35" s="39">
        <v>12</v>
      </c>
      <c r="F35" s="57" t="s">
        <v>30</v>
      </c>
      <c r="G35" s="33">
        <v>129</v>
      </c>
      <c r="H35" s="32"/>
      <c r="I35" s="32"/>
      <c r="J35" s="41">
        <v>1</v>
      </c>
      <c r="K35" s="41"/>
      <c r="L35" s="41"/>
      <c r="M35" s="42"/>
      <c r="N35" s="42"/>
      <c r="O35" s="42"/>
      <c r="P35" s="41"/>
      <c r="Q35" s="41"/>
      <c r="R35" s="41"/>
      <c r="S35" s="42"/>
      <c r="T35" s="42"/>
      <c r="U35" s="42"/>
      <c r="V35" s="41"/>
      <c r="W35" s="41"/>
      <c r="X35" s="41"/>
    </row>
    <row r="36" spans="1:24" ht="17.25" customHeight="1" x14ac:dyDescent="0.2">
      <c r="A36" s="37">
        <v>25</v>
      </c>
      <c r="B36" s="77" t="s">
        <v>363</v>
      </c>
      <c r="C36" s="77"/>
      <c r="D36" s="77"/>
      <c r="E36" s="39">
        <v>12</v>
      </c>
      <c r="F36" s="57" t="s">
        <v>30</v>
      </c>
      <c r="G36" s="33">
        <v>128</v>
      </c>
      <c r="H36" s="32"/>
      <c r="I36" s="32"/>
      <c r="J36" s="41">
        <v>1</v>
      </c>
      <c r="K36" s="41"/>
      <c r="L36" s="41"/>
      <c r="M36" s="42"/>
      <c r="N36" s="42"/>
      <c r="O36" s="42"/>
      <c r="P36" s="41"/>
      <c r="Q36" s="41"/>
      <c r="R36" s="41"/>
      <c r="S36" s="42"/>
      <c r="T36" s="42"/>
      <c r="U36" s="42"/>
      <c r="V36" s="41"/>
      <c r="W36" s="41"/>
      <c r="X36" s="41"/>
    </row>
    <row r="37" spans="1:24" ht="17.25" customHeight="1" x14ac:dyDescent="0.2">
      <c r="A37" s="37">
        <v>26</v>
      </c>
      <c r="B37" s="77" t="s">
        <v>364</v>
      </c>
      <c r="C37" s="77"/>
      <c r="D37" s="77"/>
      <c r="E37" s="39">
        <v>15</v>
      </c>
      <c r="F37" s="57" t="s">
        <v>30</v>
      </c>
      <c r="G37" s="33">
        <v>141</v>
      </c>
      <c r="H37" s="32"/>
      <c r="I37" s="32"/>
      <c r="J37" s="41">
        <v>1</v>
      </c>
      <c r="K37" s="41"/>
      <c r="L37" s="41"/>
      <c r="M37" s="42"/>
      <c r="N37" s="42"/>
      <c r="O37" s="42"/>
      <c r="P37" s="41"/>
      <c r="Q37" s="41"/>
      <c r="R37" s="41"/>
      <c r="S37" s="42"/>
      <c r="T37" s="42"/>
      <c r="U37" s="42"/>
      <c r="V37" s="41"/>
      <c r="W37" s="41"/>
      <c r="X37" s="41"/>
    </row>
    <row r="38" spans="1:24" ht="17.25" customHeight="1" x14ac:dyDescent="0.2">
      <c r="A38" s="37">
        <v>27</v>
      </c>
      <c r="B38" s="77" t="s">
        <v>365</v>
      </c>
      <c r="C38" s="77"/>
      <c r="D38" s="77"/>
      <c r="E38" s="39">
        <v>10</v>
      </c>
      <c r="F38" s="57" t="s">
        <v>30</v>
      </c>
      <c r="G38" s="33">
        <v>127</v>
      </c>
      <c r="H38" s="32"/>
      <c r="I38" s="32"/>
      <c r="J38" s="41">
        <v>1</v>
      </c>
      <c r="K38" s="41"/>
      <c r="L38" s="41"/>
      <c r="M38" s="42"/>
      <c r="N38" s="42"/>
      <c r="O38" s="42"/>
      <c r="P38" s="41"/>
      <c r="Q38" s="41"/>
      <c r="R38" s="41"/>
      <c r="S38" s="42"/>
      <c r="T38" s="42"/>
      <c r="U38" s="42"/>
      <c r="V38" s="41"/>
      <c r="W38" s="41"/>
      <c r="X38" s="41"/>
    </row>
    <row r="39" spans="1:24" ht="17.25" customHeight="1" x14ac:dyDescent="0.2">
      <c r="A39" s="37">
        <v>28</v>
      </c>
      <c r="B39" s="77" t="s">
        <v>366</v>
      </c>
      <c r="C39" s="77"/>
      <c r="D39" s="77"/>
      <c r="E39" s="39">
        <v>10</v>
      </c>
      <c r="F39" s="57" t="s">
        <v>30</v>
      </c>
      <c r="G39" s="33">
        <v>121</v>
      </c>
      <c r="H39" s="32"/>
      <c r="I39" s="32"/>
      <c r="J39" s="41">
        <v>1</v>
      </c>
      <c r="K39" s="41"/>
      <c r="L39" s="41"/>
      <c r="M39" s="42"/>
      <c r="N39" s="42"/>
      <c r="O39" s="42"/>
      <c r="P39" s="41"/>
      <c r="Q39" s="41"/>
      <c r="R39" s="41"/>
      <c r="S39" s="42"/>
      <c r="T39" s="42"/>
      <c r="U39" s="42"/>
      <c r="V39" s="41"/>
      <c r="W39" s="41"/>
      <c r="X39" s="41"/>
    </row>
    <row r="40" spans="1:24" ht="17.25" customHeight="1" x14ac:dyDescent="0.2">
      <c r="A40" s="37">
        <v>29</v>
      </c>
      <c r="B40" s="77" t="s">
        <v>367</v>
      </c>
      <c r="C40" s="77"/>
      <c r="D40" s="77"/>
      <c r="E40" s="39">
        <v>12</v>
      </c>
      <c r="F40" s="57" t="s">
        <v>30</v>
      </c>
      <c r="G40" s="33">
        <v>143</v>
      </c>
      <c r="H40" s="32"/>
      <c r="I40" s="32"/>
      <c r="J40" s="41"/>
      <c r="K40" s="41"/>
      <c r="L40" s="41"/>
      <c r="M40" s="42">
        <v>1</v>
      </c>
      <c r="N40" s="42"/>
      <c r="O40" s="42"/>
      <c r="P40" s="41"/>
      <c r="Q40" s="41"/>
      <c r="R40" s="41"/>
      <c r="S40" s="42"/>
      <c r="T40" s="42"/>
      <c r="U40" s="42"/>
      <c r="V40" s="41"/>
      <c r="W40" s="41"/>
      <c r="X40" s="41"/>
    </row>
    <row r="41" spans="1:24" ht="17.25" customHeight="1" x14ac:dyDescent="0.2">
      <c r="A41" s="37">
        <v>30</v>
      </c>
      <c r="B41" s="79" t="s">
        <v>368</v>
      </c>
      <c r="C41" s="106"/>
      <c r="D41" s="80"/>
      <c r="E41" s="39">
        <v>11</v>
      </c>
      <c r="F41" s="57" t="s">
        <v>30</v>
      </c>
      <c r="G41" s="33">
        <v>137</v>
      </c>
      <c r="H41" s="32"/>
      <c r="I41" s="32"/>
      <c r="J41" s="41"/>
      <c r="K41" s="41"/>
      <c r="L41" s="41"/>
      <c r="M41" s="42">
        <v>1</v>
      </c>
      <c r="N41" s="42"/>
      <c r="O41" s="42"/>
      <c r="P41" s="41"/>
      <c r="Q41" s="41"/>
      <c r="R41" s="41"/>
      <c r="S41" s="42"/>
      <c r="T41" s="42"/>
      <c r="U41" s="42"/>
      <c r="V41" s="41"/>
      <c r="W41" s="41"/>
      <c r="X41" s="41"/>
    </row>
    <row r="42" spans="1:24" ht="17.25" customHeight="1" x14ac:dyDescent="0.2">
      <c r="A42" s="37">
        <v>31</v>
      </c>
      <c r="B42" s="79" t="s">
        <v>369</v>
      </c>
      <c r="C42" s="106"/>
      <c r="D42" s="80"/>
      <c r="E42" s="39">
        <v>11</v>
      </c>
      <c r="F42" s="57" t="s">
        <v>30</v>
      </c>
      <c r="G42" s="33">
        <v>131</v>
      </c>
      <c r="H42" s="32"/>
      <c r="I42" s="32"/>
      <c r="J42" s="41">
        <v>1</v>
      </c>
      <c r="K42" s="41"/>
      <c r="L42" s="41"/>
      <c r="M42" s="42"/>
      <c r="N42" s="42"/>
      <c r="O42" s="42"/>
      <c r="P42" s="41"/>
      <c r="Q42" s="41"/>
      <c r="R42" s="41"/>
      <c r="S42" s="42"/>
      <c r="T42" s="42"/>
      <c r="U42" s="42"/>
      <c r="V42" s="41"/>
      <c r="W42" s="41"/>
      <c r="X42" s="41"/>
    </row>
    <row r="43" spans="1:24" ht="17.25" customHeight="1" x14ac:dyDescent="0.2">
      <c r="A43" s="37">
        <v>32</v>
      </c>
      <c r="B43" s="79" t="s">
        <v>370</v>
      </c>
      <c r="C43" s="106"/>
      <c r="D43" s="80"/>
      <c r="E43" s="39">
        <v>10</v>
      </c>
      <c r="F43" s="57" t="s">
        <v>30</v>
      </c>
      <c r="G43" s="33">
        <v>126</v>
      </c>
      <c r="H43" s="32"/>
      <c r="I43" s="32"/>
      <c r="J43" s="41">
        <v>1</v>
      </c>
      <c r="K43" s="41"/>
      <c r="L43" s="41"/>
      <c r="M43" s="42"/>
      <c r="N43" s="42"/>
      <c r="O43" s="42"/>
      <c r="P43" s="41"/>
      <c r="Q43" s="41"/>
      <c r="R43" s="41"/>
      <c r="S43" s="42"/>
      <c r="T43" s="42"/>
      <c r="U43" s="42"/>
      <c r="V43" s="41"/>
      <c r="W43" s="41"/>
      <c r="X43" s="41"/>
    </row>
    <row r="44" spans="1:24" ht="17.25" customHeight="1" x14ac:dyDescent="0.2">
      <c r="A44" s="37">
        <v>33</v>
      </c>
      <c r="B44" s="79" t="s">
        <v>371</v>
      </c>
      <c r="C44" s="106"/>
      <c r="D44" s="80"/>
      <c r="E44" s="53">
        <v>11</v>
      </c>
      <c r="F44" s="57" t="s">
        <v>30</v>
      </c>
      <c r="G44" s="33">
        <v>135</v>
      </c>
      <c r="H44" s="32"/>
      <c r="I44" s="32"/>
      <c r="J44" s="41"/>
      <c r="K44" s="41"/>
      <c r="L44" s="41"/>
      <c r="M44" s="42">
        <v>1</v>
      </c>
      <c r="N44" s="42"/>
      <c r="O44" s="42"/>
      <c r="P44" s="41"/>
      <c r="Q44" s="41"/>
      <c r="R44" s="41"/>
      <c r="S44" s="42"/>
      <c r="T44" s="42"/>
      <c r="U44" s="42"/>
      <c r="V44" s="41"/>
      <c r="W44" s="41"/>
      <c r="X44" s="41"/>
    </row>
    <row r="45" spans="1:24" s="15" customFormat="1" ht="17.25" customHeight="1" x14ac:dyDescent="0.2">
      <c r="A45" s="107" t="s">
        <v>31</v>
      </c>
      <c r="B45" s="108"/>
      <c r="C45" s="108"/>
      <c r="D45" s="109"/>
      <c r="E45" s="14">
        <v>33</v>
      </c>
      <c r="F45" s="14"/>
      <c r="G45" s="33"/>
      <c r="H45" s="33"/>
      <c r="I45" s="33"/>
      <c r="J45" s="29">
        <f>SUM(J12:J44)</f>
        <v>23</v>
      </c>
      <c r="K45" s="29">
        <f t="shared" ref="K45:X45" si="0">SUM(K12:K44)</f>
        <v>0</v>
      </c>
      <c r="L45" s="29">
        <f t="shared" si="0"/>
        <v>0</v>
      </c>
      <c r="M45" s="36">
        <f t="shared" si="0"/>
        <v>8</v>
      </c>
      <c r="N45" s="36">
        <f t="shared" si="0"/>
        <v>0</v>
      </c>
      <c r="O45" s="36">
        <f t="shared" si="0"/>
        <v>0</v>
      </c>
      <c r="P45" s="29">
        <f t="shared" si="0"/>
        <v>2</v>
      </c>
      <c r="Q45" s="29">
        <f t="shared" si="0"/>
        <v>0</v>
      </c>
      <c r="R45" s="29">
        <f t="shared" si="0"/>
        <v>0</v>
      </c>
      <c r="S45" s="36">
        <f t="shared" si="0"/>
        <v>0</v>
      </c>
      <c r="T45" s="36">
        <f t="shared" si="0"/>
        <v>0</v>
      </c>
      <c r="U45" s="36">
        <f t="shared" si="0"/>
        <v>0</v>
      </c>
      <c r="V45" s="29">
        <f t="shared" si="0"/>
        <v>0</v>
      </c>
      <c r="W45" s="29">
        <f t="shared" si="0"/>
        <v>0</v>
      </c>
      <c r="X45" s="29">
        <f t="shared" si="0"/>
        <v>0</v>
      </c>
    </row>
    <row r="46" spans="1:24" s="15" customFormat="1" ht="17.25" customHeight="1" x14ac:dyDescent="0.2">
      <c r="A46" s="84" t="s">
        <v>32</v>
      </c>
      <c r="B46" s="84"/>
      <c r="C46" s="84"/>
      <c r="D46" s="84"/>
      <c r="E46" s="84"/>
      <c r="F46" s="14"/>
      <c r="G46" s="13"/>
      <c r="H46" s="13"/>
      <c r="I46" s="13"/>
      <c r="J46" s="30">
        <f>J45/$E$45</f>
        <v>0.69696969696969702</v>
      </c>
      <c r="K46" s="30">
        <f t="shared" ref="K46:X46" si="1">K45/$E$45</f>
        <v>0</v>
      </c>
      <c r="L46" s="30">
        <f t="shared" si="1"/>
        <v>0</v>
      </c>
      <c r="M46" s="30">
        <f t="shared" si="1"/>
        <v>0.24242424242424243</v>
      </c>
      <c r="N46" s="30">
        <f t="shared" si="1"/>
        <v>0</v>
      </c>
      <c r="O46" s="30">
        <f t="shared" si="1"/>
        <v>0</v>
      </c>
      <c r="P46" s="30">
        <f t="shared" si="1"/>
        <v>6.0606060606060608E-2</v>
      </c>
      <c r="Q46" s="30">
        <f t="shared" si="1"/>
        <v>0</v>
      </c>
      <c r="R46" s="30">
        <f t="shared" si="1"/>
        <v>0</v>
      </c>
      <c r="S46" s="30">
        <f t="shared" si="1"/>
        <v>0</v>
      </c>
      <c r="T46" s="30">
        <f t="shared" si="1"/>
        <v>0</v>
      </c>
      <c r="U46" s="30">
        <f t="shared" si="1"/>
        <v>0</v>
      </c>
      <c r="V46" s="30">
        <f t="shared" si="1"/>
        <v>0</v>
      </c>
      <c r="W46" s="30">
        <f t="shared" si="1"/>
        <v>0</v>
      </c>
      <c r="X46" s="30">
        <f t="shared" si="1"/>
        <v>0</v>
      </c>
    </row>
  </sheetData>
  <mergeCells count="68">
    <mergeCell ref="B27:D27"/>
    <mergeCell ref="B28:D28"/>
    <mergeCell ref="B29:D29"/>
    <mergeCell ref="B30:D30"/>
    <mergeCell ref="B41:D4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C6:D6"/>
    <mergeCell ref="M6:Q6"/>
    <mergeCell ref="A46:E46"/>
    <mergeCell ref="A45:D45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3:D43"/>
    <mergeCell ref="B42:D42"/>
    <mergeCell ref="J10:L10"/>
    <mergeCell ref="M10:O10"/>
    <mergeCell ref="P10:R10"/>
    <mergeCell ref="S10:U10"/>
    <mergeCell ref="V10:X10"/>
    <mergeCell ref="A10:A11"/>
    <mergeCell ref="B10:D11"/>
    <mergeCell ref="E10:E11"/>
    <mergeCell ref="F10:F11"/>
    <mergeCell ref="G10:I10"/>
    <mergeCell ref="A1:X1"/>
    <mergeCell ref="M3:Q3"/>
    <mergeCell ref="R3:S3"/>
    <mergeCell ref="T3:U3"/>
    <mergeCell ref="V3:W3"/>
    <mergeCell ref="C3:D3"/>
    <mergeCell ref="R6:S6"/>
    <mergeCell ref="B44:D44"/>
    <mergeCell ref="V4:W4"/>
    <mergeCell ref="C5:D5"/>
    <mergeCell ref="M5:Q5"/>
    <mergeCell ref="R5:S5"/>
    <mergeCell ref="T5:U5"/>
    <mergeCell ref="V5:W5"/>
    <mergeCell ref="M4:Q4"/>
    <mergeCell ref="R4:S4"/>
    <mergeCell ref="T4:U4"/>
    <mergeCell ref="C4:D4"/>
    <mergeCell ref="T6:U6"/>
    <mergeCell ref="V6:W6"/>
    <mergeCell ref="C7:D7"/>
    <mergeCell ref="A9:X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opLeftCell="A15" workbookViewId="0">
      <selection activeCell="O14" sqref="O14"/>
    </sheetView>
  </sheetViews>
  <sheetFormatPr baseColWidth="10" defaultRowHeight="15" x14ac:dyDescent="0.25"/>
  <cols>
    <col min="1" max="1" width="5.42578125" style="28" customWidth="1"/>
    <col min="2" max="2" width="11" hidden="1" customWidth="1"/>
    <col min="3" max="3" width="6.140625" customWidth="1"/>
    <col min="4" max="4" width="6.85546875" bestFit="1" customWidth="1"/>
    <col min="5" max="5" width="8.140625" customWidth="1"/>
    <col min="6" max="20" width="7.5703125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x14ac:dyDescent="0.25">
      <c r="A2" s="113" t="s">
        <v>38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x14ac:dyDescent="0.25">
      <c r="A3" s="9"/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10" t="s">
        <v>1</v>
      </c>
      <c r="B4" s="110"/>
      <c r="C4" s="111" t="s">
        <v>46</v>
      </c>
      <c r="D4" s="111"/>
      <c r="E4" s="111"/>
      <c r="F4" s="16"/>
      <c r="G4" s="16"/>
      <c r="H4" s="1"/>
      <c r="I4" s="1"/>
      <c r="J4" s="1"/>
      <c r="K4" s="1"/>
      <c r="L4" s="3"/>
      <c r="M4" s="3"/>
      <c r="N4" s="114"/>
      <c r="O4" s="114"/>
      <c r="P4" s="10" t="s">
        <v>2</v>
      </c>
      <c r="Q4" s="11" t="s">
        <v>3</v>
      </c>
      <c r="R4" s="11" t="s">
        <v>4</v>
      </c>
      <c r="S4" s="17"/>
      <c r="T4" s="17"/>
    </row>
    <row r="5" spans="1:20" x14ac:dyDescent="0.25">
      <c r="A5" s="110" t="s">
        <v>5</v>
      </c>
      <c r="B5" s="110"/>
      <c r="C5" s="111" t="s">
        <v>47</v>
      </c>
      <c r="D5" s="112"/>
      <c r="E5" s="112"/>
      <c r="F5" s="3"/>
      <c r="G5" s="3"/>
      <c r="H5" s="1"/>
      <c r="I5" s="1"/>
      <c r="J5" s="1"/>
      <c r="K5" s="1"/>
      <c r="L5" s="17"/>
      <c r="M5" s="110" t="s">
        <v>6</v>
      </c>
      <c r="N5" s="110"/>
      <c r="O5" s="110"/>
      <c r="P5" s="18">
        <v>29</v>
      </c>
      <c r="Q5" s="18" t="s">
        <v>39</v>
      </c>
      <c r="R5" s="18">
        <v>2018</v>
      </c>
      <c r="S5" s="3"/>
      <c r="T5" s="3"/>
    </row>
    <row r="6" spans="1:20" x14ac:dyDescent="0.25">
      <c r="A6" s="110" t="s">
        <v>7</v>
      </c>
      <c r="B6" s="110"/>
      <c r="C6" s="111" t="s">
        <v>8</v>
      </c>
      <c r="D6" s="112"/>
      <c r="E6" s="112"/>
      <c r="F6" s="3"/>
      <c r="G6" s="3"/>
      <c r="H6" s="1"/>
      <c r="I6" s="1"/>
      <c r="J6" s="1"/>
      <c r="K6" s="1"/>
      <c r="L6" s="17"/>
      <c r="M6" s="110" t="s">
        <v>9</v>
      </c>
      <c r="N6" s="110"/>
      <c r="O6" s="110"/>
      <c r="P6" s="19"/>
      <c r="Q6" s="19"/>
      <c r="R6" s="19"/>
      <c r="S6" s="3"/>
      <c r="T6" s="3"/>
    </row>
    <row r="7" spans="1:20" x14ac:dyDescent="0.25">
      <c r="A7" s="110" t="s">
        <v>10</v>
      </c>
      <c r="B7" s="110"/>
      <c r="C7" s="111" t="s">
        <v>11</v>
      </c>
      <c r="D7" s="112"/>
      <c r="E7" s="112"/>
      <c r="F7" s="20"/>
      <c r="G7" s="21"/>
      <c r="H7" s="3"/>
      <c r="I7" s="22"/>
      <c r="J7" s="1"/>
      <c r="K7" s="1"/>
      <c r="L7" s="17"/>
      <c r="M7" s="110" t="s">
        <v>12</v>
      </c>
      <c r="N7" s="110"/>
      <c r="O7" s="110"/>
      <c r="P7" s="19"/>
      <c r="Q7" s="19"/>
      <c r="R7" s="19"/>
      <c r="S7" s="3"/>
      <c r="T7" s="3"/>
    </row>
    <row r="8" spans="1:20" x14ac:dyDescent="0.25">
      <c r="A8" s="9"/>
      <c r="B8" s="8"/>
      <c r="C8" s="1"/>
      <c r="D8" s="1"/>
      <c r="E8" s="1"/>
      <c r="F8" s="1"/>
      <c r="G8" s="9"/>
      <c r="H8" s="9"/>
      <c r="I8" s="23"/>
      <c r="J8" s="1"/>
      <c r="K8" s="1"/>
      <c r="L8" s="7"/>
      <c r="M8" s="1"/>
      <c r="N8" s="1"/>
      <c r="O8" s="1"/>
      <c r="P8" s="1"/>
      <c r="Q8" s="1"/>
      <c r="R8" s="1"/>
      <c r="S8" s="1"/>
      <c r="T8" s="1"/>
    </row>
    <row r="9" spans="1:20" ht="18.75" customHeight="1" x14ac:dyDescent="0.25">
      <c r="A9" s="118" t="s">
        <v>13</v>
      </c>
      <c r="B9" s="24"/>
      <c r="C9" s="120" t="s">
        <v>40</v>
      </c>
      <c r="D9" s="120"/>
      <c r="E9" s="120"/>
      <c r="F9" s="115" t="s">
        <v>21</v>
      </c>
      <c r="G9" s="116"/>
      <c r="H9" s="117"/>
      <c r="I9" s="115" t="s">
        <v>22</v>
      </c>
      <c r="J9" s="116"/>
      <c r="K9" s="117"/>
      <c r="L9" s="115" t="s">
        <v>23</v>
      </c>
      <c r="M9" s="116"/>
      <c r="N9" s="117"/>
      <c r="O9" s="115" t="s">
        <v>24</v>
      </c>
      <c r="P9" s="116"/>
      <c r="Q9" s="117"/>
      <c r="R9" s="115" t="s">
        <v>25</v>
      </c>
      <c r="S9" s="116"/>
      <c r="T9" s="117"/>
    </row>
    <row r="10" spans="1:20" ht="25.5" x14ac:dyDescent="0.25">
      <c r="A10" s="119"/>
      <c r="B10" s="25"/>
      <c r="C10" s="65" t="s">
        <v>41</v>
      </c>
      <c r="D10" s="65" t="s">
        <v>42</v>
      </c>
      <c r="E10" s="65" t="s">
        <v>31</v>
      </c>
      <c r="F10" s="66" t="s">
        <v>26</v>
      </c>
      <c r="G10" s="67" t="s">
        <v>27</v>
      </c>
      <c r="H10" s="67" t="s">
        <v>28</v>
      </c>
      <c r="I10" s="68" t="s">
        <v>26</v>
      </c>
      <c r="J10" s="67" t="s">
        <v>27</v>
      </c>
      <c r="K10" s="67" t="s">
        <v>28</v>
      </c>
      <c r="L10" s="68" t="s">
        <v>26</v>
      </c>
      <c r="M10" s="67" t="s">
        <v>27</v>
      </c>
      <c r="N10" s="67" t="s">
        <v>28</v>
      </c>
      <c r="O10" s="68" t="s">
        <v>26</v>
      </c>
      <c r="P10" s="67" t="s">
        <v>27</v>
      </c>
      <c r="Q10" s="67" t="s">
        <v>28</v>
      </c>
      <c r="R10" s="68" t="s">
        <v>26</v>
      </c>
      <c r="S10" s="67" t="s">
        <v>27</v>
      </c>
      <c r="T10" s="67" t="s">
        <v>28</v>
      </c>
    </row>
    <row r="11" spans="1:20" x14ac:dyDescent="0.25">
      <c r="A11" s="64" t="s">
        <v>33</v>
      </c>
      <c r="B11" s="69">
        <f>[1]PRESCO!F40</f>
        <v>27</v>
      </c>
      <c r="C11" s="70">
        <v>20</v>
      </c>
      <c r="D11" s="70">
        <v>17</v>
      </c>
      <c r="E11" s="71">
        <f>SUM(C11:D11)</f>
        <v>37</v>
      </c>
      <c r="F11" s="74">
        <f>+PS!J50</f>
        <v>0.40540540540540543</v>
      </c>
      <c r="G11" s="74"/>
      <c r="H11" s="74"/>
      <c r="I11" s="26">
        <f>PS!M50</f>
        <v>0.27027027027027029</v>
      </c>
      <c r="J11" s="26"/>
      <c r="K11" s="26"/>
      <c r="L11" s="74">
        <f>PS!P50</f>
        <v>0.1891891891891892</v>
      </c>
      <c r="M11" s="74"/>
      <c r="N11" s="74"/>
      <c r="O11" s="26">
        <f>PS!S50</f>
        <v>2.7027027027027029E-2</v>
      </c>
      <c r="P11" s="26"/>
      <c r="Q11" s="26"/>
      <c r="R11" s="74">
        <f>PS!V50</f>
        <v>0</v>
      </c>
      <c r="S11" s="74"/>
      <c r="T11" s="74"/>
    </row>
    <row r="12" spans="1:20" x14ac:dyDescent="0.25">
      <c r="A12" s="64" t="s">
        <v>14</v>
      </c>
      <c r="B12" s="69">
        <f>'[1]11°'!E39</f>
        <v>26</v>
      </c>
      <c r="C12" s="70">
        <v>27</v>
      </c>
      <c r="D12" s="70">
        <v>34</v>
      </c>
      <c r="E12" s="71">
        <f t="shared" ref="E12:E18" si="0">SUM(C12:D12)</f>
        <v>61</v>
      </c>
      <c r="F12" s="74">
        <f>'11°'!J74</f>
        <v>0.39344262295081966</v>
      </c>
      <c r="G12" s="74"/>
      <c r="H12" s="74"/>
      <c r="I12" s="26">
        <f>'11°'!M74</f>
        <v>0.50819672131147542</v>
      </c>
      <c r="J12" s="26"/>
      <c r="K12" s="26"/>
      <c r="L12" s="74">
        <f>'11°'!P74</f>
        <v>6.5573770491803282E-2</v>
      </c>
      <c r="M12" s="74"/>
      <c r="N12" s="74"/>
      <c r="O12" s="26">
        <f>'11°'!S74</f>
        <v>1.6393442622950821E-2</v>
      </c>
      <c r="P12" s="26"/>
      <c r="Q12" s="26"/>
      <c r="R12" s="74">
        <f>'11°'!V74</f>
        <v>0</v>
      </c>
      <c r="S12" s="74"/>
      <c r="T12" s="74"/>
    </row>
    <row r="13" spans="1:20" x14ac:dyDescent="0.25">
      <c r="A13" s="64" t="s">
        <v>34</v>
      </c>
      <c r="B13" s="69">
        <f>'[1]10°'!F46</f>
        <v>33</v>
      </c>
      <c r="C13" s="70">
        <v>25</v>
      </c>
      <c r="D13" s="70">
        <v>33</v>
      </c>
      <c r="E13" s="71">
        <f t="shared" si="0"/>
        <v>58</v>
      </c>
      <c r="F13" s="74">
        <f>'10°'!J71</f>
        <v>0.48275862068965519</v>
      </c>
      <c r="G13" s="74"/>
      <c r="H13" s="74"/>
      <c r="I13" s="26">
        <f>'10°'!M71</f>
        <v>0.37931034482758619</v>
      </c>
      <c r="J13" s="26"/>
      <c r="K13" s="26"/>
      <c r="L13" s="74">
        <f>'10°'!P71</f>
        <v>0.10344827586206896</v>
      </c>
      <c r="M13" s="74"/>
      <c r="N13" s="74"/>
      <c r="O13" s="26">
        <f>'10°'!S71</f>
        <v>1.7241379310344827E-2</v>
      </c>
      <c r="P13" s="26"/>
      <c r="Q13" s="26"/>
      <c r="R13" s="74">
        <f>'10°'!V71</f>
        <v>0</v>
      </c>
      <c r="S13" s="74"/>
      <c r="T13" s="74"/>
    </row>
    <row r="14" spans="1:20" x14ac:dyDescent="0.25">
      <c r="A14" s="64" t="s">
        <v>373</v>
      </c>
      <c r="B14" s="69">
        <f>'[1]9°'!F50</f>
        <v>37</v>
      </c>
      <c r="C14" s="70">
        <v>20</v>
      </c>
      <c r="D14" s="70">
        <v>19</v>
      </c>
      <c r="E14" s="71">
        <f t="shared" si="0"/>
        <v>39</v>
      </c>
      <c r="F14" s="74">
        <f>'9°A'!$J$52</f>
        <v>0.46153846153846156</v>
      </c>
      <c r="G14" s="74"/>
      <c r="H14" s="74"/>
      <c r="I14" s="26">
        <f>'9°A'!$M$52</f>
        <v>0.38461538461538464</v>
      </c>
      <c r="J14" s="26"/>
      <c r="K14" s="26"/>
      <c r="L14" s="74">
        <f>'9°A'!$P$52</f>
        <v>7.6923076923076927E-2</v>
      </c>
      <c r="M14" s="74"/>
      <c r="N14" s="74"/>
      <c r="O14" s="26">
        <f>'9°A'!$S$52</f>
        <v>0</v>
      </c>
      <c r="P14" s="26"/>
      <c r="Q14" s="26"/>
      <c r="R14" s="74">
        <f>'9°A'!V52</f>
        <v>0</v>
      </c>
      <c r="S14" s="74"/>
      <c r="T14" s="74"/>
    </row>
    <row r="15" spans="1:20" x14ac:dyDescent="0.25">
      <c r="A15" s="64" t="s">
        <v>372</v>
      </c>
      <c r="B15" s="69"/>
      <c r="C15" s="70">
        <v>15</v>
      </c>
      <c r="D15" s="70">
        <v>19</v>
      </c>
      <c r="E15" s="71">
        <f t="shared" si="0"/>
        <v>34</v>
      </c>
      <c r="F15" s="74">
        <f>'9°B'!J47</f>
        <v>0.52941176470588236</v>
      </c>
      <c r="G15" s="74"/>
      <c r="H15" s="74"/>
      <c r="I15" s="26">
        <f>'9°B'!M47</f>
        <v>0.3235294117647059</v>
      </c>
      <c r="J15" s="26"/>
      <c r="K15" s="26"/>
      <c r="L15" s="74">
        <f>'9°B'!P47</f>
        <v>0.11764705882352941</v>
      </c>
      <c r="M15" s="74"/>
      <c r="N15" s="74"/>
      <c r="O15" s="26">
        <f>'9°B'!S47</f>
        <v>0</v>
      </c>
      <c r="P15" s="26"/>
      <c r="Q15" s="26"/>
      <c r="R15" s="74">
        <f>'9°B'!V47</f>
        <v>0</v>
      </c>
      <c r="S15" s="74"/>
      <c r="T15" s="74"/>
    </row>
    <row r="16" spans="1:20" x14ac:dyDescent="0.25">
      <c r="A16" s="64" t="s">
        <v>36</v>
      </c>
      <c r="B16" s="69">
        <f>'[1]8°'!F38</f>
        <v>26</v>
      </c>
      <c r="C16" s="70">
        <v>34</v>
      </c>
      <c r="D16" s="70">
        <v>28</v>
      </c>
      <c r="E16" s="71">
        <f t="shared" si="0"/>
        <v>62</v>
      </c>
      <c r="F16" s="74">
        <f>'8°'!J75</f>
        <v>0.5161290322580645</v>
      </c>
      <c r="G16" s="74"/>
      <c r="H16" s="74"/>
      <c r="I16" s="26">
        <f>'8°'!M75</f>
        <v>0.29032258064516131</v>
      </c>
      <c r="J16" s="26"/>
      <c r="K16" s="26"/>
      <c r="L16" s="74">
        <f>'8°'!P75</f>
        <v>0.12903225806451613</v>
      </c>
      <c r="M16" s="74"/>
      <c r="N16" s="74"/>
      <c r="O16" s="26">
        <f>'8°'!S75</f>
        <v>3.2258064516129031E-2</v>
      </c>
      <c r="P16" s="26"/>
      <c r="Q16" s="26"/>
      <c r="R16" s="74">
        <f>'8°'!V75</f>
        <v>0</v>
      </c>
      <c r="S16" s="74"/>
      <c r="T16" s="74"/>
    </row>
    <row r="17" spans="1:20" x14ac:dyDescent="0.25">
      <c r="A17" s="64" t="s">
        <v>37</v>
      </c>
      <c r="B17" s="69">
        <f>'[1]7°'!F30</f>
        <v>18</v>
      </c>
      <c r="C17" s="70">
        <v>20</v>
      </c>
      <c r="D17" s="70">
        <v>13</v>
      </c>
      <c r="E17" s="71">
        <f t="shared" si="0"/>
        <v>33</v>
      </c>
      <c r="F17" s="74">
        <f>'7°'!J46</f>
        <v>0.69696969696969702</v>
      </c>
      <c r="G17" s="74"/>
      <c r="H17" s="74"/>
      <c r="I17" s="26">
        <f>'7°'!M46</f>
        <v>0.24242424242424243</v>
      </c>
      <c r="J17" s="26"/>
      <c r="K17" s="26"/>
      <c r="L17" s="74">
        <f>'7°'!P46</f>
        <v>6.0606060606060608E-2</v>
      </c>
      <c r="M17" s="74"/>
      <c r="N17" s="74"/>
      <c r="O17" s="26">
        <f>'7°'!S46</f>
        <v>0</v>
      </c>
      <c r="P17" s="26"/>
      <c r="Q17" s="26"/>
      <c r="R17" s="74">
        <f>'7°'!V46</f>
        <v>0</v>
      </c>
      <c r="S17" s="74"/>
      <c r="T17" s="74"/>
    </row>
    <row r="18" spans="1:20" x14ac:dyDescent="0.25">
      <c r="A18" s="61" t="s">
        <v>31</v>
      </c>
      <c r="B18" s="72">
        <f>B11+B12+B13+B14+B16+B17</f>
        <v>167</v>
      </c>
      <c r="C18" s="73">
        <f>SUM(C11:C17)</f>
        <v>161</v>
      </c>
      <c r="D18" s="73">
        <f>SUM(D11:D17)</f>
        <v>163</v>
      </c>
      <c r="E18" s="71">
        <f t="shared" si="0"/>
        <v>324</v>
      </c>
      <c r="F18" s="74">
        <f>(F11+F12+F13+F14+F15+F16+F17)/7</f>
        <v>0.49795080064542646</v>
      </c>
      <c r="G18" s="74">
        <f t="shared" ref="G18:T18" si="1">(G11+G12+G13+G14+G15+G16+G17)/7</f>
        <v>0</v>
      </c>
      <c r="H18" s="74">
        <f t="shared" si="1"/>
        <v>0</v>
      </c>
      <c r="I18" s="75">
        <f t="shared" si="1"/>
        <v>0.34266699369411796</v>
      </c>
      <c r="J18" s="75">
        <f t="shared" si="1"/>
        <v>0</v>
      </c>
      <c r="K18" s="75">
        <f t="shared" si="1"/>
        <v>0</v>
      </c>
      <c r="L18" s="74">
        <f t="shared" si="1"/>
        <v>0.10605995570860635</v>
      </c>
      <c r="M18" s="74">
        <f t="shared" si="1"/>
        <v>0</v>
      </c>
      <c r="N18" s="74">
        <f t="shared" si="1"/>
        <v>0</v>
      </c>
      <c r="O18" s="75">
        <f t="shared" si="1"/>
        <v>1.3274273353778815E-2</v>
      </c>
      <c r="P18" s="75">
        <f t="shared" si="1"/>
        <v>0</v>
      </c>
      <c r="Q18" s="75">
        <f t="shared" si="1"/>
        <v>0</v>
      </c>
      <c r="R18" s="74">
        <f t="shared" si="1"/>
        <v>0</v>
      </c>
      <c r="S18" s="74">
        <f t="shared" si="1"/>
        <v>0</v>
      </c>
      <c r="T18" s="74">
        <f t="shared" si="1"/>
        <v>0</v>
      </c>
    </row>
  </sheetData>
  <mergeCells count="21">
    <mergeCell ref="R9:T9"/>
    <mergeCell ref="A9:A10"/>
    <mergeCell ref="C9:E9"/>
    <mergeCell ref="F9:H9"/>
    <mergeCell ref="I9:K9"/>
    <mergeCell ref="L9:N9"/>
    <mergeCell ref="O9:Q9"/>
    <mergeCell ref="A6:B6"/>
    <mergeCell ref="C6:E6"/>
    <mergeCell ref="M6:O6"/>
    <mergeCell ref="A7:B7"/>
    <mergeCell ref="C7:E7"/>
    <mergeCell ref="M7:O7"/>
    <mergeCell ref="A5:B5"/>
    <mergeCell ref="C5:E5"/>
    <mergeCell ref="M5:O5"/>
    <mergeCell ref="A1:T1"/>
    <mergeCell ref="A2:T2"/>
    <mergeCell ref="A4:B4"/>
    <mergeCell ref="C4:E4"/>
    <mergeCell ref="N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PS</vt:lpstr>
      <vt:lpstr>11°</vt:lpstr>
      <vt:lpstr>10°</vt:lpstr>
      <vt:lpstr>9°A</vt:lpstr>
      <vt:lpstr>9°B</vt:lpstr>
      <vt:lpstr>8°</vt:lpstr>
      <vt:lpstr>7°</vt:lpstr>
      <vt:lpstr>EPP ANTSOROMISY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SIT</cp:lastModifiedBy>
  <dcterms:created xsi:type="dcterms:W3CDTF">2018-02-22T08:34:35Z</dcterms:created>
  <dcterms:modified xsi:type="dcterms:W3CDTF">2019-06-13T10:20:19Z</dcterms:modified>
</cp:coreProperties>
</file>