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4b65e280a868f31a/Documentos/universidad/proyectokatleen/aburra3/"/>
    </mc:Choice>
  </mc:AlternateContent>
  <xr:revisionPtr revIDLastSave="64" documentId="13_ncr:1_{79AAA235-3F4A-4F49-9C16-B99BC8320F09}" xr6:coauthVersionLast="47" xr6:coauthVersionMax="47" xr10:uidLastSave="{3DD1DBF0-B9B8-46EB-911E-679FD59DAB77}"/>
  <bookViews>
    <workbookView xWindow="-110" yWindow="-110" windowWidth="19420" windowHeight="10300" xr2:uid="{9A5CB342-ACF8-451B-8941-267385EFFA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" i="1" l="1"/>
  <c r="I71" i="1"/>
  <c r="H71" i="1"/>
  <c r="H70" i="1"/>
  <c r="H69" i="1"/>
  <c r="I68" i="1"/>
  <c r="H68" i="1"/>
  <c r="H67" i="1"/>
  <c r="H66" i="1"/>
  <c r="I65" i="1"/>
  <c r="H65" i="1"/>
  <c r="H64" i="1"/>
  <c r="H63" i="1"/>
  <c r="I62" i="1"/>
  <c r="H62" i="1"/>
  <c r="H61" i="1"/>
  <c r="H60" i="1"/>
  <c r="I59" i="1"/>
  <c r="H59" i="1"/>
  <c r="H58" i="1"/>
  <c r="H56" i="1"/>
  <c r="H57" i="1"/>
  <c r="H55" i="1"/>
  <c r="I56" i="1"/>
</calcChain>
</file>

<file path=xl/sharedStrings.xml><?xml version="1.0" encoding="utf-8"?>
<sst xmlns="http://schemas.openxmlformats.org/spreadsheetml/2006/main" count="189" uniqueCount="183">
  <si>
    <t>Description</t>
  </si>
  <si>
    <t>Gasoline price</t>
  </si>
  <si>
    <t>Accident rate moto</t>
  </si>
  <si>
    <t>Accident rate car</t>
  </si>
  <si>
    <t>Accident rate public</t>
  </si>
  <si>
    <t>Speed Motorcycle</t>
  </si>
  <si>
    <t>Speed Car</t>
  </si>
  <si>
    <t>Speed Public transport</t>
  </si>
  <si>
    <t>Score (relative price transformed) for motorcycles</t>
  </si>
  <si>
    <t>Score (relative price transformed) for cars</t>
  </si>
  <si>
    <t>Score (relative price transformed) for public transport</t>
  </si>
  <si>
    <t>Score (relative operating fix cost transformed) for moto</t>
  </si>
  <si>
    <t>Score (relative operating fix cost transformed) for car</t>
  </si>
  <si>
    <t>Score (relative operating fix cost transformed) for public transport</t>
  </si>
  <si>
    <t>Comfort initial score motorcycles</t>
  </si>
  <si>
    <t>Comfort initial score car</t>
  </si>
  <si>
    <t>Comfort initial score public</t>
  </si>
  <si>
    <t>Passengers capcity public system</t>
  </si>
  <si>
    <t>Regular-speed-public</t>
  </si>
  <si>
    <t>Default waiting time in the public system</t>
  </si>
  <si>
    <t>Name</t>
  </si>
  <si>
    <t>eff-m</t>
  </si>
  <si>
    <t>eff-c</t>
  </si>
  <si>
    <t>emi-mot</t>
  </si>
  <si>
    <t>emi-car</t>
  </si>
  <si>
    <t>emi-pub</t>
  </si>
  <si>
    <t>acc-rate-mot</t>
  </si>
  <si>
    <t>acc-rate-car</t>
  </si>
  <si>
    <t>acc-rate-pub</t>
  </si>
  <si>
    <t>insecur-m</t>
  </si>
  <si>
    <t>insecur-c</t>
  </si>
  <si>
    <t>insecur-p</t>
  </si>
  <si>
    <t>speed-m</t>
  </si>
  <si>
    <t>speed-c</t>
  </si>
  <si>
    <t>speed-p</t>
  </si>
  <si>
    <t>cost-buy-mot</t>
  </si>
  <si>
    <t>cost-buy-car</t>
  </si>
  <si>
    <t>cost-buy-pub</t>
  </si>
  <si>
    <t>costf-op-mot</t>
  </si>
  <si>
    <t>costf-op-car</t>
  </si>
  <si>
    <t>costf-op-pub</t>
  </si>
  <si>
    <t>comfort-m</t>
  </si>
  <si>
    <t>comfort-c</t>
  </si>
  <si>
    <t>comfort-p</t>
  </si>
  <si>
    <t>capacity-public</t>
  </si>
  <si>
    <t>reg-speed-pub</t>
  </si>
  <si>
    <t>default-wait-time</t>
  </si>
  <si>
    <t>0.8</t>
  </si>
  <si>
    <t>0.1</t>
  </si>
  <si>
    <t>0.5</t>
  </si>
  <si>
    <t>0.2</t>
  </si>
  <si>
    <t>0.7</t>
  </si>
  <si>
    <t>0.3</t>
  </si>
  <si>
    <t>Value</t>
  </si>
  <si>
    <t>3.7</t>
  </si>
  <si>
    <t>Item</t>
  </si>
  <si>
    <t>0.06</t>
  </si>
  <si>
    <t>0.04</t>
  </si>
  <si>
    <t>0.08</t>
  </si>
  <si>
    <t>gas-price</t>
  </si>
  <si>
    <t>buy-increase-m</t>
  </si>
  <si>
    <t>buy-increase-c</t>
  </si>
  <si>
    <t>Prince increase car</t>
  </si>
  <si>
    <t>Price increase moto</t>
  </si>
  <si>
    <t>6.6</t>
  </si>
  <si>
    <t xml:space="preserve">Weight purchase low-income </t>
  </si>
  <si>
    <t>Weight operation low-income</t>
  </si>
  <si>
    <t xml:space="preserve">Weight safety low-income </t>
  </si>
  <si>
    <t>Weight security low-income</t>
  </si>
  <si>
    <t xml:space="preserve">Weight comfort low-income </t>
  </si>
  <si>
    <t xml:space="preserve">Weight time low-income </t>
  </si>
  <si>
    <t xml:space="preserve">Weight pollution low-income </t>
  </si>
  <si>
    <t xml:space="preserve">Weight purchase middle-income </t>
  </si>
  <si>
    <t>Weight operation middle-income</t>
  </si>
  <si>
    <t xml:space="preserve">Weight safety middle-income </t>
  </si>
  <si>
    <t>Weight security middle-income</t>
  </si>
  <si>
    <t xml:space="preserve">Weight comfort middle-income </t>
  </si>
  <si>
    <t xml:space="preserve">Weight time middle-income </t>
  </si>
  <si>
    <t xml:space="preserve">Weight pollution middle-income </t>
  </si>
  <si>
    <t xml:space="preserve">Weight purchase high-income </t>
  </si>
  <si>
    <t>Weight operation high-income</t>
  </si>
  <si>
    <t xml:space="preserve">Weight safety high-income </t>
  </si>
  <si>
    <t>Weight security high-income</t>
  </si>
  <si>
    <t xml:space="preserve">Weight comfort high-income </t>
  </si>
  <si>
    <t xml:space="preserve">Weight time high-income </t>
  </si>
  <si>
    <t xml:space="preserve">Weight pollution high-income </t>
  </si>
  <si>
    <t xml:space="preserve">alpha </t>
  </si>
  <si>
    <t xml:space="preserve">beta </t>
  </si>
  <si>
    <t xml:space="preserve">Commitment </t>
  </si>
  <si>
    <t xml:space="preserve">p-buy </t>
  </si>
  <si>
    <t>p-ope</t>
  </si>
  <si>
    <t>p-saf</t>
  </si>
  <si>
    <t>p-sec</t>
  </si>
  <si>
    <t>p-com</t>
  </si>
  <si>
    <t>p-tim</t>
  </si>
  <si>
    <t>p-pol</t>
  </si>
  <si>
    <t>p-buy2</t>
  </si>
  <si>
    <t>p-ope2</t>
  </si>
  <si>
    <t>p-saf2</t>
  </si>
  <si>
    <t>p-sec2</t>
  </si>
  <si>
    <t>p-com2</t>
  </si>
  <si>
    <t>p-tim2</t>
  </si>
  <si>
    <t>p-pol2</t>
  </si>
  <si>
    <t>p-buy3</t>
  </si>
  <si>
    <t>p-ope3</t>
  </si>
  <si>
    <t>p-saf3</t>
  </si>
  <si>
    <t>p-com3</t>
  </si>
  <si>
    <t>p-tim3</t>
  </si>
  <si>
    <t>p-pol3</t>
  </si>
  <si>
    <t>p-sec3</t>
  </si>
  <si>
    <t>0.48</t>
  </si>
  <si>
    <t>0.4</t>
  </si>
  <si>
    <t>0.05</t>
  </si>
  <si>
    <t>3.6</t>
  </si>
  <si>
    <t>3.24</t>
  </si>
  <si>
    <t>2.83</t>
  </si>
  <si>
    <t>2.5</t>
  </si>
  <si>
    <t>Efficiency of moto (Km/gal)</t>
  </si>
  <si>
    <t>Efficiency of car (Km/gal)</t>
  </si>
  <si>
    <t>Emissions moto per Km</t>
  </si>
  <si>
    <t>Emissions car per Km</t>
  </si>
  <si>
    <t>Emissions public (per person) per km</t>
  </si>
  <si>
    <t>Perception of insecurity in moto</t>
  </si>
  <si>
    <t>Perception of insecurity in car</t>
  </si>
  <si>
    <t>Perception of insecurity in public</t>
  </si>
  <si>
    <t>Probability for male-social-type-1-car</t>
  </si>
  <si>
    <t>Probability for male-social-type-1-mot</t>
  </si>
  <si>
    <t>Probability for male-social-type-1-pub</t>
  </si>
  <si>
    <t>Probability for male-social-type-2-car</t>
  </si>
  <si>
    <t>Probability for male-social-type-2-mot</t>
  </si>
  <si>
    <t>Probability for male-social-type-2-pub</t>
  </si>
  <si>
    <t>Probability for male-social-type-3-car</t>
  </si>
  <si>
    <t>Probability for male-social-type-3-mot</t>
  </si>
  <si>
    <t>Probability for male-social-type-3-pub</t>
  </si>
  <si>
    <t>Probability for female-social-type-1-car</t>
  </si>
  <si>
    <t>Probability for female-social-type-1-mot</t>
  </si>
  <si>
    <t>Probability for female-social-type-1-pub</t>
  </si>
  <si>
    <t>Probability for female-social-type-2-car</t>
  </si>
  <si>
    <t>Probability for female-social-type-2-mot</t>
  </si>
  <si>
    <t>Probability for female-social-type-2-pub</t>
  </si>
  <si>
    <t>Probability for female-social-type-3-car</t>
  </si>
  <si>
    <t>Probability for female-social-type-3-mot</t>
  </si>
  <si>
    <t>Probability for female-social-type-3-pub</t>
  </si>
  <si>
    <t>prob-m1c</t>
  </si>
  <si>
    <t>prob-m1m</t>
  </si>
  <si>
    <t>prob-m1p</t>
  </si>
  <si>
    <t>prob-m2c</t>
  </si>
  <si>
    <t>prob-m2m</t>
  </si>
  <si>
    <t>prob-m2p</t>
  </si>
  <si>
    <t>prob-m3c</t>
  </si>
  <si>
    <t>prob-m3m</t>
  </si>
  <si>
    <t>prob-m3p</t>
  </si>
  <si>
    <t>prob-f1c</t>
  </si>
  <si>
    <t>prob-f1m</t>
  </si>
  <si>
    <t>prob-f1p</t>
  </si>
  <si>
    <t>prob-f2c</t>
  </si>
  <si>
    <t>prob-f2m</t>
  </si>
  <si>
    <t>prob-f2p</t>
  </si>
  <si>
    <t>prob-f3c</t>
  </si>
  <si>
    <t>prob-f3m</t>
  </si>
  <si>
    <t>prob-f3p</t>
  </si>
  <si>
    <t>0.52</t>
  </si>
  <si>
    <t>1-2 bajo</t>
  </si>
  <si>
    <t>3-4 medio</t>
  </si>
  <si>
    <t>5-6 alto</t>
  </si>
  <si>
    <t>0.091</t>
  </si>
  <si>
    <t>0.028</t>
  </si>
  <si>
    <t>0.043</t>
  </si>
  <si>
    <t>0.048</t>
  </si>
  <si>
    <t>0.012</t>
  </si>
  <si>
    <t>0.045</t>
  </si>
  <si>
    <t>0.304</t>
  </si>
  <si>
    <t>0.605</t>
  </si>
  <si>
    <t>0.220</t>
  </si>
  <si>
    <t>0.244</t>
  </si>
  <si>
    <t>0.428</t>
  </si>
  <si>
    <t>0.194</t>
  </si>
  <si>
    <t>0.104</t>
  </si>
  <si>
    <t>0.649</t>
  </si>
  <si>
    <t>0.143</t>
  </si>
  <si>
    <t>0.101</t>
  </si>
  <si>
    <t>0.498</t>
  </si>
  <si>
    <t>0.180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</si>
</sst>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F978-0631-4DC7-BB63-B9DEBA5ACD8D}">
  <dimension ref="A1:I72"/>
  <sheetViews>
    <sheetView tabSelected="1" topLeftCell="A42" workbookViewId="0">
      <selection activeCell="F63" sqref="F63"/>
    </sheetView>
  </sheetViews>
  <sheetFormatPr baseColWidth="10" defaultColWidth="11.453125" defaultRowHeight="14.5" x14ac:dyDescent="0.35"/>
  <cols>
    <col min="1" max="1" width="51.453125" customWidth="1"/>
    <col min="2" max="2" width="21.90625" bestFit="1" customWidth="1"/>
    <col min="3" max="3" width="11.453125" style="8"/>
    <col min="4" max="4" width="12" customWidth="1"/>
  </cols>
  <sheetData>
    <row r="1" spans="1:5" x14ac:dyDescent="0.35">
      <c r="A1" s="1" t="s">
        <v>0</v>
      </c>
      <c r="B1" s="1" t="s">
        <v>20</v>
      </c>
      <c r="C1" s="4" t="s">
        <v>53</v>
      </c>
      <c r="D1" s="2" t="s">
        <v>55</v>
      </c>
    </row>
    <row r="2" spans="1:5" x14ac:dyDescent="0.35">
      <c r="A2" t="s">
        <v>5</v>
      </c>
      <c r="B2" t="s">
        <v>32</v>
      </c>
      <c r="C2" s="5" t="s">
        <v>113</v>
      </c>
      <c r="D2" s="3">
        <v>0</v>
      </c>
      <c r="E2" s="9"/>
    </row>
    <row r="3" spans="1:5" x14ac:dyDescent="0.35">
      <c r="A3" t="s">
        <v>6</v>
      </c>
      <c r="B3" t="s">
        <v>33</v>
      </c>
      <c r="C3" s="5" t="s">
        <v>114</v>
      </c>
      <c r="D3" s="3">
        <v>1</v>
      </c>
      <c r="E3" s="9"/>
    </row>
    <row r="4" spans="1:5" x14ac:dyDescent="0.35">
      <c r="A4" t="s">
        <v>7</v>
      </c>
      <c r="B4" t="s">
        <v>34</v>
      </c>
      <c r="C4" s="5" t="s">
        <v>115</v>
      </c>
      <c r="D4" s="3">
        <v>2</v>
      </c>
      <c r="E4" s="9"/>
    </row>
    <row r="5" spans="1:5" x14ac:dyDescent="0.35">
      <c r="A5" t="s">
        <v>8</v>
      </c>
      <c r="B5" t="s">
        <v>35</v>
      </c>
      <c r="C5" s="5" t="s">
        <v>47</v>
      </c>
      <c r="D5" s="3">
        <v>3</v>
      </c>
    </row>
    <row r="6" spans="1:5" x14ac:dyDescent="0.35">
      <c r="A6" t="s">
        <v>9</v>
      </c>
      <c r="B6" t="s">
        <v>36</v>
      </c>
      <c r="C6" s="5" t="s">
        <v>48</v>
      </c>
      <c r="D6" s="3">
        <v>4</v>
      </c>
    </row>
    <row r="7" spans="1:5" x14ac:dyDescent="0.35">
      <c r="A7" t="s">
        <v>10</v>
      </c>
      <c r="B7" t="s">
        <v>37</v>
      </c>
      <c r="C7" s="5">
        <v>1</v>
      </c>
      <c r="D7" s="3">
        <v>5</v>
      </c>
    </row>
    <row r="8" spans="1:5" x14ac:dyDescent="0.35">
      <c r="A8" t="s">
        <v>11</v>
      </c>
      <c r="B8" t="s">
        <v>38</v>
      </c>
      <c r="C8" s="5" t="s">
        <v>49</v>
      </c>
      <c r="D8" s="3">
        <v>6</v>
      </c>
    </row>
    <row r="9" spans="1:5" x14ac:dyDescent="0.35">
      <c r="A9" t="s">
        <v>12</v>
      </c>
      <c r="B9" t="s">
        <v>39</v>
      </c>
      <c r="C9" s="5" t="s">
        <v>50</v>
      </c>
      <c r="D9" s="3">
        <v>7</v>
      </c>
    </row>
    <row r="10" spans="1:5" x14ac:dyDescent="0.35">
      <c r="A10" t="s">
        <v>13</v>
      </c>
      <c r="B10" t="s">
        <v>40</v>
      </c>
      <c r="C10" s="5" t="s">
        <v>51</v>
      </c>
      <c r="D10" s="3">
        <v>8</v>
      </c>
    </row>
    <row r="11" spans="1:5" x14ac:dyDescent="0.35">
      <c r="A11" s="11" t="s">
        <v>14</v>
      </c>
      <c r="B11" t="s">
        <v>41</v>
      </c>
      <c r="C11" s="5" t="s">
        <v>52</v>
      </c>
      <c r="D11" s="3">
        <v>9</v>
      </c>
    </row>
    <row r="12" spans="1:5" x14ac:dyDescent="0.35">
      <c r="A12" s="11" t="s">
        <v>15</v>
      </c>
      <c r="B12" t="s">
        <v>42</v>
      </c>
      <c r="C12" s="5" t="s">
        <v>51</v>
      </c>
      <c r="D12" s="3">
        <v>10</v>
      </c>
    </row>
    <row r="13" spans="1:5" x14ac:dyDescent="0.35">
      <c r="A13" s="11" t="s">
        <v>16</v>
      </c>
      <c r="B13" t="s">
        <v>43</v>
      </c>
      <c r="C13" s="5" t="s">
        <v>50</v>
      </c>
      <c r="D13" s="3">
        <v>11</v>
      </c>
    </row>
    <row r="14" spans="1:5" x14ac:dyDescent="0.35">
      <c r="A14" t="s">
        <v>1</v>
      </c>
      <c r="B14" t="s">
        <v>59</v>
      </c>
      <c r="C14" s="5" t="s">
        <v>54</v>
      </c>
      <c r="D14" s="3">
        <v>12</v>
      </c>
    </row>
    <row r="15" spans="1:5" x14ac:dyDescent="0.35">
      <c r="A15" t="s">
        <v>117</v>
      </c>
      <c r="B15" t="s">
        <v>21</v>
      </c>
      <c r="C15" s="5">
        <v>110</v>
      </c>
      <c r="D15" s="3">
        <v>13</v>
      </c>
    </row>
    <row r="16" spans="1:5" x14ac:dyDescent="0.35">
      <c r="A16" t="s">
        <v>118</v>
      </c>
      <c r="B16" t="s">
        <v>22</v>
      </c>
      <c r="C16" s="5">
        <v>38</v>
      </c>
      <c r="D16" s="3">
        <v>14</v>
      </c>
    </row>
    <row r="17" spans="1:5" x14ac:dyDescent="0.35">
      <c r="A17" t="s">
        <v>119</v>
      </c>
      <c r="B17" t="s">
        <v>23</v>
      </c>
      <c r="C17" s="5">
        <v>126</v>
      </c>
      <c r="D17" s="3">
        <v>15</v>
      </c>
    </row>
    <row r="18" spans="1:5" x14ac:dyDescent="0.35">
      <c r="A18" t="s">
        <v>120</v>
      </c>
      <c r="B18" t="s">
        <v>24</v>
      </c>
      <c r="C18" s="5">
        <v>204</v>
      </c>
      <c r="D18" s="3">
        <v>16</v>
      </c>
    </row>
    <row r="19" spans="1:5" x14ac:dyDescent="0.35">
      <c r="A19" t="s">
        <v>121</v>
      </c>
      <c r="B19" t="s">
        <v>25</v>
      </c>
      <c r="C19" s="5">
        <v>60</v>
      </c>
      <c r="D19" s="3">
        <v>17</v>
      </c>
    </row>
    <row r="20" spans="1:5" x14ac:dyDescent="0.35">
      <c r="A20" s="10" t="s">
        <v>2</v>
      </c>
      <c r="B20" t="s">
        <v>26</v>
      </c>
      <c r="C20" s="6" t="s">
        <v>111</v>
      </c>
      <c r="D20" s="3">
        <v>18</v>
      </c>
    </row>
    <row r="21" spans="1:5" x14ac:dyDescent="0.35">
      <c r="A21" s="10" t="s">
        <v>3</v>
      </c>
      <c r="B21" t="s">
        <v>27</v>
      </c>
      <c r="C21" s="6" t="s">
        <v>56</v>
      </c>
      <c r="D21" s="3">
        <v>19</v>
      </c>
    </row>
    <row r="22" spans="1:5" x14ac:dyDescent="0.35">
      <c r="A22" s="10" t="s">
        <v>4</v>
      </c>
      <c r="B22" t="s">
        <v>28</v>
      </c>
      <c r="C22" s="6" t="s">
        <v>112</v>
      </c>
      <c r="D22" s="3">
        <v>20</v>
      </c>
    </row>
    <row r="23" spans="1:5" x14ac:dyDescent="0.35">
      <c r="A23" s="10" t="s">
        <v>122</v>
      </c>
      <c r="B23" t="s">
        <v>29</v>
      </c>
      <c r="C23" s="7" t="s">
        <v>56</v>
      </c>
      <c r="D23" s="3">
        <v>21</v>
      </c>
    </row>
    <row r="24" spans="1:5" x14ac:dyDescent="0.35">
      <c r="A24" s="10" t="s">
        <v>123</v>
      </c>
      <c r="B24" t="s">
        <v>30</v>
      </c>
      <c r="C24" s="6" t="s">
        <v>57</v>
      </c>
      <c r="D24" s="3">
        <v>22</v>
      </c>
    </row>
    <row r="25" spans="1:5" x14ac:dyDescent="0.35">
      <c r="A25" s="10" t="s">
        <v>124</v>
      </c>
      <c r="B25" t="s">
        <v>31</v>
      </c>
      <c r="C25" s="6" t="s">
        <v>58</v>
      </c>
      <c r="D25" s="3">
        <v>23</v>
      </c>
    </row>
    <row r="26" spans="1:5" x14ac:dyDescent="0.35">
      <c r="A26" t="s">
        <v>63</v>
      </c>
      <c r="B26" t="s">
        <v>60</v>
      </c>
      <c r="C26" s="3">
        <v>0</v>
      </c>
      <c r="D26" s="3">
        <v>24</v>
      </c>
    </row>
    <row r="27" spans="1:5" x14ac:dyDescent="0.35">
      <c r="A27" t="s">
        <v>62</v>
      </c>
      <c r="B27" t="s">
        <v>61</v>
      </c>
      <c r="C27" s="3">
        <v>0</v>
      </c>
      <c r="D27" s="3">
        <v>25</v>
      </c>
    </row>
    <row r="28" spans="1:5" x14ac:dyDescent="0.35">
      <c r="A28" s="10" t="s">
        <v>17</v>
      </c>
      <c r="B28" t="s">
        <v>44</v>
      </c>
      <c r="C28" s="5">
        <v>1200</v>
      </c>
      <c r="D28" s="3">
        <v>26</v>
      </c>
    </row>
    <row r="29" spans="1:5" x14ac:dyDescent="0.35">
      <c r="A29" s="10" t="s">
        <v>18</v>
      </c>
      <c r="B29" t="s">
        <v>45</v>
      </c>
      <c r="C29" s="8" t="s">
        <v>116</v>
      </c>
      <c r="D29" s="3">
        <v>27</v>
      </c>
    </row>
    <row r="30" spans="1:5" x14ac:dyDescent="0.35">
      <c r="A30" s="10" t="s">
        <v>19</v>
      </c>
      <c r="B30" t="s">
        <v>46</v>
      </c>
      <c r="C30" s="8" t="s">
        <v>64</v>
      </c>
      <c r="D30" s="3">
        <v>28</v>
      </c>
    </row>
    <row r="31" spans="1:5" x14ac:dyDescent="0.35">
      <c r="A31" s="11" t="s">
        <v>65</v>
      </c>
      <c r="B31" t="s">
        <v>89</v>
      </c>
      <c r="C31" s="8">
        <v>74</v>
      </c>
      <c r="D31" s="3">
        <v>29</v>
      </c>
      <c r="E31" t="s">
        <v>162</v>
      </c>
    </row>
    <row r="32" spans="1:5" x14ac:dyDescent="0.35">
      <c r="A32" s="11" t="s">
        <v>66</v>
      </c>
      <c r="B32" t="s">
        <v>90</v>
      </c>
      <c r="C32" s="8">
        <v>80</v>
      </c>
      <c r="D32" s="3">
        <v>30</v>
      </c>
      <c r="E32" t="s">
        <v>163</v>
      </c>
    </row>
    <row r="33" spans="1:5" x14ac:dyDescent="0.35">
      <c r="A33" s="11" t="s">
        <v>67</v>
      </c>
      <c r="B33" t="s">
        <v>91</v>
      </c>
      <c r="C33" s="8">
        <v>60</v>
      </c>
      <c r="D33" s="3">
        <v>31</v>
      </c>
      <c r="E33" t="s">
        <v>164</v>
      </c>
    </row>
    <row r="34" spans="1:5" x14ac:dyDescent="0.35">
      <c r="A34" s="11" t="s">
        <v>68</v>
      </c>
      <c r="B34" t="s">
        <v>92</v>
      </c>
      <c r="C34" s="8">
        <v>66</v>
      </c>
      <c r="D34" s="3">
        <v>32</v>
      </c>
    </row>
    <row r="35" spans="1:5" x14ac:dyDescent="0.35">
      <c r="A35" s="11" t="s">
        <v>69</v>
      </c>
      <c r="B35" t="s">
        <v>93</v>
      </c>
      <c r="C35" s="8">
        <v>64</v>
      </c>
      <c r="D35" s="3">
        <v>33</v>
      </c>
    </row>
    <row r="36" spans="1:5" x14ac:dyDescent="0.35">
      <c r="A36" s="11" t="s">
        <v>70</v>
      </c>
      <c r="B36" t="s">
        <v>94</v>
      </c>
      <c r="C36" s="8">
        <v>73</v>
      </c>
      <c r="D36" s="3">
        <v>34</v>
      </c>
    </row>
    <row r="37" spans="1:5" x14ac:dyDescent="0.35">
      <c r="A37" s="11" t="s">
        <v>71</v>
      </c>
      <c r="B37" t="s">
        <v>95</v>
      </c>
      <c r="C37" s="8">
        <v>59</v>
      </c>
      <c r="D37" s="3">
        <v>35</v>
      </c>
    </row>
    <row r="38" spans="1:5" x14ac:dyDescent="0.35">
      <c r="A38" s="11" t="s">
        <v>72</v>
      </c>
      <c r="B38" t="s">
        <v>96</v>
      </c>
      <c r="C38" s="8">
        <v>72</v>
      </c>
      <c r="D38" s="3">
        <v>36</v>
      </c>
    </row>
    <row r="39" spans="1:5" x14ac:dyDescent="0.35">
      <c r="A39" s="11" t="s">
        <v>73</v>
      </c>
      <c r="B39" t="s">
        <v>97</v>
      </c>
      <c r="C39" s="8">
        <v>72</v>
      </c>
      <c r="D39" s="3">
        <v>37</v>
      </c>
    </row>
    <row r="40" spans="1:5" x14ac:dyDescent="0.35">
      <c r="A40" s="11" t="s">
        <v>74</v>
      </c>
      <c r="B40" t="s">
        <v>98</v>
      </c>
      <c r="C40" s="8">
        <v>24</v>
      </c>
      <c r="D40" s="3">
        <v>38</v>
      </c>
    </row>
    <row r="41" spans="1:5" x14ac:dyDescent="0.35">
      <c r="A41" s="11" t="s">
        <v>75</v>
      </c>
      <c r="B41" t="s">
        <v>99</v>
      </c>
      <c r="C41" s="8">
        <v>73</v>
      </c>
      <c r="D41" s="3">
        <v>39</v>
      </c>
    </row>
    <row r="42" spans="1:5" x14ac:dyDescent="0.35">
      <c r="A42" s="11" t="s">
        <v>76</v>
      </c>
      <c r="B42" t="s">
        <v>100</v>
      </c>
      <c r="C42" s="8">
        <v>73</v>
      </c>
      <c r="D42" s="3">
        <v>40</v>
      </c>
    </row>
    <row r="43" spans="1:5" x14ac:dyDescent="0.35">
      <c r="A43" s="11" t="s">
        <v>77</v>
      </c>
      <c r="B43" t="s">
        <v>101</v>
      </c>
      <c r="C43" s="8">
        <v>79</v>
      </c>
      <c r="D43" s="3">
        <v>41</v>
      </c>
    </row>
    <row r="44" spans="1:5" x14ac:dyDescent="0.35">
      <c r="A44" s="11" t="s">
        <v>78</v>
      </c>
      <c r="B44" t="s">
        <v>102</v>
      </c>
      <c r="C44" s="8">
        <v>61</v>
      </c>
      <c r="D44" s="3">
        <v>42</v>
      </c>
    </row>
    <row r="45" spans="1:5" x14ac:dyDescent="0.35">
      <c r="A45" s="11" t="s">
        <v>79</v>
      </c>
      <c r="B45" t="s">
        <v>103</v>
      </c>
      <c r="C45" s="8">
        <v>70</v>
      </c>
      <c r="D45" s="3">
        <v>43</v>
      </c>
    </row>
    <row r="46" spans="1:5" x14ac:dyDescent="0.35">
      <c r="A46" s="11" t="s">
        <v>80</v>
      </c>
      <c r="B46" t="s">
        <v>104</v>
      </c>
      <c r="C46" s="8">
        <v>68</v>
      </c>
      <c r="D46" s="3">
        <v>44</v>
      </c>
    </row>
    <row r="47" spans="1:5" x14ac:dyDescent="0.35">
      <c r="A47" s="11" t="s">
        <v>81</v>
      </c>
      <c r="B47" t="s">
        <v>105</v>
      </c>
      <c r="C47" s="8">
        <v>68</v>
      </c>
      <c r="D47" s="3">
        <v>45</v>
      </c>
    </row>
    <row r="48" spans="1:5" x14ac:dyDescent="0.35">
      <c r="A48" s="11" t="s">
        <v>82</v>
      </c>
      <c r="B48" t="s">
        <v>109</v>
      </c>
      <c r="C48" s="8">
        <v>81</v>
      </c>
      <c r="D48" s="3">
        <v>46</v>
      </c>
    </row>
    <row r="49" spans="1:9" x14ac:dyDescent="0.35">
      <c r="A49" s="11" t="s">
        <v>83</v>
      </c>
      <c r="B49" t="s">
        <v>106</v>
      </c>
      <c r="C49" s="8">
        <v>82</v>
      </c>
      <c r="D49" s="3">
        <v>47</v>
      </c>
    </row>
    <row r="50" spans="1:9" x14ac:dyDescent="0.35">
      <c r="A50" s="11" t="s">
        <v>84</v>
      </c>
      <c r="B50" t="s">
        <v>107</v>
      </c>
      <c r="C50" s="8">
        <v>83</v>
      </c>
      <c r="D50" s="3">
        <v>48</v>
      </c>
    </row>
    <row r="51" spans="1:9" x14ac:dyDescent="0.35">
      <c r="A51" s="11" t="s">
        <v>85</v>
      </c>
      <c r="B51" t="s">
        <v>108</v>
      </c>
      <c r="C51" s="8">
        <v>62</v>
      </c>
      <c r="D51" s="3">
        <v>49</v>
      </c>
    </row>
    <row r="52" spans="1:9" x14ac:dyDescent="0.35">
      <c r="A52" t="s">
        <v>86</v>
      </c>
      <c r="B52" t="s">
        <v>86</v>
      </c>
      <c r="C52" s="8" t="s">
        <v>110</v>
      </c>
      <c r="D52" s="3">
        <v>50</v>
      </c>
    </row>
    <row r="53" spans="1:9" x14ac:dyDescent="0.35">
      <c r="A53" t="s">
        <v>87</v>
      </c>
      <c r="B53" t="s">
        <v>87</v>
      </c>
      <c r="C53" s="8" t="s">
        <v>161</v>
      </c>
      <c r="D53" s="3">
        <v>51</v>
      </c>
    </row>
    <row r="54" spans="1:9" x14ac:dyDescent="0.35">
      <c r="A54" t="s">
        <v>88</v>
      </c>
      <c r="B54" t="s">
        <v>88</v>
      </c>
      <c r="C54" s="8">
        <v>0</v>
      </c>
      <c r="D54" s="3">
        <v>52</v>
      </c>
    </row>
    <row r="55" spans="1:9" x14ac:dyDescent="0.35">
      <c r="A55" s="12" t="s">
        <v>125</v>
      </c>
      <c r="B55" t="s">
        <v>143</v>
      </c>
      <c r="C55" t="s">
        <v>165</v>
      </c>
      <c r="D55" s="3">
        <v>53</v>
      </c>
      <c r="G55">
        <v>86286</v>
      </c>
      <c r="H55" t="str">
        <f>FIXED(_xlfn.PERCENTOF(G55,$I$56),3)</f>
        <v>0,091</v>
      </c>
    </row>
    <row r="56" spans="1:9" x14ac:dyDescent="0.35">
      <c r="A56" s="12" t="s">
        <v>126</v>
      </c>
      <c r="B56" t="s">
        <v>144</v>
      </c>
      <c r="C56" t="s">
        <v>171</v>
      </c>
      <c r="D56" s="3">
        <v>54</v>
      </c>
      <c r="G56">
        <v>288335</v>
      </c>
      <c r="H56" t="str">
        <f t="shared" ref="H56:H72" si="0">FIXED(_xlfn.PERCENTOF(G56,$I$56),3)</f>
        <v>0,304</v>
      </c>
      <c r="I56">
        <f>SUM(G55:G57)</f>
        <v>947693</v>
      </c>
    </row>
    <row r="57" spans="1:9" x14ac:dyDescent="0.35">
      <c r="A57" s="12" t="s">
        <v>127</v>
      </c>
      <c r="B57" t="s">
        <v>145</v>
      </c>
      <c r="C57" t="s">
        <v>172</v>
      </c>
      <c r="D57" s="3">
        <v>55</v>
      </c>
      <c r="G57">
        <v>573072</v>
      </c>
      <c r="H57" t="str">
        <f t="shared" si="0"/>
        <v>0,605</v>
      </c>
    </row>
    <row r="58" spans="1:9" x14ac:dyDescent="0.35">
      <c r="A58" s="12" t="s">
        <v>128</v>
      </c>
      <c r="B58" t="s">
        <v>146</v>
      </c>
      <c r="C58" t="s">
        <v>173</v>
      </c>
      <c r="D58" s="3">
        <v>56</v>
      </c>
      <c r="G58">
        <v>208808</v>
      </c>
      <c r="H58" t="str">
        <f>FIXED(_xlfn.PERCENTOF(G58,$I$56),3)</f>
        <v>0,220</v>
      </c>
    </row>
    <row r="59" spans="1:9" x14ac:dyDescent="0.35">
      <c r="A59" s="12" t="s">
        <v>129</v>
      </c>
      <c r="B59" t="s">
        <v>147</v>
      </c>
      <c r="C59" t="s">
        <v>174</v>
      </c>
      <c r="D59" s="3">
        <v>57</v>
      </c>
      <c r="G59">
        <v>231332</v>
      </c>
      <c r="H59" t="str">
        <f t="shared" si="0"/>
        <v>0,244</v>
      </c>
      <c r="I59">
        <f>SUM(G58:G60)</f>
        <v>845523</v>
      </c>
    </row>
    <row r="60" spans="1:9" x14ac:dyDescent="0.35">
      <c r="A60" s="12" t="s">
        <v>130</v>
      </c>
      <c r="B60" t="s">
        <v>148</v>
      </c>
      <c r="C60" t="s">
        <v>175</v>
      </c>
      <c r="D60" s="3">
        <v>58</v>
      </c>
      <c r="G60">
        <v>405383</v>
      </c>
      <c r="H60" t="str">
        <f t="shared" si="0"/>
        <v>0,428</v>
      </c>
    </row>
    <row r="61" spans="1:9" x14ac:dyDescent="0.35">
      <c r="A61" s="12" t="s">
        <v>131</v>
      </c>
      <c r="B61" t="s">
        <v>149</v>
      </c>
      <c r="C61" t="s">
        <v>176</v>
      </c>
      <c r="D61" s="3">
        <v>59</v>
      </c>
      <c r="G61">
        <v>184117</v>
      </c>
      <c r="H61" t="str">
        <f>FIXED(_xlfn.PERCENTOF(G61,$I$56),3)</f>
        <v>0,194</v>
      </c>
    </row>
    <row r="62" spans="1:9" x14ac:dyDescent="0.35">
      <c r="A62" s="12" t="s">
        <v>132</v>
      </c>
      <c r="B62" t="s">
        <v>150</v>
      </c>
      <c r="C62" t="s">
        <v>166</v>
      </c>
      <c r="D62" s="3">
        <v>60</v>
      </c>
      <c r="G62">
        <v>26618</v>
      </c>
      <c r="H62" t="str">
        <f t="shared" si="0"/>
        <v>0,028</v>
      </c>
      <c r="I62">
        <f>SUM(G61:G63)</f>
        <v>251236</v>
      </c>
    </row>
    <row r="63" spans="1:9" x14ac:dyDescent="0.35">
      <c r="A63" s="12" t="s">
        <v>133</v>
      </c>
      <c r="B63" t="s">
        <v>151</v>
      </c>
      <c r="C63" t="s">
        <v>167</v>
      </c>
      <c r="D63" s="3">
        <v>61</v>
      </c>
      <c r="G63">
        <v>40501</v>
      </c>
      <c r="H63" t="str">
        <f t="shared" si="0"/>
        <v>0,043</v>
      </c>
    </row>
    <row r="64" spans="1:9" x14ac:dyDescent="0.35">
      <c r="A64" s="12" t="s">
        <v>134</v>
      </c>
      <c r="B64" t="s">
        <v>152</v>
      </c>
      <c r="C64" t="s">
        <v>168</v>
      </c>
      <c r="D64" s="3">
        <v>62</v>
      </c>
      <c r="G64">
        <v>45407</v>
      </c>
      <c r="H64" t="str">
        <f>FIXED(_xlfn.PERCENTOF(G64,$I$56),3)</f>
        <v>0,048</v>
      </c>
    </row>
    <row r="65" spans="1:9" x14ac:dyDescent="0.35">
      <c r="A65" s="12" t="s">
        <v>135</v>
      </c>
      <c r="B65" t="s">
        <v>153</v>
      </c>
      <c r="C65" t="s">
        <v>177</v>
      </c>
      <c r="D65" s="3">
        <v>63</v>
      </c>
      <c r="G65">
        <v>98367</v>
      </c>
      <c r="H65" t="str">
        <f t="shared" si="0"/>
        <v>0,104</v>
      </c>
      <c r="I65">
        <f>SUM(G64:G66)</f>
        <v>758732</v>
      </c>
    </row>
    <row r="66" spans="1:9" x14ac:dyDescent="0.35">
      <c r="A66" s="12" t="s">
        <v>136</v>
      </c>
      <c r="B66" t="s">
        <v>154</v>
      </c>
      <c r="C66" t="s">
        <v>178</v>
      </c>
      <c r="D66" s="3">
        <v>64</v>
      </c>
      <c r="G66">
        <v>614958</v>
      </c>
      <c r="H66" t="str">
        <f t="shared" si="0"/>
        <v>0,649</v>
      </c>
    </row>
    <row r="67" spans="1:9" x14ac:dyDescent="0.35">
      <c r="A67" s="12" t="s">
        <v>137</v>
      </c>
      <c r="B67" t="s">
        <v>155</v>
      </c>
      <c r="C67" t="s">
        <v>179</v>
      </c>
      <c r="D67" s="3">
        <v>65</v>
      </c>
      <c r="G67">
        <v>135135</v>
      </c>
      <c r="H67" t="str">
        <f>FIXED(_xlfn.PERCENTOF(G67,$I$56),3)</f>
        <v>0,143</v>
      </c>
    </row>
    <row r="68" spans="1:9" x14ac:dyDescent="0.35">
      <c r="A68" s="12" t="s">
        <v>138</v>
      </c>
      <c r="B68" t="s">
        <v>156</v>
      </c>
      <c r="C68" t="s">
        <v>180</v>
      </c>
      <c r="D68" s="3">
        <v>66</v>
      </c>
      <c r="G68">
        <v>95577</v>
      </c>
      <c r="H68" t="str">
        <f t="shared" si="0"/>
        <v>0,101</v>
      </c>
      <c r="I68">
        <f>SUM(G67:G69)</f>
        <v>702883</v>
      </c>
    </row>
    <row r="69" spans="1:9" x14ac:dyDescent="0.35">
      <c r="A69" s="12" t="s">
        <v>139</v>
      </c>
      <c r="B69" t="s">
        <v>157</v>
      </c>
      <c r="C69" t="s">
        <v>181</v>
      </c>
      <c r="D69" s="3">
        <v>67</v>
      </c>
      <c r="G69">
        <v>472171</v>
      </c>
      <c r="H69" t="str">
        <f t="shared" si="0"/>
        <v>0,498</v>
      </c>
    </row>
    <row r="70" spans="1:9" x14ac:dyDescent="0.35">
      <c r="A70" s="12" t="s">
        <v>140</v>
      </c>
      <c r="B70" t="s">
        <v>158</v>
      </c>
      <c r="C70" t="s">
        <v>182</v>
      </c>
      <c r="D70" s="3">
        <v>68</v>
      </c>
      <c r="G70">
        <v>170507</v>
      </c>
      <c r="H70" t="str">
        <f>FIXED(_xlfn.PERCENTOF(G70,$I$56),3)</f>
        <v>0,180</v>
      </c>
    </row>
    <row r="71" spans="1:9" x14ac:dyDescent="0.35">
      <c r="A71" s="12" t="s">
        <v>141</v>
      </c>
      <c r="B71" t="s">
        <v>159</v>
      </c>
      <c r="C71" t="s">
        <v>169</v>
      </c>
      <c r="D71" s="3">
        <v>69</v>
      </c>
      <c r="G71">
        <v>11254</v>
      </c>
      <c r="H71" t="str">
        <f t="shared" si="0"/>
        <v>0,012</v>
      </c>
      <c r="I71">
        <f>SUM(G70:G72)</f>
        <v>224806</v>
      </c>
    </row>
    <row r="72" spans="1:9" x14ac:dyDescent="0.35">
      <c r="A72" s="12" t="s">
        <v>142</v>
      </c>
      <c r="B72" t="s">
        <v>160</v>
      </c>
      <c r="C72" t="s">
        <v>170</v>
      </c>
      <c r="D72" s="3">
        <v>70</v>
      </c>
      <c r="G72">
        <v>43045</v>
      </c>
      <c r="H72" t="str">
        <f t="shared" si="0"/>
        <v>0,045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Georjahna Salazar Serna</dc:creator>
  <cp:lastModifiedBy>Isabella Arango Moreno</cp:lastModifiedBy>
  <dcterms:created xsi:type="dcterms:W3CDTF">2024-12-07T16:02:32Z</dcterms:created>
  <dcterms:modified xsi:type="dcterms:W3CDTF">2025-07-22T02:54:42Z</dcterms:modified>
</cp:coreProperties>
</file>