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hu\Documents\PChem\PchemII\Lab_1\"/>
    </mc:Choice>
  </mc:AlternateContent>
  <xr:revisionPtr revIDLastSave="0" documentId="13_ncr:1_{F675737C-6961-45D2-B8C1-4279448B281D}" xr6:coauthVersionLast="45" xr6:coauthVersionMax="45" xr10:uidLastSave="{00000000-0000-0000-0000-000000000000}"/>
  <bookViews>
    <workbookView xWindow="-96" yWindow="-96" windowWidth="23232" windowHeight="12552" activeTab="1" xr2:uid="{9CBCC90D-9C5D-4ED3-A38B-5877CE2649D5}"/>
  </bookViews>
  <sheets>
    <sheet name="Sheet1" sheetId="1" r:id="rId1"/>
    <sheet name="Class_data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E5" i="1" l="1"/>
  <c r="E6" i="1"/>
</calcChain>
</file>

<file path=xl/sharedStrings.xml><?xml version="1.0" encoding="utf-8"?>
<sst xmlns="http://schemas.openxmlformats.org/spreadsheetml/2006/main" count="30" uniqueCount="25">
  <si>
    <t>Mass of Mg (g)</t>
  </si>
  <si>
    <t>Pressure of H2O (inHg)</t>
  </si>
  <si>
    <t>Volume of HCl (mL)</t>
  </si>
  <si>
    <t>Error for Low precision</t>
  </si>
  <si>
    <t>Error for high precision</t>
  </si>
  <si>
    <t>Pressure of H2 (inHg)</t>
  </si>
  <si>
    <t>Vol of H2 (mL)</t>
  </si>
  <si>
    <t>Measurement</t>
  </si>
  <si>
    <t>Low</t>
  </si>
  <si>
    <t>High</t>
  </si>
  <si>
    <t>Pressure total (inHg)</t>
  </si>
  <si>
    <t>Temperature of H2O (K)</t>
  </si>
  <si>
    <t>Number of moles</t>
  </si>
  <si>
    <t>mass Mg used (g)</t>
  </si>
  <si>
    <t>Temp (Celcius)</t>
  </si>
  <si>
    <t>Volume (mL)</t>
  </si>
  <si>
    <t>Pressure of H2 (atm)</t>
  </si>
  <si>
    <t>P(barometric) (atm)</t>
  </si>
  <si>
    <t>P(H2O)  (atm)</t>
  </si>
  <si>
    <t>P(H2) (atm)</t>
  </si>
  <si>
    <t>A=</t>
  </si>
  <si>
    <t>B=</t>
  </si>
  <si>
    <t>C=</t>
  </si>
  <si>
    <t>P totals (atm)</t>
  </si>
  <si>
    <t>Volume of H2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</si>
</sst>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left" vertical="center" indent="2"/>
    </xf>
    <xf numFmtId="165" fontId="0" fillId="0" borderId="0" xfId="0" applyNumberFormat="1" applyAlignment="1">
      <alignment horizontal="left" vertical="center" indent="2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CAAF-ED92-4428-9181-BC98CD416422}">
  <dimension ref="C1:X16"/>
  <sheetViews>
    <sheetView workbookViewId="0">
      <selection activeCell="E6" sqref="E6"/>
    </sheetView>
  </sheetViews>
  <sheetFormatPr defaultRowHeight="14.4" x14ac:dyDescent="0.55000000000000004"/>
  <cols>
    <col min="1" max="2" width="8.83984375" style="1"/>
    <col min="3" max="3" width="23.05078125" style="1" bestFit="1" customWidth="1"/>
    <col min="4" max="4" width="10.68359375" style="1" bestFit="1" customWidth="1"/>
    <col min="5" max="5" width="11.68359375" style="1" bestFit="1" customWidth="1"/>
    <col min="6" max="6" width="18.7890625" style="1" bestFit="1" customWidth="1"/>
    <col min="7" max="7" width="18.83984375" style="1" bestFit="1" customWidth="1"/>
    <col min="8" max="9" width="8.83984375" style="1"/>
    <col min="10" max="10" width="14.3125" style="1" bestFit="1" customWidth="1"/>
    <col min="11" max="11" width="13.47265625" style="1" customWidth="1"/>
    <col min="12" max="16384" width="8.83984375" style="1"/>
  </cols>
  <sheetData>
    <row r="1" spans="3:24" x14ac:dyDescent="0.55000000000000004">
      <c r="C1" s="3" t="s">
        <v>7</v>
      </c>
      <c r="D1" s="1" t="s">
        <v>8</v>
      </c>
      <c r="E1" s="1" t="s">
        <v>9</v>
      </c>
      <c r="F1" s="1" t="s">
        <v>3</v>
      </c>
      <c r="G1" s="1" t="s">
        <v>4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3:24" x14ac:dyDescent="0.55000000000000004">
      <c r="C2" s="3" t="s">
        <v>0</v>
      </c>
      <c r="D2" s="5">
        <v>2.5000000000000001E-2</v>
      </c>
      <c r="E2" s="6">
        <v>5.0999999999999997E-2</v>
      </c>
      <c r="F2" s="1">
        <v>1E-3</v>
      </c>
      <c r="G2" s="1">
        <v>1E-4</v>
      </c>
      <c r="J2" s="1">
        <v>3.5799999999999998E-2</v>
      </c>
      <c r="K2" s="1">
        <v>24.59</v>
      </c>
      <c r="L2" s="1">
        <v>38.450000000000003</v>
      </c>
      <c r="M2" s="1">
        <v>0.99019999999999997</v>
      </c>
      <c r="O2" s="1">
        <v>1.0206789469999999</v>
      </c>
      <c r="P2" s="1">
        <v>3.1310691359999997E-2</v>
      </c>
      <c r="Q2" s="1">
        <v>0.98939999999999995</v>
      </c>
      <c r="W2" s="1" t="s">
        <v>20</v>
      </c>
      <c r="X2" s="1">
        <v>5.4022100000000002</v>
      </c>
    </row>
    <row r="3" spans="3:24" x14ac:dyDescent="0.55000000000000004">
      <c r="C3" s="3" t="s">
        <v>2</v>
      </c>
      <c r="D3" s="8">
        <v>5</v>
      </c>
      <c r="E3" s="7">
        <v>5</v>
      </c>
      <c r="F3" s="1">
        <v>0.1</v>
      </c>
      <c r="G3" s="1">
        <v>0.01</v>
      </c>
      <c r="J3" s="1">
        <v>3.5700000000000003E-2</v>
      </c>
      <c r="K3" s="1">
        <v>23.59</v>
      </c>
      <c r="L3" s="1">
        <v>36.61</v>
      </c>
      <c r="M3" s="1">
        <v>0.99229999999999996</v>
      </c>
      <c r="O3" s="1">
        <v>1.0206789469999999</v>
      </c>
      <c r="P3" s="1">
        <v>2.9485537589999999E-2</v>
      </c>
      <c r="Q3" s="1">
        <v>0.99119999999999997</v>
      </c>
      <c r="W3" s="1" t="s">
        <v>21</v>
      </c>
      <c r="X3" s="1">
        <v>1838.675</v>
      </c>
    </row>
    <row r="4" spans="3:24" x14ac:dyDescent="0.55000000000000004">
      <c r="C4" s="3" t="s">
        <v>1</v>
      </c>
      <c r="D4" s="1">
        <v>0.69432165986789995</v>
      </c>
      <c r="E4" s="1">
        <v>1.0336034473689999</v>
      </c>
      <c r="F4" s="1">
        <v>9.9999999999999995E-8</v>
      </c>
      <c r="G4" s="1">
        <v>9.9999999999999995E-8</v>
      </c>
      <c r="J4" s="1">
        <v>4.2900000000000001E-2</v>
      </c>
      <c r="K4" s="1">
        <v>23.84</v>
      </c>
      <c r="L4" s="1">
        <v>42.73</v>
      </c>
      <c r="M4" s="1">
        <v>0.9909</v>
      </c>
      <c r="O4" s="1">
        <v>1.0206789469999999</v>
      </c>
      <c r="P4" s="1">
        <v>2.993287209E-2</v>
      </c>
      <c r="Q4" s="1">
        <v>0.99070000000000003</v>
      </c>
      <c r="W4" s="1" t="s">
        <v>22</v>
      </c>
      <c r="X4" s="1">
        <v>-31.736999999999998</v>
      </c>
    </row>
    <row r="5" spans="3:24" x14ac:dyDescent="0.55000000000000004">
      <c r="C5" s="3" t="s">
        <v>5</v>
      </c>
      <c r="D5" s="4">
        <f>D8-D4</f>
        <v>29.465678340132101</v>
      </c>
      <c r="E5" s="4">
        <f>E8-E4</f>
        <v>29.126396552631</v>
      </c>
      <c r="F5" s="1">
        <v>0.01</v>
      </c>
      <c r="G5" s="1">
        <v>0.01</v>
      </c>
      <c r="J5" s="1">
        <v>1.26E-2</v>
      </c>
      <c r="K5" s="1">
        <v>23.98</v>
      </c>
      <c r="L5" s="1">
        <v>13.81</v>
      </c>
      <c r="M5" s="1">
        <v>0.99</v>
      </c>
      <c r="O5" s="1">
        <v>1.0206789469999999</v>
      </c>
      <c r="P5" s="1">
        <v>3.0185963220000001E-2</v>
      </c>
      <c r="Q5" s="1">
        <v>0.99050000000000005</v>
      </c>
    </row>
    <row r="6" spans="3:24" x14ac:dyDescent="0.55000000000000004">
      <c r="C6" s="3" t="s">
        <v>6</v>
      </c>
      <c r="D6" s="1">
        <v>26.3</v>
      </c>
      <c r="E6" s="1">
        <f>49.47-0.9</f>
        <v>48.57</v>
      </c>
      <c r="F6" s="1">
        <v>0.1</v>
      </c>
      <c r="G6" s="1">
        <v>0.01</v>
      </c>
      <c r="J6" s="1">
        <v>2.0199999999999999E-2</v>
      </c>
      <c r="K6" s="1">
        <v>24.13</v>
      </c>
      <c r="L6" s="1">
        <v>22.25</v>
      </c>
      <c r="M6" s="1">
        <v>0.99</v>
      </c>
      <c r="O6" s="1">
        <v>1.0206789469999999</v>
      </c>
      <c r="P6" s="1">
        <v>3.0459207379999999E-2</v>
      </c>
      <c r="Q6" s="1">
        <v>0.99019999999999997</v>
      </c>
    </row>
    <row r="7" spans="3:24" x14ac:dyDescent="0.55000000000000004">
      <c r="C7" s="3" t="s">
        <v>11</v>
      </c>
      <c r="D7" s="1">
        <v>293.25</v>
      </c>
      <c r="E7" s="2">
        <v>299.74</v>
      </c>
      <c r="F7" s="1">
        <v>0.1</v>
      </c>
      <c r="G7" s="1">
        <v>2E-3</v>
      </c>
      <c r="J7" s="1">
        <v>4.3200000000000002E-2</v>
      </c>
      <c r="K7" s="1">
        <v>19.7</v>
      </c>
      <c r="L7" s="1">
        <v>43.3</v>
      </c>
      <c r="M7" s="1">
        <v>1.022</v>
      </c>
      <c r="O7" s="1">
        <v>1.021681579</v>
      </c>
      <c r="P7" s="1">
        <v>2.3240401519999999E-2</v>
      </c>
      <c r="Q7" s="1">
        <v>0.99839999999999995</v>
      </c>
    </row>
    <row r="8" spans="3:24" x14ac:dyDescent="0.55000000000000004">
      <c r="C8" s="3" t="s">
        <v>10</v>
      </c>
      <c r="D8" s="1">
        <v>30.16</v>
      </c>
      <c r="E8" s="7">
        <v>30.16</v>
      </c>
      <c r="F8" s="1">
        <v>0.01</v>
      </c>
      <c r="G8" s="1">
        <v>0.01</v>
      </c>
      <c r="J8" s="1">
        <v>3.6200000000000003E-2</v>
      </c>
      <c r="K8" s="1">
        <v>19.86</v>
      </c>
      <c r="L8" s="1">
        <v>35.72</v>
      </c>
      <c r="M8" s="1">
        <v>0.98509999999999998</v>
      </c>
      <c r="O8" s="1">
        <v>1.021681579</v>
      </c>
      <c r="P8" s="1">
        <v>2.347231134E-2</v>
      </c>
      <c r="Q8" s="1">
        <v>0.99819999999999998</v>
      </c>
    </row>
    <row r="9" spans="3:24" x14ac:dyDescent="0.55000000000000004">
      <c r="C9" s="3" t="s">
        <v>12</v>
      </c>
      <c r="J9" s="1">
        <v>2.06E-2</v>
      </c>
      <c r="K9" s="1">
        <v>19.48</v>
      </c>
      <c r="L9" s="1">
        <v>43.35</v>
      </c>
      <c r="M9" s="1">
        <v>0.99929999999999997</v>
      </c>
      <c r="O9" s="1">
        <v>1.021681579</v>
      </c>
      <c r="P9" s="1">
        <v>2.2924806280000001E-2</v>
      </c>
      <c r="Q9" s="1">
        <v>0.99880000000000002</v>
      </c>
    </row>
    <row r="10" spans="3:24" x14ac:dyDescent="0.55000000000000004">
      <c r="J10" s="1">
        <v>5.0999999999999997E-2</v>
      </c>
      <c r="K10" s="1">
        <v>26.59</v>
      </c>
      <c r="L10" s="1">
        <v>48.57</v>
      </c>
      <c r="M10" s="1">
        <v>1.008</v>
      </c>
      <c r="O10" s="1">
        <v>1.021681579</v>
      </c>
      <c r="P10" s="1">
        <v>3.525948106E-2</v>
      </c>
      <c r="Q10" s="1">
        <v>0.98640000000000005</v>
      </c>
    </row>
    <row r="11" spans="3:24" x14ac:dyDescent="0.55000000000000004">
      <c r="J11" s="1">
        <v>4.2999999999999997E-2</v>
      </c>
      <c r="K11" s="1">
        <v>19.579999999999998</v>
      </c>
      <c r="L11" s="1">
        <v>43.3</v>
      </c>
      <c r="M11" s="1">
        <v>1</v>
      </c>
      <c r="O11" s="1">
        <v>1.021681579</v>
      </c>
      <c r="P11" s="1">
        <v>2.306778977E-2</v>
      </c>
      <c r="Q11" s="1">
        <v>0.99860000000000004</v>
      </c>
    </row>
    <row r="12" spans="3:24" x14ac:dyDescent="0.55000000000000004">
      <c r="J12" s="1">
        <v>2.6499999999999999E-2</v>
      </c>
      <c r="K12" s="1">
        <v>19.7</v>
      </c>
      <c r="L12" s="1">
        <v>25.49</v>
      </c>
      <c r="M12" s="1">
        <v>0.99929999999999997</v>
      </c>
      <c r="O12" s="1">
        <v>1.021681579</v>
      </c>
      <c r="P12" s="1">
        <v>2.3240401519999999E-2</v>
      </c>
      <c r="Q12" s="1">
        <v>0.99839999999999995</v>
      </c>
    </row>
    <row r="13" spans="3:24" x14ac:dyDescent="0.55000000000000004">
      <c r="J13" s="1">
        <v>3.2500000000000001E-2</v>
      </c>
      <c r="K13" s="1">
        <v>18.940000000000001</v>
      </c>
      <c r="L13" s="1">
        <v>35</v>
      </c>
      <c r="M13" s="1">
        <v>0.99929999999999997</v>
      </c>
      <c r="O13" s="1">
        <v>1.021347368</v>
      </c>
      <c r="P13" s="1">
        <v>2.2166042100000002E-2</v>
      </c>
      <c r="Q13" s="1">
        <v>0.99919999999999998</v>
      </c>
    </row>
    <row r="14" spans="3:24" x14ac:dyDescent="0.55000000000000004">
      <c r="J14" s="1">
        <v>1.8599999999999998E-2</v>
      </c>
      <c r="K14" s="1">
        <v>18.100000000000001</v>
      </c>
      <c r="L14" s="1">
        <v>23.65</v>
      </c>
      <c r="M14" s="1">
        <v>1.0009999999999999</v>
      </c>
      <c r="O14" s="1">
        <v>1.021347368</v>
      </c>
      <c r="P14" s="1">
        <v>2.102949644E-2</v>
      </c>
      <c r="Q14" s="1">
        <v>1</v>
      </c>
    </row>
    <row r="15" spans="3:24" x14ac:dyDescent="0.55000000000000004">
      <c r="J15" s="1">
        <v>2.6100000000000002E-2</v>
      </c>
      <c r="K15" s="1">
        <v>18.45</v>
      </c>
      <c r="L15" s="1">
        <v>27.24</v>
      </c>
      <c r="M15" s="1">
        <v>0.98680000000000001</v>
      </c>
      <c r="O15" s="1">
        <v>1.021347368</v>
      </c>
      <c r="P15" s="1">
        <v>2.1496687019999999E-2</v>
      </c>
      <c r="Q15" s="1">
        <v>0.99990000000000001</v>
      </c>
    </row>
    <row r="16" spans="3:24" x14ac:dyDescent="0.55000000000000004">
      <c r="J16" s="1">
        <v>2.0400000000000001E-2</v>
      </c>
      <c r="K16" s="1">
        <v>18.309999999999999</v>
      </c>
      <c r="L16" s="1">
        <v>23.8</v>
      </c>
      <c r="M16" s="1">
        <v>1.0009999999999999</v>
      </c>
      <c r="O16" s="1">
        <v>1.021347368</v>
      </c>
      <c r="P16" s="1">
        <v>2.1308729469999999E-2</v>
      </c>
      <c r="Q16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1553F-7434-49A2-AB42-C83CE3E7AE4D}">
  <dimension ref="B2:I17"/>
  <sheetViews>
    <sheetView tabSelected="1" workbookViewId="0">
      <selection activeCell="C7" sqref="C7"/>
    </sheetView>
  </sheetViews>
  <sheetFormatPr defaultRowHeight="14.4" x14ac:dyDescent="0.55000000000000004"/>
  <cols>
    <col min="2" max="2" width="14.3125" bestFit="1" customWidth="1"/>
    <col min="3" max="3" width="12.15625" bestFit="1" customWidth="1"/>
    <col min="4" max="4" width="15.5234375" bestFit="1" customWidth="1"/>
    <col min="5" max="5" width="16.9453125" bestFit="1" customWidth="1"/>
    <col min="7" max="7" width="16.41796875" bestFit="1" customWidth="1"/>
    <col min="8" max="8" width="11.68359375" bestFit="1" customWidth="1"/>
    <col min="9" max="9" width="9.7890625" bestFit="1" customWidth="1"/>
  </cols>
  <sheetData>
    <row r="2" spans="2:9" x14ac:dyDescent="0.55000000000000004">
      <c r="B2" s="1" t="s">
        <v>13</v>
      </c>
      <c r="C2" s="1" t="s">
        <v>14</v>
      </c>
      <c r="D2" s="1" t="s">
        <v>24</v>
      </c>
      <c r="E2" s="1" t="s">
        <v>16</v>
      </c>
      <c r="F2" s="1"/>
      <c r="G2" s="1" t="s">
        <v>23</v>
      </c>
      <c r="H2" s="1" t="s">
        <v>18</v>
      </c>
      <c r="I2" s="1" t="s">
        <v>19</v>
      </c>
    </row>
    <row r="3" spans="2:9" x14ac:dyDescent="0.55000000000000004">
      <c r="B3" s="1">
        <v>3.5799999999999998E-2</v>
      </c>
      <c r="C3" s="1">
        <v>24.59</v>
      </c>
      <c r="D3" s="1">
        <v>38.450000000000003</v>
      </c>
      <c r="E3" s="1">
        <v>0.99019999999999997</v>
      </c>
      <c r="F3" s="1"/>
      <c r="G3" s="1">
        <v>1.0206789469999999</v>
      </c>
      <c r="H3" s="1">
        <v>3.1310691359999997E-2</v>
      </c>
      <c r="I3" s="1">
        <v>0.98939999999999995</v>
      </c>
    </row>
    <row r="4" spans="2:9" x14ac:dyDescent="0.55000000000000004">
      <c r="B4" s="1">
        <v>3.5700000000000003E-2</v>
      </c>
      <c r="C4" s="1">
        <v>23.59</v>
      </c>
      <c r="D4" s="1">
        <v>36.61</v>
      </c>
      <c r="E4" s="1">
        <v>0.99229999999999996</v>
      </c>
      <c r="F4" s="1"/>
      <c r="G4" s="1">
        <v>1.0206789469999999</v>
      </c>
      <c r="H4" s="1">
        <v>2.9485537589999999E-2</v>
      </c>
      <c r="I4" s="1">
        <v>0.99119999999999997</v>
      </c>
    </row>
    <row r="5" spans="2:9" x14ac:dyDescent="0.55000000000000004">
      <c r="B5" s="1">
        <v>4.2900000000000001E-2</v>
      </c>
      <c r="C5" s="1">
        <v>23.84</v>
      </c>
      <c r="D5" s="1">
        <v>42.73</v>
      </c>
      <c r="E5" s="1">
        <v>0.9909</v>
      </c>
      <c r="F5" s="1"/>
      <c r="G5" s="1">
        <v>1.0206789469999999</v>
      </c>
      <c r="H5" s="1">
        <v>2.993287209E-2</v>
      </c>
      <c r="I5" s="1">
        <v>0.99070000000000003</v>
      </c>
    </row>
    <row r="6" spans="2:9" x14ac:dyDescent="0.55000000000000004">
      <c r="B6" s="1">
        <v>1.26E-2</v>
      </c>
      <c r="C6" s="1">
        <v>23.98</v>
      </c>
      <c r="D6" s="1">
        <v>13.81</v>
      </c>
      <c r="E6" s="1">
        <v>0.99</v>
      </c>
      <c r="F6" s="1"/>
      <c r="G6" s="1">
        <v>1.0206789469999999</v>
      </c>
      <c r="H6" s="1">
        <v>3.0185963220000001E-2</v>
      </c>
      <c r="I6" s="1">
        <v>0.99050000000000005</v>
      </c>
    </row>
    <row r="7" spans="2:9" x14ac:dyDescent="0.55000000000000004">
      <c r="B7" s="1">
        <v>2.0199999999999999E-2</v>
      </c>
      <c r="C7" s="1">
        <v>24.13</v>
      </c>
      <c r="D7" s="1">
        <v>22.25</v>
      </c>
      <c r="E7" s="1">
        <v>0.99</v>
      </c>
      <c r="F7" s="1"/>
      <c r="G7" s="1">
        <v>1.0206789469999999</v>
      </c>
      <c r="H7" s="1">
        <v>3.0459207379999999E-2</v>
      </c>
      <c r="I7" s="1">
        <v>0.99019999999999997</v>
      </c>
    </row>
    <row r="8" spans="2:9" x14ac:dyDescent="0.55000000000000004">
      <c r="B8" s="1">
        <v>4.3200000000000002E-2</v>
      </c>
      <c r="C8" s="1">
        <v>19.7</v>
      </c>
      <c r="D8" s="1">
        <v>43.3</v>
      </c>
      <c r="E8" s="1">
        <v>1.022</v>
      </c>
      <c r="F8" s="1"/>
      <c r="G8" s="1">
        <v>1.021681579</v>
      </c>
      <c r="H8" s="1">
        <v>2.3240401519999999E-2</v>
      </c>
      <c r="I8" s="1">
        <v>0.99839999999999995</v>
      </c>
    </row>
    <row r="9" spans="2:9" x14ac:dyDescent="0.55000000000000004">
      <c r="B9" s="1">
        <v>3.6200000000000003E-2</v>
      </c>
      <c r="C9" s="1">
        <v>19.86</v>
      </c>
      <c r="D9" s="1">
        <v>35.72</v>
      </c>
      <c r="E9" s="1">
        <v>0.98509999999999998</v>
      </c>
      <c r="F9" s="1"/>
      <c r="G9" s="1">
        <v>1.021681579</v>
      </c>
      <c r="H9" s="1">
        <v>2.347231134E-2</v>
      </c>
      <c r="I9" s="1">
        <v>0.99819999999999998</v>
      </c>
    </row>
    <row r="10" spans="2:9" x14ac:dyDescent="0.55000000000000004">
      <c r="B10" s="1">
        <v>2.06E-2</v>
      </c>
      <c r="C10" s="1">
        <v>19.48</v>
      </c>
      <c r="D10" s="1">
        <v>43.35</v>
      </c>
      <c r="E10" s="1">
        <v>0.99929999999999997</v>
      </c>
      <c r="F10" s="1"/>
      <c r="G10" s="1">
        <v>1.021681579</v>
      </c>
      <c r="H10" s="1">
        <v>2.2924806280000001E-2</v>
      </c>
      <c r="I10" s="1">
        <v>0.99880000000000002</v>
      </c>
    </row>
    <row r="11" spans="2:9" x14ac:dyDescent="0.55000000000000004">
      <c r="B11" s="1">
        <v>5.0999999999999997E-2</v>
      </c>
      <c r="C11" s="1">
        <v>26.59</v>
      </c>
      <c r="D11" s="1">
        <v>48.57</v>
      </c>
      <c r="E11" s="1">
        <v>1.008</v>
      </c>
      <c r="F11" s="1"/>
      <c r="G11" s="1">
        <v>1.021681579</v>
      </c>
      <c r="H11" s="1">
        <v>3.525948106E-2</v>
      </c>
      <c r="I11" s="1">
        <v>0.98640000000000005</v>
      </c>
    </row>
    <row r="12" spans="2:9" x14ac:dyDescent="0.55000000000000004">
      <c r="B12" s="1">
        <v>4.2999999999999997E-2</v>
      </c>
      <c r="C12" s="1">
        <v>19.579999999999998</v>
      </c>
      <c r="D12" s="1">
        <v>43.3</v>
      </c>
      <c r="E12" s="1">
        <v>1</v>
      </c>
      <c r="F12" s="1"/>
      <c r="G12" s="1">
        <v>1.021681579</v>
      </c>
      <c r="H12" s="1">
        <v>2.306778977E-2</v>
      </c>
      <c r="I12" s="1">
        <v>0.99860000000000004</v>
      </c>
    </row>
    <row r="13" spans="2:9" x14ac:dyDescent="0.55000000000000004">
      <c r="B13" s="1">
        <v>2.6499999999999999E-2</v>
      </c>
      <c r="C13" s="1">
        <v>19.7</v>
      </c>
      <c r="D13" s="1">
        <v>25.49</v>
      </c>
      <c r="E13" s="1">
        <v>0.99929999999999997</v>
      </c>
      <c r="F13" s="1"/>
      <c r="G13" s="1">
        <v>1.021681579</v>
      </c>
      <c r="H13" s="1">
        <v>2.3240401519999999E-2</v>
      </c>
      <c r="I13" s="1">
        <v>0.99839999999999995</v>
      </c>
    </row>
    <row r="14" spans="2:9" x14ac:dyDescent="0.55000000000000004">
      <c r="B14" s="1">
        <v>3.2500000000000001E-2</v>
      </c>
      <c r="C14" s="1">
        <v>18.940000000000001</v>
      </c>
      <c r="D14" s="1">
        <v>35</v>
      </c>
      <c r="E14" s="1">
        <v>0.99929999999999997</v>
      </c>
      <c r="F14" s="1"/>
      <c r="G14" s="1">
        <v>1.021347368</v>
      </c>
      <c r="H14" s="1">
        <v>2.2166042100000002E-2</v>
      </c>
      <c r="I14" s="1">
        <v>0.99919999999999998</v>
      </c>
    </row>
    <row r="15" spans="2:9" x14ac:dyDescent="0.55000000000000004">
      <c r="B15" s="1">
        <v>1.8599999999999998E-2</v>
      </c>
      <c r="C15" s="1">
        <v>18.100000000000001</v>
      </c>
      <c r="D15" s="1">
        <v>23.65</v>
      </c>
      <c r="E15" s="1">
        <v>1.0009999999999999</v>
      </c>
      <c r="F15" s="1"/>
      <c r="G15" s="1">
        <v>1.021347368</v>
      </c>
      <c r="H15" s="1">
        <v>2.102949644E-2</v>
      </c>
      <c r="I15" s="1">
        <v>1</v>
      </c>
    </row>
    <row r="16" spans="2:9" x14ac:dyDescent="0.55000000000000004">
      <c r="B16" s="1">
        <v>2.6100000000000002E-2</v>
      </c>
      <c r="C16" s="1">
        <v>18.45</v>
      </c>
      <c r="D16" s="1">
        <v>27.24</v>
      </c>
      <c r="E16" s="1">
        <v>0.98680000000000001</v>
      </c>
      <c r="F16" s="1"/>
      <c r="G16" s="1">
        <v>1.021347368</v>
      </c>
      <c r="H16" s="1">
        <v>2.1496687019999999E-2</v>
      </c>
      <c r="I16" s="1">
        <v>0.99990000000000001</v>
      </c>
    </row>
    <row r="17" spans="2:9" x14ac:dyDescent="0.55000000000000004">
      <c r="B17" s="1">
        <v>2.0400000000000001E-2</v>
      </c>
      <c r="C17" s="1">
        <v>18.309999999999999</v>
      </c>
      <c r="D17" s="1">
        <v>23.8</v>
      </c>
      <c r="E17" s="1">
        <v>1.0009999999999999</v>
      </c>
      <c r="F17" s="1"/>
      <c r="G17" s="1">
        <v>1.021347368</v>
      </c>
      <c r="H17" s="1">
        <v>2.1308729469999999E-2</v>
      </c>
      <c r="I17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0BF9-6525-404F-A7F1-51BE95332E42}">
  <dimension ref="A1"/>
  <sheetViews>
    <sheetView workbookViewId="0">
      <selection sqref="A1:H16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Class_data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Huggins</dc:creator>
  <cp:lastModifiedBy>Max Huggins</cp:lastModifiedBy>
  <dcterms:created xsi:type="dcterms:W3CDTF">2020-01-16T17:38:30Z</dcterms:created>
  <dcterms:modified xsi:type="dcterms:W3CDTF">2020-01-31T13:13:39Z</dcterms:modified>
</cp:coreProperties>
</file>