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\Google Drive Max\Max Shared\Master Data Science\2020-05 Capstone A\msds_capstone\papers_presentation\this_work\"/>
    </mc:Choice>
  </mc:AlternateContent>
  <xr:revisionPtr revIDLastSave="0" documentId="13_ncr:1_{5A1CD9ED-29F3-4FA6-A6E4-333F500C789A}" xr6:coauthVersionLast="45" xr6:coauthVersionMax="45" xr10:uidLastSave="{00000000-0000-0000-0000-000000000000}"/>
  <bookViews>
    <workbookView xWindow="-103" yWindow="-103" windowWidth="33120" windowHeight="18120" xr2:uid="{6DB47D06-A85E-4FA6-AC39-71CF8D8877A5}"/>
  </bookViews>
  <sheets>
    <sheet name="Sheet1" sheetId="1" r:id="rId1"/>
  </sheets>
  <definedNames>
    <definedName name="FactP1">Sheet1!$C$24</definedName>
    <definedName name="FactP2">Sheet1!$C$25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1" l="1"/>
  <c r="L76" i="1" s="1"/>
  <c r="K50" i="1"/>
  <c r="K76" i="1" s="1"/>
  <c r="J50" i="1"/>
  <c r="J76" i="1" s="1"/>
  <c r="I50" i="1"/>
  <c r="I76" i="1" s="1"/>
  <c r="H50" i="1"/>
  <c r="H76" i="1" s="1"/>
  <c r="G50" i="1"/>
  <c r="G76" i="1" s="1"/>
  <c r="F50" i="1"/>
  <c r="F76" i="1" s="1"/>
  <c r="E50" i="1"/>
  <c r="E76" i="1" s="1"/>
  <c r="D50" i="1"/>
  <c r="D76" i="1" s="1"/>
  <c r="C50" i="1"/>
  <c r="C76" i="1" s="1"/>
  <c r="L49" i="1"/>
  <c r="L75" i="1" s="1"/>
  <c r="K49" i="1"/>
  <c r="K75" i="1" s="1"/>
  <c r="J49" i="1"/>
  <c r="J75" i="1" s="1"/>
  <c r="I49" i="1"/>
  <c r="I75" i="1" s="1"/>
  <c r="H49" i="1"/>
  <c r="H75" i="1" s="1"/>
  <c r="G49" i="1"/>
  <c r="G75" i="1" s="1"/>
  <c r="F49" i="1"/>
  <c r="F75" i="1" s="1"/>
  <c r="E49" i="1"/>
  <c r="E75" i="1" s="1"/>
  <c r="D49" i="1"/>
  <c r="D75" i="1" s="1"/>
  <c r="C49" i="1"/>
  <c r="C75" i="1" s="1"/>
  <c r="L48" i="1"/>
  <c r="L74" i="1" s="1"/>
  <c r="K48" i="1"/>
  <c r="K74" i="1" s="1"/>
  <c r="J48" i="1"/>
  <c r="J74" i="1" s="1"/>
  <c r="I48" i="1"/>
  <c r="I74" i="1" s="1"/>
  <c r="H48" i="1"/>
  <c r="H74" i="1" s="1"/>
  <c r="G48" i="1"/>
  <c r="G74" i="1" s="1"/>
  <c r="F48" i="1"/>
  <c r="F74" i="1" s="1"/>
  <c r="E48" i="1"/>
  <c r="E74" i="1" s="1"/>
  <c r="D48" i="1"/>
  <c r="D74" i="1" s="1"/>
  <c r="C48" i="1"/>
  <c r="C74" i="1" s="1"/>
  <c r="L47" i="1"/>
  <c r="L73" i="1" s="1"/>
  <c r="K47" i="1"/>
  <c r="K73" i="1" s="1"/>
  <c r="J47" i="1"/>
  <c r="J73" i="1" s="1"/>
  <c r="I47" i="1"/>
  <c r="I73" i="1" s="1"/>
  <c r="H47" i="1"/>
  <c r="H73" i="1" s="1"/>
  <c r="G47" i="1"/>
  <c r="G73" i="1" s="1"/>
  <c r="F47" i="1"/>
  <c r="F73" i="1" s="1"/>
  <c r="E47" i="1"/>
  <c r="E73" i="1" s="1"/>
  <c r="D47" i="1"/>
  <c r="D73" i="1" s="1"/>
  <c r="C47" i="1"/>
  <c r="C73" i="1" s="1"/>
  <c r="L46" i="1"/>
  <c r="L72" i="1" s="1"/>
  <c r="K46" i="1"/>
  <c r="K72" i="1" s="1"/>
  <c r="J46" i="1"/>
  <c r="J72" i="1" s="1"/>
  <c r="I46" i="1"/>
  <c r="I72" i="1" s="1"/>
  <c r="H46" i="1"/>
  <c r="H72" i="1" s="1"/>
  <c r="G46" i="1"/>
  <c r="G72" i="1" s="1"/>
  <c r="F46" i="1"/>
  <c r="F72" i="1" s="1"/>
  <c r="E46" i="1"/>
  <c r="E72" i="1" s="1"/>
  <c r="D46" i="1"/>
  <c r="D72" i="1" s="1"/>
  <c r="C46" i="1"/>
  <c r="C72" i="1" s="1"/>
  <c r="L45" i="1"/>
  <c r="L71" i="1" s="1"/>
  <c r="K45" i="1"/>
  <c r="K71" i="1" s="1"/>
  <c r="J45" i="1"/>
  <c r="J71" i="1" s="1"/>
  <c r="I45" i="1"/>
  <c r="I71" i="1" s="1"/>
  <c r="H45" i="1"/>
  <c r="H71" i="1" s="1"/>
  <c r="G45" i="1"/>
  <c r="G71" i="1" s="1"/>
  <c r="F45" i="1"/>
  <c r="F71" i="1" s="1"/>
  <c r="E45" i="1"/>
  <c r="E71" i="1" s="1"/>
  <c r="D45" i="1"/>
  <c r="D71" i="1" s="1"/>
  <c r="C45" i="1"/>
  <c r="C71" i="1" s="1"/>
  <c r="L44" i="1"/>
  <c r="L70" i="1" s="1"/>
  <c r="K44" i="1"/>
  <c r="K70" i="1" s="1"/>
  <c r="J44" i="1"/>
  <c r="J70" i="1" s="1"/>
  <c r="I44" i="1"/>
  <c r="I70" i="1" s="1"/>
  <c r="H44" i="1"/>
  <c r="H70" i="1" s="1"/>
  <c r="G44" i="1"/>
  <c r="G70" i="1" s="1"/>
  <c r="F44" i="1"/>
  <c r="F70" i="1" s="1"/>
  <c r="E44" i="1"/>
  <c r="E70" i="1" s="1"/>
  <c r="D44" i="1"/>
  <c r="D70" i="1" s="1"/>
  <c r="C44" i="1"/>
  <c r="C70" i="1" s="1"/>
  <c r="L43" i="1"/>
  <c r="L69" i="1" s="1"/>
  <c r="K43" i="1"/>
  <c r="K69" i="1" s="1"/>
  <c r="J43" i="1"/>
  <c r="J69" i="1" s="1"/>
  <c r="I43" i="1"/>
  <c r="I69" i="1" s="1"/>
  <c r="H43" i="1"/>
  <c r="H69" i="1" s="1"/>
  <c r="G43" i="1"/>
  <c r="G69" i="1" s="1"/>
  <c r="F43" i="1"/>
  <c r="F69" i="1" s="1"/>
  <c r="E43" i="1"/>
  <c r="E69" i="1" s="1"/>
  <c r="D43" i="1"/>
  <c r="D69" i="1" s="1"/>
  <c r="C43" i="1"/>
  <c r="C69" i="1" s="1"/>
  <c r="L42" i="1"/>
  <c r="L68" i="1" s="1"/>
  <c r="K42" i="1"/>
  <c r="K68" i="1" s="1"/>
  <c r="J42" i="1"/>
  <c r="J68" i="1" s="1"/>
  <c r="I42" i="1"/>
  <c r="I68" i="1" s="1"/>
  <c r="H42" i="1"/>
  <c r="H68" i="1" s="1"/>
  <c r="G42" i="1"/>
  <c r="G68" i="1" s="1"/>
  <c r="F42" i="1"/>
  <c r="F68" i="1" s="1"/>
  <c r="E42" i="1"/>
  <c r="E68" i="1" s="1"/>
  <c r="D42" i="1"/>
  <c r="D68" i="1" s="1"/>
  <c r="C42" i="1"/>
  <c r="C68" i="1" s="1"/>
  <c r="L41" i="1"/>
  <c r="L67" i="1" s="1"/>
  <c r="K41" i="1"/>
  <c r="K67" i="1" s="1"/>
  <c r="J41" i="1"/>
  <c r="J67" i="1" s="1"/>
  <c r="I41" i="1"/>
  <c r="I67" i="1" s="1"/>
  <c r="H41" i="1"/>
  <c r="H67" i="1" s="1"/>
  <c r="G41" i="1"/>
  <c r="G67" i="1" s="1"/>
  <c r="F41" i="1"/>
  <c r="F67" i="1" s="1"/>
  <c r="E41" i="1"/>
  <c r="E67" i="1" s="1"/>
  <c r="D41" i="1"/>
  <c r="D67" i="1" s="1"/>
  <c r="C41" i="1"/>
  <c r="C67" i="1" s="1"/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D9" i="1"/>
  <c r="D28" i="1"/>
  <c r="D29" i="1"/>
  <c r="D30" i="1"/>
  <c r="D31" i="1"/>
  <c r="D32" i="1"/>
  <c r="D33" i="1"/>
  <c r="D34" i="1"/>
  <c r="D35" i="1"/>
  <c r="D36" i="1"/>
  <c r="D37" i="1"/>
  <c r="L37" i="1"/>
  <c r="K37" i="1"/>
  <c r="J37" i="1"/>
  <c r="I37" i="1"/>
  <c r="H37" i="1"/>
  <c r="G37" i="1"/>
  <c r="F37" i="1"/>
  <c r="E37" i="1"/>
  <c r="C37" i="1"/>
  <c r="L36" i="1"/>
  <c r="K36" i="1"/>
  <c r="J36" i="1"/>
  <c r="I36" i="1"/>
  <c r="H36" i="1"/>
  <c r="G36" i="1"/>
  <c r="F36" i="1"/>
  <c r="E36" i="1"/>
  <c r="C36" i="1"/>
  <c r="L35" i="1"/>
  <c r="K35" i="1"/>
  <c r="J35" i="1"/>
  <c r="I35" i="1"/>
  <c r="H35" i="1"/>
  <c r="G35" i="1"/>
  <c r="F35" i="1"/>
  <c r="E35" i="1"/>
  <c r="C35" i="1"/>
  <c r="L34" i="1"/>
  <c r="K34" i="1"/>
  <c r="J34" i="1"/>
  <c r="I34" i="1"/>
  <c r="H34" i="1"/>
  <c r="G34" i="1"/>
  <c r="F34" i="1"/>
  <c r="E34" i="1"/>
  <c r="C34" i="1"/>
  <c r="L33" i="1"/>
  <c r="K33" i="1"/>
  <c r="J33" i="1"/>
  <c r="I33" i="1"/>
  <c r="H33" i="1"/>
  <c r="G33" i="1"/>
  <c r="F33" i="1"/>
  <c r="E33" i="1"/>
  <c r="C33" i="1"/>
  <c r="L32" i="1"/>
  <c r="K32" i="1"/>
  <c r="J32" i="1"/>
  <c r="I32" i="1"/>
  <c r="H32" i="1"/>
  <c r="G32" i="1"/>
  <c r="F32" i="1"/>
  <c r="E32" i="1"/>
  <c r="C32" i="1"/>
  <c r="L31" i="1"/>
  <c r="K31" i="1"/>
  <c r="J31" i="1"/>
  <c r="I31" i="1"/>
  <c r="H31" i="1"/>
  <c r="G31" i="1"/>
  <c r="F31" i="1"/>
  <c r="E31" i="1"/>
  <c r="C31" i="1"/>
  <c r="L30" i="1"/>
  <c r="K30" i="1"/>
  <c r="J30" i="1"/>
  <c r="I30" i="1"/>
  <c r="H30" i="1"/>
  <c r="G30" i="1"/>
  <c r="F30" i="1"/>
  <c r="E30" i="1"/>
  <c r="C30" i="1"/>
  <c r="L29" i="1"/>
  <c r="K29" i="1"/>
  <c r="J29" i="1"/>
  <c r="I29" i="1"/>
  <c r="H29" i="1"/>
  <c r="G29" i="1"/>
  <c r="F29" i="1"/>
  <c r="E29" i="1"/>
  <c r="C29" i="1"/>
  <c r="L28" i="1"/>
  <c r="K28" i="1"/>
  <c r="J28" i="1"/>
  <c r="I28" i="1"/>
  <c r="H28" i="1"/>
  <c r="G28" i="1"/>
  <c r="F28" i="1"/>
  <c r="E28" i="1"/>
  <c r="C28" i="1"/>
  <c r="E54" i="1" l="1"/>
  <c r="E80" i="1" s="1"/>
  <c r="K56" i="1"/>
  <c r="K82" i="1" s="1"/>
  <c r="G60" i="1"/>
  <c r="G86" i="1" s="1"/>
  <c r="E62" i="1"/>
  <c r="E88" i="1" s="1"/>
  <c r="F54" i="1"/>
  <c r="F80" i="1" s="1"/>
  <c r="L56" i="1"/>
  <c r="L82" i="1" s="1"/>
  <c r="H60" i="1"/>
  <c r="H86" i="1" s="1"/>
  <c r="D63" i="1"/>
  <c r="D89" i="1" s="1"/>
  <c r="G54" i="1"/>
  <c r="G80" i="1" s="1"/>
  <c r="C57" i="1"/>
  <c r="C83" i="1" s="1"/>
  <c r="J59" i="1"/>
  <c r="J85" i="1" s="1"/>
  <c r="F63" i="1"/>
  <c r="F89" i="1" s="1"/>
  <c r="G55" i="1"/>
  <c r="G81" i="1" s="1"/>
  <c r="C58" i="1"/>
  <c r="C84" i="1" s="1"/>
  <c r="J60" i="1"/>
  <c r="J86" i="1" s="1"/>
  <c r="G63" i="1"/>
  <c r="G89" i="1" s="1"/>
  <c r="I54" i="1"/>
  <c r="I80" i="1" s="1"/>
  <c r="F57" i="1"/>
  <c r="F83" i="1" s="1"/>
  <c r="L59" i="1"/>
  <c r="L85" i="1" s="1"/>
  <c r="I62" i="1"/>
  <c r="I88" i="1" s="1"/>
  <c r="D60" i="1"/>
  <c r="D86" i="1" s="1"/>
  <c r="C55" i="1"/>
  <c r="C81" i="1" s="1"/>
  <c r="J57" i="1"/>
  <c r="J83" i="1" s="1"/>
  <c r="F61" i="1"/>
  <c r="F87" i="1" s="1"/>
  <c r="D56" i="1"/>
  <c r="D82" i="1" s="1"/>
  <c r="C56" i="1"/>
  <c r="C82" i="1" s="1"/>
  <c r="I59" i="1"/>
  <c r="I85" i="1" s="1"/>
  <c r="G61" i="1"/>
  <c r="G87" i="1" s="1"/>
  <c r="D55" i="1"/>
  <c r="D81" i="1" s="1"/>
  <c r="L57" i="1"/>
  <c r="L83" i="1" s="1"/>
  <c r="I60" i="1"/>
  <c r="I86" i="1" s="1"/>
  <c r="D62" i="1"/>
  <c r="D88" i="1" s="1"/>
  <c r="F56" i="1"/>
  <c r="F82" i="1" s="1"/>
  <c r="K59" i="1"/>
  <c r="K85" i="1" s="1"/>
  <c r="D61" i="1"/>
  <c r="D87" i="1" s="1"/>
  <c r="G56" i="1"/>
  <c r="G82" i="1" s="1"/>
  <c r="C59" i="1"/>
  <c r="C85" i="1" s="1"/>
  <c r="K60" i="1"/>
  <c r="K86" i="1" s="1"/>
  <c r="H63" i="1"/>
  <c r="H89" i="1" s="1"/>
  <c r="J54" i="1"/>
  <c r="J80" i="1" s="1"/>
  <c r="I55" i="1"/>
  <c r="I81" i="1" s="1"/>
  <c r="H56" i="1"/>
  <c r="H82" i="1" s="1"/>
  <c r="G57" i="1"/>
  <c r="G83" i="1" s="1"/>
  <c r="F58" i="1"/>
  <c r="F84" i="1" s="1"/>
  <c r="E59" i="1"/>
  <c r="E85" i="1" s="1"/>
  <c r="C60" i="1"/>
  <c r="C86" i="1" s="1"/>
  <c r="L60" i="1"/>
  <c r="L86" i="1" s="1"/>
  <c r="K61" i="1"/>
  <c r="K87" i="1" s="1"/>
  <c r="J62" i="1"/>
  <c r="J88" i="1" s="1"/>
  <c r="I63" i="1"/>
  <c r="I89" i="1" s="1"/>
  <c r="D59" i="1"/>
  <c r="D85" i="1" s="1"/>
  <c r="L55" i="1"/>
  <c r="L81" i="1" s="1"/>
  <c r="H59" i="1"/>
  <c r="H85" i="1" s="1"/>
  <c r="L63" i="1"/>
  <c r="L89" i="1" s="1"/>
  <c r="E55" i="1"/>
  <c r="E81" i="1" s="1"/>
  <c r="J58" i="1"/>
  <c r="J84" i="1" s="1"/>
  <c r="F62" i="1"/>
  <c r="F88" i="1" s="1"/>
  <c r="F55" i="1"/>
  <c r="F81" i="1" s="1"/>
  <c r="K58" i="1"/>
  <c r="K84" i="1" s="1"/>
  <c r="G62" i="1"/>
  <c r="G88" i="1" s="1"/>
  <c r="H54" i="1"/>
  <c r="H80" i="1" s="1"/>
  <c r="L58" i="1"/>
  <c r="L84" i="1" s="1"/>
  <c r="H62" i="1"/>
  <c r="H88" i="1" s="1"/>
  <c r="H55" i="1"/>
  <c r="H81" i="1" s="1"/>
  <c r="E58" i="1"/>
  <c r="E84" i="1" s="1"/>
  <c r="J61" i="1"/>
  <c r="J87" i="1" s="1"/>
  <c r="K54" i="1"/>
  <c r="K80" i="1" s="1"/>
  <c r="J55" i="1"/>
  <c r="J81" i="1" s="1"/>
  <c r="I56" i="1"/>
  <c r="I82" i="1" s="1"/>
  <c r="H57" i="1"/>
  <c r="H83" i="1" s="1"/>
  <c r="G58" i="1"/>
  <c r="G84" i="1" s="1"/>
  <c r="F59" i="1"/>
  <c r="F85" i="1" s="1"/>
  <c r="E60" i="1"/>
  <c r="E86" i="1" s="1"/>
  <c r="C61" i="1"/>
  <c r="C87" i="1" s="1"/>
  <c r="L61" i="1"/>
  <c r="L87" i="1" s="1"/>
  <c r="K62" i="1"/>
  <c r="K88" i="1" s="1"/>
  <c r="J63" i="1"/>
  <c r="J89" i="1" s="1"/>
  <c r="D58" i="1"/>
  <c r="D84" i="1" s="1"/>
  <c r="I58" i="1"/>
  <c r="I84" i="1" s="1"/>
  <c r="C63" i="1"/>
  <c r="C89" i="1" s="1"/>
  <c r="K57" i="1"/>
  <c r="K83" i="1" s="1"/>
  <c r="E63" i="1"/>
  <c r="E89" i="1" s="1"/>
  <c r="E56" i="1"/>
  <c r="E82" i="1" s="1"/>
  <c r="H61" i="1"/>
  <c r="H87" i="1" s="1"/>
  <c r="D54" i="1"/>
  <c r="D80" i="1" s="1"/>
  <c r="E57" i="1"/>
  <c r="E83" i="1" s="1"/>
  <c r="I61" i="1"/>
  <c r="I87" i="1" s="1"/>
  <c r="C54" i="1"/>
  <c r="C80" i="1" s="1"/>
  <c r="L54" i="1"/>
  <c r="L80" i="1" s="1"/>
  <c r="K55" i="1"/>
  <c r="K81" i="1" s="1"/>
  <c r="J56" i="1"/>
  <c r="J82" i="1" s="1"/>
  <c r="I57" i="1"/>
  <c r="I83" i="1" s="1"/>
  <c r="H58" i="1"/>
  <c r="H84" i="1" s="1"/>
  <c r="G59" i="1"/>
  <c r="G85" i="1" s="1"/>
  <c r="F60" i="1"/>
  <c r="F86" i="1" s="1"/>
  <c r="E61" i="1"/>
  <c r="E87" i="1" s="1"/>
  <c r="C62" i="1"/>
  <c r="C88" i="1" s="1"/>
  <c r="L62" i="1"/>
  <c r="L88" i="1" s="1"/>
  <c r="K63" i="1"/>
  <c r="K89" i="1" s="1"/>
  <c r="D57" i="1"/>
  <c r="D83" i="1" s="1"/>
</calcChain>
</file>

<file path=xl/sharedStrings.xml><?xml version="1.0" encoding="utf-8"?>
<sst xmlns="http://schemas.openxmlformats.org/spreadsheetml/2006/main" count="73" uniqueCount="25">
  <si>
    <t>Price</t>
  </si>
  <si>
    <t>Quantity</t>
  </si>
  <si>
    <t>Revenue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</si>
  <si>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</si>
  <si>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</si>
  <si>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</si>
  <si>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</si>
  <si>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</si>
  <si>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</si>
  <si>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</si>
  <si>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</si>
  <si>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</si>
  <si>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100</t>
  </si>
  <si>
    <t>1000*(1-a/100)</t>
  </si>
  <si>
    <t>factor Product</t>
  </si>
  <si>
    <t>factor Product B</t>
  </si>
  <si>
    <t>Q2</t>
  </si>
  <si>
    <t>R2</t>
  </si>
  <si>
    <t>Qty Prod A</t>
  </si>
  <si>
    <t>REV Prd A</t>
  </si>
  <si>
    <t>Qty Prod B</t>
  </si>
  <si>
    <t>Product B Price</t>
  </si>
  <si>
    <t>Product A Price</t>
  </si>
  <si>
    <t>REV Prd B</t>
  </si>
  <si>
    <t>TOT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</si>
</sst>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2060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2" fillId="2" borderId="4" xfId="0" applyFont="1" applyFill="1" applyBorder="1"/>
    <xf numFmtId="0" fontId="0" fillId="0" borderId="0" xfId="0" applyNumberFormat="1"/>
    <xf numFmtId="164" fontId="3" fillId="0" borderId="4" xfId="1" applyNumberFormat="1" applyFont="1" applyBorder="1"/>
    <xf numFmtId="164" fontId="1" fillId="0" borderId="4" xfId="1" applyNumberFormat="1" applyFont="1" applyBorder="1"/>
    <xf numFmtId="0" fontId="0" fillId="0" borderId="0" xfId="0" quotePrefix="1"/>
    <xf numFmtId="0" fontId="0" fillId="0" borderId="0" xfId="0" applyFont="1" applyBorder="1"/>
    <xf numFmtId="164" fontId="3" fillId="0" borderId="0" xfId="1" applyNumberFormat="1" applyFont="1" applyBorder="1"/>
    <xf numFmtId="0" fontId="3" fillId="0" borderId="0" xfId="0" applyFont="1"/>
    <xf numFmtId="0" fontId="3" fillId="0" borderId="1" xfId="0" applyFont="1" applyBorder="1"/>
    <xf numFmtId="0" fontId="3" fillId="0" borderId="3" xfId="0" applyFont="1" applyBorder="1"/>
    <xf numFmtId="0" fontId="3" fillId="0" borderId="0" xfId="0" applyFont="1" applyBorder="1"/>
    <xf numFmtId="0" fontId="2" fillId="3" borderId="1" xfId="0" applyFont="1" applyFill="1" applyBorder="1"/>
    <xf numFmtId="0" fontId="7" fillId="4" borderId="1" xfId="0" applyFont="1" applyFill="1" applyBorder="1"/>
    <xf numFmtId="0" fontId="2" fillId="4" borderId="1" xfId="0" applyFont="1" applyFill="1" applyBorder="1"/>
    <xf numFmtId="0" fontId="4" fillId="5" borderId="1" xfId="0" applyFont="1" applyFill="1" applyBorder="1"/>
    <xf numFmtId="164" fontId="0" fillId="0" borderId="0" xfId="1" applyNumberFormat="1" applyFont="1"/>
    <xf numFmtId="164" fontId="3" fillId="0" borderId="0" xfId="1" applyNumberFormat="1" applyFont="1"/>
    <xf numFmtId="164" fontId="6" fillId="0" borderId="5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Demand vs. Price for Product A</a:t>
            </a:r>
          </a:p>
        </c:rich>
      </c:tx>
      <c:layout>
        <c:manualLayout>
          <c:xMode val="edge"/>
          <c:yMode val="edge"/>
          <c:x val="0.13009376219473048"/>
          <c:y val="1.5377188006883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900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300.00000000000006</c:v>
                </c:pt>
                <c:pt idx="7">
                  <c:v>199.99999999999994</c:v>
                </c:pt>
                <c:pt idx="8">
                  <c:v>99.999999999999972</c:v>
                </c:pt>
                <c:pt idx="9">
                  <c:v>0</c:v>
                </c:pt>
                <c:pt idx="10">
                  <c:v>-100.00000000000009</c:v>
                </c:pt>
                <c:pt idx="11">
                  <c:v>-199.99999999999994</c:v>
                </c:pt>
                <c:pt idx="12">
                  <c:v>-300.00000000000006</c:v>
                </c:pt>
                <c:pt idx="13">
                  <c:v>-399.99999999999989</c:v>
                </c:pt>
                <c:pt idx="14">
                  <c:v>-500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5-4578-BDEC-680136AC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32808"/>
        <c:axId val="1095233136"/>
      </c:scatterChart>
      <c:valAx>
        <c:axId val="1095232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33136"/>
        <c:crosses val="autoZero"/>
        <c:crossBetween val="midCat"/>
      </c:valAx>
      <c:valAx>
        <c:axId val="109523313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Demand</a:t>
                </a:r>
              </a:p>
            </c:rich>
          </c:tx>
          <c:layout>
            <c:manualLayout>
              <c:xMode val="edge"/>
              <c:yMode val="edge"/>
              <c:x val="2.2423917589846732E-2"/>
              <c:y val="0.39549197339632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32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Products A</a:t>
            </a:r>
            <a:r>
              <a:rPr lang="en-US" baseline="0"/>
              <a:t> &amp; B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Sheet1!$D$1</c:f>
              <c:strCache>
                <c:ptCount val="1"/>
                <c:pt idx="0">
                  <c:v>Revenue</c:v>
                </c:pt>
              </c:strCache>
            </c:strRef>
          </c:tx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Sheet1!$D$2:$D$16</c:f>
              <c:numCache>
                <c:formatCode>_(* #,##0_);_(* \(#,##0\);_(* "-"??_);_(@_)</c:formatCode>
                <c:ptCount val="15"/>
                <c:pt idx="0">
                  <c:v>9000</c:v>
                </c:pt>
                <c:pt idx="1">
                  <c:v>16000</c:v>
                </c:pt>
                <c:pt idx="2">
                  <c:v>21000</c:v>
                </c:pt>
                <c:pt idx="3">
                  <c:v>24000</c:v>
                </c:pt>
                <c:pt idx="4">
                  <c:v>25000</c:v>
                </c:pt>
                <c:pt idx="5">
                  <c:v>24000</c:v>
                </c:pt>
                <c:pt idx="6">
                  <c:v>21000.000000000004</c:v>
                </c:pt>
                <c:pt idx="7">
                  <c:v>15999.999999999996</c:v>
                </c:pt>
                <c:pt idx="8">
                  <c:v>8999.9999999999982</c:v>
                </c:pt>
                <c:pt idx="9">
                  <c:v>0</c:v>
                </c:pt>
                <c:pt idx="10">
                  <c:v>-11000.000000000009</c:v>
                </c:pt>
                <c:pt idx="11">
                  <c:v>-23999.999999999993</c:v>
                </c:pt>
                <c:pt idx="12">
                  <c:v>-39000.000000000007</c:v>
                </c:pt>
                <c:pt idx="13">
                  <c:v>-55999.999999999985</c:v>
                </c:pt>
                <c:pt idx="14">
                  <c:v>-75000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6B7-434B-A9E5-654B6C3B8311}"/>
            </c:ext>
          </c:extLst>
        </c:ser>
        <c:ser>
          <c:idx val="5"/>
          <c:order val="1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9200</c:v>
                </c:pt>
                <c:pt idx="1">
                  <c:v>16800</c:v>
                </c:pt>
                <c:pt idx="2">
                  <c:v>22800</c:v>
                </c:pt>
                <c:pt idx="3">
                  <c:v>27199.999999999996</c:v>
                </c:pt>
                <c:pt idx="4">
                  <c:v>30000</c:v>
                </c:pt>
                <c:pt idx="5">
                  <c:v>31200</c:v>
                </c:pt>
                <c:pt idx="6">
                  <c:v>30799.999999999996</c:v>
                </c:pt>
                <c:pt idx="7">
                  <c:v>28800</c:v>
                </c:pt>
                <c:pt idx="8">
                  <c:v>25200</c:v>
                </c:pt>
                <c:pt idx="9">
                  <c:v>19999.999999999993</c:v>
                </c:pt>
                <c:pt idx="10">
                  <c:v>13200</c:v>
                </c:pt>
                <c:pt idx="11">
                  <c:v>4800.0000000000045</c:v>
                </c:pt>
                <c:pt idx="12">
                  <c:v>-5200.0000000000045</c:v>
                </c:pt>
                <c:pt idx="13">
                  <c:v>-16800.000000000015</c:v>
                </c:pt>
                <c:pt idx="14">
                  <c:v>-29999.999999999993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6B7-434B-A9E5-654B6C3B8311}"/>
            </c:ext>
          </c:extLst>
        </c:ser>
        <c:ser>
          <c:idx val="6"/>
          <c:order val="2"/>
          <c:tx>
            <c:strRef>
              <c:f>Sheet1!$D$1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Sheet1!$D$2:$D$16</c:f>
              <c:numCache>
                <c:formatCode>_(* #,##0_);_(* \(#,##0\);_(* "-"??_);_(@_)</c:formatCode>
                <c:ptCount val="15"/>
                <c:pt idx="0">
                  <c:v>9000</c:v>
                </c:pt>
                <c:pt idx="1">
                  <c:v>16000</c:v>
                </c:pt>
                <c:pt idx="2">
                  <c:v>21000</c:v>
                </c:pt>
                <c:pt idx="3">
                  <c:v>24000</c:v>
                </c:pt>
                <c:pt idx="4">
                  <c:v>25000</c:v>
                </c:pt>
                <c:pt idx="5">
                  <c:v>24000</c:v>
                </c:pt>
                <c:pt idx="6">
                  <c:v>21000.000000000004</c:v>
                </c:pt>
                <c:pt idx="7">
                  <c:v>15999.999999999996</c:v>
                </c:pt>
                <c:pt idx="8">
                  <c:v>8999.9999999999982</c:v>
                </c:pt>
                <c:pt idx="9">
                  <c:v>0</c:v>
                </c:pt>
                <c:pt idx="10">
                  <c:v>-11000.000000000009</c:v>
                </c:pt>
                <c:pt idx="11">
                  <c:v>-23999.999999999993</c:v>
                </c:pt>
                <c:pt idx="12">
                  <c:v>-39000.000000000007</c:v>
                </c:pt>
                <c:pt idx="13">
                  <c:v>-55999.999999999985</c:v>
                </c:pt>
                <c:pt idx="14">
                  <c:v>-75000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6B7-434B-A9E5-654B6C3B8311}"/>
            </c:ext>
          </c:extLst>
        </c:ser>
        <c:ser>
          <c:idx val="7"/>
          <c:order val="3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9200</c:v>
                </c:pt>
                <c:pt idx="1">
                  <c:v>16800</c:v>
                </c:pt>
                <c:pt idx="2">
                  <c:v>22800</c:v>
                </c:pt>
                <c:pt idx="3">
                  <c:v>27199.999999999996</c:v>
                </c:pt>
                <c:pt idx="4">
                  <c:v>30000</c:v>
                </c:pt>
                <c:pt idx="5">
                  <c:v>31200</c:v>
                </c:pt>
                <c:pt idx="6">
                  <c:v>30799.999999999996</c:v>
                </c:pt>
                <c:pt idx="7">
                  <c:v>28800</c:v>
                </c:pt>
                <c:pt idx="8">
                  <c:v>25200</c:v>
                </c:pt>
                <c:pt idx="9">
                  <c:v>19999.999999999993</c:v>
                </c:pt>
                <c:pt idx="10">
                  <c:v>13200</c:v>
                </c:pt>
                <c:pt idx="11">
                  <c:v>4800.0000000000045</c:v>
                </c:pt>
                <c:pt idx="12">
                  <c:v>-5200.0000000000045</c:v>
                </c:pt>
                <c:pt idx="13">
                  <c:v>-16800.000000000015</c:v>
                </c:pt>
                <c:pt idx="14">
                  <c:v>-29999.999999999993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6B7-434B-A9E5-654B6C3B8311}"/>
            </c:ext>
          </c:extLst>
        </c:ser>
        <c:ser>
          <c:idx val="2"/>
          <c:order val="4"/>
          <c:tx>
            <c:strRef>
              <c:f>Sheet1!$D$1</c:f>
              <c:strCache>
                <c:ptCount val="1"/>
                <c:pt idx="0">
                  <c:v>Revenue</c:v>
                </c:pt>
              </c:strCache>
            </c:strRef>
          </c:tx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Sheet1!$D$2:$D$16</c:f>
              <c:numCache>
                <c:formatCode>_(* #,##0_);_(* \(#,##0\);_(* "-"??_);_(@_)</c:formatCode>
                <c:ptCount val="15"/>
                <c:pt idx="0">
                  <c:v>9000</c:v>
                </c:pt>
                <c:pt idx="1">
                  <c:v>16000</c:v>
                </c:pt>
                <c:pt idx="2">
                  <c:v>21000</c:v>
                </c:pt>
                <c:pt idx="3">
                  <c:v>24000</c:v>
                </c:pt>
                <c:pt idx="4">
                  <c:v>25000</c:v>
                </c:pt>
                <c:pt idx="5">
                  <c:v>24000</c:v>
                </c:pt>
                <c:pt idx="6">
                  <c:v>21000.000000000004</c:v>
                </c:pt>
                <c:pt idx="7">
                  <c:v>15999.999999999996</c:v>
                </c:pt>
                <c:pt idx="8">
                  <c:v>8999.9999999999982</c:v>
                </c:pt>
                <c:pt idx="9">
                  <c:v>0</c:v>
                </c:pt>
                <c:pt idx="10">
                  <c:v>-11000.000000000009</c:v>
                </c:pt>
                <c:pt idx="11">
                  <c:v>-23999.999999999993</c:v>
                </c:pt>
                <c:pt idx="12">
                  <c:v>-39000.000000000007</c:v>
                </c:pt>
                <c:pt idx="13">
                  <c:v>-55999.999999999985</c:v>
                </c:pt>
                <c:pt idx="14">
                  <c:v>-75000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6B7-434B-A9E5-654B6C3B8311}"/>
            </c:ext>
          </c:extLst>
        </c:ser>
        <c:ser>
          <c:idx val="3"/>
          <c:order val="5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9200</c:v>
                </c:pt>
                <c:pt idx="1">
                  <c:v>16800</c:v>
                </c:pt>
                <c:pt idx="2">
                  <c:v>22800</c:v>
                </c:pt>
                <c:pt idx="3">
                  <c:v>27199.999999999996</c:v>
                </c:pt>
                <c:pt idx="4">
                  <c:v>30000</c:v>
                </c:pt>
                <c:pt idx="5">
                  <c:v>31200</c:v>
                </c:pt>
                <c:pt idx="6">
                  <c:v>30799.999999999996</c:v>
                </c:pt>
                <c:pt idx="7">
                  <c:v>28800</c:v>
                </c:pt>
                <c:pt idx="8">
                  <c:v>25200</c:v>
                </c:pt>
                <c:pt idx="9">
                  <c:v>19999.999999999993</c:v>
                </c:pt>
                <c:pt idx="10">
                  <c:v>13200</c:v>
                </c:pt>
                <c:pt idx="11">
                  <c:v>4800.0000000000045</c:v>
                </c:pt>
                <c:pt idx="12">
                  <c:v>-5200.0000000000045</c:v>
                </c:pt>
                <c:pt idx="13">
                  <c:v>-16800.000000000015</c:v>
                </c:pt>
                <c:pt idx="14">
                  <c:v>-29999.999999999993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6B7-434B-A9E5-654B6C3B8311}"/>
            </c:ext>
          </c:extLst>
        </c:ser>
        <c:ser>
          <c:idx val="1"/>
          <c:order val="6"/>
          <c:tx>
            <c:strRef>
              <c:f>Sheet1!$D$1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Sheet1!$D$2:$D$16</c:f>
              <c:numCache>
                <c:formatCode>_(* #,##0_);_(* \(#,##0\);_(* "-"??_);_(@_)</c:formatCode>
                <c:ptCount val="15"/>
                <c:pt idx="0">
                  <c:v>9000</c:v>
                </c:pt>
                <c:pt idx="1">
                  <c:v>16000</c:v>
                </c:pt>
                <c:pt idx="2">
                  <c:v>21000</c:v>
                </c:pt>
                <c:pt idx="3">
                  <c:v>24000</c:v>
                </c:pt>
                <c:pt idx="4">
                  <c:v>25000</c:v>
                </c:pt>
                <c:pt idx="5">
                  <c:v>24000</c:v>
                </c:pt>
                <c:pt idx="6">
                  <c:v>21000.000000000004</c:v>
                </c:pt>
                <c:pt idx="7">
                  <c:v>15999.999999999996</c:v>
                </c:pt>
                <c:pt idx="8">
                  <c:v>8999.9999999999982</c:v>
                </c:pt>
                <c:pt idx="9">
                  <c:v>0</c:v>
                </c:pt>
                <c:pt idx="10">
                  <c:v>-11000.000000000009</c:v>
                </c:pt>
                <c:pt idx="11">
                  <c:v>-23999.999999999993</c:v>
                </c:pt>
                <c:pt idx="12">
                  <c:v>-39000.000000000007</c:v>
                </c:pt>
                <c:pt idx="13">
                  <c:v>-55999.999999999985</c:v>
                </c:pt>
                <c:pt idx="14">
                  <c:v>-75000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6B7-434B-A9E5-654B6C3B8311}"/>
            </c:ext>
          </c:extLst>
        </c:ser>
        <c:ser>
          <c:idx val="0"/>
          <c:order val="7"/>
          <c:tx>
            <c:strRef>
              <c:f>Sheet1!$F$1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9200</c:v>
                </c:pt>
                <c:pt idx="1">
                  <c:v>16800</c:v>
                </c:pt>
                <c:pt idx="2">
                  <c:v>22800</c:v>
                </c:pt>
                <c:pt idx="3">
                  <c:v>27199.999999999996</c:v>
                </c:pt>
                <c:pt idx="4">
                  <c:v>30000</c:v>
                </c:pt>
                <c:pt idx="5">
                  <c:v>31200</c:v>
                </c:pt>
                <c:pt idx="6">
                  <c:v>30799.999999999996</c:v>
                </c:pt>
                <c:pt idx="7">
                  <c:v>28800</c:v>
                </c:pt>
                <c:pt idx="8">
                  <c:v>25200</c:v>
                </c:pt>
                <c:pt idx="9">
                  <c:v>19999.999999999993</c:v>
                </c:pt>
                <c:pt idx="10">
                  <c:v>13200</c:v>
                </c:pt>
                <c:pt idx="11">
                  <c:v>4800.0000000000045</c:v>
                </c:pt>
                <c:pt idx="12">
                  <c:v>-5200.0000000000045</c:v>
                </c:pt>
                <c:pt idx="13">
                  <c:v>-16800.000000000015</c:v>
                </c:pt>
                <c:pt idx="14">
                  <c:v>-29999.999999999993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6B7-434B-A9E5-654B6C3B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60872"/>
        <c:axId val="552655296"/>
      </c:scatterChart>
      <c:valAx>
        <c:axId val="55266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5296"/>
        <c:crosses val="autoZero"/>
        <c:crossBetween val="midCat"/>
      </c:valAx>
      <c:valAx>
        <c:axId val="55265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Revenue</a:t>
                </a:r>
              </a:p>
            </c:rich>
          </c:tx>
          <c:layout>
            <c:manualLayout>
              <c:xMode val="edge"/>
              <c:yMode val="edge"/>
              <c:x val="1.9185155308040436E-2"/>
              <c:y val="0.434110583403743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0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20"/>
      <c:rotY val="30"/>
      <c:depthPercent val="1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612074666037728E-2"/>
          <c:y val="1.3921821858046126E-2"/>
          <c:w val="0.9018222168776715"/>
          <c:h val="0.9339954928517088"/>
        </c:manualLayout>
      </c:layout>
      <c:surface3DChart>
        <c:wireframe val="0"/>
        <c:ser>
          <c:idx val="2"/>
          <c:order val="0"/>
          <c:tx>
            <c:strRef>
              <c:f>Sheet1!$C$53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Sheet1!$C$54:$C$63</c:f>
              <c:numCache>
                <c:formatCode>_(* #,##0_);_(* \(#,##0\);_(* "-"??_);_(@_)</c:formatCode>
                <c:ptCount val="10"/>
                <c:pt idx="0">
                  <c:v>1800</c:v>
                </c:pt>
                <c:pt idx="1">
                  <c:v>3200</c:v>
                </c:pt>
                <c:pt idx="2">
                  <c:v>4200</c:v>
                </c:pt>
                <c:pt idx="3">
                  <c:v>4800</c:v>
                </c:pt>
                <c:pt idx="4">
                  <c:v>5000</c:v>
                </c:pt>
                <c:pt idx="5">
                  <c:v>4800</c:v>
                </c:pt>
                <c:pt idx="6">
                  <c:v>4200.0000000000009</c:v>
                </c:pt>
                <c:pt idx="7">
                  <c:v>3199.9999999999995</c:v>
                </c:pt>
                <c:pt idx="8">
                  <c:v>1799.9999999999998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0-4BAD-AB99-7ED1CF183E77}"/>
            </c:ext>
          </c:extLst>
        </c:ser>
        <c:ser>
          <c:idx val="3"/>
          <c:order val="1"/>
          <c:tx>
            <c:strRef>
              <c:f>Sheet1!$D$53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Sheet1!$D$54:$D$63</c:f>
              <c:numCache>
                <c:formatCode>_(* #,##0_);_(* \(#,##0\);_(* "-"??_);_(@_)</c:formatCode>
                <c:ptCount val="10"/>
                <c:pt idx="0">
                  <c:v>3600</c:v>
                </c:pt>
                <c:pt idx="1">
                  <c:v>6400</c:v>
                </c:pt>
                <c:pt idx="2">
                  <c:v>8400</c:v>
                </c:pt>
                <c:pt idx="3">
                  <c:v>9600</c:v>
                </c:pt>
                <c:pt idx="4">
                  <c:v>10000</c:v>
                </c:pt>
                <c:pt idx="5">
                  <c:v>9600</c:v>
                </c:pt>
                <c:pt idx="6">
                  <c:v>8400.0000000000018</c:v>
                </c:pt>
                <c:pt idx="7">
                  <c:v>6399.9999999999991</c:v>
                </c:pt>
                <c:pt idx="8">
                  <c:v>3599.9999999999995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0-4BAD-AB99-7ED1CF183E77}"/>
            </c:ext>
          </c:extLst>
        </c:ser>
        <c:ser>
          <c:idx val="4"/>
          <c:order val="2"/>
          <c:tx>
            <c:strRef>
              <c:f>Sheet1!$E$53</c:f>
              <c:strCache>
                <c:ptCount val="1"/>
                <c:pt idx="0">
                  <c:v>30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Sheet1!$E$54:$E$63</c:f>
              <c:numCache>
                <c:formatCode>_(* #,##0_);_(* \(#,##0\);_(* "-"??_);_(@_)</c:formatCode>
                <c:ptCount val="10"/>
                <c:pt idx="0">
                  <c:v>5400</c:v>
                </c:pt>
                <c:pt idx="1">
                  <c:v>9600</c:v>
                </c:pt>
                <c:pt idx="2">
                  <c:v>12600</c:v>
                </c:pt>
                <c:pt idx="3">
                  <c:v>14400</c:v>
                </c:pt>
                <c:pt idx="4">
                  <c:v>15000</c:v>
                </c:pt>
                <c:pt idx="5">
                  <c:v>14400</c:v>
                </c:pt>
                <c:pt idx="6">
                  <c:v>12600.000000000002</c:v>
                </c:pt>
                <c:pt idx="7">
                  <c:v>9599.9999999999964</c:v>
                </c:pt>
                <c:pt idx="8">
                  <c:v>5399.9999999999982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90-4BAD-AB99-7ED1CF183E77}"/>
            </c:ext>
          </c:extLst>
        </c:ser>
        <c:ser>
          <c:idx val="5"/>
          <c:order val="3"/>
          <c:tx>
            <c:strRef>
              <c:f>Sheet1!$F$53</c:f>
              <c:strCache>
                <c:ptCount val="1"/>
                <c:pt idx="0">
                  <c:v>40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9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9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9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Sheet1!$F$54:$F$63</c:f>
              <c:numCache>
                <c:formatCode>_(* #,##0_);_(* \(#,##0\);_(* "-"??_);_(@_)</c:formatCode>
                <c:ptCount val="10"/>
                <c:pt idx="0">
                  <c:v>7200</c:v>
                </c:pt>
                <c:pt idx="1">
                  <c:v>12800</c:v>
                </c:pt>
                <c:pt idx="2">
                  <c:v>16800</c:v>
                </c:pt>
                <c:pt idx="3">
                  <c:v>19200</c:v>
                </c:pt>
                <c:pt idx="4">
                  <c:v>20000</c:v>
                </c:pt>
                <c:pt idx="5">
                  <c:v>19200</c:v>
                </c:pt>
                <c:pt idx="6">
                  <c:v>16800.000000000004</c:v>
                </c:pt>
                <c:pt idx="7">
                  <c:v>12799.999999999998</c:v>
                </c:pt>
                <c:pt idx="8">
                  <c:v>7199.9999999999991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90-4BAD-AB99-7ED1CF183E77}"/>
            </c:ext>
          </c:extLst>
        </c:ser>
        <c:ser>
          <c:idx val="6"/>
          <c:order val="4"/>
          <c:tx>
            <c:strRef>
              <c:f>Sheet1!$G$53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9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9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Sheet1!$G$54:$G$63</c:f>
              <c:numCache>
                <c:formatCode>_(* #,##0_);_(* \(#,##0\);_(* "-"??_);_(@_)</c:formatCode>
                <c:ptCount val="10"/>
                <c:pt idx="0">
                  <c:v>9000</c:v>
                </c:pt>
                <c:pt idx="1">
                  <c:v>16000</c:v>
                </c:pt>
                <c:pt idx="2">
                  <c:v>21000</c:v>
                </c:pt>
                <c:pt idx="3">
                  <c:v>24000</c:v>
                </c:pt>
                <c:pt idx="4">
                  <c:v>25000</c:v>
                </c:pt>
                <c:pt idx="5">
                  <c:v>24000</c:v>
                </c:pt>
                <c:pt idx="6">
                  <c:v>21000.000000000004</c:v>
                </c:pt>
                <c:pt idx="7">
                  <c:v>15999.999999999996</c:v>
                </c:pt>
                <c:pt idx="8">
                  <c:v>8999.9999999999982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90-4BAD-AB99-7ED1CF183E77}"/>
            </c:ext>
          </c:extLst>
        </c:ser>
        <c:ser>
          <c:idx val="7"/>
          <c:order val="5"/>
          <c:tx>
            <c:strRef>
              <c:f>Sheet1!$H$53</c:f>
              <c:strCache>
                <c:ptCount val="1"/>
                <c:pt idx="0">
                  <c:v>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Sheet1!$H$54:$H$63</c:f>
              <c:numCache>
                <c:formatCode>_(* #,##0_);_(* \(#,##0\);_(* "-"??_);_(@_)</c:formatCode>
                <c:ptCount val="10"/>
                <c:pt idx="0">
                  <c:v>10800</c:v>
                </c:pt>
                <c:pt idx="1">
                  <c:v>19200</c:v>
                </c:pt>
                <c:pt idx="2">
                  <c:v>25200</c:v>
                </c:pt>
                <c:pt idx="3">
                  <c:v>28800</c:v>
                </c:pt>
                <c:pt idx="4">
                  <c:v>30000</c:v>
                </c:pt>
                <c:pt idx="5">
                  <c:v>28800</c:v>
                </c:pt>
                <c:pt idx="6">
                  <c:v>25200.000000000004</c:v>
                </c:pt>
                <c:pt idx="7">
                  <c:v>19199.999999999993</c:v>
                </c:pt>
                <c:pt idx="8">
                  <c:v>10799.999999999996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90-4BAD-AB99-7ED1CF183E77}"/>
            </c:ext>
          </c:extLst>
        </c:ser>
        <c:ser>
          <c:idx val="8"/>
          <c:order val="6"/>
          <c:tx>
            <c:strRef>
              <c:f>Sheet1!$I$53</c:f>
              <c:strCache>
                <c:ptCount val="1"/>
                <c:pt idx="0">
                  <c:v>70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4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4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Sheet1!$I$54:$I$63</c:f>
              <c:numCache>
                <c:formatCode>_(* #,##0_);_(* \(#,##0\);_(* "-"??_);_(@_)</c:formatCode>
                <c:ptCount val="10"/>
                <c:pt idx="0">
                  <c:v>12600</c:v>
                </c:pt>
                <c:pt idx="1">
                  <c:v>22400</c:v>
                </c:pt>
                <c:pt idx="2">
                  <c:v>29399.999999999996</c:v>
                </c:pt>
                <c:pt idx="3">
                  <c:v>33600</c:v>
                </c:pt>
                <c:pt idx="4">
                  <c:v>35000</c:v>
                </c:pt>
                <c:pt idx="5">
                  <c:v>33600</c:v>
                </c:pt>
                <c:pt idx="6">
                  <c:v>29400.000000000004</c:v>
                </c:pt>
                <c:pt idx="7">
                  <c:v>22399.999999999993</c:v>
                </c:pt>
                <c:pt idx="8">
                  <c:v>12599.999999999995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90-4BAD-AB99-7ED1CF183E77}"/>
            </c:ext>
          </c:extLst>
        </c:ser>
        <c:ser>
          <c:idx val="9"/>
          <c:order val="7"/>
          <c:tx>
            <c:strRef>
              <c:f>Sheet1!$J$53</c:f>
              <c:strCache>
                <c:ptCount val="1"/>
                <c:pt idx="0">
                  <c:v>80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Sheet1!$J$54:$J$63</c:f>
              <c:numCache>
                <c:formatCode>_(* #,##0_);_(* \(#,##0\);_(* "-"??_);_(@_)</c:formatCode>
                <c:ptCount val="10"/>
                <c:pt idx="0">
                  <c:v>14400</c:v>
                </c:pt>
                <c:pt idx="1">
                  <c:v>25600</c:v>
                </c:pt>
                <c:pt idx="2">
                  <c:v>33600</c:v>
                </c:pt>
                <c:pt idx="3">
                  <c:v>38400</c:v>
                </c:pt>
                <c:pt idx="4">
                  <c:v>40000</c:v>
                </c:pt>
                <c:pt idx="5">
                  <c:v>38400</c:v>
                </c:pt>
                <c:pt idx="6">
                  <c:v>33600.000000000007</c:v>
                </c:pt>
                <c:pt idx="7">
                  <c:v>25599.999999999996</c:v>
                </c:pt>
                <c:pt idx="8">
                  <c:v>14399.999999999998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90-4BAD-AB99-7ED1CF183E77}"/>
            </c:ext>
          </c:extLst>
        </c:ser>
        <c:ser>
          <c:idx val="10"/>
          <c:order val="8"/>
          <c:tx>
            <c:strRef>
              <c:f>Sheet1!$K$53</c:f>
              <c:strCache>
                <c:ptCount val="1"/>
                <c:pt idx="0">
                  <c:v>90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Sheet1!$K$54:$K$63</c:f>
              <c:numCache>
                <c:formatCode>_(* #,##0_);_(* \(#,##0\);_(* "-"??_);_(@_)</c:formatCode>
                <c:ptCount val="10"/>
                <c:pt idx="0">
                  <c:v>16200</c:v>
                </c:pt>
                <c:pt idx="1">
                  <c:v>28800</c:v>
                </c:pt>
                <c:pt idx="2">
                  <c:v>37800</c:v>
                </c:pt>
                <c:pt idx="3">
                  <c:v>43200</c:v>
                </c:pt>
                <c:pt idx="4">
                  <c:v>45000</c:v>
                </c:pt>
                <c:pt idx="5">
                  <c:v>43200</c:v>
                </c:pt>
                <c:pt idx="6">
                  <c:v>37800.000000000007</c:v>
                </c:pt>
                <c:pt idx="7">
                  <c:v>28799.999999999993</c:v>
                </c:pt>
                <c:pt idx="8">
                  <c:v>16199.999999999995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90-4BAD-AB99-7ED1CF183E77}"/>
            </c:ext>
          </c:extLst>
        </c:ser>
        <c:ser>
          <c:idx val="11"/>
          <c:order val="9"/>
          <c:tx>
            <c:strRef>
              <c:f>Sheet1!$L$53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1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1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Sheet1!$B$54:$B$63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Sheet1!$L$54:$L$63</c:f>
              <c:numCache>
                <c:formatCode>_(* #,##0_);_(* \(#,##0\);_(* "-"??_);_(@_)</c:formatCode>
                <c:ptCount val="10"/>
                <c:pt idx="0">
                  <c:v>18000</c:v>
                </c:pt>
                <c:pt idx="1">
                  <c:v>32000</c:v>
                </c:pt>
                <c:pt idx="2">
                  <c:v>42000</c:v>
                </c:pt>
                <c:pt idx="3">
                  <c:v>48000</c:v>
                </c:pt>
                <c:pt idx="4">
                  <c:v>50000</c:v>
                </c:pt>
                <c:pt idx="5">
                  <c:v>48000</c:v>
                </c:pt>
                <c:pt idx="6">
                  <c:v>42000.000000000007</c:v>
                </c:pt>
                <c:pt idx="7">
                  <c:v>31999.999999999993</c:v>
                </c:pt>
                <c:pt idx="8">
                  <c:v>17999.999999999996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90-4BAD-AB99-7ED1CF183E7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hade val="41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1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1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1">
                      <a:shade val="8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tint val="8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1">
                      <a:tint val="4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1">
                      <a:tint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tint val="19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19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19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1">
                      <a:tint val="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1">
                      <a:tint val="9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547375464"/>
        <c:axId val="1547375792"/>
        <c:axId val="1488756896"/>
      </c:surface3DChart>
      <c:catAx>
        <c:axId val="154737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 - Product A </a:t>
                </a:r>
              </a:p>
            </c:rich>
          </c:tx>
          <c:layout>
            <c:manualLayout>
              <c:xMode val="edge"/>
              <c:yMode val="edge"/>
              <c:x val="0.32221372335096743"/>
              <c:y val="0.930420090071127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75792"/>
        <c:crosses val="autoZero"/>
        <c:auto val="1"/>
        <c:lblAlgn val="ctr"/>
        <c:lblOffset val="100"/>
        <c:noMultiLvlLbl val="0"/>
      </c:catAx>
      <c:valAx>
        <c:axId val="1547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Revenue Product A</a:t>
                </a:r>
              </a:p>
            </c:rich>
          </c:tx>
          <c:layout>
            <c:manualLayout>
              <c:xMode val="edge"/>
              <c:yMode val="edge"/>
              <c:x val="2.6195506411221446E-2"/>
              <c:y val="0.348487308535705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75464"/>
        <c:crosses val="autoZero"/>
        <c:crossBetween val="midCat"/>
      </c:valAx>
      <c:serAx>
        <c:axId val="14887568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Price - Product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7579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Revenue vs. Price  for</a:t>
            </a:r>
            <a:r>
              <a:rPr lang="en-US" sz="2000" baseline="0"/>
              <a:t> </a:t>
            </a:r>
            <a:r>
              <a:rPr lang="en-US" sz="2000"/>
              <a:t>Product</a:t>
            </a:r>
            <a:r>
              <a:rPr lang="en-US" sz="2000" baseline="0"/>
              <a:t> A</a:t>
            </a:r>
            <a:endParaRPr lang="en-US" sz="2000"/>
          </a:p>
        </c:rich>
      </c:tx>
      <c:layout>
        <c:manualLayout>
          <c:xMode val="edge"/>
          <c:yMode val="edge"/>
          <c:x val="0.24414523658922035"/>
          <c:y val="1.22390203579720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Revenue</c:v>
                </c:pt>
              </c:strCache>
            </c:strRef>
          </c:tx>
          <c:xVal>
            <c:numRef>
              <c:f>Sheet1!$B$2:$B$16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Sheet1!$D$2:$D$16</c:f>
              <c:numCache>
                <c:formatCode>_(* #,##0_);_(* \(#,##0\);_(* "-"??_);_(@_)</c:formatCode>
                <c:ptCount val="15"/>
                <c:pt idx="0">
                  <c:v>9000</c:v>
                </c:pt>
                <c:pt idx="1">
                  <c:v>16000</c:v>
                </c:pt>
                <c:pt idx="2">
                  <c:v>21000</c:v>
                </c:pt>
                <c:pt idx="3">
                  <c:v>24000</c:v>
                </c:pt>
                <c:pt idx="4">
                  <c:v>25000</c:v>
                </c:pt>
                <c:pt idx="5">
                  <c:v>24000</c:v>
                </c:pt>
                <c:pt idx="6">
                  <c:v>21000.000000000004</c:v>
                </c:pt>
                <c:pt idx="7">
                  <c:v>15999.999999999996</c:v>
                </c:pt>
                <c:pt idx="8">
                  <c:v>8999.9999999999982</c:v>
                </c:pt>
                <c:pt idx="9">
                  <c:v>0</c:v>
                </c:pt>
                <c:pt idx="10">
                  <c:v>-11000.000000000009</c:v>
                </c:pt>
                <c:pt idx="11">
                  <c:v>-23999.999999999993</c:v>
                </c:pt>
                <c:pt idx="12">
                  <c:v>-39000.000000000007</c:v>
                </c:pt>
                <c:pt idx="13">
                  <c:v>-55999.999999999985</c:v>
                </c:pt>
                <c:pt idx="14">
                  <c:v>-75000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1-4C64-B9BA-598CAA71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60872"/>
        <c:axId val="552655296"/>
      </c:scatterChart>
      <c:valAx>
        <c:axId val="55266087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55296"/>
        <c:crosses val="autoZero"/>
        <c:crossBetween val="midCat"/>
      </c:valAx>
      <c:valAx>
        <c:axId val="55265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Revenue</a:t>
                </a:r>
              </a:p>
            </c:rich>
          </c:tx>
          <c:layout>
            <c:manualLayout>
              <c:xMode val="edge"/>
              <c:yMode val="edge"/>
              <c:x val="1.9185155308040436E-2"/>
              <c:y val="0.341221933526727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0872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20"/>
      <c:rotY val="30"/>
      <c:depthPercent val="1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2459888556994"/>
          <c:y val="1.0256548642159949E-2"/>
          <c:w val="0.80343270866146688"/>
          <c:h val="0.94315887844802937"/>
        </c:manualLayout>
      </c:layout>
      <c:surface3DChart>
        <c:wireframe val="0"/>
        <c:ser>
          <c:idx val="3"/>
          <c:order val="0"/>
          <c:tx>
            <c:strRef>
              <c:f>Sheet1!$C$79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Sheet1!$C$80:$C$89</c:f>
              <c:numCache>
                <c:formatCode>_(* #,##0_);_(* \(#,##0\);_(* "-"??_);_(@_)</c:formatCode>
                <c:ptCount val="10"/>
                <c:pt idx="0">
                  <c:v>3600</c:v>
                </c:pt>
                <c:pt idx="1">
                  <c:v>6800</c:v>
                </c:pt>
                <c:pt idx="2">
                  <c:v>9600</c:v>
                </c:pt>
                <c:pt idx="3">
                  <c:v>12000</c:v>
                </c:pt>
                <c:pt idx="4">
                  <c:v>14000</c:v>
                </c:pt>
                <c:pt idx="5">
                  <c:v>15600</c:v>
                </c:pt>
                <c:pt idx="6">
                  <c:v>16800</c:v>
                </c:pt>
                <c:pt idx="7">
                  <c:v>17600</c:v>
                </c:pt>
                <c:pt idx="8">
                  <c:v>18000</c:v>
                </c:pt>
                <c:pt idx="9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E-4207-B4D7-1D7C66E7E872}"/>
            </c:ext>
          </c:extLst>
        </c:ser>
        <c:ser>
          <c:idx val="4"/>
          <c:order val="1"/>
          <c:tx>
            <c:strRef>
              <c:f>Sheet1!$D$79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Sheet1!$D$80:$D$89</c:f>
              <c:numCache>
                <c:formatCode>_(* #,##0_);_(* \(#,##0\);_(* "-"??_);_(@_)</c:formatCode>
                <c:ptCount val="10"/>
                <c:pt idx="0">
                  <c:v>6800</c:v>
                </c:pt>
                <c:pt idx="1">
                  <c:v>12800</c:v>
                </c:pt>
                <c:pt idx="2">
                  <c:v>18000</c:v>
                </c:pt>
                <c:pt idx="3">
                  <c:v>22400</c:v>
                </c:pt>
                <c:pt idx="4">
                  <c:v>26000</c:v>
                </c:pt>
                <c:pt idx="5">
                  <c:v>28800</c:v>
                </c:pt>
                <c:pt idx="6">
                  <c:v>30800</c:v>
                </c:pt>
                <c:pt idx="7">
                  <c:v>32000</c:v>
                </c:pt>
                <c:pt idx="8">
                  <c:v>32400</c:v>
                </c:pt>
                <c:pt idx="9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E-4207-B4D7-1D7C66E7E872}"/>
            </c:ext>
          </c:extLst>
        </c:ser>
        <c:ser>
          <c:idx val="5"/>
          <c:order val="2"/>
          <c:tx>
            <c:strRef>
              <c:f>Sheet1!$E$79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Sheet1!$E$80:$E$89</c:f>
              <c:numCache>
                <c:formatCode>_(* #,##0_);_(* \(#,##0\);_(* "-"??_);_(@_)</c:formatCode>
                <c:ptCount val="10"/>
                <c:pt idx="0">
                  <c:v>9600</c:v>
                </c:pt>
                <c:pt idx="1">
                  <c:v>18000</c:v>
                </c:pt>
                <c:pt idx="2">
                  <c:v>25200</c:v>
                </c:pt>
                <c:pt idx="3">
                  <c:v>31200</c:v>
                </c:pt>
                <c:pt idx="4">
                  <c:v>36000</c:v>
                </c:pt>
                <c:pt idx="5">
                  <c:v>39600</c:v>
                </c:pt>
                <c:pt idx="6">
                  <c:v>42000</c:v>
                </c:pt>
                <c:pt idx="7">
                  <c:v>43200</c:v>
                </c:pt>
                <c:pt idx="8">
                  <c:v>43200</c:v>
                </c:pt>
                <c:pt idx="9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E-4207-B4D7-1D7C66E7E872}"/>
            </c:ext>
          </c:extLst>
        </c:ser>
        <c:ser>
          <c:idx val="6"/>
          <c:order val="3"/>
          <c:tx>
            <c:strRef>
              <c:f>Sheet1!$F$79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Sheet1!$F$80:$F$89</c:f>
              <c:numCache>
                <c:formatCode>_(* #,##0_);_(* \(#,##0\);_(* "-"??_);_(@_)</c:formatCode>
                <c:ptCount val="10"/>
                <c:pt idx="0">
                  <c:v>12000</c:v>
                </c:pt>
                <c:pt idx="1">
                  <c:v>22400</c:v>
                </c:pt>
                <c:pt idx="2">
                  <c:v>31200</c:v>
                </c:pt>
                <c:pt idx="3">
                  <c:v>38400</c:v>
                </c:pt>
                <c:pt idx="4">
                  <c:v>44000</c:v>
                </c:pt>
                <c:pt idx="5">
                  <c:v>48000</c:v>
                </c:pt>
                <c:pt idx="6">
                  <c:v>50400</c:v>
                </c:pt>
                <c:pt idx="7">
                  <c:v>51200</c:v>
                </c:pt>
                <c:pt idx="8">
                  <c:v>50400</c:v>
                </c:pt>
                <c:pt idx="9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E-4207-B4D7-1D7C66E7E872}"/>
            </c:ext>
          </c:extLst>
        </c:ser>
        <c:ser>
          <c:idx val="7"/>
          <c:order val="4"/>
          <c:tx>
            <c:strRef>
              <c:f>Sheet1!$G$79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Sheet1!$G$80:$G$89</c:f>
              <c:numCache>
                <c:formatCode>_(* #,##0_);_(* \(#,##0\);_(* "-"??_);_(@_)</c:formatCode>
                <c:ptCount val="10"/>
                <c:pt idx="0">
                  <c:v>14000</c:v>
                </c:pt>
                <c:pt idx="1">
                  <c:v>26000</c:v>
                </c:pt>
                <c:pt idx="2">
                  <c:v>36000</c:v>
                </c:pt>
                <c:pt idx="3">
                  <c:v>44000</c:v>
                </c:pt>
                <c:pt idx="4">
                  <c:v>50000</c:v>
                </c:pt>
                <c:pt idx="5">
                  <c:v>54000</c:v>
                </c:pt>
                <c:pt idx="6">
                  <c:v>56000</c:v>
                </c:pt>
                <c:pt idx="7">
                  <c:v>56000</c:v>
                </c:pt>
                <c:pt idx="8">
                  <c:v>54000</c:v>
                </c:pt>
                <c:pt idx="9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AE-4207-B4D7-1D7C66E7E872}"/>
            </c:ext>
          </c:extLst>
        </c:ser>
        <c:ser>
          <c:idx val="8"/>
          <c:order val="5"/>
          <c:tx>
            <c:strRef>
              <c:f>Sheet1!$H$79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Sheet1!$H$80:$H$89</c:f>
              <c:numCache>
                <c:formatCode>_(* #,##0_);_(* \(#,##0\);_(* "-"??_);_(@_)</c:formatCode>
                <c:ptCount val="10"/>
                <c:pt idx="0">
                  <c:v>15600</c:v>
                </c:pt>
                <c:pt idx="1">
                  <c:v>28800</c:v>
                </c:pt>
                <c:pt idx="2">
                  <c:v>39600</c:v>
                </c:pt>
                <c:pt idx="3">
                  <c:v>48000</c:v>
                </c:pt>
                <c:pt idx="4">
                  <c:v>54000</c:v>
                </c:pt>
                <c:pt idx="5">
                  <c:v>57600</c:v>
                </c:pt>
                <c:pt idx="6">
                  <c:v>58800</c:v>
                </c:pt>
                <c:pt idx="7">
                  <c:v>57599.999999999993</c:v>
                </c:pt>
                <c:pt idx="8">
                  <c:v>54000</c:v>
                </c:pt>
                <c:pt idx="9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AE-4207-B4D7-1D7C66E7E872}"/>
            </c:ext>
          </c:extLst>
        </c:ser>
        <c:ser>
          <c:idx val="9"/>
          <c:order val="6"/>
          <c:tx>
            <c:strRef>
              <c:f>Sheet1!$I$79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Sheet1!$I$80:$I$89</c:f>
              <c:numCache>
                <c:formatCode>_(* #,##0_);_(* \(#,##0\);_(* "-"??_);_(@_)</c:formatCode>
                <c:ptCount val="10"/>
                <c:pt idx="0">
                  <c:v>16800</c:v>
                </c:pt>
                <c:pt idx="1">
                  <c:v>30800</c:v>
                </c:pt>
                <c:pt idx="2">
                  <c:v>42000</c:v>
                </c:pt>
                <c:pt idx="3">
                  <c:v>50400</c:v>
                </c:pt>
                <c:pt idx="4">
                  <c:v>56000</c:v>
                </c:pt>
                <c:pt idx="5">
                  <c:v>58800</c:v>
                </c:pt>
                <c:pt idx="6">
                  <c:v>58800.000000000007</c:v>
                </c:pt>
                <c:pt idx="7">
                  <c:v>56000</c:v>
                </c:pt>
                <c:pt idx="8">
                  <c:v>50400</c:v>
                </c:pt>
                <c:pt idx="9">
                  <c:v>42000.000000000007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AE-4207-B4D7-1D7C66E7E872}"/>
            </c:ext>
          </c:extLst>
        </c:ser>
        <c:ser>
          <c:idx val="10"/>
          <c:order val="7"/>
          <c:tx>
            <c:strRef>
              <c:f>Sheet1!$J$79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Sheet1!$J$80:$J$89</c:f>
              <c:numCache>
                <c:formatCode>_(* #,##0_);_(* \(#,##0\);_(* "-"??_);_(@_)</c:formatCode>
                <c:ptCount val="10"/>
                <c:pt idx="0">
                  <c:v>17600</c:v>
                </c:pt>
                <c:pt idx="1">
                  <c:v>32000</c:v>
                </c:pt>
                <c:pt idx="2">
                  <c:v>43200</c:v>
                </c:pt>
                <c:pt idx="3">
                  <c:v>51200</c:v>
                </c:pt>
                <c:pt idx="4">
                  <c:v>56000</c:v>
                </c:pt>
                <c:pt idx="5">
                  <c:v>57599.999999999993</c:v>
                </c:pt>
                <c:pt idx="6">
                  <c:v>56000</c:v>
                </c:pt>
                <c:pt idx="7">
                  <c:v>51199.999999999993</c:v>
                </c:pt>
                <c:pt idx="8">
                  <c:v>43199.999999999993</c:v>
                </c:pt>
                <c:pt idx="9">
                  <c:v>31999.999999999993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AE-4207-B4D7-1D7C66E7E872}"/>
            </c:ext>
          </c:extLst>
        </c:ser>
        <c:ser>
          <c:idx val="11"/>
          <c:order val="8"/>
          <c:tx>
            <c:strRef>
              <c:f>Sheet1!$K$79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Sheet1!$K$80:$K$89</c:f>
              <c:numCache>
                <c:formatCode>_(* #,##0_);_(* \(#,##0\);_(* "-"??_);_(@_)</c:formatCode>
                <c:ptCount val="10"/>
                <c:pt idx="0">
                  <c:v>18000</c:v>
                </c:pt>
                <c:pt idx="1">
                  <c:v>32400</c:v>
                </c:pt>
                <c:pt idx="2">
                  <c:v>43200</c:v>
                </c:pt>
                <c:pt idx="3">
                  <c:v>50400</c:v>
                </c:pt>
                <c:pt idx="4">
                  <c:v>54000</c:v>
                </c:pt>
                <c:pt idx="5">
                  <c:v>54000</c:v>
                </c:pt>
                <c:pt idx="6">
                  <c:v>50400</c:v>
                </c:pt>
                <c:pt idx="7">
                  <c:v>43199.999999999993</c:v>
                </c:pt>
                <c:pt idx="8">
                  <c:v>32399.999999999989</c:v>
                </c:pt>
                <c:pt idx="9">
                  <c:v>17999.999999999996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AE-4207-B4D7-1D7C66E7E872}"/>
            </c:ext>
          </c:extLst>
        </c:ser>
        <c:ser>
          <c:idx val="0"/>
          <c:order val="9"/>
          <c:tx>
            <c:strRef>
              <c:f>Sheet1!$L$79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Sheet1!$B$80:$B$89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Sheet1!$L$80:$L$89</c:f>
              <c:numCache>
                <c:formatCode>_(* #,##0_);_(* \(#,##0\);_(* "-"??_);_(@_)</c:formatCode>
                <c:ptCount val="10"/>
                <c:pt idx="0">
                  <c:v>18000</c:v>
                </c:pt>
                <c:pt idx="1">
                  <c:v>32000</c:v>
                </c:pt>
                <c:pt idx="2">
                  <c:v>42000</c:v>
                </c:pt>
                <c:pt idx="3">
                  <c:v>48000</c:v>
                </c:pt>
                <c:pt idx="4">
                  <c:v>50000</c:v>
                </c:pt>
                <c:pt idx="5">
                  <c:v>48000</c:v>
                </c:pt>
                <c:pt idx="6">
                  <c:v>42000.000000000007</c:v>
                </c:pt>
                <c:pt idx="7">
                  <c:v>31999.999999999993</c:v>
                </c:pt>
                <c:pt idx="8">
                  <c:v>17999.999999999996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AE-4207-B4D7-1D7C66E7E872}"/>
            </c:ext>
          </c:extLst>
        </c:ser>
        <c:bandFmts/>
        <c:axId val="1547375464"/>
        <c:axId val="1547375792"/>
        <c:axId val="1488756896"/>
      </c:surface3DChart>
      <c:catAx>
        <c:axId val="154737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Price - Product A </a:t>
                </a:r>
              </a:p>
            </c:rich>
          </c:tx>
          <c:layout>
            <c:manualLayout>
              <c:xMode val="edge"/>
              <c:yMode val="edge"/>
              <c:x val="0.13399029645528249"/>
              <c:y val="0.882770282604532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75792"/>
        <c:crosses val="autoZero"/>
        <c:auto val="1"/>
        <c:lblAlgn val="ctr"/>
        <c:lblOffset val="100"/>
        <c:noMultiLvlLbl val="0"/>
      </c:catAx>
      <c:valAx>
        <c:axId val="1547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Total Revenue </a:t>
                </a:r>
              </a:p>
            </c:rich>
          </c:tx>
          <c:layout>
            <c:manualLayout>
              <c:xMode val="edge"/>
              <c:yMode val="edge"/>
              <c:x val="5.2871878268703602E-4"/>
              <c:y val="0.337491173884539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75464"/>
        <c:crosses val="autoZero"/>
        <c:crossBetween val="midCat"/>
      </c:valAx>
      <c:serAx>
        <c:axId val="14887568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Price - Product B</a:t>
                </a:r>
              </a:p>
            </c:rich>
          </c:tx>
          <c:layout>
            <c:manualLayout>
              <c:xMode val="edge"/>
              <c:yMode val="edge"/>
              <c:x val="0.91842258789037501"/>
              <c:y val="0.526701876367569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37579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56190</xdr:colOff>
      <xdr:row>0</xdr:row>
      <xdr:rowOff>47066</xdr:rowOff>
    </xdr:from>
    <xdr:to>
      <xdr:col>12</xdr:col>
      <xdr:colOff>273743</xdr:colOff>
      <xdr:row>21</xdr:row>
      <xdr:rowOff>91248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BCE24-B751-4975-8248-C13E9D16D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645780</xdr:colOff>
      <xdr:row>0</xdr:row>
      <xdr:rowOff>157842</xdr:rowOff>
    </xdr:from>
    <xdr:to>
      <xdr:col>24</xdr:col>
      <xdr:colOff>92849</xdr:colOff>
      <xdr:row>22</xdr:row>
      <xdr:rowOff>37459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E62E7-0C31-4AAA-8D90-5CF50AEA1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593912</xdr:colOff>
      <xdr:row>24</xdr:row>
      <xdr:rowOff>43221</xdr:rowOff>
    </xdr:from>
    <xdr:to>
      <xdr:col>24</xdr:col>
      <xdr:colOff>468727</xdr:colOff>
      <xdr:row>52</xdr:row>
      <xdr:rowOff>59551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5A7524-8C7B-45E5-A080-34876999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505866</xdr:colOff>
      <xdr:row>0</xdr:row>
      <xdr:rowOff>140873</xdr:rowOff>
    </xdr:from>
    <xdr:to>
      <xdr:col>17</xdr:col>
      <xdr:colOff>337136</xdr:colOff>
      <xdr:row>22</xdr:row>
      <xdr:rowOff>20490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C01D35-EF9F-4775-82DE-0CC490A9E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774807</xdr:colOff>
      <xdr:row>58</xdr:row>
      <xdr:rowOff>102454</xdr:rowOff>
    </xdr:from>
    <xdr:to>
      <xdr:col>24</xdr:col>
      <xdr:colOff>652505</xdr:colOff>
      <xdr:row>95</xdr:row>
      <xdr:rowOff>58913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604583-BB78-4F0F-B5E5-A3FDD2BDF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604A93-814C-44A4-BA94-5C5C2905F055}" name="Table1" displayName="Table1" ref="B1:F16" totalsRowShown="0">
  <autoFilter ref="B1:F16" xr:uid="{A741F5B0-E5B9-4814-B2CF-E938A7C0FECE}"/>
  <tableColumns count="5">
    <tableColumn id="1" xr3:uid="{A247F60E-A02A-4D27-8028-2E7A1254BA62}" name="Price"/>
    <tableColumn id="2" xr3:uid="{9BEC3A0C-BEEF-4B79-B085-1B32E1E1B844}" name="Quantity" dataDxfId="3">
      <calculatedColumnFormula>1000*(1-Table1[[#This Row],[Price]]/100)</calculatedColumnFormula>
    </tableColumn>
    <tableColumn id="3" xr3:uid="{E32C5AED-B12A-4F6E-9B6D-D3015655B0A4}" name="Revenue" dataDxfId="2" dataCellStyle="Comma">
      <calculatedColumnFormula>+Table1[[#This Row],[Quantity]]*Table1[[#This Row],[Price]]</calculatedColumnFormula>
    </tableColumn>
    <tableColumn id="8" xr3:uid="{4E2FC5D8-1F1B-4D96-9D22-D9EC3581FC70}" name="Q2" dataDxfId="1">
      <calculatedColumnFormula>1000*(1-Table1[[#This Row],[Price]]*0.008)</calculatedColumnFormula>
    </tableColumn>
    <tableColumn id="9" xr3:uid="{B213F605-3ABE-42A1-8CB1-4D3E1890A5FC}" name="R2" dataDxfId="0">
      <calculatedColumnFormula>+Table1[[#This Row],[Q2]]*Table1[[#This Row],[Price]]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BE4B-DB9F-42A7-BA89-0364E3311464}">
  <dimension ref="A1:L165"/>
  <sheetViews>
    <sheetView tabSelected="1" topLeftCell="A49" zoomScale="85" zoomScaleNormal="85" workbookViewId="0">
      <selection activeCell="W56" sqref="W56"/>
    </sheetView>
  </sheetViews>
  <sheetFormatPr defaultRowHeight="14.6" x14ac:dyDescent="0.4"/>
  <cols>
    <col min="1" max="1" width="5.4609375" customWidth="1"/>
    <col min="2" max="2" width="15" customWidth="1"/>
    <col min="3" max="3" width="9.921875" customWidth="1"/>
    <col min="4" max="4" width="10.69140625" bestFit="1" customWidth="1"/>
    <col min="9" max="9" width="10.921875" customWidth="1"/>
    <col min="10" max="12" width="12.53515625" bestFit="1" customWidth="1"/>
    <col min="13" max="19" width="13.61328125" bestFit="1" customWidth="1"/>
  </cols>
  <sheetData>
    <row r="1" spans="2:6" x14ac:dyDescent="0.4">
      <c r="B1" t="s">
        <v>0</v>
      </c>
      <c r="C1" t="s">
        <v>1</v>
      </c>
      <c r="D1" t="s">
        <v>2</v>
      </c>
      <c r="E1" t="s">
        <v>16</v>
      </c>
      <c r="F1" t="s">
        <v>17</v>
      </c>
    </row>
    <row r="2" spans="2:6" x14ac:dyDescent="0.4">
      <c r="B2">
        <v>10</v>
      </c>
      <c r="C2" s="11">
        <f>1000*(1-Table1[[#This Row],[Price]]/100)</f>
        <v>900</v>
      </c>
      <c r="D2" s="19">
        <f>+Table1[[#This Row],[Quantity]]*Table1[[#This Row],[Price]]</f>
        <v>9000</v>
      </c>
      <c r="E2">
        <f>1000*(1-Table1[[#This Row],[Price]]*0.008)</f>
        <v>920</v>
      </c>
      <c r="F2">
        <f>+Table1[[#This Row],[Q2]]*Table1[[#This Row],[Price]]</f>
        <v>9200</v>
      </c>
    </row>
    <row r="3" spans="2:6" x14ac:dyDescent="0.4">
      <c r="B3">
        <v>20</v>
      </c>
      <c r="C3" s="11">
        <f>1000*(1-Table1[[#This Row],[Price]]/100)</f>
        <v>800</v>
      </c>
      <c r="D3" s="19">
        <f>+Table1[[#This Row],[Quantity]]*Table1[[#This Row],[Price]]</f>
        <v>16000</v>
      </c>
      <c r="E3">
        <f>1000*(1-Table1[[#This Row],[Price]]*0.008)</f>
        <v>840</v>
      </c>
      <c r="F3">
        <f>+Table1[[#This Row],[Q2]]*Table1[[#This Row],[Price]]</f>
        <v>16800</v>
      </c>
    </row>
    <row r="4" spans="2:6" x14ac:dyDescent="0.4">
      <c r="B4">
        <v>30</v>
      </c>
      <c r="C4" s="11">
        <f>1000*(1-Table1[[#This Row],[Price]]/100)</f>
        <v>700</v>
      </c>
      <c r="D4" s="19">
        <f>+Table1[[#This Row],[Quantity]]*Table1[[#This Row],[Price]]</f>
        <v>21000</v>
      </c>
      <c r="E4">
        <f>1000*(1-Table1[[#This Row],[Price]]*0.008)</f>
        <v>760</v>
      </c>
      <c r="F4">
        <f>+Table1[[#This Row],[Q2]]*Table1[[#This Row],[Price]]</f>
        <v>22800</v>
      </c>
    </row>
    <row r="5" spans="2:6" x14ac:dyDescent="0.4">
      <c r="B5">
        <v>40</v>
      </c>
      <c r="C5" s="11">
        <f>1000*(1-Table1[[#This Row],[Price]]/100)</f>
        <v>600</v>
      </c>
      <c r="D5" s="19">
        <f>+Table1[[#This Row],[Quantity]]*Table1[[#This Row],[Price]]</f>
        <v>24000</v>
      </c>
      <c r="E5">
        <f>1000*(1-Table1[[#This Row],[Price]]*0.008)</f>
        <v>679.99999999999989</v>
      </c>
      <c r="F5">
        <f>+Table1[[#This Row],[Q2]]*Table1[[#This Row],[Price]]</f>
        <v>27199.999999999996</v>
      </c>
    </row>
    <row r="6" spans="2:6" x14ac:dyDescent="0.4">
      <c r="B6">
        <v>50</v>
      </c>
      <c r="C6" s="11">
        <f>1000*(1-Table1[[#This Row],[Price]]/100)</f>
        <v>500</v>
      </c>
      <c r="D6" s="20">
        <f>+Table1[[#This Row],[Quantity]]*Table1[[#This Row],[Price]]</f>
        <v>25000</v>
      </c>
      <c r="E6">
        <f>1000*(1-Table1[[#This Row],[Price]]*0.008)</f>
        <v>600</v>
      </c>
      <c r="F6">
        <f>+Table1[[#This Row],[Q2]]*Table1[[#This Row],[Price]]</f>
        <v>30000</v>
      </c>
    </row>
    <row r="7" spans="2:6" x14ac:dyDescent="0.4">
      <c r="B7">
        <v>60</v>
      </c>
      <c r="C7" s="11">
        <f>1000*(1-Table1[[#This Row],[Price]]/100)</f>
        <v>400</v>
      </c>
      <c r="D7" s="19">
        <f>+Table1[[#This Row],[Quantity]]*Table1[[#This Row],[Price]]</f>
        <v>24000</v>
      </c>
      <c r="E7">
        <f>1000*(1-Table1[[#This Row],[Price]]*0.008)</f>
        <v>520</v>
      </c>
      <c r="F7">
        <f>+Table1[[#This Row],[Q2]]*Table1[[#This Row],[Price]]</f>
        <v>31200</v>
      </c>
    </row>
    <row r="8" spans="2:6" x14ac:dyDescent="0.4">
      <c r="B8">
        <v>70</v>
      </c>
      <c r="C8" s="11">
        <f>1000*(1-Table1[[#This Row],[Price]]/100)</f>
        <v>300.00000000000006</v>
      </c>
      <c r="D8" s="19">
        <f>+Table1[[#This Row],[Quantity]]*Table1[[#This Row],[Price]]</f>
        <v>21000.000000000004</v>
      </c>
      <c r="E8">
        <f>1000*(1-Table1[[#This Row],[Price]]*0.008)</f>
        <v>439.99999999999994</v>
      </c>
      <c r="F8">
        <f>+Table1[[#This Row],[Q2]]*Table1[[#This Row],[Price]]</f>
        <v>30799.999999999996</v>
      </c>
    </row>
    <row r="9" spans="2:6" x14ac:dyDescent="0.4">
      <c r="B9">
        <v>80</v>
      </c>
      <c r="C9" s="11">
        <f>1000*(1-Table1[[#This Row],[Price]]/100)</f>
        <v>199.99999999999994</v>
      </c>
      <c r="D9" s="19">
        <f>+Table1[[#This Row],[Quantity]]*Table1[[#This Row],[Price]]</f>
        <v>15999.999999999996</v>
      </c>
      <c r="E9">
        <f>1000*(1-Table1[[#This Row],[Price]]*0.008)</f>
        <v>360</v>
      </c>
      <c r="F9">
        <f>+Table1[[#This Row],[Q2]]*Table1[[#This Row],[Price]]</f>
        <v>28800</v>
      </c>
    </row>
    <row r="10" spans="2:6" x14ac:dyDescent="0.4">
      <c r="B10">
        <v>90</v>
      </c>
      <c r="C10" s="11">
        <f>1000*(1-Table1[[#This Row],[Price]]/100)</f>
        <v>99.999999999999972</v>
      </c>
      <c r="D10" s="19">
        <f>+Table1[[#This Row],[Quantity]]*Table1[[#This Row],[Price]]</f>
        <v>8999.9999999999982</v>
      </c>
      <c r="E10">
        <f>1000*(1-Table1[[#This Row],[Price]]*0.008)</f>
        <v>280</v>
      </c>
      <c r="F10">
        <f>+Table1[[#This Row],[Q2]]*Table1[[#This Row],[Price]]</f>
        <v>25200</v>
      </c>
    </row>
    <row r="11" spans="2:6" x14ac:dyDescent="0.4">
      <c r="B11">
        <v>100</v>
      </c>
      <c r="C11">
        <f>1000*(1-Table1[[#This Row],[Price]]/100)</f>
        <v>0</v>
      </c>
      <c r="D11" s="19">
        <f>+Table1[[#This Row],[Quantity]]*Table1[[#This Row],[Price]]</f>
        <v>0</v>
      </c>
      <c r="E11">
        <f>1000*(1-Table1[[#This Row],[Price]]*0.008)</f>
        <v>199.99999999999994</v>
      </c>
      <c r="F11">
        <f>+Table1[[#This Row],[Q2]]*Table1[[#This Row],[Price]]</f>
        <v>19999.999999999993</v>
      </c>
    </row>
    <row r="12" spans="2:6" x14ac:dyDescent="0.4">
      <c r="B12">
        <v>110</v>
      </c>
      <c r="C12">
        <f>1000*(1-Table1[[#This Row],[Price]]/100)</f>
        <v>-100.00000000000009</v>
      </c>
      <c r="D12" s="19">
        <f>+Table1[[#This Row],[Quantity]]*Table1[[#This Row],[Price]]</f>
        <v>-11000.000000000009</v>
      </c>
      <c r="E12">
        <f>1000*(1-Table1[[#This Row],[Price]]*0.008)</f>
        <v>120</v>
      </c>
      <c r="F12">
        <f>+Table1[[#This Row],[Q2]]*Table1[[#This Row],[Price]]</f>
        <v>13200</v>
      </c>
    </row>
    <row r="13" spans="2:6" x14ac:dyDescent="0.4">
      <c r="B13">
        <v>120</v>
      </c>
      <c r="C13">
        <f>1000*(1-Table1[[#This Row],[Price]]/100)</f>
        <v>-199.99999999999994</v>
      </c>
      <c r="D13" s="19">
        <f>+Table1[[#This Row],[Quantity]]*Table1[[#This Row],[Price]]</f>
        <v>-23999.999999999993</v>
      </c>
      <c r="E13">
        <f>1000*(1-Table1[[#This Row],[Price]]*0.008)</f>
        <v>40.000000000000036</v>
      </c>
      <c r="F13">
        <f>+Table1[[#This Row],[Q2]]*Table1[[#This Row],[Price]]</f>
        <v>4800.0000000000045</v>
      </c>
    </row>
    <row r="14" spans="2:6" x14ac:dyDescent="0.4">
      <c r="B14">
        <v>130</v>
      </c>
      <c r="C14">
        <f>1000*(1-Table1[[#This Row],[Price]]/100)</f>
        <v>-300.00000000000006</v>
      </c>
      <c r="D14" s="19">
        <f>+Table1[[#This Row],[Quantity]]*Table1[[#This Row],[Price]]</f>
        <v>-39000.000000000007</v>
      </c>
      <c r="E14" s="5">
        <f>1000*(1-Table1[[#This Row],[Price]]*0.008)</f>
        <v>-40.000000000000036</v>
      </c>
      <c r="F14" s="5">
        <f>+Table1[[#This Row],[Q2]]*Table1[[#This Row],[Price]]</f>
        <v>-5200.0000000000045</v>
      </c>
    </row>
    <row r="15" spans="2:6" x14ac:dyDescent="0.4">
      <c r="B15">
        <v>140</v>
      </c>
      <c r="C15">
        <f>1000*(1-Table1[[#This Row],[Price]]/100)</f>
        <v>-399.99999999999989</v>
      </c>
      <c r="D15" s="19">
        <f>+Table1[[#This Row],[Quantity]]*Table1[[#This Row],[Price]]</f>
        <v>-55999.999999999985</v>
      </c>
      <c r="E15" s="5">
        <f>1000*(1-Table1[[#This Row],[Price]]*0.008)</f>
        <v>-120.00000000000011</v>
      </c>
      <c r="F15" s="5">
        <f>+Table1[[#This Row],[Q2]]*Table1[[#This Row],[Price]]</f>
        <v>-16800.000000000015</v>
      </c>
    </row>
    <row r="16" spans="2:6" x14ac:dyDescent="0.4">
      <c r="B16">
        <v>150</v>
      </c>
      <c r="C16">
        <f>1000*(1-Table1[[#This Row],[Price]]/100)</f>
        <v>-500</v>
      </c>
      <c r="D16" s="19">
        <f>+Table1[[#This Row],[Quantity]]*Table1[[#This Row],[Price]]</f>
        <v>-75000</v>
      </c>
      <c r="E16" s="5">
        <f>1000*(1-Table1[[#This Row],[Price]]*0.008)</f>
        <v>-199.99999999999994</v>
      </c>
      <c r="F16" s="5">
        <f>+Table1[[#This Row],[Q2]]*Table1[[#This Row],[Price]]</f>
        <v>-29999.999999999993</v>
      </c>
    </row>
    <row r="24" spans="1:12" x14ac:dyDescent="0.4">
      <c r="B24" t="s">
        <v>14</v>
      </c>
      <c r="C24">
        <v>1</v>
      </c>
      <c r="J24" s="8"/>
      <c r="K24" t="s">
        <v>13</v>
      </c>
    </row>
    <row r="25" spans="1:12" x14ac:dyDescent="0.4">
      <c r="B25" t="s">
        <v>15</v>
      </c>
      <c r="C25">
        <v>1</v>
      </c>
    </row>
    <row r="26" spans="1:12" ht="18.45" x14ac:dyDescent="0.5">
      <c r="C26" s="21" t="s">
        <v>21</v>
      </c>
      <c r="D26" s="21"/>
      <c r="E26" s="21"/>
      <c r="F26" s="21"/>
      <c r="G26" s="21"/>
      <c r="H26" s="21"/>
      <c r="I26" s="21"/>
      <c r="J26" s="21"/>
      <c r="K26" s="21"/>
      <c r="L26" s="21"/>
    </row>
    <row r="27" spans="1:12" x14ac:dyDescent="0.4">
      <c r="B27" s="15" t="s">
        <v>18</v>
      </c>
      <c r="C27" s="4" t="s">
        <v>3</v>
      </c>
      <c r="D27" s="4" t="s">
        <v>4</v>
      </c>
      <c r="E27" s="4" t="s">
        <v>5</v>
      </c>
      <c r="F27" s="4" t="s">
        <v>6</v>
      </c>
      <c r="G27" s="4" t="s">
        <v>7</v>
      </c>
      <c r="H27" s="4" t="s">
        <v>8</v>
      </c>
      <c r="I27" s="4" t="s">
        <v>9</v>
      </c>
      <c r="J27" s="4" t="s">
        <v>10</v>
      </c>
      <c r="K27" s="4" t="s">
        <v>11</v>
      </c>
      <c r="L27" s="1" t="s">
        <v>12</v>
      </c>
    </row>
    <row r="28" spans="1:12" x14ac:dyDescent="0.4">
      <c r="A28" s="22" t="s">
        <v>22</v>
      </c>
      <c r="B28" s="2">
        <v>10</v>
      </c>
      <c r="C28" s="7">
        <f t="shared" ref="C28:L37" si="0">+((1000*(1-$B28/100)*((C$27/100)+(C$27*FactP2/100))))*1</f>
        <v>180</v>
      </c>
      <c r="D28" s="7">
        <f t="shared" si="0"/>
        <v>360</v>
      </c>
      <c r="E28" s="7">
        <f t="shared" si="0"/>
        <v>540</v>
      </c>
      <c r="F28" s="7">
        <f t="shared" si="0"/>
        <v>720</v>
      </c>
      <c r="G28" s="6">
        <f t="shared" si="0"/>
        <v>900</v>
      </c>
      <c r="H28" s="7">
        <f t="shared" si="0"/>
        <v>1080</v>
      </c>
      <c r="I28" s="7">
        <f t="shared" si="0"/>
        <v>1260</v>
      </c>
      <c r="J28" s="7">
        <f t="shared" si="0"/>
        <v>1440</v>
      </c>
      <c r="K28" s="7">
        <f t="shared" si="0"/>
        <v>1620</v>
      </c>
      <c r="L28" s="7">
        <f t="shared" si="0"/>
        <v>1800</v>
      </c>
    </row>
    <row r="29" spans="1:12" x14ac:dyDescent="0.4">
      <c r="A29" s="22"/>
      <c r="B29" s="2">
        <v>20</v>
      </c>
      <c r="C29" s="7">
        <f t="shared" si="0"/>
        <v>160</v>
      </c>
      <c r="D29" s="7">
        <f t="shared" si="0"/>
        <v>320</v>
      </c>
      <c r="E29" s="7">
        <f t="shared" si="0"/>
        <v>480</v>
      </c>
      <c r="F29" s="7">
        <f t="shared" si="0"/>
        <v>640</v>
      </c>
      <c r="G29" s="6">
        <f t="shared" si="0"/>
        <v>800</v>
      </c>
      <c r="H29" s="7">
        <f t="shared" si="0"/>
        <v>960</v>
      </c>
      <c r="I29" s="7">
        <f t="shared" si="0"/>
        <v>1120</v>
      </c>
      <c r="J29" s="7">
        <f t="shared" si="0"/>
        <v>1280</v>
      </c>
      <c r="K29" s="7">
        <f t="shared" si="0"/>
        <v>1440</v>
      </c>
      <c r="L29" s="7">
        <f t="shared" si="0"/>
        <v>1600</v>
      </c>
    </row>
    <row r="30" spans="1:12" x14ac:dyDescent="0.4">
      <c r="A30" s="22"/>
      <c r="B30" s="2">
        <v>30</v>
      </c>
      <c r="C30" s="7">
        <f t="shared" si="0"/>
        <v>140</v>
      </c>
      <c r="D30" s="7">
        <f t="shared" si="0"/>
        <v>280</v>
      </c>
      <c r="E30" s="7">
        <f t="shared" si="0"/>
        <v>420</v>
      </c>
      <c r="F30" s="7">
        <f t="shared" si="0"/>
        <v>560</v>
      </c>
      <c r="G30" s="6">
        <f t="shared" si="0"/>
        <v>700</v>
      </c>
      <c r="H30" s="7">
        <f t="shared" si="0"/>
        <v>840</v>
      </c>
      <c r="I30" s="7">
        <f t="shared" si="0"/>
        <v>979.99999999999989</v>
      </c>
      <c r="J30" s="7">
        <f t="shared" si="0"/>
        <v>1120</v>
      </c>
      <c r="K30" s="7">
        <f t="shared" si="0"/>
        <v>1260</v>
      </c>
      <c r="L30" s="7">
        <f t="shared" si="0"/>
        <v>1400</v>
      </c>
    </row>
    <row r="31" spans="1:12" x14ac:dyDescent="0.4">
      <c r="A31" s="22"/>
      <c r="B31" s="2">
        <v>40</v>
      </c>
      <c r="C31" s="7">
        <f t="shared" si="0"/>
        <v>120</v>
      </c>
      <c r="D31" s="7">
        <f t="shared" si="0"/>
        <v>240</v>
      </c>
      <c r="E31" s="7">
        <f t="shared" si="0"/>
        <v>360</v>
      </c>
      <c r="F31" s="7">
        <f t="shared" si="0"/>
        <v>480</v>
      </c>
      <c r="G31" s="6">
        <f t="shared" si="0"/>
        <v>600</v>
      </c>
      <c r="H31" s="7">
        <f t="shared" si="0"/>
        <v>720</v>
      </c>
      <c r="I31" s="7">
        <f t="shared" si="0"/>
        <v>840</v>
      </c>
      <c r="J31" s="7">
        <f t="shared" si="0"/>
        <v>960</v>
      </c>
      <c r="K31" s="7">
        <f t="shared" si="0"/>
        <v>1080</v>
      </c>
      <c r="L31" s="7">
        <f t="shared" si="0"/>
        <v>1200</v>
      </c>
    </row>
    <row r="32" spans="1:12" x14ac:dyDescent="0.4">
      <c r="A32" s="22"/>
      <c r="B32" s="2">
        <v>50</v>
      </c>
      <c r="C32" s="7">
        <f t="shared" si="0"/>
        <v>100</v>
      </c>
      <c r="D32" s="7">
        <f t="shared" si="0"/>
        <v>200</v>
      </c>
      <c r="E32" s="7">
        <f t="shared" si="0"/>
        <v>300</v>
      </c>
      <c r="F32" s="7">
        <f t="shared" si="0"/>
        <v>400</v>
      </c>
      <c r="G32" s="6">
        <f t="shared" si="0"/>
        <v>500</v>
      </c>
      <c r="H32" s="7">
        <f t="shared" si="0"/>
        <v>600</v>
      </c>
      <c r="I32" s="7">
        <f t="shared" si="0"/>
        <v>700</v>
      </c>
      <c r="J32" s="7">
        <f t="shared" si="0"/>
        <v>800</v>
      </c>
      <c r="K32" s="7">
        <f t="shared" si="0"/>
        <v>900</v>
      </c>
      <c r="L32" s="7">
        <f t="shared" si="0"/>
        <v>1000</v>
      </c>
    </row>
    <row r="33" spans="1:12" x14ac:dyDescent="0.4">
      <c r="A33" s="22"/>
      <c r="B33" s="2">
        <v>60</v>
      </c>
      <c r="C33" s="7">
        <f t="shared" si="0"/>
        <v>80</v>
      </c>
      <c r="D33" s="7">
        <f t="shared" si="0"/>
        <v>160</v>
      </c>
      <c r="E33" s="7">
        <f t="shared" si="0"/>
        <v>240</v>
      </c>
      <c r="F33" s="7">
        <f t="shared" si="0"/>
        <v>320</v>
      </c>
      <c r="G33" s="6">
        <f t="shared" si="0"/>
        <v>400</v>
      </c>
      <c r="H33" s="7">
        <f t="shared" si="0"/>
        <v>480</v>
      </c>
      <c r="I33" s="7">
        <f t="shared" si="0"/>
        <v>560</v>
      </c>
      <c r="J33" s="7">
        <f t="shared" si="0"/>
        <v>640</v>
      </c>
      <c r="K33" s="7">
        <f t="shared" si="0"/>
        <v>720</v>
      </c>
      <c r="L33" s="7">
        <f t="shared" si="0"/>
        <v>800</v>
      </c>
    </row>
    <row r="34" spans="1:12" x14ac:dyDescent="0.4">
      <c r="A34" s="22"/>
      <c r="B34" s="2">
        <v>70</v>
      </c>
      <c r="C34" s="7">
        <f t="shared" si="0"/>
        <v>60.000000000000014</v>
      </c>
      <c r="D34" s="7">
        <f t="shared" si="0"/>
        <v>120.00000000000003</v>
      </c>
      <c r="E34" s="7">
        <f t="shared" si="0"/>
        <v>180.00000000000003</v>
      </c>
      <c r="F34" s="7">
        <f t="shared" si="0"/>
        <v>240.00000000000006</v>
      </c>
      <c r="G34" s="6">
        <f t="shared" si="0"/>
        <v>300.00000000000006</v>
      </c>
      <c r="H34" s="7">
        <f t="shared" si="0"/>
        <v>360.00000000000006</v>
      </c>
      <c r="I34" s="7">
        <f t="shared" si="0"/>
        <v>420.00000000000006</v>
      </c>
      <c r="J34" s="7">
        <f t="shared" si="0"/>
        <v>480.00000000000011</v>
      </c>
      <c r="K34" s="7">
        <f t="shared" si="0"/>
        <v>540.00000000000011</v>
      </c>
      <c r="L34" s="7">
        <f t="shared" si="0"/>
        <v>600.00000000000011</v>
      </c>
    </row>
    <row r="35" spans="1:12" x14ac:dyDescent="0.4">
      <c r="A35" s="22"/>
      <c r="B35" s="2">
        <v>80</v>
      </c>
      <c r="C35" s="7">
        <f t="shared" si="0"/>
        <v>39.999999999999993</v>
      </c>
      <c r="D35" s="7">
        <f t="shared" si="0"/>
        <v>79.999999999999986</v>
      </c>
      <c r="E35" s="7">
        <f t="shared" si="0"/>
        <v>119.99999999999996</v>
      </c>
      <c r="F35" s="7">
        <f t="shared" si="0"/>
        <v>159.99999999999997</v>
      </c>
      <c r="G35" s="6">
        <f t="shared" si="0"/>
        <v>199.99999999999994</v>
      </c>
      <c r="H35" s="7">
        <f t="shared" si="0"/>
        <v>239.99999999999991</v>
      </c>
      <c r="I35" s="7">
        <f t="shared" si="0"/>
        <v>279.99999999999989</v>
      </c>
      <c r="J35" s="7">
        <f t="shared" si="0"/>
        <v>319.99999999999994</v>
      </c>
      <c r="K35" s="7">
        <f t="shared" si="0"/>
        <v>359.99999999999989</v>
      </c>
      <c r="L35" s="7">
        <f t="shared" si="0"/>
        <v>399.99999999999989</v>
      </c>
    </row>
    <row r="36" spans="1:12" x14ac:dyDescent="0.4">
      <c r="A36" s="22"/>
      <c r="B36" s="2">
        <v>90</v>
      </c>
      <c r="C36" s="7">
        <f t="shared" si="0"/>
        <v>19.999999999999996</v>
      </c>
      <c r="D36" s="7">
        <f t="shared" si="0"/>
        <v>39.999999999999993</v>
      </c>
      <c r="E36" s="7">
        <f t="shared" si="0"/>
        <v>59.999999999999979</v>
      </c>
      <c r="F36" s="7">
        <f t="shared" si="0"/>
        <v>79.999999999999986</v>
      </c>
      <c r="G36" s="6">
        <f t="shared" si="0"/>
        <v>99.999999999999972</v>
      </c>
      <c r="H36" s="7">
        <f t="shared" si="0"/>
        <v>119.99999999999996</v>
      </c>
      <c r="I36" s="7">
        <f t="shared" si="0"/>
        <v>139.99999999999994</v>
      </c>
      <c r="J36" s="7">
        <f t="shared" si="0"/>
        <v>159.99999999999997</v>
      </c>
      <c r="K36" s="7">
        <f t="shared" si="0"/>
        <v>179.99999999999994</v>
      </c>
      <c r="L36" s="7">
        <f t="shared" si="0"/>
        <v>199.99999999999994</v>
      </c>
    </row>
    <row r="37" spans="1:12" x14ac:dyDescent="0.4">
      <c r="A37" s="22"/>
      <c r="B37" s="3">
        <v>100</v>
      </c>
      <c r="C37" s="7">
        <f t="shared" si="0"/>
        <v>0</v>
      </c>
      <c r="D37" s="7">
        <f t="shared" si="0"/>
        <v>0</v>
      </c>
      <c r="E37" s="7">
        <f t="shared" si="0"/>
        <v>0</v>
      </c>
      <c r="F37" s="7">
        <f t="shared" si="0"/>
        <v>0</v>
      </c>
      <c r="G37" s="7">
        <f t="shared" si="0"/>
        <v>0</v>
      </c>
      <c r="H37" s="7">
        <f t="shared" si="0"/>
        <v>0</v>
      </c>
      <c r="I37" s="7">
        <f t="shared" si="0"/>
        <v>0</v>
      </c>
      <c r="J37" s="7">
        <f t="shared" si="0"/>
        <v>0</v>
      </c>
      <c r="K37" s="7">
        <f t="shared" si="0"/>
        <v>0</v>
      </c>
      <c r="L37" s="7">
        <f t="shared" si="0"/>
        <v>0</v>
      </c>
    </row>
    <row r="38" spans="1:12" x14ac:dyDescent="0.4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18.45" x14ac:dyDescent="0.5">
      <c r="B39" s="9"/>
      <c r="C39" s="21" t="s">
        <v>21</v>
      </c>
      <c r="D39" s="21"/>
      <c r="E39" s="21"/>
      <c r="F39" s="21"/>
      <c r="G39" s="21"/>
      <c r="H39" s="21"/>
      <c r="I39" s="21"/>
      <c r="J39" s="21"/>
      <c r="K39" s="21"/>
      <c r="L39" s="21"/>
    </row>
    <row r="40" spans="1:12" ht="15.9" x14ac:dyDescent="0.45">
      <c r="B40" s="16" t="s">
        <v>20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H40" s="4" t="s">
        <v>8</v>
      </c>
      <c r="I40" s="4" t="s">
        <v>9</v>
      </c>
      <c r="J40" s="4" t="s">
        <v>10</v>
      </c>
      <c r="K40" s="4" t="s">
        <v>11</v>
      </c>
      <c r="L40" s="1" t="s">
        <v>12</v>
      </c>
    </row>
    <row r="41" spans="1:12" x14ac:dyDescent="0.4">
      <c r="A41" s="22" t="s">
        <v>22</v>
      </c>
      <c r="B41" s="12">
        <v>10</v>
      </c>
      <c r="C41" s="7">
        <f t="shared" ref="C41:L50" si="1">+((1000*(1-C$40/100)*(($B41/100)+($B41*FactP1/100))))*1</f>
        <v>180</v>
      </c>
      <c r="D41" s="7">
        <f t="shared" si="1"/>
        <v>160</v>
      </c>
      <c r="E41" s="7">
        <f t="shared" si="1"/>
        <v>140</v>
      </c>
      <c r="F41" s="7">
        <f t="shared" si="1"/>
        <v>120</v>
      </c>
      <c r="G41" s="7">
        <f t="shared" si="1"/>
        <v>100</v>
      </c>
      <c r="H41" s="7">
        <f t="shared" si="1"/>
        <v>80</v>
      </c>
      <c r="I41" s="7">
        <f t="shared" si="1"/>
        <v>60.000000000000014</v>
      </c>
      <c r="J41" s="7">
        <f t="shared" si="1"/>
        <v>39.999999999999993</v>
      </c>
      <c r="K41" s="7">
        <f t="shared" si="1"/>
        <v>19.999999999999996</v>
      </c>
      <c r="L41" s="7">
        <f t="shared" si="1"/>
        <v>0</v>
      </c>
    </row>
    <row r="42" spans="1:12" x14ac:dyDescent="0.4">
      <c r="A42" s="22"/>
      <c r="B42" s="12">
        <v>20</v>
      </c>
      <c r="C42" s="7">
        <f t="shared" si="1"/>
        <v>360</v>
      </c>
      <c r="D42" s="7">
        <f t="shared" si="1"/>
        <v>320</v>
      </c>
      <c r="E42" s="7">
        <f t="shared" si="1"/>
        <v>280</v>
      </c>
      <c r="F42" s="7">
        <f t="shared" si="1"/>
        <v>240</v>
      </c>
      <c r="G42" s="7">
        <f t="shared" si="1"/>
        <v>200</v>
      </c>
      <c r="H42" s="7">
        <f t="shared" si="1"/>
        <v>160</v>
      </c>
      <c r="I42" s="7">
        <f t="shared" si="1"/>
        <v>120.00000000000003</v>
      </c>
      <c r="J42" s="7">
        <f t="shared" si="1"/>
        <v>79.999999999999986</v>
      </c>
      <c r="K42" s="7">
        <f t="shared" si="1"/>
        <v>39.999999999999993</v>
      </c>
      <c r="L42" s="7">
        <f t="shared" si="1"/>
        <v>0</v>
      </c>
    </row>
    <row r="43" spans="1:12" x14ac:dyDescent="0.4">
      <c r="A43" s="22"/>
      <c r="B43" s="12">
        <v>30</v>
      </c>
      <c r="C43" s="7">
        <f t="shared" si="1"/>
        <v>540</v>
      </c>
      <c r="D43" s="7">
        <f t="shared" si="1"/>
        <v>480</v>
      </c>
      <c r="E43" s="7">
        <f t="shared" si="1"/>
        <v>420</v>
      </c>
      <c r="F43" s="7">
        <f t="shared" si="1"/>
        <v>360</v>
      </c>
      <c r="G43" s="7">
        <f t="shared" si="1"/>
        <v>300</v>
      </c>
      <c r="H43" s="7">
        <f t="shared" si="1"/>
        <v>240</v>
      </c>
      <c r="I43" s="7">
        <f t="shared" si="1"/>
        <v>180.00000000000003</v>
      </c>
      <c r="J43" s="7">
        <f t="shared" si="1"/>
        <v>119.99999999999996</v>
      </c>
      <c r="K43" s="7">
        <f t="shared" si="1"/>
        <v>59.999999999999979</v>
      </c>
      <c r="L43" s="7">
        <f t="shared" si="1"/>
        <v>0</v>
      </c>
    </row>
    <row r="44" spans="1:12" x14ac:dyDescent="0.4">
      <c r="A44" s="22"/>
      <c r="B44" s="12">
        <v>40</v>
      </c>
      <c r="C44" s="7">
        <f t="shared" si="1"/>
        <v>720</v>
      </c>
      <c r="D44" s="7">
        <f t="shared" si="1"/>
        <v>640</v>
      </c>
      <c r="E44" s="7">
        <f t="shared" si="1"/>
        <v>560</v>
      </c>
      <c r="F44" s="7">
        <f t="shared" si="1"/>
        <v>480</v>
      </c>
      <c r="G44" s="7">
        <f t="shared" si="1"/>
        <v>400</v>
      </c>
      <c r="H44" s="7">
        <f t="shared" si="1"/>
        <v>320</v>
      </c>
      <c r="I44" s="7">
        <f t="shared" si="1"/>
        <v>240.00000000000006</v>
      </c>
      <c r="J44" s="7">
        <f t="shared" si="1"/>
        <v>159.99999999999997</v>
      </c>
      <c r="K44" s="7">
        <f t="shared" si="1"/>
        <v>79.999999999999986</v>
      </c>
      <c r="L44" s="7">
        <f t="shared" si="1"/>
        <v>0</v>
      </c>
    </row>
    <row r="45" spans="1:12" x14ac:dyDescent="0.4">
      <c r="A45" s="22"/>
      <c r="B45" s="12">
        <v>50</v>
      </c>
      <c r="C45" s="6">
        <f t="shared" si="1"/>
        <v>900</v>
      </c>
      <c r="D45" s="6">
        <f t="shared" si="1"/>
        <v>800</v>
      </c>
      <c r="E45" s="6">
        <f t="shared" si="1"/>
        <v>700</v>
      </c>
      <c r="F45" s="6">
        <f t="shared" si="1"/>
        <v>600</v>
      </c>
      <c r="G45" s="6">
        <f t="shared" si="1"/>
        <v>500</v>
      </c>
      <c r="H45" s="6">
        <f t="shared" si="1"/>
        <v>400</v>
      </c>
      <c r="I45" s="6">
        <f t="shared" si="1"/>
        <v>300.00000000000006</v>
      </c>
      <c r="J45" s="6">
        <f t="shared" si="1"/>
        <v>199.99999999999994</v>
      </c>
      <c r="K45" s="6">
        <f t="shared" si="1"/>
        <v>99.999999999999972</v>
      </c>
      <c r="L45" s="6">
        <f t="shared" si="1"/>
        <v>0</v>
      </c>
    </row>
    <row r="46" spans="1:12" x14ac:dyDescent="0.4">
      <c r="A46" s="22"/>
      <c r="B46" s="12">
        <v>60</v>
      </c>
      <c r="C46" s="7">
        <f t="shared" si="1"/>
        <v>1080</v>
      </c>
      <c r="D46" s="7">
        <f t="shared" si="1"/>
        <v>960</v>
      </c>
      <c r="E46" s="7">
        <f t="shared" si="1"/>
        <v>840</v>
      </c>
      <c r="F46" s="7">
        <f t="shared" si="1"/>
        <v>720</v>
      </c>
      <c r="G46" s="7">
        <f t="shared" si="1"/>
        <v>600</v>
      </c>
      <c r="H46" s="7">
        <f t="shared" si="1"/>
        <v>480</v>
      </c>
      <c r="I46" s="7">
        <f t="shared" si="1"/>
        <v>360.00000000000006</v>
      </c>
      <c r="J46" s="7">
        <f t="shared" si="1"/>
        <v>239.99999999999991</v>
      </c>
      <c r="K46" s="7">
        <f t="shared" si="1"/>
        <v>119.99999999999996</v>
      </c>
      <c r="L46" s="7">
        <f t="shared" si="1"/>
        <v>0</v>
      </c>
    </row>
    <row r="47" spans="1:12" x14ac:dyDescent="0.4">
      <c r="A47" s="22"/>
      <c r="B47" s="12">
        <v>70</v>
      </c>
      <c r="C47" s="7">
        <f t="shared" si="1"/>
        <v>1260</v>
      </c>
      <c r="D47" s="7">
        <f t="shared" si="1"/>
        <v>1120</v>
      </c>
      <c r="E47" s="7">
        <f t="shared" si="1"/>
        <v>979.99999999999989</v>
      </c>
      <c r="F47" s="7">
        <f t="shared" si="1"/>
        <v>840</v>
      </c>
      <c r="G47" s="7">
        <f t="shared" si="1"/>
        <v>700</v>
      </c>
      <c r="H47" s="7">
        <f t="shared" si="1"/>
        <v>560</v>
      </c>
      <c r="I47" s="7">
        <f t="shared" si="1"/>
        <v>420.00000000000006</v>
      </c>
      <c r="J47" s="7">
        <f t="shared" si="1"/>
        <v>279.99999999999989</v>
      </c>
      <c r="K47" s="7">
        <f t="shared" si="1"/>
        <v>139.99999999999994</v>
      </c>
      <c r="L47" s="7">
        <f t="shared" si="1"/>
        <v>0</v>
      </c>
    </row>
    <row r="48" spans="1:12" x14ac:dyDescent="0.4">
      <c r="A48" s="22"/>
      <c r="B48" s="12">
        <v>80</v>
      </c>
      <c r="C48" s="7">
        <f t="shared" si="1"/>
        <v>1440</v>
      </c>
      <c r="D48" s="7">
        <f t="shared" si="1"/>
        <v>1280</v>
      </c>
      <c r="E48" s="7">
        <f t="shared" si="1"/>
        <v>1120</v>
      </c>
      <c r="F48" s="7">
        <f t="shared" si="1"/>
        <v>960</v>
      </c>
      <c r="G48" s="7">
        <f t="shared" si="1"/>
        <v>800</v>
      </c>
      <c r="H48" s="7">
        <f t="shared" si="1"/>
        <v>640</v>
      </c>
      <c r="I48" s="7">
        <f t="shared" si="1"/>
        <v>480.00000000000011</v>
      </c>
      <c r="J48" s="7">
        <f t="shared" si="1"/>
        <v>319.99999999999994</v>
      </c>
      <c r="K48" s="7">
        <f t="shared" si="1"/>
        <v>159.99999999999997</v>
      </c>
      <c r="L48" s="7">
        <f t="shared" si="1"/>
        <v>0</v>
      </c>
    </row>
    <row r="49" spans="1:12" x14ac:dyDescent="0.4">
      <c r="A49" s="22"/>
      <c r="B49" s="12">
        <v>90</v>
      </c>
      <c r="C49" s="7">
        <f t="shared" si="1"/>
        <v>1620</v>
      </c>
      <c r="D49" s="7">
        <f t="shared" si="1"/>
        <v>1440</v>
      </c>
      <c r="E49" s="7">
        <f t="shared" si="1"/>
        <v>1260</v>
      </c>
      <c r="F49" s="7">
        <f t="shared" si="1"/>
        <v>1080</v>
      </c>
      <c r="G49" s="7">
        <f t="shared" si="1"/>
        <v>900</v>
      </c>
      <c r="H49" s="7">
        <f t="shared" si="1"/>
        <v>720</v>
      </c>
      <c r="I49" s="7">
        <f t="shared" si="1"/>
        <v>540.00000000000011</v>
      </c>
      <c r="J49" s="7">
        <f t="shared" si="1"/>
        <v>359.99999999999989</v>
      </c>
      <c r="K49" s="7">
        <f t="shared" si="1"/>
        <v>179.99999999999994</v>
      </c>
      <c r="L49" s="7">
        <f t="shared" si="1"/>
        <v>0</v>
      </c>
    </row>
    <row r="50" spans="1:12" x14ac:dyDescent="0.4">
      <c r="A50" s="22"/>
      <c r="B50" s="13">
        <v>100</v>
      </c>
      <c r="C50" s="7">
        <f t="shared" si="1"/>
        <v>1800</v>
      </c>
      <c r="D50" s="7">
        <f t="shared" si="1"/>
        <v>1600</v>
      </c>
      <c r="E50" s="7">
        <f t="shared" si="1"/>
        <v>1400</v>
      </c>
      <c r="F50" s="7">
        <f t="shared" si="1"/>
        <v>1200</v>
      </c>
      <c r="G50" s="7">
        <f t="shared" si="1"/>
        <v>1000</v>
      </c>
      <c r="H50" s="7">
        <f t="shared" si="1"/>
        <v>800</v>
      </c>
      <c r="I50" s="7">
        <f t="shared" si="1"/>
        <v>600.00000000000011</v>
      </c>
      <c r="J50" s="7">
        <f t="shared" si="1"/>
        <v>399.99999999999989</v>
      </c>
      <c r="K50" s="7">
        <f t="shared" si="1"/>
        <v>199.99999999999994</v>
      </c>
      <c r="L50" s="7">
        <f t="shared" si="1"/>
        <v>0</v>
      </c>
    </row>
    <row r="51" spans="1:12" x14ac:dyDescent="0.4">
      <c r="B51" s="14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18.45" x14ac:dyDescent="0.5">
      <c r="B52" s="11"/>
      <c r="C52" s="21" t="s">
        <v>21</v>
      </c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4">
      <c r="B53" s="15" t="s">
        <v>19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4" t="s">
        <v>9</v>
      </c>
      <c r="J53" s="4" t="s">
        <v>10</v>
      </c>
      <c r="K53" s="4" t="s">
        <v>11</v>
      </c>
      <c r="L53" s="1" t="s">
        <v>12</v>
      </c>
    </row>
    <row r="54" spans="1:12" x14ac:dyDescent="0.4">
      <c r="A54" s="22" t="s">
        <v>22</v>
      </c>
      <c r="B54" s="12">
        <v>10</v>
      </c>
      <c r="C54" s="7">
        <f t="shared" ref="C54:L54" si="2">+C28*$B54</f>
        <v>1800</v>
      </c>
      <c r="D54" s="7">
        <f t="shared" si="2"/>
        <v>3600</v>
      </c>
      <c r="E54" s="7">
        <f t="shared" si="2"/>
        <v>5400</v>
      </c>
      <c r="F54" s="7">
        <f t="shared" si="2"/>
        <v>7200</v>
      </c>
      <c r="G54" s="6">
        <f t="shared" si="2"/>
        <v>9000</v>
      </c>
      <c r="H54" s="7">
        <f t="shared" si="2"/>
        <v>10800</v>
      </c>
      <c r="I54" s="7">
        <f t="shared" si="2"/>
        <v>12600</v>
      </c>
      <c r="J54" s="7">
        <f t="shared" si="2"/>
        <v>14400</v>
      </c>
      <c r="K54" s="7">
        <f t="shared" si="2"/>
        <v>16200</v>
      </c>
      <c r="L54" s="7">
        <f t="shared" si="2"/>
        <v>18000</v>
      </c>
    </row>
    <row r="55" spans="1:12" x14ac:dyDescent="0.4">
      <c r="A55" s="22"/>
      <c r="B55" s="12">
        <v>20</v>
      </c>
      <c r="C55" s="7">
        <f t="shared" ref="C55:L55" si="3">+C29*$B55</f>
        <v>3200</v>
      </c>
      <c r="D55" s="7">
        <f t="shared" si="3"/>
        <v>6400</v>
      </c>
      <c r="E55" s="7">
        <f t="shared" si="3"/>
        <v>9600</v>
      </c>
      <c r="F55" s="7">
        <f t="shared" si="3"/>
        <v>12800</v>
      </c>
      <c r="G55" s="6">
        <f t="shared" si="3"/>
        <v>16000</v>
      </c>
      <c r="H55" s="7">
        <f t="shared" si="3"/>
        <v>19200</v>
      </c>
      <c r="I55" s="7">
        <f t="shared" si="3"/>
        <v>22400</v>
      </c>
      <c r="J55" s="7">
        <f t="shared" si="3"/>
        <v>25600</v>
      </c>
      <c r="K55" s="7">
        <f t="shared" si="3"/>
        <v>28800</v>
      </c>
      <c r="L55" s="7">
        <f t="shared" si="3"/>
        <v>32000</v>
      </c>
    </row>
    <row r="56" spans="1:12" x14ac:dyDescent="0.4">
      <c r="A56" s="22"/>
      <c r="B56" s="12">
        <v>30</v>
      </c>
      <c r="C56" s="7">
        <f t="shared" ref="C56:L56" si="4">+C30*$B56</f>
        <v>4200</v>
      </c>
      <c r="D56" s="7">
        <f t="shared" si="4"/>
        <v>8400</v>
      </c>
      <c r="E56" s="7">
        <f t="shared" si="4"/>
        <v>12600</v>
      </c>
      <c r="F56" s="7">
        <f t="shared" si="4"/>
        <v>16800</v>
      </c>
      <c r="G56" s="6">
        <f t="shared" si="4"/>
        <v>21000</v>
      </c>
      <c r="H56" s="7">
        <f t="shared" si="4"/>
        <v>25200</v>
      </c>
      <c r="I56" s="7">
        <f t="shared" si="4"/>
        <v>29399.999999999996</v>
      </c>
      <c r="J56" s="7">
        <f t="shared" si="4"/>
        <v>33600</v>
      </c>
      <c r="K56" s="7">
        <f t="shared" si="4"/>
        <v>37800</v>
      </c>
      <c r="L56" s="7">
        <f t="shared" si="4"/>
        <v>42000</v>
      </c>
    </row>
    <row r="57" spans="1:12" x14ac:dyDescent="0.4">
      <c r="A57" s="22"/>
      <c r="B57" s="12">
        <v>40</v>
      </c>
      <c r="C57" s="7">
        <f t="shared" ref="C57:L57" si="5">+C31*$B57</f>
        <v>4800</v>
      </c>
      <c r="D57" s="7">
        <f t="shared" si="5"/>
        <v>9600</v>
      </c>
      <c r="E57" s="7">
        <f t="shared" si="5"/>
        <v>14400</v>
      </c>
      <c r="F57" s="7">
        <f t="shared" si="5"/>
        <v>19200</v>
      </c>
      <c r="G57" s="6">
        <f t="shared" si="5"/>
        <v>24000</v>
      </c>
      <c r="H57" s="7">
        <f t="shared" si="5"/>
        <v>28800</v>
      </c>
      <c r="I57" s="7">
        <f t="shared" si="5"/>
        <v>33600</v>
      </c>
      <c r="J57" s="7">
        <f t="shared" si="5"/>
        <v>38400</v>
      </c>
      <c r="K57" s="7">
        <f t="shared" si="5"/>
        <v>43200</v>
      </c>
      <c r="L57" s="7">
        <f t="shared" si="5"/>
        <v>48000</v>
      </c>
    </row>
    <row r="58" spans="1:12" x14ac:dyDescent="0.4">
      <c r="A58" s="22"/>
      <c r="B58" s="12">
        <v>50</v>
      </c>
      <c r="C58" s="7">
        <f t="shared" ref="C58:L58" si="6">+C32*$B58</f>
        <v>5000</v>
      </c>
      <c r="D58" s="7">
        <f t="shared" si="6"/>
        <v>10000</v>
      </c>
      <c r="E58" s="7">
        <f t="shared" si="6"/>
        <v>15000</v>
      </c>
      <c r="F58" s="7">
        <f t="shared" si="6"/>
        <v>20000</v>
      </c>
      <c r="G58" s="6">
        <f t="shared" si="6"/>
        <v>25000</v>
      </c>
      <c r="H58" s="7">
        <f t="shared" si="6"/>
        <v>30000</v>
      </c>
      <c r="I58" s="7">
        <f t="shared" si="6"/>
        <v>35000</v>
      </c>
      <c r="J58" s="7">
        <f t="shared" si="6"/>
        <v>40000</v>
      </c>
      <c r="K58" s="7">
        <f t="shared" si="6"/>
        <v>45000</v>
      </c>
      <c r="L58" s="7">
        <f t="shared" si="6"/>
        <v>50000</v>
      </c>
    </row>
    <row r="59" spans="1:12" x14ac:dyDescent="0.4">
      <c r="A59" s="22"/>
      <c r="B59" s="12">
        <v>60</v>
      </c>
      <c r="C59" s="7">
        <f t="shared" ref="C59:L59" si="7">+C33*$B59</f>
        <v>4800</v>
      </c>
      <c r="D59" s="7">
        <f t="shared" si="7"/>
        <v>9600</v>
      </c>
      <c r="E59" s="7">
        <f t="shared" si="7"/>
        <v>14400</v>
      </c>
      <c r="F59" s="7">
        <f t="shared" si="7"/>
        <v>19200</v>
      </c>
      <c r="G59" s="6">
        <f t="shared" si="7"/>
        <v>24000</v>
      </c>
      <c r="H59" s="7">
        <f t="shared" si="7"/>
        <v>28800</v>
      </c>
      <c r="I59" s="7">
        <f t="shared" si="7"/>
        <v>33600</v>
      </c>
      <c r="J59" s="7">
        <f t="shared" si="7"/>
        <v>38400</v>
      </c>
      <c r="K59" s="7">
        <f t="shared" si="7"/>
        <v>43200</v>
      </c>
      <c r="L59" s="7">
        <f t="shared" si="7"/>
        <v>48000</v>
      </c>
    </row>
    <row r="60" spans="1:12" x14ac:dyDescent="0.4">
      <c r="A60" s="22"/>
      <c r="B60" s="12">
        <v>70</v>
      </c>
      <c r="C60" s="7">
        <f t="shared" ref="C60:L60" si="8">+C34*$B60</f>
        <v>4200.0000000000009</v>
      </c>
      <c r="D60" s="7">
        <f t="shared" si="8"/>
        <v>8400.0000000000018</v>
      </c>
      <c r="E60" s="7">
        <f t="shared" si="8"/>
        <v>12600.000000000002</v>
      </c>
      <c r="F60" s="7">
        <f t="shared" si="8"/>
        <v>16800.000000000004</v>
      </c>
      <c r="G60" s="6">
        <f t="shared" si="8"/>
        <v>21000.000000000004</v>
      </c>
      <c r="H60" s="7">
        <f t="shared" si="8"/>
        <v>25200.000000000004</v>
      </c>
      <c r="I60" s="7">
        <f t="shared" si="8"/>
        <v>29400.000000000004</v>
      </c>
      <c r="J60" s="7">
        <f t="shared" si="8"/>
        <v>33600.000000000007</v>
      </c>
      <c r="K60" s="7">
        <f t="shared" si="8"/>
        <v>37800.000000000007</v>
      </c>
      <c r="L60" s="7">
        <f t="shared" si="8"/>
        <v>42000.000000000007</v>
      </c>
    </row>
    <row r="61" spans="1:12" x14ac:dyDescent="0.4">
      <c r="A61" s="22"/>
      <c r="B61" s="12">
        <v>80</v>
      </c>
      <c r="C61" s="7">
        <f t="shared" ref="C61:L61" si="9">+C35*$B61</f>
        <v>3199.9999999999995</v>
      </c>
      <c r="D61" s="7">
        <f t="shared" si="9"/>
        <v>6399.9999999999991</v>
      </c>
      <c r="E61" s="7">
        <f t="shared" si="9"/>
        <v>9599.9999999999964</v>
      </c>
      <c r="F61" s="7">
        <f t="shared" si="9"/>
        <v>12799.999999999998</v>
      </c>
      <c r="G61" s="6">
        <f t="shared" si="9"/>
        <v>15999.999999999996</v>
      </c>
      <c r="H61" s="7">
        <f t="shared" si="9"/>
        <v>19199.999999999993</v>
      </c>
      <c r="I61" s="7">
        <f t="shared" si="9"/>
        <v>22399.999999999993</v>
      </c>
      <c r="J61" s="7">
        <f t="shared" si="9"/>
        <v>25599.999999999996</v>
      </c>
      <c r="K61" s="7">
        <f t="shared" si="9"/>
        <v>28799.999999999993</v>
      </c>
      <c r="L61" s="7">
        <f t="shared" si="9"/>
        <v>31999.999999999993</v>
      </c>
    </row>
    <row r="62" spans="1:12" x14ac:dyDescent="0.4">
      <c r="A62" s="22"/>
      <c r="B62" s="12">
        <v>90</v>
      </c>
      <c r="C62" s="7">
        <f t="shared" ref="C62:L62" si="10">+C36*$B62</f>
        <v>1799.9999999999998</v>
      </c>
      <c r="D62" s="7">
        <f t="shared" si="10"/>
        <v>3599.9999999999995</v>
      </c>
      <c r="E62" s="7">
        <f t="shared" si="10"/>
        <v>5399.9999999999982</v>
      </c>
      <c r="F62" s="7">
        <f t="shared" si="10"/>
        <v>7199.9999999999991</v>
      </c>
      <c r="G62" s="7">
        <f t="shared" si="10"/>
        <v>8999.9999999999982</v>
      </c>
      <c r="H62" s="7">
        <f t="shared" si="10"/>
        <v>10799.999999999996</v>
      </c>
      <c r="I62" s="7">
        <f t="shared" si="10"/>
        <v>12599.999999999995</v>
      </c>
      <c r="J62" s="7">
        <f t="shared" si="10"/>
        <v>14399.999999999998</v>
      </c>
      <c r="K62" s="7">
        <f t="shared" si="10"/>
        <v>16199.999999999995</v>
      </c>
      <c r="L62" s="7">
        <f t="shared" si="10"/>
        <v>17999.999999999996</v>
      </c>
    </row>
    <row r="63" spans="1:12" x14ac:dyDescent="0.4">
      <c r="A63" s="22"/>
      <c r="B63" s="13">
        <v>100</v>
      </c>
      <c r="C63" s="7">
        <f t="shared" ref="C63:L63" si="11">+C37*$B63</f>
        <v>0</v>
      </c>
      <c r="D63" s="7">
        <f t="shared" si="11"/>
        <v>0</v>
      </c>
      <c r="E63" s="7">
        <f t="shared" si="11"/>
        <v>0</v>
      </c>
      <c r="F63" s="7">
        <f t="shared" si="11"/>
        <v>0</v>
      </c>
      <c r="G63" s="7">
        <f t="shared" si="11"/>
        <v>0</v>
      </c>
      <c r="H63" s="7">
        <f t="shared" si="11"/>
        <v>0</v>
      </c>
      <c r="I63" s="7">
        <f t="shared" si="11"/>
        <v>0</v>
      </c>
      <c r="J63" s="7">
        <f t="shared" si="11"/>
        <v>0</v>
      </c>
      <c r="K63" s="7">
        <f t="shared" si="11"/>
        <v>0</v>
      </c>
      <c r="L63" s="7">
        <f t="shared" si="11"/>
        <v>0</v>
      </c>
    </row>
    <row r="64" spans="1:12" x14ac:dyDescent="0.4">
      <c r="B64" s="11"/>
    </row>
    <row r="65" spans="1:12" ht="18.45" x14ac:dyDescent="0.5">
      <c r="B65" s="11"/>
      <c r="C65" s="21" t="s">
        <v>21</v>
      </c>
      <c r="D65" s="21"/>
      <c r="E65" s="21"/>
      <c r="F65" s="21"/>
      <c r="G65" s="21"/>
      <c r="H65" s="21"/>
      <c r="I65" s="21"/>
      <c r="J65" s="21"/>
      <c r="K65" s="21"/>
      <c r="L65" s="21"/>
    </row>
    <row r="66" spans="1:12" x14ac:dyDescent="0.4">
      <c r="B66" s="17" t="s">
        <v>23</v>
      </c>
      <c r="C66" s="4" t="s">
        <v>3</v>
      </c>
      <c r="D66" s="4" t="s">
        <v>4</v>
      </c>
      <c r="E66" s="4" t="s">
        <v>5</v>
      </c>
      <c r="F66" s="4" t="s">
        <v>6</v>
      </c>
      <c r="G66" s="4" t="s">
        <v>7</v>
      </c>
      <c r="H66" s="4" t="s">
        <v>8</v>
      </c>
      <c r="I66" s="4" t="s">
        <v>9</v>
      </c>
      <c r="J66" s="4" t="s">
        <v>10</v>
      </c>
      <c r="K66" s="4" t="s">
        <v>11</v>
      </c>
      <c r="L66" s="1" t="s">
        <v>12</v>
      </c>
    </row>
    <row r="67" spans="1:12" x14ac:dyDescent="0.4">
      <c r="A67" s="22" t="s">
        <v>22</v>
      </c>
      <c r="B67" s="12">
        <v>10</v>
      </c>
      <c r="C67" s="7">
        <f t="shared" ref="C67:L67" si="12">+C41*C$66</f>
        <v>1800</v>
      </c>
      <c r="D67" s="7">
        <f t="shared" si="12"/>
        <v>3200</v>
      </c>
      <c r="E67" s="7">
        <f t="shared" si="12"/>
        <v>4200</v>
      </c>
      <c r="F67" s="7">
        <f t="shared" si="12"/>
        <v>4800</v>
      </c>
      <c r="G67" s="7">
        <f t="shared" si="12"/>
        <v>5000</v>
      </c>
      <c r="H67" s="7">
        <f t="shared" si="12"/>
        <v>4800</v>
      </c>
      <c r="I67" s="7">
        <f t="shared" si="12"/>
        <v>4200.0000000000009</v>
      </c>
      <c r="J67" s="7">
        <f t="shared" si="12"/>
        <v>3199.9999999999995</v>
      </c>
      <c r="K67" s="7">
        <f t="shared" si="12"/>
        <v>1799.9999999999998</v>
      </c>
      <c r="L67" s="7">
        <f t="shared" si="12"/>
        <v>0</v>
      </c>
    </row>
    <row r="68" spans="1:12" x14ac:dyDescent="0.4">
      <c r="A68" s="22"/>
      <c r="B68" s="12">
        <v>20</v>
      </c>
      <c r="C68" s="7">
        <f t="shared" ref="C68:L68" si="13">+C42*C$66</f>
        <v>3600</v>
      </c>
      <c r="D68" s="7">
        <f t="shared" si="13"/>
        <v>6400</v>
      </c>
      <c r="E68" s="7">
        <f t="shared" si="13"/>
        <v>8400</v>
      </c>
      <c r="F68" s="7">
        <f t="shared" si="13"/>
        <v>9600</v>
      </c>
      <c r="G68" s="7">
        <f t="shared" si="13"/>
        <v>10000</v>
      </c>
      <c r="H68" s="7">
        <f t="shared" si="13"/>
        <v>9600</v>
      </c>
      <c r="I68" s="7">
        <f t="shared" si="13"/>
        <v>8400.0000000000018</v>
      </c>
      <c r="J68" s="7">
        <f t="shared" si="13"/>
        <v>6399.9999999999991</v>
      </c>
      <c r="K68" s="7">
        <f t="shared" si="13"/>
        <v>3599.9999999999995</v>
      </c>
      <c r="L68" s="7">
        <f t="shared" si="13"/>
        <v>0</v>
      </c>
    </row>
    <row r="69" spans="1:12" x14ac:dyDescent="0.4">
      <c r="A69" s="22"/>
      <c r="B69" s="12">
        <v>30</v>
      </c>
      <c r="C69" s="7">
        <f t="shared" ref="C69:L69" si="14">+C43*C$66</f>
        <v>5400</v>
      </c>
      <c r="D69" s="7">
        <f t="shared" si="14"/>
        <v>9600</v>
      </c>
      <c r="E69" s="7">
        <f t="shared" si="14"/>
        <v>12600</v>
      </c>
      <c r="F69" s="7">
        <f t="shared" si="14"/>
        <v>14400</v>
      </c>
      <c r="G69" s="7">
        <f t="shared" si="14"/>
        <v>15000</v>
      </c>
      <c r="H69" s="7">
        <f t="shared" si="14"/>
        <v>14400</v>
      </c>
      <c r="I69" s="7">
        <f t="shared" si="14"/>
        <v>12600.000000000002</v>
      </c>
      <c r="J69" s="7">
        <f t="shared" si="14"/>
        <v>9599.9999999999964</v>
      </c>
      <c r="K69" s="7">
        <f t="shared" si="14"/>
        <v>5399.9999999999982</v>
      </c>
      <c r="L69" s="7">
        <f t="shared" si="14"/>
        <v>0</v>
      </c>
    </row>
    <row r="70" spans="1:12" x14ac:dyDescent="0.4">
      <c r="A70" s="22"/>
      <c r="B70" s="12">
        <v>40</v>
      </c>
      <c r="C70" s="7">
        <f t="shared" ref="C70:L70" si="15">+C44*C$66</f>
        <v>7200</v>
      </c>
      <c r="D70" s="7">
        <f t="shared" si="15"/>
        <v>12800</v>
      </c>
      <c r="E70" s="7">
        <f t="shared" si="15"/>
        <v>16800</v>
      </c>
      <c r="F70" s="7">
        <f t="shared" si="15"/>
        <v>19200</v>
      </c>
      <c r="G70" s="7">
        <f t="shared" si="15"/>
        <v>20000</v>
      </c>
      <c r="H70" s="7">
        <f t="shared" si="15"/>
        <v>19200</v>
      </c>
      <c r="I70" s="7">
        <f t="shared" si="15"/>
        <v>16800.000000000004</v>
      </c>
      <c r="J70" s="7">
        <f t="shared" si="15"/>
        <v>12799.999999999998</v>
      </c>
      <c r="K70" s="7">
        <f t="shared" si="15"/>
        <v>7199.9999999999991</v>
      </c>
      <c r="L70" s="7">
        <f t="shared" si="15"/>
        <v>0</v>
      </c>
    </row>
    <row r="71" spans="1:12" x14ac:dyDescent="0.4">
      <c r="A71" s="22"/>
      <c r="B71" s="12">
        <v>50</v>
      </c>
      <c r="C71" s="6">
        <f t="shared" ref="C71:L71" si="16">+C45*C$66</f>
        <v>9000</v>
      </c>
      <c r="D71" s="6">
        <f t="shared" si="16"/>
        <v>16000</v>
      </c>
      <c r="E71" s="6">
        <f t="shared" si="16"/>
        <v>21000</v>
      </c>
      <c r="F71" s="6">
        <f t="shared" si="16"/>
        <v>24000</v>
      </c>
      <c r="G71" s="6">
        <f t="shared" si="16"/>
        <v>25000</v>
      </c>
      <c r="H71" s="6">
        <f t="shared" si="16"/>
        <v>24000</v>
      </c>
      <c r="I71" s="6">
        <f t="shared" si="16"/>
        <v>21000.000000000004</v>
      </c>
      <c r="J71" s="6">
        <f t="shared" si="16"/>
        <v>15999.999999999996</v>
      </c>
      <c r="K71" s="6">
        <f t="shared" si="16"/>
        <v>8999.9999999999982</v>
      </c>
      <c r="L71" s="6">
        <f t="shared" si="16"/>
        <v>0</v>
      </c>
    </row>
    <row r="72" spans="1:12" x14ac:dyDescent="0.4">
      <c r="A72" s="22"/>
      <c r="B72" s="12">
        <v>60</v>
      </c>
      <c r="C72" s="7">
        <f t="shared" ref="C72:L72" si="17">+C46*C$66</f>
        <v>10800</v>
      </c>
      <c r="D72" s="7">
        <f t="shared" si="17"/>
        <v>19200</v>
      </c>
      <c r="E72" s="7">
        <f t="shared" si="17"/>
        <v>25200</v>
      </c>
      <c r="F72" s="7">
        <f t="shared" si="17"/>
        <v>28800</v>
      </c>
      <c r="G72" s="7">
        <f t="shared" si="17"/>
        <v>30000</v>
      </c>
      <c r="H72" s="7">
        <f t="shared" si="17"/>
        <v>28800</v>
      </c>
      <c r="I72" s="7">
        <f t="shared" si="17"/>
        <v>25200.000000000004</v>
      </c>
      <c r="J72" s="7">
        <f t="shared" si="17"/>
        <v>19199.999999999993</v>
      </c>
      <c r="K72" s="7">
        <f t="shared" si="17"/>
        <v>10799.999999999996</v>
      </c>
      <c r="L72" s="7">
        <f t="shared" si="17"/>
        <v>0</v>
      </c>
    </row>
    <row r="73" spans="1:12" x14ac:dyDescent="0.4">
      <c r="A73" s="22"/>
      <c r="B73" s="12">
        <v>70</v>
      </c>
      <c r="C73" s="7">
        <f t="shared" ref="C73:L73" si="18">+C47*C$66</f>
        <v>12600</v>
      </c>
      <c r="D73" s="7">
        <f t="shared" si="18"/>
        <v>22400</v>
      </c>
      <c r="E73" s="7">
        <f t="shared" si="18"/>
        <v>29399.999999999996</v>
      </c>
      <c r="F73" s="7">
        <f t="shared" si="18"/>
        <v>33600</v>
      </c>
      <c r="G73" s="7">
        <f t="shared" si="18"/>
        <v>35000</v>
      </c>
      <c r="H73" s="7">
        <f t="shared" si="18"/>
        <v>33600</v>
      </c>
      <c r="I73" s="7">
        <f t="shared" si="18"/>
        <v>29400.000000000004</v>
      </c>
      <c r="J73" s="7">
        <f t="shared" si="18"/>
        <v>22399.999999999993</v>
      </c>
      <c r="K73" s="7">
        <f t="shared" si="18"/>
        <v>12599.999999999995</v>
      </c>
      <c r="L73" s="7">
        <f t="shared" si="18"/>
        <v>0</v>
      </c>
    </row>
    <row r="74" spans="1:12" x14ac:dyDescent="0.4">
      <c r="A74" s="22"/>
      <c r="B74" s="12">
        <v>80</v>
      </c>
      <c r="C74" s="7">
        <f t="shared" ref="C74:L74" si="19">+C48*C$66</f>
        <v>14400</v>
      </c>
      <c r="D74" s="7">
        <f t="shared" si="19"/>
        <v>25600</v>
      </c>
      <c r="E74" s="7">
        <f t="shared" si="19"/>
        <v>33600</v>
      </c>
      <c r="F74" s="7">
        <f t="shared" si="19"/>
        <v>38400</v>
      </c>
      <c r="G74" s="7">
        <f t="shared" si="19"/>
        <v>40000</v>
      </c>
      <c r="H74" s="7">
        <f t="shared" si="19"/>
        <v>38400</v>
      </c>
      <c r="I74" s="7">
        <f t="shared" si="19"/>
        <v>33600.000000000007</v>
      </c>
      <c r="J74" s="7">
        <f t="shared" si="19"/>
        <v>25599.999999999996</v>
      </c>
      <c r="K74" s="7">
        <f t="shared" si="19"/>
        <v>14399.999999999998</v>
      </c>
      <c r="L74" s="7">
        <f t="shared" si="19"/>
        <v>0</v>
      </c>
    </row>
    <row r="75" spans="1:12" x14ac:dyDescent="0.4">
      <c r="A75" s="22"/>
      <c r="B75" s="12">
        <v>90</v>
      </c>
      <c r="C75" s="7">
        <f t="shared" ref="C75:L75" si="20">+C49*C$66</f>
        <v>16200</v>
      </c>
      <c r="D75" s="7">
        <f t="shared" si="20"/>
        <v>28800</v>
      </c>
      <c r="E75" s="7">
        <f t="shared" si="20"/>
        <v>37800</v>
      </c>
      <c r="F75" s="7">
        <f t="shared" si="20"/>
        <v>43200</v>
      </c>
      <c r="G75" s="7">
        <f t="shared" si="20"/>
        <v>45000</v>
      </c>
      <c r="H75" s="7">
        <f t="shared" si="20"/>
        <v>43200</v>
      </c>
      <c r="I75" s="7">
        <f t="shared" si="20"/>
        <v>37800.000000000007</v>
      </c>
      <c r="J75" s="7">
        <f t="shared" si="20"/>
        <v>28799.999999999993</v>
      </c>
      <c r="K75" s="7">
        <f t="shared" si="20"/>
        <v>16199.999999999995</v>
      </c>
      <c r="L75" s="7">
        <f t="shared" si="20"/>
        <v>0</v>
      </c>
    </row>
    <row r="76" spans="1:12" x14ac:dyDescent="0.4">
      <c r="A76" s="22"/>
      <c r="B76" s="13">
        <v>100</v>
      </c>
      <c r="C76" s="7">
        <f t="shared" ref="C76:L76" si="21">+C50*C$66</f>
        <v>18000</v>
      </c>
      <c r="D76" s="7">
        <f t="shared" si="21"/>
        <v>32000</v>
      </c>
      <c r="E76" s="7">
        <f t="shared" si="21"/>
        <v>42000</v>
      </c>
      <c r="F76" s="7">
        <f t="shared" si="21"/>
        <v>48000</v>
      </c>
      <c r="G76" s="7">
        <f t="shared" si="21"/>
        <v>50000</v>
      </c>
      <c r="H76" s="7">
        <f t="shared" si="21"/>
        <v>48000</v>
      </c>
      <c r="I76" s="7">
        <f t="shared" si="21"/>
        <v>42000.000000000007</v>
      </c>
      <c r="J76" s="7">
        <f t="shared" si="21"/>
        <v>31999.999999999993</v>
      </c>
      <c r="K76" s="7">
        <f t="shared" si="21"/>
        <v>17999.999999999996</v>
      </c>
      <c r="L76" s="7">
        <f t="shared" si="21"/>
        <v>0</v>
      </c>
    </row>
    <row r="77" spans="1:12" x14ac:dyDescent="0.4">
      <c r="B77" s="11"/>
    </row>
    <row r="78" spans="1:12" ht="18.45" x14ac:dyDescent="0.5">
      <c r="B78" s="11"/>
      <c r="C78" s="21" t="s">
        <v>21</v>
      </c>
      <c r="D78" s="21"/>
      <c r="E78" s="21"/>
      <c r="F78" s="21"/>
      <c r="G78" s="21"/>
      <c r="H78" s="21"/>
      <c r="I78" s="21"/>
      <c r="J78" s="21"/>
      <c r="K78" s="21"/>
      <c r="L78" s="21"/>
    </row>
    <row r="79" spans="1:12" x14ac:dyDescent="0.4">
      <c r="B79" s="18" t="s">
        <v>24</v>
      </c>
      <c r="C79" s="4" t="s">
        <v>3</v>
      </c>
      <c r="D79" s="4" t="s">
        <v>4</v>
      </c>
      <c r="E79" s="4" t="s">
        <v>5</v>
      </c>
      <c r="F79" s="4" t="s">
        <v>6</v>
      </c>
      <c r="G79" s="4" t="s">
        <v>7</v>
      </c>
      <c r="H79" s="4" t="s">
        <v>8</v>
      </c>
      <c r="I79" s="4" t="s">
        <v>9</v>
      </c>
      <c r="J79" s="4" t="s">
        <v>10</v>
      </c>
      <c r="K79" s="4" t="s">
        <v>11</v>
      </c>
      <c r="L79" s="1" t="s">
        <v>12</v>
      </c>
    </row>
    <row r="80" spans="1:12" x14ac:dyDescent="0.4">
      <c r="A80" s="22" t="s">
        <v>22</v>
      </c>
      <c r="B80" s="12">
        <v>10</v>
      </c>
      <c r="C80" s="7">
        <f>+C54+C67</f>
        <v>3600</v>
      </c>
      <c r="D80" s="7">
        <f t="shared" ref="D80:L80" si="22">+D54+D67</f>
        <v>6800</v>
      </c>
      <c r="E80" s="7">
        <f t="shared" si="22"/>
        <v>9600</v>
      </c>
      <c r="F80" s="7">
        <f t="shared" si="22"/>
        <v>12000</v>
      </c>
      <c r="G80" s="7">
        <f t="shared" si="22"/>
        <v>14000</v>
      </c>
      <c r="H80" s="7">
        <f t="shared" si="22"/>
        <v>15600</v>
      </c>
      <c r="I80" s="7">
        <f t="shared" si="22"/>
        <v>16800</v>
      </c>
      <c r="J80" s="7">
        <f t="shared" si="22"/>
        <v>17600</v>
      </c>
      <c r="K80" s="7">
        <f t="shared" si="22"/>
        <v>18000</v>
      </c>
      <c r="L80" s="7">
        <f t="shared" si="22"/>
        <v>18000</v>
      </c>
    </row>
    <row r="81" spans="1:12" x14ac:dyDescent="0.4">
      <c r="A81" s="22"/>
      <c r="B81" s="12">
        <v>20</v>
      </c>
      <c r="C81" s="7">
        <f t="shared" ref="C81:L81" si="23">+C55+C68</f>
        <v>6800</v>
      </c>
      <c r="D81" s="7">
        <f t="shared" si="23"/>
        <v>12800</v>
      </c>
      <c r="E81" s="7">
        <f t="shared" si="23"/>
        <v>18000</v>
      </c>
      <c r="F81" s="7">
        <f t="shared" si="23"/>
        <v>22400</v>
      </c>
      <c r="G81" s="7">
        <f t="shared" si="23"/>
        <v>26000</v>
      </c>
      <c r="H81" s="7">
        <f t="shared" si="23"/>
        <v>28800</v>
      </c>
      <c r="I81" s="7">
        <f t="shared" si="23"/>
        <v>30800</v>
      </c>
      <c r="J81" s="7">
        <f t="shared" si="23"/>
        <v>32000</v>
      </c>
      <c r="K81" s="7">
        <f t="shared" si="23"/>
        <v>32400</v>
      </c>
      <c r="L81" s="7">
        <f t="shared" si="23"/>
        <v>32000</v>
      </c>
    </row>
    <row r="82" spans="1:12" x14ac:dyDescent="0.4">
      <c r="A82" s="22"/>
      <c r="B82" s="12">
        <v>30</v>
      </c>
      <c r="C82" s="7">
        <f t="shared" ref="C82:L82" si="24">+C56+C69</f>
        <v>9600</v>
      </c>
      <c r="D82" s="7">
        <f t="shared" si="24"/>
        <v>18000</v>
      </c>
      <c r="E82" s="7">
        <f t="shared" si="24"/>
        <v>25200</v>
      </c>
      <c r="F82" s="7">
        <f t="shared" si="24"/>
        <v>31200</v>
      </c>
      <c r="G82" s="7">
        <f t="shared" si="24"/>
        <v>36000</v>
      </c>
      <c r="H82" s="7">
        <f t="shared" si="24"/>
        <v>39600</v>
      </c>
      <c r="I82" s="7">
        <f t="shared" si="24"/>
        <v>42000</v>
      </c>
      <c r="J82" s="7">
        <f t="shared" si="24"/>
        <v>43200</v>
      </c>
      <c r="K82" s="7">
        <f t="shared" si="24"/>
        <v>43200</v>
      </c>
      <c r="L82" s="7">
        <f t="shared" si="24"/>
        <v>42000</v>
      </c>
    </row>
    <row r="83" spans="1:12" x14ac:dyDescent="0.4">
      <c r="A83" s="22"/>
      <c r="B83" s="12">
        <v>40</v>
      </c>
      <c r="C83" s="7">
        <f t="shared" ref="C83:L83" si="25">+C57+C70</f>
        <v>12000</v>
      </c>
      <c r="D83" s="7">
        <f t="shared" si="25"/>
        <v>22400</v>
      </c>
      <c r="E83" s="7">
        <f t="shared" si="25"/>
        <v>31200</v>
      </c>
      <c r="F83" s="7">
        <f t="shared" si="25"/>
        <v>38400</v>
      </c>
      <c r="G83" s="7">
        <f t="shared" si="25"/>
        <v>44000</v>
      </c>
      <c r="H83" s="7">
        <f t="shared" si="25"/>
        <v>48000</v>
      </c>
      <c r="I83" s="7">
        <f t="shared" si="25"/>
        <v>50400</v>
      </c>
      <c r="J83" s="7">
        <f t="shared" si="25"/>
        <v>51200</v>
      </c>
      <c r="K83" s="7">
        <f t="shared" si="25"/>
        <v>50400</v>
      </c>
      <c r="L83" s="7">
        <f t="shared" si="25"/>
        <v>48000</v>
      </c>
    </row>
    <row r="84" spans="1:12" x14ac:dyDescent="0.4">
      <c r="A84" s="22"/>
      <c r="B84" s="12">
        <v>50</v>
      </c>
      <c r="C84" s="7">
        <f t="shared" ref="C84:L84" si="26">+C58+C71</f>
        <v>14000</v>
      </c>
      <c r="D84" s="7">
        <f t="shared" si="26"/>
        <v>26000</v>
      </c>
      <c r="E84" s="7">
        <f t="shared" si="26"/>
        <v>36000</v>
      </c>
      <c r="F84" s="7">
        <f t="shared" si="26"/>
        <v>44000</v>
      </c>
      <c r="G84" s="7">
        <f t="shared" si="26"/>
        <v>50000</v>
      </c>
      <c r="H84" s="7">
        <f t="shared" si="26"/>
        <v>54000</v>
      </c>
      <c r="I84" s="7">
        <f t="shared" si="26"/>
        <v>56000</v>
      </c>
      <c r="J84" s="7">
        <f t="shared" si="26"/>
        <v>56000</v>
      </c>
      <c r="K84" s="7">
        <f t="shared" si="26"/>
        <v>54000</v>
      </c>
      <c r="L84" s="7">
        <f t="shared" si="26"/>
        <v>50000</v>
      </c>
    </row>
    <row r="85" spans="1:12" x14ac:dyDescent="0.4">
      <c r="A85" s="22"/>
      <c r="B85" s="12">
        <v>60</v>
      </c>
      <c r="C85" s="7">
        <f t="shared" ref="C85:L85" si="27">+C59+C72</f>
        <v>15600</v>
      </c>
      <c r="D85" s="7">
        <f t="shared" si="27"/>
        <v>28800</v>
      </c>
      <c r="E85" s="7">
        <f t="shared" si="27"/>
        <v>39600</v>
      </c>
      <c r="F85" s="7">
        <f t="shared" si="27"/>
        <v>48000</v>
      </c>
      <c r="G85" s="7">
        <f t="shared" si="27"/>
        <v>54000</v>
      </c>
      <c r="H85" s="7">
        <f t="shared" si="27"/>
        <v>57600</v>
      </c>
      <c r="I85" s="7">
        <f t="shared" si="27"/>
        <v>58800</v>
      </c>
      <c r="J85" s="7">
        <f t="shared" si="27"/>
        <v>57599.999999999993</v>
      </c>
      <c r="K85" s="7">
        <f t="shared" si="27"/>
        <v>54000</v>
      </c>
      <c r="L85" s="7">
        <f t="shared" si="27"/>
        <v>48000</v>
      </c>
    </row>
    <row r="86" spans="1:12" x14ac:dyDescent="0.4">
      <c r="A86" s="22"/>
      <c r="B86" s="12">
        <v>70</v>
      </c>
      <c r="C86" s="7">
        <f t="shared" ref="C86:L86" si="28">+C60+C73</f>
        <v>16800</v>
      </c>
      <c r="D86" s="7">
        <f t="shared" si="28"/>
        <v>30800</v>
      </c>
      <c r="E86" s="7">
        <f t="shared" si="28"/>
        <v>42000</v>
      </c>
      <c r="F86" s="7">
        <f t="shared" si="28"/>
        <v>50400</v>
      </c>
      <c r="G86" s="7">
        <f t="shared" si="28"/>
        <v>56000</v>
      </c>
      <c r="H86" s="7">
        <f t="shared" si="28"/>
        <v>58800</v>
      </c>
      <c r="I86" s="7">
        <f t="shared" si="28"/>
        <v>58800.000000000007</v>
      </c>
      <c r="J86" s="7">
        <f t="shared" si="28"/>
        <v>56000</v>
      </c>
      <c r="K86" s="7">
        <f t="shared" si="28"/>
        <v>50400</v>
      </c>
      <c r="L86" s="7">
        <f t="shared" si="28"/>
        <v>42000.000000000007</v>
      </c>
    </row>
    <row r="87" spans="1:12" x14ac:dyDescent="0.4">
      <c r="A87" s="22"/>
      <c r="B87" s="12">
        <v>80</v>
      </c>
      <c r="C87" s="7">
        <f t="shared" ref="C87:L87" si="29">+C61+C74</f>
        <v>17600</v>
      </c>
      <c r="D87" s="7">
        <f t="shared" si="29"/>
        <v>32000</v>
      </c>
      <c r="E87" s="7">
        <f t="shared" si="29"/>
        <v>43200</v>
      </c>
      <c r="F87" s="7">
        <f t="shared" si="29"/>
        <v>51200</v>
      </c>
      <c r="G87" s="7">
        <f t="shared" si="29"/>
        <v>56000</v>
      </c>
      <c r="H87" s="7">
        <f t="shared" si="29"/>
        <v>57599.999999999993</v>
      </c>
      <c r="I87" s="7">
        <f t="shared" si="29"/>
        <v>56000</v>
      </c>
      <c r="J87" s="7">
        <f t="shared" si="29"/>
        <v>51199.999999999993</v>
      </c>
      <c r="K87" s="7">
        <f t="shared" si="29"/>
        <v>43199.999999999993</v>
      </c>
      <c r="L87" s="7">
        <f t="shared" si="29"/>
        <v>31999.999999999993</v>
      </c>
    </row>
    <row r="88" spans="1:12" x14ac:dyDescent="0.4">
      <c r="A88" s="22"/>
      <c r="B88" s="12">
        <v>90</v>
      </c>
      <c r="C88" s="7">
        <f t="shared" ref="C88:L88" si="30">+C62+C75</f>
        <v>18000</v>
      </c>
      <c r="D88" s="7">
        <f t="shared" si="30"/>
        <v>32400</v>
      </c>
      <c r="E88" s="7">
        <f t="shared" si="30"/>
        <v>43200</v>
      </c>
      <c r="F88" s="7">
        <f t="shared" si="30"/>
        <v>50400</v>
      </c>
      <c r="G88" s="7">
        <f t="shared" si="30"/>
        <v>54000</v>
      </c>
      <c r="H88" s="7">
        <f t="shared" si="30"/>
        <v>54000</v>
      </c>
      <c r="I88" s="7">
        <f t="shared" si="30"/>
        <v>50400</v>
      </c>
      <c r="J88" s="7">
        <f t="shared" si="30"/>
        <v>43199.999999999993</v>
      </c>
      <c r="K88" s="7">
        <f t="shared" si="30"/>
        <v>32399.999999999989</v>
      </c>
      <c r="L88" s="7">
        <f t="shared" si="30"/>
        <v>17999.999999999996</v>
      </c>
    </row>
    <row r="89" spans="1:12" x14ac:dyDescent="0.4">
      <c r="A89" s="22"/>
      <c r="B89" s="13">
        <v>100</v>
      </c>
      <c r="C89" s="7">
        <f t="shared" ref="C89:L89" si="31">+C63+C76</f>
        <v>18000</v>
      </c>
      <c r="D89" s="7">
        <f t="shared" si="31"/>
        <v>32000</v>
      </c>
      <c r="E89" s="7">
        <f t="shared" si="31"/>
        <v>42000</v>
      </c>
      <c r="F89" s="7">
        <f t="shared" si="31"/>
        <v>48000</v>
      </c>
      <c r="G89" s="7">
        <f t="shared" si="31"/>
        <v>50000</v>
      </c>
      <c r="H89" s="7">
        <f t="shared" si="31"/>
        <v>48000</v>
      </c>
      <c r="I89" s="7">
        <f t="shared" si="31"/>
        <v>42000.000000000007</v>
      </c>
      <c r="J89" s="7">
        <f t="shared" si="31"/>
        <v>31999.999999999993</v>
      </c>
      <c r="K89" s="7">
        <f t="shared" si="31"/>
        <v>17999.999999999996</v>
      </c>
      <c r="L89" s="7">
        <f t="shared" si="31"/>
        <v>0</v>
      </c>
    </row>
    <row r="90" spans="1:12" x14ac:dyDescent="0.4">
      <c r="E90" s="5"/>
      <c r="F90" s="5"/>
    </row>
    <row r="91" spans="1:12" x14ac:dyDescent="0.4">
      <c r="E91" s="5"/>
      <c r="F91" s="5"/>
    </row>
    <row r="92" spans="1:12" x14ac:dyDescent="0.4">
      <c r="E92" s="5"/>
      <c r="F92" s="5"/>
    </row>
    <row r="93" spans="1:12" x14ac:dyDescent="0.4">
      <c r="E93" s="5"/>
      <c r="F93" s="5"/>
    </row>
    <row r="94" spans="1:12" x14ac:dyDescent="0.4">
      <c r="E94" s="5"/>
      <c r="F94" s="5"/>
    </row>
    <row r="95" spans="1:12" x14ac:dyDescent="0.4">
      <c r="E95" s="5"/>
      <c r="F95" s="5"/>
    </row>
    <row r="96" spans="1:12" x14ac:dyDescent="0.4">
      <c r="E96" s="5"/>
      <c r="F96" s="5"/>
    </row>
    <row r="97" spans="5:6" x14ac:dyDescent="0.4">
      <c r="E97" s="5"/>
      <c r="F97" s="5"/>
    </row>
    <row r="98" spans="5:6" x14ac:dyDescent="0.4">
      <c r="E98" s="5"/>
      <c r="F98" s="5"/>
    </row>
    <row r="107" spans="5:6" x14ac:dyDescent="0.4">
      <c r="E107" s="5"/>
      <c r="F107" s="5"/>
    </row>
    <row r="108" spans="5:6" x14ac:dyDescent="0.4">
      <c r="E108" s="5"/>
      <c r="F108" s="5"/>
    </row>
    <row r="109" spans="5:6" x14ac:dyDescent="0.4">
      <c r="E109" s="5"/>
      <c r="F109" s="5"/>
    </row>
    <row r="110" spans="5:6" x14ac:dyDescent="0.4">
      <c r="E110" s="5"/>
      <c r="F110" s="5"/>
    </row>
    <row r="111" spans="5:6" x14ac:dyDescent="0.4">
      <c r="E111" s="5"/>
      <c r="F111" s="5"/>
    </row>
    <row r="112" spans="5:6" x14ac:dyDescent="0.4">
      <c r="E112" s="5"/>
      <c r="F112" s="5"/>
    </row>
    <row r="113" spans="5:6" x14ac:dyDescent="0.4">
      <c r="E113" s="5"/>
      <c r="F113" s="5"/>
    </row>
    <row r="114" spans="5:6" x14ac:dyDescent="0.4">
      <c r="E114" s="5"/>
      <c r="F114" s="5"/>
    </row>
    <row r="115" spans="5:6" x14ac:dyDescent="0.4">
      <c r="E115" s="5"/>
      <c r="F115" s="5"/>
    </row>
    <row r="116" spans="5:6" x14ac:dyDescent="0.4">
      <c r="E116" s="5"/>
      <c r="F116" s="5"/>
    </row>
    <row r="117" spans="5:6" x14ac:dyDescent="0.4">
      <c r="E117" s="5"/>
      <c r="F117" s="5"/>
    </row>
    <row r="118" spans="5:6" x14ac:dyDescent="0.4">
      <c r="E118" s="5"/>
      <c r="F118" s="5"/>
    </row>
    <row r="119" spans="5:6" x14ac:dyDescent="0.4">
      <c r="E119" s="5"/>
      <c r="F119" s="5"/>
    </row>
    <row r="120" spans="5:6" x14ac:dyDescent="0.4">
      <c r="E120" s="5"/>
      <c r="F120" s="5"/>
    </row>
    <row r="121" spans="5:6" x14ac:dyDescent="0.4">
      <c r="E121" s="5"/>
      <c r="F121" s="5"/>
    </row>
    <row r="122" spans="5:6" x14ac:dyDescent="0.4">
      <c r="E122" s="5"/>
      <c r="F122" s="5"/>
    </row>
    <row r="123" spans="5:6" x14ac:dyDescent="0.4">
      <c r="E123" s="5"/>
      <c r="F123" s="5"/>
    </row>
    <row r="124" spans="5:6" x14ac:dyDescent="0.4">
      <c r="E124" s="5"/>
      <c r="F124" s="5"/>
    </row>
    <row r="125" spans="5:6" x14ac:dyDescent="0.4">
      <c r="E125" s="5"/>
      <c r="F125" s="5"/>
    </row>
    <row r="126" spans="5:6" x14ac:dyDescent="0.4">
      <c r="E126" s="5"/>
      <c r="F126" s="5"/>
    </row>
    <row r="127" spans="5:6" x14ac:dyDescent="0.4">
      <c r="E127" s="5"/>
      <c r="F127" s="5"/>
    </row>
    <row r="128" spans="5:6" x14ac:dyDescent="0.4">
      <c r="E128" s="5"/>
      <c r="F128" s="5"/>
    </row>
    <row r="129" spans="5:6" x14ac:dyDescent="0.4">
      <c r="E129" s="5"/>
      <c r="F129" s="5"/>
    </row>
    <row r="130" spans="5:6" x14ac:dyDescent="0.4">
      <c r="E130" s="5"/>
      <c r="F130" s="5"/>
    </row>
    <row r="131" spans="5:6" x14ac:dyDescent="0.4">
      <c r="E131" s="5"/>
      <c r="F131" s="5"/>
    </row>
    <row r="132" spans="5:6" x14ac:dyDescent="0.4">
      <c r="E132" s="5"/>
      <c r="F132" s="5"/>
    </row>
    <row r="133" spans="5:6" x14ac:dyDescent="0.4">
      <c r="E133" s="5"/>
      <c r="F133" s="5"/>
    </row>
    <row r="134" spans="5:6" x14ac:dyDescent="0.4">
      <c r="E134" s="5"/>
      <c r="F134" s="5"/>
    </row>
    <row r="135" spans="5:6" x14ac:dyDescent="0.4">
      <c r="E135" s="5"/>
      <c r="F135" s="5"/>
    </row>
    <row r="136" spans="5:6" x14ac:dyDescent="0.4">
      <c r="E136" s="5"/>
      <c r="F136" s="5"/>
    </row>
    <row r="137" spans="5:6" x14ac:dyDescent="0.4">
      <c r="E137" s="5"/>
      <c r="F137" s="5"/>
    </row>
    <row r="138" spans="5:6" x14ac:dyDescent="0.4">
      <c r="E138" s="5"/>
      <c r="F138" s="5"/>
    </row>
    <row r="139" spans="5:6" x14ac:dyDescent="0.4">
      <c r="E139" s="5"/>
      <c r="F139" s="5"/>
    </row>
    <row r="140" spans="5:6" x14ac:dyDescent="0.4">
      <c r="E140" s="5"/>
      <c r="F140" s="5"/>
    </row>
    <row r="141" spans="5:6" x14ac:dyDescent="0.4">
      <c r="E141" s="5"/>
      <c r="F141" s="5"/>
    </row>
    <row r="142" spans="5:6" x14ac:dyDescent="0.4">
      <c r="E142" s="5"/>
      <c r="F142" s="5"/>
    </row>
    <row r="143" spans="5:6" x14ac:dyDescent="0.4">
      <c r="E143" s="5"/>
      <c r="F143" s="5"/>
    </row>
    <row r="144" spans="5:6" x14ac:dyDescent="0.4">
      <c r="E144" s="5"/>
      <c r="F144" s="5"/>
    </row>
    <row r="145" spans="5:6" x14ac:dyDescent="0.4">
      <c r="E145" s="5"/>
      <c r="F145" s="5"/>
    </row>
    <row r="146" spans="5:6" x14ac:dyDescent="0.4">
      <c r="E146" s="5"/>
      <c r="F146" s="5"/>
    </row>
    <row r="147" spans="5:6" x14ac:dyDescent="0.4">
      <c r="E147" s="5"/>
      <c r="F147" s="5"/>
    </row>
    <row r="148" spans="5:6" x14ac:dyDescent="0.4">
      <c r="E148" s="5"/>
      <c r="F148" s="5"/>
    </row>
    <row r="149" spans="5:6" x14ac:dyDescent="0.4">
      <c r="E149" s="5"/>
      <c r="F149" s="5"/>
    </row>
    <row r="150" spans="5:6" x14ac:dyDescent="0.4">
      <c r="E150" s="5"/>
      <c r="F150" s="5"/>
    </row>
    <row r="151" spans="5:6" x14ac:dyDescent="0.4">
      <c r="E151" s="5"/>
      <c r="F151" s="5"/>
    </row>
    <row r="152" spans="5:6" x14ac:dyDescent="0.4">
      <c r="E152" s="5"/>
      <c r="F152" s="5"/>
    </row>
    <row r="153" spans="5:6" x14ac:dyDescent="0.4">
      <c r="E153" s="5"/>
      <c r="F153" s="5"/>
    </row>
    <row r="154" spans="5:6" x14ac:dyDescent="0.4">
      <c r="E154" s="5"/>
      <c r="F154" s="5"/>
    </row>
    <row r="155" spans="5:6" x14ac:dyDescent="0.4">
      <c r="E155" s="5"/>
      <c r="F155" s="5"/>
    </row>
    <row r="156" spans="5:6" x14ac:dyDescent="0.4">
      <c r="E156" s="5"/>
      <c r="F156" s="5"/>
    </row>
    <row r="157" spans="5:6" x14ac:dyDescent="0.4">
      <c r="E157" s="5"/>
      <c r="F157" s="5"/>
    </row>
    <row r="158" spans="5:6" x14ac:dyDescent="0.4">
      <c r="E158" s="5"/>
      <c r="F158" s="5"/>
    </row>
    <row r="159" spans="5:6" x14ac:dyDescent="0.4">
      <c r="E159" s="5"/>
      <c r="F159" s="5"/>
    </row>
    <row r="160" spans="5:6" x14ac:dyDescent="0.4">
      <c r="E160" s="5"/>
      <c r="F160" s="5"/>
    </row>
    <row r="161" spans="5:6" x14ac:dyDescent="0.4">
      <c r="E161" s="5"/>
      <c r="F161" s="5"/>
    </row>
    <row r="162" spans="5:6" x14ac:dyDescent="0.4">
      <c r="E162" s="5"/>
      <c r="F162" s="5"/>
    </row>
    <row r="163" spans="5:6" x14ac:dyDescent="0.4">
      <c r="E163" s="5"/>
      <c r="F163" s="5"/>
    </row>
    <row r="164" spans="5:6" x14ac:dyDescent="0.4">
      <c r="E164" s="5"/>
      <c r="F164" s="5"/>
    </row>
    <row r="165" spans="5:6" x14ac:dyDescent="0.4">
      <c r="E165" s="5"/>
      <c r="F165" s="5"/>
    </row>
  </sheetData>
  <mergeCells count="10">
    <mergeCell ref="C39:L39"/>
    <mergeCell ref="C26:L26"/>
    <mergeCell ref="A28:A37"/>
    <mergeCell ref="A41:A50"/>
    <mergeCell ref="A80:A89"/>
    <mergeCell ref="C78:L78"/>
    <mergeCell ref="C52:L52"/>
    <mergeCell ref="A54:A63"/>
    <mergeCell ref="C65:L65"/>
    <mergeCell ref="A67:A76"/>
  </mergeCells>
  <conditionalFormatting sqref="C54:L63">
    <cfRule type="top10" dxfId="6" priority="5" rank="1"/>
  </conditionalFormatting>
  <conditionalFormatting sqref="C80:L89">
    <cfRule type="top10" dxfId="5" priority="2" rank="1"/>
  </conditionalFormatting>
  <conditionalFormatting sqref="C67:L76">
    <cfRule type="top10" dxfId="4" priority="1" rank="1"/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FactP1</vt:lpstr>
      <vt:lpstr>FactP2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Maria Mancini</dc:creator>
  <cp:lastModifiedBy>Anna Maria Mancini</cp:lastModifiedBy>
  <dcterms:created xsi:type="dcterms:W3CDTF">2020-05-25T15:09:15Z</dcterms:created>
  <dcterms:modified xsi:type="dcterms:W3CDTF">2020-05-26T00:04:25Z</dcterms:modified>
</cp:coreProperties>
</file>