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salvatore/Documents/projects/covid/covind_stuff/lockdown/"/>
    </mc:Choice>
  </mc:AlternateContent>
  <xr:revisionPtr revIDLastSave="0" documentId="13_ncr:1_{D98549AE-A749-2A48-9F4F-FEA266FD35BE}" xr6:coauthVersionLast="47" xr6:coauthVersionMax="47" xr10:uidLastSave="{00000000-0000-0000-0000-000000000000}"/>
  <bookViews>
    <workbookView xWindow="0" yWindow="500" windowWidth="26140" windowHeight="17500" activeTab="1" xr2:uid="{B3E001DA-FE62-B74F-A74D-2CE97A02E934}"/>
  </bookViews>
  <sheets>
    <sheet name="march_india" sheetId="1" r:id="rId1"/>
    <sheet name="april_m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E16" i="2" s="1"/>
  <c r="K29" i="2"/>
  <c r="K30" i="2"/>
  <c r="E39" i="2" s="1"/>
  <c r="K6" i="2"/>
  <c r="E15" i="2" s="1"/>
  <c r="D45" i="2"/>
  <c r="D44" i="2"/>
  <c r="D43" i="2"/>
  <c r="D42" i="2"/>
  <c r="D41" i="2"/>
  <c r="D40" i="2"/>
  <c r="D39" i="2"/>
  <c r="D38" i="2"/>
  <c r="O36" i="2"/>
  <c r="I45" i="2" s="1"/>
  <c r="N36" i="2"/>
  <c r="H45" i="2" s="1"/>
  <c r="M36" i="2"/>
  <c r="G45" i="2" s="1"/>
  <c r="L36" i="2"/>
  <c r="F45" i="2" s="1"/>
  <c r="K36" i="2"/>
  <c r="E45" i="2" s="1"/>
  <c r="O35" i="2"/>
  <c r="I44" i="2" s="1"/>
  <c r="N35" i="2"/>
  <c r="H44" i="2" s="1"/>
  <c r="M35" i="2"/>
  <c r="G44" i="2" s="1"/>
  <c r="L35" i="2"/>
  <c r="F44" i="2" s="1"/>
  <c r="K35" i="2"/>
  <c r="E44" i="2" s="1"/>
  <c r="O34" i="2"/>
  <c r="I43" i="2" s="1"/>
  <c r="N34" i="2"/>
  <c r="H43" i="2" s="1"/>
  <c r="M34" i="2"/>
  <c r="G43" i="2" s="1"/>
  <c r="L34" i="2"/>
  <c r="F43" i="2" s="1"/>
  <c r="K34" i="2"/>
  <c r="E43" i="2" s="1"/>
  <c r="O33" i="2"/>
  <c r="I42" i="2" s="1"/>
  <c r="N33" i="2"/>
  <c r="H42" i="2" s="1"/>
  <c r="M33" i="2"/>
  <c r="G42" i="2" s="1"/>
  <c r="L33" i="2"/>
  <c r="F42" i="2" s="1"/>
  <c r="K33" i="2"/>
  <c r="E42" i="2" s="1"/>
  <c r="N32" i="2"/>
  <c r="H41" i="2" s="1"/>
  <c r="M32" i="2"/>
  <c r="G41" i="2" s="1"/>
  <c r="L32" i="2"/>
  <c r="F41" i="2" s="1"/>
  <c r="K32" i="2"/>
  <c r="E41" i="2" s="1"/>
  <c r="M31" i="2"/>
  <c r="G40" i="2" s="1"/>
  <c r="L31" i="2"/>
  <c r="F40" i="2" s="1"/>
  <c r="K31" i="2"/>
  <c r="E40" i="2" s="1"/>
  <c r="L30" i="2"/>
  <c r="F39" i="2" s="1"/>
  <c r="E38" i="2"/>
  <c r="O13" i="2"/>
  <c r="I22" i="2" s="1"/>
  <c r="N13" i="2"/>
  <c r="H22" i="2" s="1"/>
  <c r="M13" i="2"/>
  <c r="G22" i="2" s="1"/>
  <c r="L13" i="2"/>
  <c r="F22" i="2" s="1"/>
  <c r="K13" i="2"/>
  <c r="E22" i="2" s="1"/>
  <c r="O12" i="2"/>
  <c r="I21" i="2" s="1"/>
  <c r="N12" i="2"/>
  <c r="H21" i="2" s="1"/>
  <c r="M12" i="2"/>
  <c r="G21" i="2" s="1"/>
  <c r="L12" i="2"/>
  <c r="F21" i="2" s="1"/>
  <c r="K12" i="2"/>
  <c r="E21" i="2" s="1"/>
  <c r="O11" i="2"/>
  <c r="I20" i="2" s="1"/>
  <c r="N11" i="2"/>
  <c r="H20" i="2" s="1"/>
  <c r="M11" i="2"/>
  <c r="G20" i="2" s="1"/>
  <c r="L11" i="2"/>
  <c r="F20" i="2" s="1"/>
  <c r="K11" i="2"/>
  <c r="E20" i="2" s="1"/>
  <c r="O10" i="2"/>
  <c r="I19" i="2" s="1"/>
  <c r="N10" i="2"/>
  <c r="H19" i="2" s="1"/>
  <c r="M10" i="2"/>
  <c r="G19" i="2" s="1"/>
  <c r="L10" i="2"/>
  <c r="F19" i="2" s="1"/>
  <c r="K10" i="2"/>
  <c r="E19" i="2" s="1"/>
  <c r="N9" i="2"/>
  <c r="H18" i="2" s="1"/>
  <c r="M9" i="2"/>
  <c r="G18" i="2" s="1"/>
  <c r="L9" i="2"/>
  <c r="F18" i="2" s="1"/>
  <c r="K9" i="2"/>
  <c r="E18" i="2" s="1"/>
  <c r="M8" i="2"/>
  <c r="G17" i="2" s="1"/>
  <c r="L8" i="2"/>
  <c r="F17" i="2" s="1"/>
  <c r="K8" i="2"/>
  <c r="E17" i="2" s="1"/>
  <c r="L7" i="2"/>
  <c r="F16" i="2" s="1"/>
  <c r="F39" i="1"/>
  <c r="G41" i="1"/>
  <c r="H41" i="1"/>
  <c r="D39" i="1"/>
  <c r="D40" i="1"/>
  <c r="D41" i="1"/>
  <c r="D42" i="1"/>
  <c r="D43" i="1"/>
  <c r="D44" i="1"/>
  <c r="D45" i="1"/>
  <c r="D38" i="1"/>
  <c r="L30" i="1"/>
  <c r="L31" i="1"/>
  <c r="F40" i="1" s="1"/>
  <c r="M31" i="1"/>
  <c r="G40" i="1" s="1"/>
  <c r="L32" i="1"/>
  <c r="F41" i="1" s="1"/>
  <c r="M32" i="1"/>
  <c r="N32" i="1"/>
  <c r="L33" i="1"/>
  <c r="F42" i="1" s="1"/>
  <c r="M33" i="1"/>
  <c r="G42" i="1" s="1"/>
  <c r="N33" i="1"/>
  <c r="H42" i="1" s="1"/>
  <c r="O33" i="1"/>
  <c r="I42" i="1" s="1"/>
  <c r="L34" i="1"/>
  <c r="F43" i="1" s="1"/>
  <c r="M34" i="1"/>
  <c r="G43" i="1" s="1"/>
  <c r="N34" i="1"/>
  <c r="H43" i="1" s="1"/>
  <c r="O34" i="1"/>
  <c r="I43" i="1" s="1"/>
  <c r="L35" i="1"/>
  <c r="F44" i="1" s="1"/>
  <c r="M35" i="1"/>
  <c r="G44" i="1" s="1"/>
  <c r="N35" i="1"/>
  <c r="H44" i="1" s="1"/>
  <c r="O35" i="1"/>
  <c r="I44" i="1" s="1"/>
  <c r="L36" i="1"/>
  <c r="F45" i="1" s="1"/>
  <c r="M36" i="1"/>
  <c r="G45" i="1" s="1"/>
  <c r="N36" i="1"/>
  <c r="H45" i="1" s="1"/>
  <c r="O36" i="1"/>
  <c r="I45" i="1" s="1"/>
  <c r="K30" i="1"/>
  <c r="E39" i="1" s="1"/>
  <c r="K31" i="1"/>
  <c r="E40" i="1" s="1"/>
  <c r="K32" i="1"/>
  <c r="E41" i="1" s="1"/>
  <c r="K33" i="1"/>
  <c r="E42" i="1" s="1"/>
  <c r="K34" i="1"/>
  <c r="E43" i="1" s="1"/>
  <c r="K35" i="1"/>
  <c r="E44" i="1" s="1"/>
  <c r="K36" i="1"/>
  <c r="E45" i="1" s="1"/>
  <c r="K29" i="1"/>
  <c r="E38" i="1" s="1"/>
  <c r="L7" i="1"/>
  <c r="L8" i="1"/>
  <c r="M8" i="1"/>
  <c r="L9" i="1"/>
  <c r="M9" i="1"/>
  <c r="N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K7" i="1"/>
  <c r="K8" i="1"/>
  <c r="K9" i="1"/>
  <c r="K10" i="1"/>
  <c r="K11" i="1"/>
  <c r="K12" i="1"/>
  <c r="K13" i="1"/>
  <c r="K6" i="1"/>
</calcChain>
</file>

<file path=xl/sharedStrings.xml><?xml version="1.0" encoding="utf-8"?>
<sst xmlns="http://schemas.openxmlformats.org/spreadsheetml/2006/main" count="122" uniqueCount="17">
  <si>
    <t>Observed/No Intervention</t>
  </si>
  <si>
    <t>-</t>
  </si>
  <si>
    <t>Date</t>
  </si>
  <si>
    <t>March 1</t>
  </si>
  <si>
    <t>March 15</t>
  </si>
  <si>
    <t>March 30</t>
  </si>
  <si>
    <t>April 15</t>
  </si>
  <si>
    <t>April 30</t>
  </si>
  <si>
    <t>Lockdown start</t>
  </si>
  <si>
    <t>Deaths averted</t>
  </si>
  <si>
    <t>Cases averted</t>
  </si>
  <si>
    <t>NOTE: Using national observed trailing 7-day average CFRs through May 23. The national observed trailing 7-day average CFR on May 23 is carried forward through June 15.</t>
  </si>
  <si>
    <t>NOTE: Using observed trailing 7-day average CFRs in Maharashtra through May 23. The observed trailing 7-day average CFR in Maharashtra on May 23 is carried forward through June 15.</t>
  </si>
  <si>
    <r>
      <t>Table</t>
    </r>
    <r>
      <rPr>
        <sz val="12"/>
        <color theme="1"/>
        <rFont val="Arial"/>
        <family val="2"/>
      </rPr>
      <t>. Predicted total case counts and cases averted using April 2021 Maharashtra lockdown pi schedule</t>
    </r>
  </si>
  <si>
    <r>
      <t>Table</t>
    </r>
    <r>
      <rPr>
        <sz val="12"/>
        <color theme="1"/>
        <rFont val="Arial"/>
        <family val="2"/>
      </rPr>
      <t>. Predicted total death counts and deaths averted using April 2021 Maharashtra lockdown pi schedule</t>
    </r>
  </si>
  <si>
    <r>
      <t>Table</t>
    </r>
    <r>
      <rPr>
        <sz val="12"/>
        <color theme="1"/>
        <rFont val="Arial"/>
        <family val="2"/>
      </rPr>
      <t>. Predicted total case counts and cases averted using March 2020 India lockdown pi schedule</t>
    </r>
  </si>
  <si>
    <r>
      <t>Table</t>
    </r>
    <r>
      <rPr>
        <sz val="12"/>
        <color theme="1"/>
        <rFont val="Arial"/>
        <family val="2"/>
      </rPr>
      <t>. Predicted total death counts and deaths averted using March 2020 India lockdown pi schedule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</si>
</sst>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4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0" borderId="0" xfId="0" applyNumberFormat="1" applyFont="1"/>
    <xf numFmtId="3" fontId="2" fillId="0" borderId="0" xfId="0" applyNumberFormat="1" applyFont="1" applyAlignment="1">
      <alignment horizontal="center"/>
    </xf>
    <xf numFmtId="14" fontId="2" fillId="0" borderId="0" xfId="0" applyNumberFormat="1" applyFont="1" applyBorder="1"/>
    <xf numFmtId="3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Fill="1" applyAlignment="1">
      <alignment horizontal="center"/>
    </xf>
    <xf numFmtId="1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/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F5BC-C769-6242-9933-0DED3FD53C36}">
  <dimension ref="C3:O46"/>
  <sheetViews>
    <sheetView topLeftCell="A15" workbookViewId="0">
      <selection activeCell="E24" sqref="E24"/>
    </sheetView>
  </sheetViews>
  <sheetFormatPr baseColWidth="10" defaultRowHeight="16" x14ac:dyDescent="0.2"/>
  <cols>
    <col min="1" max="2" width="10.83203125" style="1"/>
    <col min="3" max="3" width="8.33203125" style="1" bestFit="1" customWidth="1"/>
    <col min="4" max="4" width="25.1640625" style="1" bestFit="1" customWidth="1"/>
    <col min="5" max="9" width="13.6640625" style="1" customWidth="1"/>
    <col min="10" max="10" width="10.83203125" style="1"/>
    <col min="11" max="15" width="11.5" style="1" bestFit="1" customWidth="1"/>
    <col min="16" max="16384" width="10.83203125" style="1"/>
  </cols>
  <sheetData>
    <row r="3" spans="3:15" x14ac:dyDescent="0.2">
      <c r="C3" s="21" t="s">
        <v>15</v>
      </c>
      <c r="D3" s="21"/>
      <c r="E3" s="21"/>
      <c r="F3" s="21"/>
      <c r="G3" s="21"/>
      <c r="H3" s="21"/>
      <c r="I3" s="21"/>
    </row>
    <row r="4" spans="3:15" x14ac:dyDescent="0.2">
      <c r="E4" s="20" t="s">
        <v>8</v>
      </c>
      <c r="F4" s="20"/>
      <c r="G4" s="20"/>
      <c r="H4" s="20"/>
      <c r="I4" s="20"/>
    </row>
    <row r="5" spans="3:15" x14ac:dyDescent="0.2">
      <c r="C5" s="2" t="s">
        <v>2</v>
      </c>
      <c r="D5" s="3" t="s">
        <v>0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</row>
    <row r="6" spans="3:15" x14ac:dyDescent="0.2">
      <c r="C6" s="5">
        <v>44256</v>
      </c>
      <c r="D6" s="6">
        <v>11124248</v>
      </c>
      <c r="E6" s="6">
        <v>11117325</v>
      </c>
      <c r="F6" s="7" t="s">
        <v>1</v>
      </c>
      <c r="G6" s="7" t="s">
        <v>1</v>
      </c>
      <c r="H6" s="7" t="s">
        <v>1</v>
      </c>
      <c r="I6" s="7" t="s">
        <v>1</v>
      </c>
      <c r="K6" s="6">
        <f t="shared" ref="K6:K13" si="0">$D6-E6</f>
        <v>6923</v>
      </c>
      <c r="L6" s="6"/>
      <c r="M6" s="6"/>
      <c r="N6" s="6"/>
      <c r="O6" s="6"/>
    </row>
    <row r="7" spans="3:15" x14ac:dyDescent="0.2">
      <c r="C7" s="8">
        <v>44270</v>
      </c>
      <c r="D7" s="9">
        <v>11409517</v>
      </c>
      <c r="E7" s="9">
        <v>11197591</v>
      </c>
      <c r="F7" s="9">
        <v>11387982</v>
      </c>
      <c r="G7" s="12" t="s">
        <v>1</v>
      </c>
      <c r="H7" s="12" t="s">
        <v>1</v>
      </c>
      <c r="I7" s="12" t="s">
        <v>1</v>
      </c>
      <c r="K7" s="6">
        <f t="shared" si="0"/>
        <v>211926</v>
      </c>
      <c r="L7" s="6">
        <f t="shared" ref="L7:L13" si="1">$D7-F7</f>
        <v>21535</v>
      </c>
      <c r="M7" s="6"/>
      <c r="N7" s="6"/>
      <c r="O7" s="6"/>
    </row>
    <row r="8" spans="3:15" x14ac:dyDescent="0.2">
      <c r="C8" s="5">
        <v>44285</v>
      </c>
      <c r="D8" s="6">
        <v>12148521</v>
      </c>
      <c r="E8" s="6">
        <v>11247983</v>
      </c>
      <c r="F8" s="6">
        <v>11494778</v>
      </c>
      <c r="G8" s="6">
        <v>12114144</v>
      </c>
      <c r="H8" s="7" t="s">
        <v>1</v>
      </c>
      <c r="I8" s="7" t="s">
        <v>1</v>
      </c>
      <c r="K8" s="6">
        <f t="shared" si="0"/>
        <v>900538</v>
      </c>
      <c r="L8" s="6">
        <f t="shared" si="1"/>
        <v>653743</v>
      </c>
      <c r="M8" s="6">
        <f t="shared" ref="M8:M13" si="2">$D8-G8</f>
        <v>34377</v>
      </c>
      <c r="N8" s="6"/>
      <c r="O8" s="6"/>
    </row>
    <row r="9" spans="3:15" x14ac:dyDescent="0.2">
      <c r="C9" s="8">
        <v>44301</v>
      </c>
      <c r="D9" s="9">
        <v>14287843</v>
      </c>
      <c r="E9" s="9">
        <v>11277868</v>
      </c>
      <c r="F9" s="9">
        <v>11561550</v>
      </c>
      <c r="G9" s="9">
        <v>12473697</v>
      </c>
      <c r="H9" s="9">
        <v>14176161</v>
      </c>
      <c r="I9" s="12" t="s">
        <v>1</v>
      </c>
      <c r="K9" s="6">
        <f t="shared" si="0"/>
        <v>3009975</v>
      </c>
      <c r="L9" s="6">
        <f t="shared" si="1"/>
        <v>2726293</v>
      </c>
      <c r="M9" s="6">
        <f t="shared" si="2"/>
        <v>1814146</v>
      </c>
      <c r="N9" s="6">
        <f>$D9-H9</f>
        <v>111682</v>
      </c>
      <c r="O9" s="6"/>
    </row>
    <row r="10" spans="3:15" x14ac:dyDescent="0.2">
      <c r="C10" s="5">
        <v>44316</v>
      </c>
      <c r="D10" s="6">
        <v>19156979</v>
      </c>
      <c r="E10" s="6">
        <v>11292034</v>
      </c>
      <c r="F10" s="6">
        <v>11599729</v>
      </c>
      <c r="G10" s="6">
        <v>12713444</v>
      </c>
      <c r="H10" s="6">
        <v>15976228</v>
      </c>
      <c r="I10" s="6">
        <v>19140222</v>
      </c>
      <c r="K10" s="6">
        <f t="shared" si="0"/>
        <v>7864945</v>
      </c>
      <c r="L10" s="6">
        <f t="shared" si="1"/>
        <v>7557250</v>
      </c>
      <c r="M10" s="6">
        <f t="shared" si="2"/>
        <v>6443535</v>
      </c>
      <c r="N10" s="6">
        <f>$D10-H10</f>
        <v>3180751</v>
      </c>
      <c r="O10" s="6">
        <f>$D10-I10</f>
        <v>16757</v>
      </c>
    </row>
    <row r="11" spans="3:15" x14ac:dyDescent="0.2">
      <c r="C11" s="8">
        <v>44331</v>
      </c>
      <c r="D11" s="9">
        <v>24683025</v>
      </c>
      <c r="E11" s="9">
        <v>11300197</v>
      </c>
      <c r="F11" s="9">
        <v>11623270</v>
      </c>
      <c r="G11" s="9">
        <v>12878145</v>
      </c>
      <c r="H11" s="9">
        <v>17566407</v>
      </c>
      <c r="I11" s="9">
        <v>24566809</v>
      </c>
      <c r="K11" s="6">
        <f t="shared" si="0"/>
        <v>13382828</v>
      </c>
      <c r="L11" s="6">
        <f t="shared" si="1"/>
        <v>13059755</v>
      </c>
      <c r="M11" s="6">
        <f t="shared" si="2"/>
        <v>11804880</v>
      </c>
      <c r="N11" s="6">
        <f>$D11-H11</f>
        <v>7116618</v>
      </c>
      <c r="O11" s="6">
        <f>$D11-I11</f>
        <v>116216</v>
      </c>
    </row>
    <row r="12" spans="3:15" x14ac:dyDescent="0.2">
      <c r="C12" s="5">
        <v>44346</v>
      </c>
      <c r="D12" s="6">
        <v>32861700</v>
      </c>
      <c r="E12" s="6">
        <v>11308276</v>
      </c>
      <c r="F12" s="6">
        <v>11643773</v>
      </c>
      <c r="G12" s="6">
        <v>12996648</v>
      </c>
      <c r="H12" s="6">
        <v>18788433</v>
      </c>
      <c r="I12" s="6">
        <v>29407645</v>
      </c>
      <c r="K12" s="6">
        <f t="shared" si="0"/>
        <v>21553424</v>
      </c>
      <c r="L12" s="6">
        <f t="shared" si="1"/>
        <v>21217927</v>
      </c>
      <c r="M12" s="6">
        <f t="shared" si="2"/>
        <v>19865052</v>
      </c>
      <c r="N12" s="6">
        <f>$D12-H12</f>
        <v>14073267</v>
      </c>
      <c r="O12" s="6">
        <f>$D12-I12</f>
        <v>3454055</v>
      </c>
    </row>
    <row r="13" spans="3:15" x14ac:dyDescent="0.2">
      <c r="C13" s="10">
        <v>44362</v>
      </c>
      <c r="D13" s="11">
        <v>46674508</v>
      </c>
      <c r="E13" s="11">
        <v>11315942</v>
      </c>
      <c r="F13" s="11">
        <v>11661174</v>
      </c>
      <c r="G13" s="11">
        <v>13098357</v>
      </c>
      <c r="H13" s="11">
        <v>19816197</v>
      </c>
      <c r="I13" s="11">
        <v>33156821</v>
      </c>
      <c r="K13" s="6">
        <f t="shared" si="0"/>
        <v>35358566</v>
      </c>
      <c r="L13" s="6">
        <f t="shared" si="1"/>
        <v>35013334</v>
      </c>
      <c r="M13" s="6">
        <f t="shared" si="2"/>
        <v>33576151</v>
      </c>
      <c r="N13" s="6">
        <f>$D13-H13</f>
        <v>26858311</v>
      </c>
      <c r="O13" s="6">
        <f>$D13-I13</f>
        <v>13517687</v>
      </c>
    </row>
    <row r="14" spans="3:15" x14ac:dyDescent="0.2">
      <c r="E14" s="19" t="s">
        <v>10</v>
      </c>
      <c r="F14" s="19"/>
      <c r="G14" s="19"/>
      <c r="H14" s="19"/>
      <c r="I14" s="19"/>
    </row>
    <row r="15" spans="3:15" x14ac:dyDescent="0.2">
      <c r="C15" s="5">
        <v>44256</v>
      </c>
      <c r="D15" s="6">
        <v>11124248</v>
      </c>
      <c r="E15" s="6">
        <v>7367</v>
      </c>
      <c r="F15" s="6" t="s">
        <v>1</v>
      </c>
      <c r="G15" s="6" t="s">
        <v>1</v>
      </c>
      <c r="H15" s="6" t="s">
        <v>1</v>
      </c>
      <c r="I15" s="6" t="s">
        <v>1</v>
      </c>
    </row>
    <row r="16" spans="3:15" x14ac:dyDescent="0.2">
      <c r="C16" s="8">
        <v>44270</v>
      </c>
      <c r="D16" s="9">
        <v>11409517</v>
      </c>
      <c r="E16" s="9">
        <v>211940</v>
      </c>
      <c r="F16" s="9">
        <v>20948</v>
      </c>
      <c r="G16" s="9" t="s">
        <v>1</v>
      </c>
      <c r="H16" s="9" t="s">
        <v>1</v>
      </c>
      <c r="I16" s="9" t="s">
        <v>1</v>
      </c>
    </row>
    <row r="17" spans="3:15" x14ac:dyDescent="0.2">
      <c r="C17" s="5">
        <v>44285</v>
      </c>
      <c r="D17" s="6">
        <v>12148521</v>
      </c>
      <c r="E17" s="6">
        <v>900578</v>
      </c>
      <c r="F17" s="6">
        <v>653627</v>
      </c>
      <c r="G17" s="6">
        <v>34851</v>
      </c>
      <c r="H17" s="6" t="s">
        <v>1</v>
      </c>
      <c r="I17" s="6" t="s">
        <v>1</v>
      </c>
    </row>
    <row r="18" spans="3:15" x14ac:dyDescent="0.2">
      <c r="C18" s="8">
        <v>44301</v>
      </c>
      <c r="D18" s="9">
        <v>14287843</v>
      </c>
      <c r="E18" s="9">
        <v>3011628</v>
      </c>
      <c r="F18" s="9">
        <v>2726322</v>
      </c>
      <c r="G18" s="9">
        <v>1817227</v>
      </c>
      <c r="H18" s="9">
        <v>109858</v>
      </c>
      <c r="I18" s="9" t="s">
        <v>1</v>
      </c>
    </row>
    <row r="19" spans="3:15" x14ac:dyDescent="0.2">
      <c r="C19" s="5">
        <v>44316</v>
      </c>
      <c r="D19" s="6">
        <v>19156979</v>
      </c>
      <c r="E19" s="6">
        <v>7863339</v>
      </c>
      <c r="F19" s="6">
        <v>7556965</v>
      </c>
      <c r="G19" s="6">
        <v>6447428</v>
      </c>
      <c r="H19" s="6">
        <v>3178199</v>
      </c>
      <c r="I19" s="6">
        <v>16171</v>
      </c>
    </row>
    <row r="20" spans="3:15" x14ac:dyDescent="0.2">
      <c r="C20" s="8">
        <v>44331</v>
      </c>
      <c r="D20" s="9">
        <v>24683025</v>
      </c>
      <c r="E20" s="9">
        <v>13379076</v>
      </c>
      <c r="F20" s="9">
        <v>13060706</v>
      </c>
      <c r="G20" s="9">
        <v>11810237</v>
      </c>
      <c r="H20" s="9">
        <v>7112187</v>
      </c>
      <c r="I20" s="9">
        <v>113538</v>
      </c>
    </row>
    <row r="21" spans="3:15" x14ac:dyDescent="0.2">
      <c r="C21" s="5">
        <v>44346</v>
      </c>
      <c r="D21" s="6">
        <v>36320459</v>
      </c>
      <c r="E21" s="6">
        <v>25008073</v>
      </c>
      <c r="F21" s="6">
        <v>24679060</v>
      </c>
      <c r="G21" s="6">
        <v>23328516</v>
      </c>
      <c r="H21" s="6">
        <v>17518484</v>
      </c>
      <c r="I21" s="6">
        <v>6911104</v>
      </c>
    </row>
    <row r="22" spans="3:15" x14ac:dyDescent="0.2">
      <c r="C22" s="14">
        <v>44362</v>
      </c>
      <c r="D22" s="15">
        <v>56166804</v>
      </c>
      <c r="E22" s="15">
        <v>44848172</v>
      </c>
      <c r="F22" s="15">
        <v>44509483</v>
      </c>
      <c r="G22" s="15">
        <v>43074252</v>
      </c>
      <c r="H22" s="15">
        <v>36336764</v>
      </c>
      <c r="I22" s="15">
        <v>23015054</v>
      </c>
    </row>
    <row r="26" spans="3:15" x14ac:dyDescent="0.2">
      <c r="C26" s="21" t="s">
        <v>16</v>
      </c>
      <c r="D26" s="21"/>
      <c r="E26" s="21"/>
      <c r="F26" s="21"/>
      <c r="G26" s="21"/>
      <c r="H26" s="21"/>
      <c r="I26" s="21"/>
    </row>
    <row r="27" spans="3:15" x14ac:dyDescent="0.2">
      <c r="E27" s="20" t="s">
        <v>8</v>
      </c>
      <c r="F27" s="20"/>
      <c r="G27" s="20"/>
      <c r="H27" s="20"/>
      <c r="I27" s="20"/>
    </row>
    <row r="28" spans="3:15" x14ac:dyDescent="0.2">
      <c r="C28" s="2" t="s">
        <v>2</v>
      </c>
      <c r="D28" s="3" t="s">
        <v>0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</row>
    <row r="29" spans="3:15" x14ac:dyDescent="0.2">
      <c r="C29" s="5">
        <v>44256</v>
      </c>
      <c r="D29" s="6">
        <v>156695</v>
      </c>
      <c r="E29" s="6">
        <v>156695</v>
      </c>
      <c r="F29" s="7" t="s">
        <v>1</v>
      </c>
      <c r="G29" s="7" t="s">
        <v>1</v>
      </c>
      <c r="H29" s="7" t="s">
        <v>1</v>
      </c>
      <c r="I29" s="7" t="s">
        <v>1</v>
      </c>
      <c r="K29" s="17">
        <f t="shared" ref="K29:K36" si="3">$D29-E29</f>
        <v>0</v>
      </c>
      <c r="L29" s="17"/>
      <c r="M29" s="17"/>
      <c r="N29" s="17"/>
      <c r="O29" s="17"/>
    </row>
    <row r="30" spans="3:15" x14ac:dyDescent="0.2">
      <c r="C30" s="8">
        <v>44270</v>
      </c>
      <c r="D30" s="9">
        <v>158301</v>
      </c>
      <c r="E30" s="9">
        <v>157187</v>
      </c>
      <c r="F30" s="9">
        <v>158301</v>
      </c>
      <c r="G30" s="12" t="s">
        <v>1</v>
      </c>
      <c r="H30" s="12" t="s">
        <v>1</v>
      </c>
      <c r="I30" s="12" t="s">
        <v>1</v>
      </c>
      <c r="K30" s="17">
        <f t="shared" si="3"/>
        <v>1114</v>
      </c>
      <c r="L30" s="17">
        <f t="shared" ref="L30:L36" si="4">$D30-F30</f>
        <v>0</v>
      </c>
      <c r="M30" s="17"/>
      <c r="N30" s="17"/>
      <c r="O30" s="17"/>
    </row>
    <row r="31" spans="3:15" x14ac:dyDescent="0.2">
      <c r="C31" s="5">
        <v>44285</v>
      </c>
      <c r="D31" s="6">
        <v>161911</v>
      </c>
      <c r="E31" s="6">
        <v>157439</v>
      </c>
      <c r="F31" s="6">
        <v>158833</v>
      </c>
      <c r="G31" s="6">
        <v>161911</v>
      </c>
      <c r="H31" s="7" t="s">
        <v>1</v>
      </c>
      <c r="I31" s="7" t="s">
        <v>1</v>
      </c>
      <c r="K31" s="17">
        <f t="shared" si="3"/>
        <v>4472</v>
      </c>
      <c r="L31" s="17">
        <f t="shared" si="4"/>
        <v>3078</v>
      </c>
      <c r="M31" s="17">
        <f t="shared" ref="M31:M36" si="5">$D31-G31</f>
        <v>0</v>
      </c>
      <c r="N31" s="17"/>
      <c r="O31" s="17"/>
    </row>
    <row r="32" spans="3:15" x14ac:dyDescent="0.2">
      <c r="C32" s="8">
        <v>44301</v>
      </c>
      <c r="D32" s="9">
        <v>173746</v>
      </c>
      <c r="E32" s="9">
        <v>157605</v>
      </c>
      <c r="F32" s="9">
        <v>159206</v>
      </c>
      <c r="G32" s="9">
        <v>163917</v>
      </c>
      <c r="H32" s="9">
        <v>173746</v>
      </c>
      <c r="I32" s="12" t="s">
        <v>1</v>
      </c>
      <c r="K32" s="17">
        <f t="shared" si="3"/>
        <v>16141</v>
      </c>
      <c r="L32" s="17">
        <f t="shared" si="4"/>
        <v>14540</v>
      </c>
      <c r="M32" s="17">
        <f t="shared" si="5"/>
        <v>9829</v>
      </c>
      <c r="N32" s="17">
        <f>$D32-H32</f>
        <v>0</v>
      </c>
      <c r="O32" s="17"/>
    </row>
    <row r="33" spans="3:15" x14ac:dyDescent="0.2">
      <c r="C33" s="5">
        <v>44316</v>
      </c>
      <c r="D33" s="6">
        <v>211248</v>
      </c>
      <c r="E33" s="6">
        <v>157700</v>
      </c>
      <c r="F33" s="6">
        <v>159464</v>
      </c>
      <c r="G33" s="6">
        <v>165526</v>
      </c>
      <c r="H33" s="6">
        <v>186011</v>
      </c>
      <c r="I33" s="6">
        <v>211248</v>
      </c>
      <c r="K33" s="17">
        <f t="shared" si="3"/>
        <v>53548</v>
      </c>
      <c r="L33" s="17">
        <f t="shared" si="4"/>
        <v>51784</v>
      </c>
      <c r="M33" s="17">
        <f t="shared" si="5"/>
        <v>45722</v>
      </c>
      <c r="N33" s="17">
        <f>$D33-H33</f>
        <v>25237</v>
      </c>
      <c r="O33" s="17">
        <f>$D33-I33</f>
        <v>0</v>
      </c>
    </row>
    <row r="34" spans="3:15" x14ac:dyDescent="0.2">
      <c r="C34" s="8">
        <v>44331</v>
      </c>
      <c r="D34" s="9">
        <v>269728</v>
      </c>
      <c r="E34" s="9">
        <v>157781</v>
      </c>
      <c r="F34" s="9">
        <v>159698</v>
      </c>
      <c r="G34" s="9">
        <v>167165</v>
      </c>
      <c r="H34" s="9">
        <v>201886</v>
      </c>
      <c r="I34" s="9">
        <v>265714</v>
      </c>
      <c r="K34" s="17">
        <f t="shared" si="3"/>
        <v>111947</v>
      </c>
      <c r="L34" s="17">
        <f t="shared" si="4"/>
        <v>110030</v>
      </c>
      <c r="M34" s="17">
        <f t="shared" si="5"/>
        <v>102563</v>
      </c>
      <c r="N34" s="17">
        <f>$D34-H34</f>
        <v>67842</v>
      </c>
      <c r="O34" s="17">
        <f>$D34-I34</f>
        <v>4014</v>
      </c>
    </row>
    <row r="35" spans="3:15" x14ac:dyDescent="0.2">
      <c r="C35" s="5">
        <v>44346</v>
      </c>
      <c r="D35" s="6">
        <v>372405</v>
      </c>
      <c r="E35" s="6">
        <v>157908</v>
      </c>
      <c r="F35" s="6">
        <v>160013</v>
      </c>
      <c r="G35" s="6">
        <v>168995</v>
      </c>
      <c r="H35" s="6">
        <v>220690</v>
      </c>
      <c r="I35" s="6">
        <v>340309</v>
      </c>
      <c r="K35" s="17">
        <f t="shared" si="3"/>
        <v>214497</v>
      </c>
      <c r="L35" s="17">
        <f t="shared" si="4"/>
        <v>212392</v>
      </c>
      <c r="M35" s="17">
        <f t="shared" si="5"/>
        <v>203410</v>
      </c>
      <c r="N35" s="17">
        <f>$D35-H35</f>
        <v>151715</v>
      </c>
      <c r="O35" s="17">
        <f>$D35-I35</f>
        <v>32096</v>
      </c>
    </row>
    <row r="36" spans="3:15" x14ac:dyDescent="0.2">
      <c r="C36" s="10">
        <v>44362</v>
      </c>
      <c r="D36" s="11">
        <v>528938</v>
      </c>
      <c r="E36" s="11">
        <v>158036</v>
      </c>
      <c r="F36" s="11">
        <v>160304</v>
      </c>
      <c r="G36" s="11">
        <v>170695</v>
      </c>
      <c r="H36" s="11">
        <v>237861</v>
      </c>
      <c r="I36" s="11">
        <v>402945</v>
      </c>
      <c r="K36" s="17">
        <f t="shared" si="3"/>
        <v>370902</v>
      </c>
      <c r="L36" s="17">
        <f t="shared" si="4"/>
        <v>368634</v>
      </c>
      <c r="M36" s="17">
        <f t="shared" si="5"/>
        <v>358243</v>
      </c>
      <c r="N36" s="17">
        <f>$D36-H36</f>
        <v>291077</v>
      </c>
      <c r="O36" s="17">
        <f>$D36-I36</f>
        <v>125993</v>
      </c>
    </row>
    <row r="37" spans="3:15" x14ac:dyDescent="0.2">
      <c r="E37" s="19" t="s">
        <v>9</v>
      </c>
      <c r="F37" s="19"/>
      <c r="G37" s="19"/>
      <c r="H37" s="19"/>
      <c r="I37" s="19"/>
    </row>
    <row r="38" spans="3:15" x14ac:dyDescent="0.2">
      <c r="C38" s="5">
        <v>44256</v>
      </c>
      <c r="D38" s="6">
        <f>D29</f>
        <v>156695</v>
      </c>
      <c r="E38" s="6">
        <f>K29</f>
        <v>0</v>
      </c>
      <c r="F38" s="6" t="s">
        <v>1</v>
      </c>
      <c r="G38" s="6" t="s">
        <v>1</v>
      </c>
      <c r="H38" s="6" t="s">
        <v>1</v>
      </c>
      <c r="I38" s="6" t="s">
        <v>1</v>
      </c>
    </row>
    <row r="39" spans="3:15" x14ac:dyDescent="0.2">
      <c r="C39" s="8">
        <v>44270</v>
      </c>
      <c r="D39" s="13">
        <f t="shared" ref="D39:D45" si="6">D30</f>
        <v>158301</v>
      </c>
      <c r="E39" s="13">
        <f t="shared" ref="E39:E45" si="7">K30</f>
        <v>1114</v>
      </c>
      <c r="F39" s="13">
        <f t="shared" ref="F39:F45" si="8">L30</f>
        <v>0</v>
      </c>
      <c r="G39" s="13" t="s">
        <v>1</v>
      </c>
      <c r="H39" s="13" t="s">
        <v>1</v>
      </c>
      <c r="I39" s="13" t="s">
        <v>1</v>
      </c>
    </row>
    <row r="40" spans="3:15" x14ac:dyDescent="0.2">
      <c r="C40" s="5">
        <v>44285</v>
      </c>
      <c r="D40" s="6">
        <f t="shared" si="6"/>
        <v>161911</v>
      </c>
      <c r="E40" s="6">
        <f t="shared" si="7"/>
        <v>4472</v>
      </c>
      <c r="F40" s="6">
        <f t="shared" si="8"/>
        <v>3078</v>
      </c>
      <c r="G40" s="6">
        <f t="shared" ref="G40:G45" si="9">M31</f>
        <v>0</v>
      </c>
      <c r="H40" s="6" t="s">
        <v>1</v>
      </c>
      <c r="I40" s="6" t="s">
        <v>1</v>
      </c>
    </row>
    <row r="41" spans="3:15" x14ac:dyDescent="0.2">
      <c r="C41" s="8">
        <v>44301</v>
      </c>
      <c r="D41" s="13">
        <f t="shared" si="6"/>
        <v>173746</v>
      </c>
      <c r="E41" s="13">
        <f t="shared" si="7"/>
        <v>16141</v>
      </c>
      <c r="F41" s="13">
        <f t="shared" si="8"/>
        <v>14540</v>
      </c>
      <c r="G41" s="13">
        <f t="shared" si="9"/>
        <v>9829</v>
      </c>
      <c r="H41" s="13">
        <f>N32</f>
        <v>0</v>
      </c>
      <c r="I41" s="13" t="s">
        <v>1</v>
      </c>
    </row>
    <row r="42" spans="3:15" x14ac:dyDescent="0.2">
      <c r="C42" s="5">
        <v>44316</v>
      </c>
      <c r="D42" s="6">
        <f t="shared" si="6"/>
        <v>211248</v>
      </c>
      <c r="E42" s="6">
        <f t="shared" si="7"/>
        <v>53548</v>
      </c>
      <c r="F42" s="6">
        <f t="shared" si="8"/>
        <v>51784</v>
      </c>
      <c r="G42" s="6">
        <f t="shared" si="9"/>
        <v>45722</v>
      </c>
      <c r="H42" s="6">
        <f>N33</f>
        <v>25237</v>
      </c>
      <c r="I42" s="6">
        <f>O33</f>
        <v>0</v>
      </c>
    </row>
    <row r="43" spans="3:15" x14ac:dyDescent="0.2">
      <c r="C43" s="8">
        <v>44331</v>
      </c>
      <c r="D43" s="13">
        <f t="shared" si="6"/>
        <v>269728</v>
      </c>
      <c r="E43" s="13">
        <f t="shared" si="7"/>
        <v>111947</v>
      </c>
      <c r="F43" s="13">
        <f t="shared" si="8"/>
        <v>110030</v>
      </c>
      <c r="G43" s="13">
        <f t="shared" si="9"/>
        <v>102563</v>
      </c>
      <c r="H43" s="13">
        <f>N34</f>
        <v>67842</v>
      </c>
      <c r="I43" s="13">
        <f>O34</f>
        <v>4014</v>
      </c>
    </row>
    <row r="44" spans="3:15" x14ac:dyDescent="0.2">
      <c r="C44" s="5">
        <v>44346</v>
      </c>
      <c r="D44" s="6">
        <f t="shared" si="6"/>
        <v>372405</v>
      </c>
      <c r="E44" s="6">
        <f t="shared" si="7"/>
        <v>214497</v>
      </c>
      <c r="F44" s="6">
        <f t="shared" si="8"/>
        <v>212392</v>
      </c>
      <c r="G44" s="6">
        <f t="shared" si="9"/>
        <v>203410</v>
      </c>
      <c r="H44" s="6">
        <f>N35</f>
        <v>151715</v>
      </c>
      <c r="I44" s="6">
        <f>O35</f>
        <v>32096</v>
      </c>
    </row>
    <row r="45" spans="3:15" x14ac:dyDescent="0.2">
      <c r="C45" s="14">
        <v>44362</v>
      </c>
      <c r="D45" s="16">
        <f t="shared" si="6"/>
        <v>528938</v>
      </c>
      <c r="E45" s="13">
        <f t="shared" si="7"/>
        <v>370902</v>
      </c>
      <c r="F45" s="13">
        <f t="shared" si="8"/>
        <v>368634</v>
      </c>
      <c r="G45" s="13">
        <f t="shared" si="9"/>
        <v>358243</v>
      </c>
      <c r="H45" s="13">
        <f>N36</f>
        <v>291077</v>
      </c>
      <c r="I45" s="13">
        <f>O36</f>
        <v>125993</v>
      </c>
    </row>
    <row r="46" spans="3:15" ht="32" customHeight="1" x14ac:dyDescent="0.2">
      <c r="C46" s="18" t="s">
        <v>11</v>
      </c>
      <c r="D46" s="18"/>
      <c r="E46" s="18"/>
      <c r="F46" s="18"/>
      <c r="G46" s="18"/>
      <c r="H46" s="18"/>
      <c r="I46" s="18"/>
    </row>
  </sheetData>
  <mergeCells count="7">
    <mergeCell ref="C46:I46"/>
    <mergeCell ref="E37:I37"/>
    <mergeCell ref="E4:I4"/>
    <mergeCell ref="C3:I3"/>
    <mergeCell ref="C26:I26"/>
    <mergeCell ref="E27:I27"/>
    <mergeCell ref="E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2FD6-FB65-754C-A3E4-879DCE752512}">
  <dimension ref="C3:O46"/>
  <sheetViews>
    <sheetView tabSelected="1" workbookViewId="0">
      <selection activeCell="E38" sqref="E38"/>
    </sheetView>
  </sheetViews>
  <sheetFormatPr baseColWidth="10" defaultRowHeight="16" x14ac:dyDescent="0.2"/>
  <cols>
    <col min="1" max="2" width="10.83203125" style="1"/>
    <col min="3" max="3" width="8.33203125" style="1" bestFit="1" customWidth="1"/>
    <col min="4" max="4" width="25.1640625" style="1" bestFit="1" customWidth="1"/>
    <col min="5" max="9" width="13.5" style="1" customWidth="1"/>
    <col min="10" max="10" width="10.83203125" style="1"/>
    <col min="11" max="15" width="11.5" style="1" bestFit="1" customWidth="1"/>
    <col min="16" max="16384" width="10.83203125" style="1"/>
  </cols>
  <sheetData>
    <row r="3" spans="3:15" x14ac:dyDescent="0.2">
      <c r="C3" s="21" t="s">
        <v>13</v>
      </c>
      <c r="D3" s="21"/>
      <c r="E3" s="21"/>
      <c r="F3" s="21"/>
      <c r="G3" s="21"/>
      <c r="H3" s="21"/>
      <c r="I3" s="21"/>
    </row>
    <row r="4" spans="3:15" x14ac:dyDescent="0.2">
      <c r="E4" s="20" t="s">
        <v>8</v>
      </c>
      <c r="F4" s="20"/>
      <c r="G4" s="20"/>
      <c r="H4" s="20"/>
      <c r="I4" s="20"/>
    </row>
    <row r="5" spans="3:15" x14ac:dyDescent="0.2">
      <c r="C5" s="2" t="s">
        <v>2</v>
      </c>
      <c r="D5" s="3" t="s">
        <v>0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</row>
    <row r="6" spans="3:15" x14ac:dyDescent="0.2">
      <c r="C6" s="5">
        <v>44256</v>
      </c>
      <c r="D6" s="6">
        <v>11124248</v>
      </c>
      <c r="E6" s="6">
        <v>11117271</v>
      </c>
      <c r="F6" s="7" t="s">
        <v>1</v>
      </c>
      <c r="G6" s="7" t="s">
        <v>1</v>
      </c>
      <c r="H6" s="7" t="s">
        <v>1</v>
      </c>
      <c r="I6" s="7" t="s">
        <v>1</v>
      </c>
      <c r="K6" s="6">
        <f t="shared" ref="K6:K13" si="0">$D6-E6</f>
        <v>6977</v>
      </c>
      <c r="L6" s="6"/>
      <c r="M6" s="6"/>
      <c r="N6" s="6"/>
      <c r="O6" s="6"/>
    </row>
    <row r="7" spans="3:15" x14ac:dyDescent="0.2">
      <c r="C7" s="8">
        <v>44270</v>
      </c>
      <c r="D7" s="9">
        <v>11409517</v>
      </c>
      <c r="E7" s="9">
        <v>11211635</v>
      </c>
      <c r="F7" s="9">
        <v>11388905</v>
      </c>
      <c r="G7" s="12" t="s">
        <v>1</v>
      </c>
      <c r="H7" s="12" t="s">
        <v>1</v>
      </c>
      <c r="I7" s="12" t="s">
        <v>1</v>
      </c>
      <c r="K7" s="6">
        <f t="shared" si="0"/>
        <v>197882</v>
      </c>
      <c r="L7" s="6">
        <f t="shared" ref="L7:L13" si="1">$D7-F7</f>
        <v>20612</v>
      </c>
      <c r="M7" s="6"/>
      <c r="N7" s="6"/>
      <c r="O7" s="6"/>
    </row>
    <row r="8" spans="3:15" x14ac:dyDescent="0.2">
      <c r="C8" s="5">
        <v>44285</v>
      </c>
      <c r="D8" s="6">
        <v>12148521</v>
      </c>
      <c r="E8" s="6">
        <v>11289133</v>
      </c>
      <c r="F8" s="6">
        <v>11515587</v>
      </c>
      <c r="G8" s="6">
        <v>12114535</v>
      </c>
      <c r="H8" s="7" t="s">
        <v>1</v>
      </c>
      <c r="I8" s="7" t="s">
        <v>1</v>
      </c>
      <c r="K8" s="6">
        <f t="shared" si="0"/>
        <v>859388</v>
      </c>
      <c r="L8" s="6">
        <f t="shared" si="1"/>
        <v>632934</v>
      </c>
      <c r="M8" s="6">
        <f t="shared" ref="M8:M13" si="2">$D8-G8</f>
        <v>33986</v>
      </c>
      <c r="N8" s="6"/>
      <c r="O8" s="6"/>
    </row>
    <row r="9" spans="3:15" x14ac:dyDescent="0.2">
      <c r="C9" s="8">
        <v>44301</v>
      </c>
      <c r="D9" s="9">
        <v>14287843</v>
      </c>
      <c r="E9" s="9">
        <v>11353944</v>
      </c>
      <c r="F9" s="9">
        <v>11620920</v>
      </c>
      <c r="G9" s="9">
        <v>12534258</v>
      </c>
      <c r="H9" s="9">
        <v>14176643</v>
      </c>
      <c r="I9" s="12" t="s">
        <v>1</v>
      </c>
      <c r="K9" s="6">
        <f t="shared" si="0"/>
        <v>2933899</v>
      </c>
      <c r="L9" s="6">
        <f t="shared" si="1"/>
        <v>2666923</v>
      </c>
      <c r="M9" s="6">
        <f t="shared" si="2"/>
        <v>1753585</v>
      </c>
      <c r="N9" s="6">
        <f>$D9-H9</f>
        <v>111200</v>
      </c>
      <c r="O9" s="6"/>
    </row>
    <row r="10" spans="3:15" x14ac:dyDescent="0.2">
      <c r="C10" s="5">
        <v>44316</v>
      </c>
      <c r="D10" s="6">
        <v>19156979</v>
      </c>
      <c r="E10" s="6">
        <v>11402383</v>
      </c>
      <c r="F10" s="6">
        <v>11703864</v>
      </c>
      <c r="G10" s="6">
        <v>12927246</v>
      </c>
      <c r="H10" s="6">
        <v>16302250</v>
      </c>
      <c r="I10" s="6">
        <v>19140699</v>
      </c>
      <c r="K10" s="6">
        <f t="shared" si="0"/>
        <v>7754596</v>
      </c>
      <c r="L10" s="6">
        <f t="shared" si="1"/>
        <v>7453115</v>
      </c>
      <c r="M10" s="6">
        <f t="shared" si="2"/>
        <v>6229733</v>
      </c>
      <c r="N10" s="6">
        <f>$D10-H10</f>
        <v>2854729</v>
      </c>
      <c r="O10" s="6">
        <f>$D10-I10</f>
        <v>16280</v>
      </c>
    </row>
    <row r="11" spans="3:15" x14ac:dyDescent="0.2">
      <c r="C11" s="8">
        <v>44331</v>
      </c>
      <c r="D11" s="9">
        <v>24683025</v>
      </c>
      <c r="E11" s="9">
        <v>11441407</v>
      </c>
      <c r="F11" s="9">
        <v>11776206</v>
      </c>
      <c r="G11" s="9">
        <v>13311531</v>
      </c>
      <c r="H11" s="9">
        <v>19050961</v>
      </c>
      <c r="I11" s="9">
        <v>25633642</v>
      </c>
      <c r="K11" s="6">
        <f t="shared" si="0"/>
        <v>13241618</v>
      </c>
      <c r="L11" s="6">
        <f t="shared" si="1"/>
        <v>12906819</v>
      </c>
      <c r="M11" s="6">
        <f t="shared" si="2"/>
        <v>11371494</v>
      </c>
      <c r="N11" s="6">
        <f>$D11-H11</f>
        <v>5632064</v>
      </c>
      <c r="O11" s="6">
        <f>$D11-I11</f>
        <v>-950617</v>
      </c>
    </row>
    <row r="12" spans="3:15" x14ac:dyDescent="0.2">
      <c r="C12" s="5">
        <v>44346</v>
      </c>
      <c r="D12" s="6">
        <v>32861103</v>
      </c>
      <c r="E12" s="6">
        <v>11475279</v>
      </c>
      <c r="F12" s="6">
        <v>11839203</v>
      </c>
      <c r="G12" s="6">
        <v>13700842</v>
      </c>
      <c r="H12" s="6">
        <v>22479641</v>
      </c>
      <c r="I12" s="6">
        <v>34483714</v>
      </c>
      <c r="K12" s="6">
        <f t="shared" si="0"/>
        <v>21385824</v>
      </c>
      <c r="L12" s="6">
        <f t="shared" si="1"/>
        <v>21021900</v>
      </c>
      <c r="M12" s="6">
        <f t="shared" si="2"/>
        <v>19160261</v>
      </c>
      <c r="N12" s="6">
        <f>$D12-H12</f>
        <v>10381462</v>
      </c>
      <c r="O12" s="6">
        <f>$D12-I12</f>
        <v>-1622611</v>
      </c>
    </row>
    <row r="13" spans="3:15" x14ac:dyDescent="0.2">
      <c r="C13" s="10">
        <v>44362</v>
      </c>
      <c r="D13" s="11">
        <v>46681237</v>
      </c>
      <c r="E13" s="11">
        <v>11504863</v>
      </c>
      <c r="F13" s="11">
        <v>11900281</v>
      </c>
      <c r="G13" s="11">
        <v>14144564</v>
      </c>
      <c r="H13" s="11">
        <v>27096468</v>
      </c>
      <c r="I13" s="11">
        <v>46582181</v>
      </c>
      <c r="K13" s="6">
        <f t="shared" si="0"/>
        <v>35176374</v>
      </c>
      <c r="L13" s="6">
        <f t="shared" si="1"/>
        <v>34780956</v>
      </c>
      <c r="M13" s="6">
        <f t="shared" si="2"/>
        <v>32536673</v>
      </c>
      <c r="N13" s="6">
        <f>$D13-H13</f>
        <v>19584769</v>
      </c>
      <c r="O13" s="6">
        <f>$D13-I13</f>
        <v>99056</v>
      </c>
    </row>
    <row r="14" spans="3:15" x14ac:dyDescent="0.2">
      <c r="E14" s="19" t="s">
        <v>10</v>
      </c>
      <c r="F14" s="19"/>
      <c r="G14" s="19"/>
      <c r="H14" s="19"/>
      <c r="I14" s="19"/>
    </row>
    <row r="15" spans="3:15" x14ac:dyDescent="0.2">
      <c r="C15" s="5">
        <v>44256</v>
      </c>
      <c r="D15" s="6">
        <v>11124248</v>
      </c>
      <c r="E15" s="6">
        <f>K6</f>
        <v>6977</v>
      </c>
      <c r="F15" s="6" t="s">
        <v>1</v>
      </c>
      <c r="G15" s="6" t="s">
        <v>1</v>
      </c>
      <c r="H15" s="6" t="s">
        <v>1</v>
      </c>
      <c r="I15" s="6" t="s">
        <v>1</v>
      </c>
    </row>
    <row r="16" spans="3:15" x14ac:dyDescent="0.2">
      <c r="C16" s="8">
        <v>44270</v>
      </c>
      <c r="D16" s="9">
        <v>11409517</v>
      </c>
      <c r="E16" s="13">
        <f t="shared" ref="E16:E22" si="3">K7</f>
        <v>197882</v>
      </c>
      <c r="F16" s="13">
        <f t="shared" ref="F16:F22" si="4">L7</f>
        <v>20612</v>
      </c>
      <c r="G16" s="13" t="s">
        <v>1</v>
      </c>
      <c r="H16" s="13" t="s">
        <v>1</v>
      </c>
      <c r="I16" s="13" t="s">
        <v>1</v>
      </c>
    </row>
    <row r="17" spans="3:15" x14ac:dyDescent="0.2">
      <c r="C17" s="5">
        <v>44285</v>
      </c>
      <c r="D17" s="6">
        <v>12148521</v>
      </c>
      <c r="E17" s="6">
        <f t="shared" si="3"/>
        <v>859388</v>
      </c>
      <c r="F17" s="6">
        <f t="shared" si="4"/>
        <v>632934</v>
      </c>
      <c r="G17" s="6">
        <f t="shared" ref="G17:G22" si="5">M8</f>
        <v>33986</v>
      </c>
      <c r="H17" s="6" t="s">
        <v>1</v>
      </c>
      <c r="I17" s="6" t="s">
        <v>1</v>
      </c>
    </row>
    <row r="18" spans="3:15" x14ac:dyDescent="0.2">
      <c r="C18" s="8">
        <v>44301</v>
      </c>
      <c r="D18" s="9">
        <v>14287843</v>
      </c>
      <c r="E18" s="13">
        <f t="shared" si="3"/>
        <v>2933899</v>
      </c>
      <c r="F18" s="13">
        <f t="shared" si="4"/>
        <v>2666923</v>
      </c>
      <c r="G18" s="13">
        <f t="shared" si="5"/>
        <v>1753585</v>
      </c>
      <c r="H18" s="13">
        <f>N9</f>
        <v>111200</v>
      </c>
      <c r="I18" s="13" t="s">
        <v>1</v>
      </c>
    </row>
    <row r="19" spans="3:15" x14ac:dyDescent="0.2">
      <c r="C19" s="5">
        <v>44316</v>
      </c>
      <c r="D19" s="6">
        <v>19156979</v>
      </c>
      <c r="E19" s="6">
        <f t="shared" si="3"/>
        <v>7754596</v>
      </c>
      <c r="F19" s="6">
        <f t="shared" si="4"/>
        <v>7453115</v>
      </c>
      <c r="G19" s="6">
        <f t="shared" si="5"/>
        <v>6229733</v>
      </c>
      <c r="H19" s="6">
        <f>N10</f>
        <v>2854729</v>
      </c>
      <c r="I19" s="6">
        <f>O10</f>
        <v>16280</v>
      </c>
    </row>
    <row r="20" spans="3:15" x14ac:dyDescent="0.2">
      <c r="C20" s="8">
        <v>44331</v>
      </c>
      <c r="D20" s="9">
        <v>24683025</v>
      </c>
      <c r="E20" s="13">
        <f t="shared" si="3"/>
        <v>13241618</v>
      </c>
      <c r="F20" s="13">
        <f t="shared" si="4"/>
        <v>12906819</v>
      </c>
      <c r="G20" s="13">
        <f t="shared" si="5"/>
        <v>11371494</v>
      </c>
      <c r="H20" s="13">
        <f>N11</f>
        <v>5632064</v>
      </c>
      <c r="I20" s="13">
        <f>O11</f>
        <v>-950617</v>
      </c>
    </row>
    <row r="21" spans="3:15" x14ac:dyDescent="0.2">
      <c r="C21" s="5">
        <v>44346</v>
      </c>
      <c r="D21" s="6">
        <v>36320459</v>
      </c>
      <c r="E21" s="6">
        <f t="shared" si="3"/>
        <v>21385824</v>
      </c>
      <c r="F21" s="6">
        <f t="shared" si="4"/>
        <v>21021900</v>
      </c>
      <c r="G21" s="6">
        <f t="shared" si="5"/>
        <v>19160261</v>
      </c>
      <c r="H21" s="6">
        <f>N12</f>
        <v>10381462</v>
      </c>
      <c r="I21" s="6">
        <f>O12</f>
        <v>-1622611</v>
      </c>
    </row>
    <row r="22" spans="3:15" x14ac:dyDescent="0.2">
      <c r="C22" s="14">
        <v>44362</v>
      </c>
      <c r="D22" s="15">
        <v>56166804</v>
      </c>
      <c r="E22" s="16">
        <f t="shared" si="3"/>
        <v>35176374</v>
      </c>
      <c r="F22" s="16">
        <f t="shared" si="4"/>
        <v>34780956</v>
      </c>
      <c r="G22" s="16">
        <f t="shared" si="5"/>
        <v>32536673</v>
      </c>
      <c r="H22" s="16">
        <f>N13</f>
        <v>19584769</v>
      </c>
      <c r="I22" s="16">
        <f>O13</f>
        <v>99056</v>
      </c>
    </row>
    <row r="26" spans="3:15" x14ac:dyDescent="0.2">
      <c r="C26" s="21" t="s">
        <v>14</v>
      </c>
      <c r="D26" s="21"/>
      <c r="E26" s="21"/>
      <c r="F26" s="21"/>
      <c r="G26" s="21"/>
      <c r="H26" s="21"/>
      <c r="I26" s="21"/>
    </row>
    <row r="27" spans="3:15" x14ac:dyDescent="0.2">
      <c r="E27" s="20" t="s">
        <v>8</v>
      </c>
      <c r="F27" s="20"/>
      <c r="G27" s="20"/>
      <c r="H27" s="20"/>
      <c r="I27" s="20"/>
    </row>
    <row r="28" spans="3:15" x14ac:dyDescent="0.2">
      <c r="C28" s="2" t="s">
        <v>2</v>
      </c>
      <c r="D28" s="3" t="s">
        <v>0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</row>
    <row r="29" spans="3:15" x14ac:dyDescent="0.2">
      <c r="C29" s="5">
        <v>44256</v>
      </c>
      <c r="D29" s="6">
        <v>156695</v>
      </c>
      <c r="E29" s="6">
        <v>156695</v>
      </c>
      <c r="F29" s="7" t="s">
        <v>1</v>
      </c>
      <c r="G29" s="7" t="s">
        <v>1</v>
      </c>
      <c r="H29" s="7" t="s">
        <v>1</v>
      </c>
      <c r="I29" s="7" t="s">
        <v>1</v>
      </c>
      <c r="K29" s="17">
        <f t="shared" ref="K29:K36" si="6">$D29-E29</f>
        <v>0</v>
      </c>
      <c r="L29" s="17"/>
      <c r="M29" s="17"/>
      <c r="N29" s="17"/>
      <c r="O29" s="17"/>
    </row>
    <row r="30" spans="3:15" x14ac:dyDescent="0.2">
      <c r="C30" s="8">
        <v>44270</v>
      </c>
      <c r="D30" s="9">
        <v>158301</v>
      </c>
      <c r="E30" s="9">
        <v>157170</v>
      </c>
      <c r="F30" s="9">
        <v>158301</v>
      </c>
      <c r="G30" s="12" t="s">
        <v>1</v>
      </c>
      <c r="H30" s="12" t="s">
        <v>1</v>
      </c>
      <c r="I30" s="12" t="s">
        <v>1</v>
      </c>
      <c r="K30" s="17">
        <f t="shared" si="6"/>
        <v>1131</v>
      </c>
      <c r="L30" s="17">
        <f t="shared" ref="L30:L36" si="7">$D30-F30</f>
        <v>0</v>
      </c>
      <c r="M30" s="17"/>
      <c r="N30" s="17"/>
      <c r="O30" s="17"/>
    </row>
    <row r="31" spans="3:15" x14ac:dyDescent="0.2">
      <c r="C31" s="5">
        <v>44285</v>
      </c>
      <c r="D31" s="6">
        <v>161911</v>
      </c>
      <c r="E31" s="6">
        <v>157438</v>
      </c>
      <c r="F31" s="6">
        <v>158739</v>
      </c>
      <c r="G31" s="6">
        <v>161911</v>
      </c>
      <c r="H31" s="7" t="s">
        <v>1</v>
      </c>
      <c r="I31" s="7" t="s">
        <v>1</v>
      </c>
      <c r="K31" s="17">
        <f t="shared" si="6"/>
        <v>4473</v>
      </c>
      <c r="L31" s="17">
        <f t="shared" si="7"/>
        <v>3172</v>
      </c>
      <c r="M31" s="17">
        <f t="shared" ref="M31:M36" si="8">$D31-G31</f>
        <v>0</v>
      </c>
      <c r="N31" s="17"/>
      <c r="O31" s="17"/>
    </row>
    <row r="32" spans="3:15" x14ac:dyDescent="0.2">
      <c r="C32" s="8">
        <v>44301</v>
      </c>
      <c r="D32" s="9">
        <v>173746</v>
      </c>
      <c r="E32" s="9">
        <v>157779</v>
      </c>
      <c r="F32" s="9">
        <v>159290</v>
      </c>
      <c r="G32" s="9">
        <v>164112</v>
      </c>
      <c r="H32" s="9">
        <v>173746</v>
      </c>
      <c r="I32" s="12" t="s">
        <v>1</v>
      </c>
      <c r="K32" s="17">
        <f t="shared" si="6"/>
        <v>15967</v>
      </c>
      <c r="L32" s="17">
        <f t="shared" si="7"/>
        <v>14456</v>
      </c>
      <c r="M32" s="17">
        <f t="shared" si="8"/>
        <v>9634</v>
      </c>
      <c r="N32" s="17">
        <f>$D32-H32</f>
        <v>0</v>
      </c>
      <c r="O32" s="17"/>
    </row>
    <row r="33" spans="3:15" x14ac:dyDescent="0.2">
      <c r="C33" s="5">
        <v>44316</v>
      </c>
      <c r="D33" s="6">
        <v>211248</v>
      </c>
      <c r="E33" s="6">
        <v>158187</v>
      </c>
      <c r="F33" s="6">
        <v>159977</v>
      </c>
      <c r="G33" s="6">
        <v>167424</v>
      </c>
      <c r="H33" s="6">
        <v>192090</v>
      </c>
      <c r="I33" s="6">
        <v>211248</v>
      </c>
      <c r="K33" s="17">
        <f t="shared" si="6"/>
        <v>53061</v>
      </c>
      <c r="L33" s="17">
        <f t="shared" si="7"/>
        <v>51271</v>
      </c>
      <c r="M33" s="17">
        <f t="shared" si="8"/>
        <v>43824</v>
      </c>
      <c r="N33" s="17">
        <f>$D33-H33</f>
        <v>19158</v>
      </c>
      <c r="O33" s="17">
        <f>$D33-I33</f>
        <v>0</v>
      </c>
    </row>
    <row r="34" spans="3:15" x14ac:dyDescent="0.2">
      <c r="C34" s="8">
        <v>44331</v>
      </c>
      <c r="D34" s="9">
        <v>269728</v>
      </c>
      <c r="E34" s="9">
        <v>158752</v>
      </c>
      <c r="F34" s="9">
        <v>161032</v>
      </c>
      <c r="G34" s="9">
        <v>173063</v>
      </c>
      <c r="H34" s="9">
        <v>232710</v>
      </c>
      <c r="I34" s="9">
        <v>307540</v>
      </c>
      <c r="K34" s="17">
        <f t="shared" si="6"/>
        <v>110976</v>
      </c>
      <c r="L34" s="17">
        <f t="shared" si="7"/>
        <v>108696</v>
      </c>
      <c r="M34" s="17">
        <f t="shared" si="8"/>
        <v>96665</v>
      </c>
      <c r="N34" s="17">
        <f>$D34-H34</f>
        <v>37018</v>
      </c>
      <c r="O34" s="17">
        <f>$D34-I34</f>
        <v>-37812</v>
      </c>
    </row>
    <row r="35" spans="3:15" x14ac:dyDescent="0.2">
      <c r="C35" s="5">
        <v>44346</v>
      </c>
      <c r="D35" s="6">
        <v>372398</v>
      </c>
      <c r="E35" s="6">
        <v>159801</v>
      </c>
      <c r="F35" s="6">
        <v>163010</v>
      </c>
      <c r="G35" s="6">
        <v>185343</v>
      </c>
      <c r="H35" s="6">
        <v>341403</v>
      </c>
      <c r="I35" s="6">
        <v>588605</v>
      </c>
      <c r="K35" s="17">
        <f t="shared" si="6"/>
        <v>212597</v>
      </c>
      <c r="L35" s="17">
        <f t="shared" si="7"/>
        <v>209388</v>
      </c>
      <c r="M35" s="17">
        <f t="shared" si="8"/>
        <v>187055</v>
      </c>
      <c r="N35" s="17">
        <f>$D35-H35</f>
        <v>30995</v>
      </c>
      <c r="O35" s="17">
        <f>$D35-I35</f>
        <v>-216207</v>
      </c>
    </row>
    <row r="36" spans="3:15" x14ac:dyDescent="0.2">
      <c r="C36" s="10">
        <v>44362</v>
      </c>
      <c r="D36" s="11">
        <v>529014</v>
      </c>
      <c r="E36" s="11">
        <v>160818</v>
      </c>
      <c r="F36" s="11">
        <v>165110</v>
      </c>
      <c r="G36" s="11">
        <v>200600</v>
      </c>
      <c r="H36" s="11">
        <v>500158</v>
      </c>
      <c r="I36" s="11">
        <v>1004625</v>
      </c>
      <c r="K36" s="17">
        <f t="shared" si="6"/>
        <v>368196</v>
      </c>
      <c r="L36" s="17">
        <f t="shared" si="7"/>
        <v>363904</v>
      </c>
      <c r="M36" s="17">
        <f t="shared" si="8"/>
        <v>328414</v>
      </c>
      <c r="N36" s="17">
        <f>$D36-H36</f>
        <v>28856</v>
      </c>
      <c r="O36" s="17">
        <f>$D36-I36</f>
        <v>-475611</v>
      </c>
    </row>
    <row r="37" spans="3:15" x14ac:dyDescent="0.2">
      <c r="E37" s="19" t="s">
        <v>9</v>
      </c>
      <c r="F37" s="19"/>
      <c r="G37" s="19"/>
      <c r="H37" s="19"/>
      <c r="I37" s="19"/>
    </row>
    <row r="38" spans="3:15" x14ac:dyDescent="0.2">
      <c r="C38" s="5">
        <v>44256</v>
      </c>
      <c r="D38" s="6">
        <f>D29</f>
        <v>156695</v>
      </c>
      <c r="E38" s="6">
        <f t="shared" ref="E38:E45" si="9">K29</f>
        <v>0</v>
      </c>
      <c r="F38" s="6" t="s">
        <v>1</v>
      </c>
      <c r="G38" s="6" t="s">
        <v>1</v>
      </c>
      <c r="H38" s="6" t="s">
        <v>1</v>
      </c>
      <c r="I38" s="6" t="s">
        <v>1</v>
      </c>
    </row>
    <row r="39" spans="3:15" x14ac:dyDescent="0.2">
      <c r="C39" s="8">
        <v>44270</v>
      </c>
      <c r="D39" s="13">
        <f t="shared" ref="D39:D45" si="10">D30</f>
        <v>158301</v>
      </c>
      <c r="E39" s="13">
        <f t="shared" si="9"/>
        <v>1131</v>
      </c>
      <c r="F39" s="13">
        <f t="shared" ref="F39:F45" si="11">L30</f>
        <v>0</v>
      </c>
      <c r="G39" s="13" t="s">
        <v>1</v>
      </c>
      <c r="H39" s="13" t="s">
        <v>1</v>
      </c>
      <c r="I39" s="13" t="s">
        <v>1</v>
      </c>
    </row>
    <row r="40" spans="3:15" x14ac:dyDescent="0.2">
      <c r="C40" s="5">
        <v>44285</v>
      </c>
      <c r="D40" s="6">
        <f t="shared" si="10"/>
        <v>161911</v>
      </c>
      <c r="E40" s="6">
        <f t="shared" si="9"/>
        <v>4473</v>
      </c>
      <c r="F40" s="6">
        <f t="shared" si="11"/>
        <v>3172</v>
      </c>
      <c r="G40" s="6">
        <f t="shared" ref="G40:G45" si="12">M31</f>
        <v>0</v>
      </c>
      <c r="H40" s="6" t="s">
        <v>1</v>
      </c>
      <c r="I40" s="6" t="s">
        <v>1</v>
      </c>
    </row>
    <row r="41" spans="3:15" x14ac:dyDescent="0.2">
      <c r="C41" s="8">
        <v>44301</v>
      </c>
      <c r="D41" s="13">
        <f t="shared" si="10"/>
        <v>173746</v>
      </c>
      <c r="E41" s="13">
        <f t="shared" si="9"/>
        <v>15967</v>
      </c>
      <c r="F41" s="13">
        <f t="shared" si="11"/>
        <v>14456</v>
      </c>
      <c r="G41" s="13">
        <f t="shared" si="12"/>
        <v>9634</v>
      </c>
      <c r="H41" s="13">
        <f>N32</f>
        <v>0</v>
      </c>
      <c r="I41" s="13" t="s">
        <v>1</v>
      </c>
    </row>
    <row r="42" spans="3:15" x14ac:dyDescent="0.2">
      <c r="C42" s="5">
        <v>44316</v>
      </c>
      <c r="D42" s="6">
        <f t="shared" si="10"/>
        <v>211248</v>
      </c>
      <c r="E42" s="6">
        <f t="shared" si="9"/>
        <v>53061</v>
      </c>
      <c r="F42" s="6">
        <f t="shared" si="11"/>
        <v>51271</v>
      </c>
      <c r="G42" s="6">
        <f t="shared" si="12"/>
        <v>43824</v>
      </c>
      <c r="H42" s="6">
        <f>N33</f>
        <v>19158</v>
      </c>
      <c r="I42" s="6">
        <f>O33</f>
        <v>0</v>
      </c>
    </row>
    <row r="43" spans="3:15" x14ac:dyDescent="0.2">
      <c r="C43" s="8">
        <v>44331</v>
      </c>
      <c r="D43" s="13">
        <f t="shared" si="10"/>
        <v>269728</v>
      </c>
      <c r="E43" s="13">
        <f t="shared" si="9"/>
        <v>110976</v>
      </c>
      <c r="F43" s="13">
        <f t="shared" si="11"/>
        <v>108696</v>
      </c>
      <c r="G43" s="13">
        <f t="shared" si="12"/>
        <v>96665</v>
      </c>
      <c r="H43" s="13">
        <f>N34</f>
        <v>37018</v>
      </c>
      <c r="I43" s="13">
        <f>O34</f>
        <v>-37812</v>
      </c>
    </row>
    <row r="44" spans="3:15" x14ac:dyDescent="0.2">
      <c r="C44" s="5">
        <v>44346</v>
      </c>
      <c r="D44" s="6">
        <f t="shared" si="10"/>
        <v>372398</v>
      </c>
      <c r="E44" s="6">
        <f t="shared" si="9"/>
        <v>212597</v>
      </c>
      <c r="F44" s="6">
        <f t="shared" si="11"/>
        <v>209388</v>
      </c>
      <c r="G44" s="6">
        <f t="shared" si="12"/>
        <v>187055</v>
      </c>
      <c r="H44" s="6">
        <f>N35</f>
        <v>30995</v>
      </c>
      <c r="I44" s="6">
        <f>O35</f>
        <v>-216207</v>
      </c>
    </row>
    <row r="45" spans="3:15" x14ac:dyDescent="0.2">
      <c r="C45" s="14">
        <v>44362</v>
      </c>
      <c r="D45" s="16">
        <f t="shared" si="10"/>
        <v>529014</v>
      </c>
      <c r="E45" s="13">
        <f t="shared" si="9"/>
        <v>368196</v>
      </c>
      <c r="F45" s="13">
        <f t="shared" si="11"/>
        <v>363904</v>
      </c>
      <c r="G45" s="13">
        <f t="shared" si="12"/>
        <v>328414</v>
      </c>
      <c r="H45" s="13">
        <f>N36</f>
        <v>28856</v>
      </c>
      <c r="I45" s="13">
        <f>O36</f>
        <v>-475611</v>
      </c>
    </row>
    <row r="46" spans="3:15" ht="32" customHeight="1" x14ac:dyDescent="0.2">
      <c r="C46" s="18" t="s">
        <v>12</v>
      </c>
      <c r="D46" s="18"/>
      <c r="E46" s="18"/>
      <c r="F46" s="18"/>
      <c r="G46" s="18"/>
      <c r="H46" s="18"/>
      <c r="I46" s="18"/>
    </row>
  </sheetData>
  <mergeCells count="7">
    <mergeCell ref="C3:I3"/>
    <mergeCell ref="E4:I4"/>
    <mergeCell ref="C26:I26"/>
    <mergeCell ref="E27:I27"/>
    <mergeCell ref="C46:I46"/>
    <mergeCell ref="E37:I37"/>
    <mergeCell ref="E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march_india</vt:lpstr>
      <vt:lpstr>april_mh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2021-05-20T15:50:13Z</dcterms:created>
  <dcterms:modified xsi:type="dcterms:W3CDTF">2021-05-25T16:31:55Z</dcterms:modified>
</cp:coreProperties>
</file>