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alvatore/Documents/projects/covid/covind_stuff/data/output/"/>
    </mc:Choice>
  </mc:AlternateContent>
  <xr:revisionPtr revIDLastSave="0" documentId="13_ncr:1_{3FF2C6A7-EF42-6144-BB53-74750D99DCB9}" xr6:coauthVersionLast="47" xr6:coauthVersionMax="47" xr10:uidLastSave="{00000000-0000-0000-0000-000000000000}"/>
  <bookViews>
    <workbookView xWindow="0" yWindow="0" windowWidth="28800" windowHeight="18000" activeTab="1" xr2:uid="{31A27A4A-21A5-E44E-BDBF-068135828F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0" i="2"/>
  <c r="M4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" i="1"/>
</calcChain>
</file>

<file path=xl/sharedStrings.xml><?xml version="1.0" encoding="utf-8"?>
<sst xmlns="http://schemas.openxmlformats.org/spreadsheetml/2006/main" count="189" uniqueCount="63">
  <si>
    <t>Ladakh</t>
  </si>
  <si>
    <t>Tamil Nadu</t>
  </si>
  <si>
    <t>Bihar</t>
  </si>
  <si>
    <t>Assam</t>
  </si>
  <si>
    <t>Andaman and Nicobar Islands</t>
  </si>
  <si>
    <t>Sikkim</t>
  </si>
  <si>
    <t>Dadra and Nagar Haveli</t>
  </si>
  <si>
    <t>Andhra Pradesh</t>
  </si>
  <si>
    <t>Telangana</t>
  </si>
  <si>
    <t>Jharkhand</t>
  </si>
  <si>
    <t>Tripura</t>
  </si>
  <si>
    <t>Mizoram</t>
  </si>
  <si>
    <t>Maharashtra</t>
  </si>
  <si>
    <t>Nagaland</t>
  </si>
  <si>
    <t>Uttar Pradesh</t>
  </si>
  <si>
    <t>Goa</t>
  </si>
  <si>
    <t>Jammu and Kashmir</t>
  </si>
  <si>
    <t>Chandigarh</t>
  </si>
  <si>
    <t>India</t>
  </si>
  <si>
    <t>Punjab</t>
  </si>
  <si>
    <t>Uttarakhand</t>
  </si>
  <si>
    <t>Pondicherry</t>
  </si>
  <si>
    <t>Odisha</t>
  </si>
  <si>
    <t>Arunachal Pradesh</t>
  </si>
  <si>
    <t>Meghalaya</t>
  </si>
  <si>
    <t>Karnataka</t>
  </si>
  <si>
    <t>Kerala</t>
  </si>
  <si>
    <t>Madhya Pradesh</t>
  </si>
  <si>
    <t>Manipur</t>
  </si>
  <si>
    <t>West Bengal</t>
  </si>
  <si>
    <t>Delhi</t>
  </si>
  <si>
    <t>Haryana</t>
  </si>
  <si>
    <t>Rajasthan</t>
  </si>
  <si>
    <t>Gujarat</t>
  </si>
  <si>
    <t>Himachal Pradesh</t>
  </si>
  <si>
    <t>Chhattisgarh</t>
  </si>
  <si>
    <t>Lakshadweep</t>
  </si>
  <si>
    <t>WAVE 1</t>
  </si>
  <si>
    <t>WAVE 2</t>
  </si>
  <si>
    <t>Order</t>
  </si>
  <si>
    <t>Peak Daily Cases</t>
  </si>
  <si>
    <t>Total Cases</t>
  </si>
  <si>
    <t>Peak Date</t>
  </si>
  <si>
    <t>% cases in Wave 2</t>
  </si>
  <si>
    <t>Place</t>
  </si>
  <si>
    <t>w2/w1 ratio</t>
  </si>
  <si>
    <t>&gt; 5</t>
  </si>
  <si>
    <t>&lt; 1</t>
  </si>
  <si>
    <t>Comparison Metrics</t>
  </si>
  <si>
    <t>3-4</t>
  </si>
  <si>
    <t>4-5</t>
  </si>
  <si>
    <t>2-3</t>
  </si>
  <si>
    <t>1-2</t>
  </si>
  <si>
    <t>Case tier</t>
  </si>
  <si>
    <t>Death ratio</t>
  </si>
  <si>
    <t>Case ratio</t>
  </si>
  <si>
    <t>Death tier</t>
  </si>
  <si>
    <t>Wave 1</t>
  </si>
  <si>
    <t>Wave 2</t>
  </si>
  <si>
    <t>-</t>
  </si>
  <si>
    <t>6/13/20*</t>
  </si>
  <si>
    <t>* Ladakh peak occurred prior to our defined Wave 1 (June 13, 2020 - February 14, 2021)</t>
  </si>
  <si>
    <r>
      <rPr>
        <b/>
        <sz val="12"/>
        <color theme="1"/>
        <rFont val="Arial"/>
        <family val="2"/>
      </rPr>
      <t>Table S1</t>
    </r>
    <r>
      <rPr>
        <sz val="12"/>
        <color theme="1"/>
        <rFont val="Arial"/>
        <family val="2"/>
      </rPr>
      <t>. Comparison of peak timing across states in Wave 1 vs Wave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</si>
</sst>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2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" fontId="2" fillId="2" borderId="0" xfId="0" quotePrefix="1" applyNumberFormat="1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" fontId="2" fillId="3" borderId="0" xfId="0" quotePrefix="1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0" xfId="0" quotePrefix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" fontId="3" fillId="3" borderId="0" xfId="0" quotePrefix="1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4774-DD34-D94A-9BE1-B04B3BD4DE36}">
  <dimension ref="B2:L40"/>
  <sheetViews>
    <sheetView zoomScale="120" zoomScaleNormal="120" workbookViewId="0">
      <selection activeCell="B2" sqref="B2:L3"/>
    </sheetView>
  </sheetViews>
  <sheetFormatPr baseColWidth="10" defaultRowHeight="16" x14ac:dyDescent="0.2"/>
  <cols>
    <col min="1" max="1" width="10.83203125" style="1"/>
    <col min="2" max="2" width="25.83203125" style="1" bestFit="1" customWidth="1"/>
    <col min="3" max="3" width="9" style="1" bestFit="1" customWidth="1"/>
    <col min="4" max="4" width="13.1640625" style="1" bestFit="1" customWidth="1"/>
    <col min="5" max="5" width="19" style="1" bestFit="1" customWidth="1"/>
    <col min="6" max="6" width="14" style="1" bestFit="1" customWidth="1"/>
    <col min="7" max="7" width="9" style="1" bestFit="1" customWidth="1"/>
    <col min="8" max="8" width="13.1640625" style="1" bestFit="1" customWidth="1"/>
    <col min="9" max="9" width="19" style="1" bestFit="1" customWidth="1"/>
    <col min="10" max="10" width="14" style="1" bestFit="1" customWidth="1"/>
    <col min="11" max="11" width="18.83203125" style="1" customWidth="1"/>
    <col min="12" max="16384" width="10.83203125" style="1"/>
  </cols>
  <sheetData>
    <row r="2" spans="2:12" x14ac:dyDescent="0.2">
      <c r="C2" s="2" t="s">
        <v>37</v>
      </c>
      <c r="D2" s="2"/>
      <c r="E2" s="2"/>
      <c r="F2" s="2"/>
      <c r="G2" s="3" t="s">
        <v>38</v>
      </c>
      <c r="H2" s="2"/>
      <c r="I2" s="2"/>
      <c r="J2" s="2"/>
    </row>
    <row r="3" spans="2:12" x14ac:dyDescent="0.2">
      <c r="B3" s="1" t="s">
        <v>44</v>
      </c>
      <c r="C3" s="4" t="s">
        <v>39</v>
      </c>
      <c r="D3" s="4" t="s">
        <v>42</v>
      </c>
      <c r="E3" s="4" t="s">
        <v>40</v>
      </c>
      <c r="F3" s="4" t="s">
        <v>41</v>
      </c>
      <c r="G3" s="4" t="s">
        <v>39</v>
      </c>
      <c r="H3" s="4" t="s">
        <v>42</v>
      </c>
      <c r="I3" s="4" t="s">
        <v>40</v>
      </c>
      <c r="J3" s="4" t="s">
        <v>41</v>
      </c>
      <c r="K3" s="4" t="s">
        <v>43</v>
      </c>
      <c r="L3" s="4" t="s">
        <v>45</v>
      </c>
    </row>
    <row r="4" spans="2:12" x14ac:dyDescent="0.2">
      <c r="B4" s="5" t="s">
        <v>0</v>
      </c>
      <c r="C4" s="4">
        <v>1</v>
      </c>
      <c r="D4" s="6">
        <v>43995</v>
      </c>
      <c r="E4" s="7">
        <v>198</v>
      </c>
      <c r="F4" s="7">
        <v>9684</v>
      </c>
      <c r="G4" s="8">
        <v>1</v>
      </c>
      <c r="H4" s="9">
        <v>44303</v>
      </c>
      <c r="I4" s="10">
        <v>362</v>
      </c>
      <c r="J4" s="10">
        <v>8897</v>
      </c>
      <c r="K4" s="11">
        <v>0.47882245304343102</v>
      </c>
      <c r="L4" s="4" t="str">
        <f>FIXED(J4/F4, 2)</f>
        <v>0.92</v>
      </c>
    </row>
    <row r="5" spans="2:12" x14ac:dyDescent="0.2">
      <c r="B5" s="5" t="s">
        <v>1</v>
      </c>
      <c r="C5" s="4">
        <v>2</v>
      </c>
      <c r="D5" s="6">
        <v>44039</v>
      </c>
      <c r="E5" s="7">
        <v>6993</v>
      </c>
      <c r="F5" s="7">
        <v>820064</v>
      </c>
      <c r="G5" s="8">
        <v>32</v>
      </c>
      <c r="H5" s="9">
        <v>44337</v>
      </c>
      <c r="I5" s="10">
        <v>36184</v>
      </c>
      <c r="J5" s="10">
        <v>1251866</v>
      </c>
      <c r="K5" s="11">
        <v>0.60420284469069896</v>
      </c>
      <c r="L5" s="4" t="str">
        <f t="shared" ref="L5:L40" si="0">FIXED(J5/F5, 2)</f>
        <v>1.53</v>
      </c>
    </row>
    <row r="6" spans="2:12" x14ac:dyDescent="0.2">
      <c r="B6" s="5" t="s">
        <v>2</v>
      </c>
      <c r="C6" s="4">
        <v>3</v>
      </c>
      <c r="D6" s="6">
        <v>44054</v>
      </c>
      <c r="E6" s="7">
        <v>4071</v>
      </c>
      <c r="F6" s="7">
        <v>257594</v>
      </c>
      <c r="G6" s="8">
        <v>9</v>
      </c>
      <c r="H6" s="9">
        <v>44316</v>
      </c>
      <c r="I6" s="10">
        <v>15853</v>
      </c>
      <c r="J6" s="10">
        <v>445071</v>
      </c>
      <c r="K6" s="11">
        <v>0.63340425380515597</v>
      </c>
      <c r="L6" s="4" t="str">
        <f t="shared" si="0"/>
        <v>1.73</v>
      </c>
    </row>
    <row r="7" spans="2:12" x14ac:dyDescent="0.2">
      <c r="B7" s="5" t="s">
        <v>3</v>
      </c>
      <c r="C7" s="4">
        <v>4</v>
      </c>
      <c r="D7" s="6">
        <v>44055</v>
      </c>
      <c r="E7" s="7">
        <v>4593</v>
      </c>
      <c r="F7" s="7">
        <v>215626</v>
      </c>
      <c r="G7" s="8">
        <v>29</v>
      </c>
      <c r="H7" s="9">
        <v>44336</v>
      </c>
      <c r="I7" s="10">
        <v>6573</v>
      </c>
      <c r="J7" s="10">
        <v>193928</v>
      </c>
      <c r="K7" s="11">
        <v>0.47351020866601201</v>
      </c>
      <c r="L7" s="4" t="str">
        <f t="shared" si="0"/>
        <v>0.90</v>
      </c>
    </row>
    <row r="8" spans="2:12" x14ac:dyDescent="0.2">
      <c r="B8" s="5" t="s">
        <v>4</v>
      </c>
      <c r="C8" s="4">
        <v>5</v>
      </c>
      <c r="D8" s="6">
        <v>44057</v>
      </c>
      <c r="E8" s="7">
        <v>149</v>
      </c>
      <c r="F8" s="7">
        <v>4972</v>
      </c>
      <c r="G8" s="8">
        <v>11</v>
      </c>
      <c r="H8" s="9">
        <v>44317</v>
      </c>
      <c r="I8" s="10">
        <v>97</v>
      </c>
      <c r="J8" s="10">
        <v>1996</v>
      </c>
      <c r="K8" s="11">
        <v>0.28645235361653199</v>
      </c>
      <c r="L8" s="4" t="str">
        <f t="shared" si="0"/>
        <v>0.40</v>
      </c>
    </row>
    <row r="9" spans="2:12" x14ac:dyDescent="0.2">
      <c r="B9" s="5" t="s">
        <v>5</v>
      </c>
      <c r="C9" s="4">
        <v>6</v>
      </c>
      <c r="D9" s="6">
        <v>44057</v>
      </c>
      <c r="E9" s="7">
        <v>149</v>
      </c>
      <c r="F9" s="7">
        <v>6129</v>
      </c>
      <c r="G9" s="8">
        <v>35</v>
      </c>
      <c r="H9" s="9">
        <v>44344</v>
      </c>
      <c r="I9" s="10">
        <v>420</v>
      </c>
      <c r="J9" s="10">
        <v>9201</v>
      </c>
      <c r="K9" s="11">
        <v>0.60019569471624201</v>
      </c>
      <c r="L9" s="4" t="str">
        <f t="shared" si="0"/>
        <v>1.50</v>
      </c>
    </row>
    <row r="10" spans="2:12" x14ac:dyDescent="0.2">
      <c r="B10" s="5" t="s">
        <v>6</v>
      </c>
      <c r="C10" s="4">
        <v>7</v>
      </c>
      <c r="D10" s="6">
        <v>44058</v>
      </c>
      <c r="E10" s="7">
        <v>64</v>
      </c>
      <c r="F10" s="7">
        <v>3376</v>
      </c>
      <c r="G10" s="8">
        <v>4</v>
      </c>
      <c r="H10" s="9">
        <v>44308</v>
      </c>
      <c r="I10" s="10">
        <v>359</v>
      </c>
      <c r="J10" s="10">
        <v>6763</v>
      </c>
      <c r="K10" s="11">
        <v>0.66702830653910605</v>
      </c>
      <c r="L10" s="4" t="str">
        <f t="shared" si="0"/>
        <v>2.00</v>
      </c>
    </row>
    <row r="11" spans="2:12" x14ac:dyDescent="0.2">
      <c r="B11" s="5" t="s">
        <v>7</v>
      </c>
      <c r="C11" s="4">
        <v>8</v>
      </c>
      <c r="D11" s="6">
        <v>44069</v>
      </c>
      <c r="E11" s="7">
        <v>10830</v>
      </c>
      <c r="F11" s="7">
        <v>885023</v>
      </c>
      <c r="G11" s="8">
        <v>27</v>
      </c>
      <c r="H11" s="9">
        <v>44332</v>
      </c>
      <c r="I11" s="10">
        <v>24171</v>
      </c>
      <c r="J11" s="10">
        <v>804271</v>
      </c>
      <c r="K11" s="11">
        <v>0.47609889101601</v>
      </c>
      <c r="L11" s="4" t="str">
        <f t="shared" si="0"/>
        <v>0.91</v>
      </c>
    </row>
    <row r="12" spans="2:12" x14ac:dyDescent="0.2">
      <c r="B12" s="5" t="s">
        <v>8</v>
      </c>
      <c r="C12" s="4">
        <v>9</v>
      </c>
      <c r="D12" s="6">
        <v>44069</v>
      </c>
      <c r="E12" s="7">
        <v>3018</v>
      </c>
      <c r="F12" s="7">
        <v>293027</v>
      </c>
      <c r="G12" s="8">
        <v>18</v>
      </c>
      <c r="H12" s="9">
        <v>44323</v>
      </c>
      <c r="I12" s="10">
        <v>11451</v>
      </c>
      <c r="J12" s="10">
        <v>281923</v>
      </c>
      <c r="K12" s="11">
        <v>0.49034350813114103</v>
      </c>
      <c r="L12" s="4" t="str">
        <f t="shared" si="0"/>
        <v>0.96</v>
      </c>
    </row>
    <row r="13" spans="2:12" x14ac:dyDescent="0.2">
      <c r="B13" s="5" t="s">
        <v>9</v>
      </c>
      <c r="C13" s="4">
        <v>10</v>
      </c>
      <c r="D13" s="6">
        <v>44074</v>
      </c>
      <c r="E13" s="7">
        <v>3221</v>
      </c>
      <c r="F13" s="7">
        <v>118536</v>
      </c>
      <c r="G13" s="8">
        <v>8</v>
      </c>
      <c r="H13" s="9">
        <v>44314</v>
      </c>
      <c r="I13" s="10">
        <v>8075</v>
      </c>
      <c r="J13" s="10">
        <v>218490</v>
      </c>
      <c r="K13" s="11">
        <v>0.64828826262662198</v>
      </c>
      <c r="L13" s="4" t="str">
        <f t="shared" si="0"/>
        <v>1.84</v>
      </c>
    </row>
    <row r="14" spans="2:12" x14ac:dyDescent="0.2">
      <c r="B14" s="5" t="s">
        <v>10</v>
      </c>
      <c r="C14" s="4">
        <v>11</v>
      </c>
      <c r="D14" s="6">
        <v>44079</v>
      </c>
      <c r="E14" s="7">
        <v>691</v>
      </c>
      <c r="F14" s="7">
        <v>32879</v>
      </c>
      <c r="G14" s="8">
        <v>28</v>
      </c>
      <c r="H14" s="9">
        <v>44335</v>
      </c>
      <c r="I14" s="10">
        <v>879</v>
      </c>
      <c r="J14" s="10">
        <v>17780</v>
      </c>
      <c r="K14" s="11">
        <v>0.35097416056376901</v>
      </c>
      <c r="L14" s="4" t="str">
        <f t="shared" si="0"/>
        <v>0.54</v>
      </c>
    </row>
    <row r="15" spans="2:12" x14ac:dyDescent="0.2">
      <c r="B15" s="5" t="s">
        <v>11</v>
      </c>
      <c r="C15" s="4">
        <v>12</v>
      </c>
      <c r="D15" s="6">
        <v>44084</v>
      </c>
      <c r="E15" s="7">
        <v>141</v>
      </c>
      <c r="F15" s="7">
        <v>4379</v>
      </c>
      <c r="G15" s="8">
        <v>37</v>
      </c>
      <c r="H15" s="9">
        <v>44346</v>
      </c>
      <c r="I15" s="10">
        <v>329</v>
      </c>
      <c r="J15" s="10">
        <v>7695</v>
      </c>
      <c r="K15" s="11">
        <v>0.63731986085804204</v>
      </c>
      <c r="L15" s="4" t="str">
        <f t="shared" si="0"/>
        <v>1.76</v>
      </c>
    </row>
    <row r="16" spans="2:12" x14ac:dyDescent="0.2">
      <c r="B16" s="5" t="s">
        <v>12</v>
      </c>
      <c r="C16" s="4">
        <v>13</v>
      </c>
      <c r="D16" s="6">
        <v>44085</v>
      </c>
      <c r="E16" s="7">
        <v>24886</v>
      </c>
      <c r="F16" s="7">
        <v>1987886</v>
      </c>
      <c r="G16" s="8">
        <v>2</v>
      </c>
      <c r="H16" s="9">
        <v>44304</v>
      </c>
      <c r="I16" s="10">
        <v>68631</v>
      </c>
      <c r="J16" s="10">
        <v>3686706</v>
      </c>
      <c r="K16" s="11">
        <v>0.64968653252956299</v>
      </c>
      <c r="L16" s="4" t="str">
        <f t="shared" si="0"/>
        <v>1.85</v>
      </c>
    </row>
    <row r="17" spans="2:12" x14ac:dyDescent="0.2">
      <c r="B17" s="5" t="s">
        <v>13</v>
      </c>
      <c r="C17" s="4">
        <v>14</v>
      </c>
      <c r="D17" s="6">
        <v>44085</v>
      </c>
      <c r="E17" s="7">
        <v>310</v>
      </c>
      <c r="F17" s="7">
        <v>12097</v>
      </c>
      <c r="G17" s="8">
        <v>25</v>
      </c>
      <c r="H17" s="9">
        <v>44329</v>
      </c>
      <c r="I17" s="10">
        <v>366</v>
      </c>
      <c r="J17" s="10">
        <v>9497</v>
      </c>
      <c r="K17" s="11">
        <v>0.43979809206261</v>
      </c>
      <c r="L17" s="4" t="str">
        <f t="shared" si="0"/>
        <v>0.79</v>
      </c>
    </row>
    <row r="18" spans="2:12" x14ac:dyDescent="0.2">
      <c r="B18" s="5" t="s">
        <v>14</v>
      </c>
      <c r="C18" s="4">
        <v>15</v>
      </c>
      <c r="D18" s="6">
        <v>44085</v>
      </c>
      <c r="E18" s="7">
        <v>7016</v>
      </c>
      <c r="F18" s="7">
        <v>593360</v>
      </c>
      <c r="G18" s="8">
        <v>6</v>
      </c>
      <c r="H18" s="9">
        <v>44310</v>
      </c>
      <c r="I18" s="10">
        <v>37944</v>
      </c>
      <c r="J18" s="10">
        <v>1089399</v>
      </c>
      <c r="K18" s="11">
        <v>0.64738860407223997</v>
      </c>
      <c r="L18" s="4" t="str">
        <f t="shared" si="0"/>
        <v>1.84</v>
      </c>
    </row>
    <row r="19" spans="2:12" x14ac:dyDescent="0.2">
      <c r="B19" s="5" t="s">
        <v>15</v>
      </c>
      <c r="C19" s="4">
        <v>16</v>
      </c>
      <c r="D19" s="6">
        <v>44086</v>
      </c>
      <c r="E19" s="7">
        <v>740</v>
      </c>
      <c r="F19" s="7">
        <v>54114</v>
      </c>
      <c r="G19" s="8">
        <v>16</v>
      </c>
      <c r="H19" s="9">
        <v>44323</v>
      </c>
      <c r="I19" s="10">
        <v>4195</v>
      </c>
      <c r="J19" s="10">
        <v>101473</v>
      </c>
      <c r="K19" s="11">
        <v>0.65219459209316899</v>
      </c>
      <c r="L19" s="4" t="str">
        <f t="shared" si="0"/>
        <v>1.88</v>
      </c>
    </row>
    <row r="20" spans="2:12" x14ac:dyDescent="0.2">
      <c r="B20" s="5" t="s">
        <v>16</v>
      </c>
      <c r="C20" s="4">
        <v>17</v>
      </c>
      <c r="D20" s="6">
        <v>44086</v>
      </c>
      <c r="E20" s="7">
        <v>1698</v>
      </c>
      <c r="F20" s="7">
        <v>122550</v>
      </c>
      <c r="G20" s="8">
        <v>17</v>
      </c>
      <c r="H20" s="9">
        <v>44323</v>
      </c>
      <c r="I20" s="10">
        <v>5443</v>
      </c>
      <c r="J20" s="10">
        <v>165197</v>
      </c>
      <c r="K20" s="11">
        <v>0.57410502976573097</v>
      </c>
      <c r="L20" s="4" t="str">
        <f t="shared" si="0"/>
        <v>1.35</v>
      </c>
    </row>
    <row r="21" spans="2:12" x14ac:dyDescent="0.2">
      <c r="B21" s="5" t="s">
        <v>17</v>
      </c>
      <c r="C21" s="4">
        <v>18</v>
      </c>
      <c r="D21" s="6">
        <v>44087</v>
      </c>
      <c r="E21" s="7">
        <v>449</v>
      </c>
      <c r="F21" s="7">
        <v>20919</v>
      </c>
      <c r="G21" s="8">
        <v>22</v>
      </c>
      <c r="H21" s="9">
        <v>44325</v>
      </c>
      <c r="I21" s="10">
        <v>895</v>
      </c>
      <c r="J21" s="10">
        <v>38826</v>
      </c>
      <c r="K21" s="11">
        <v>0.64986191313080499</v>
      </c>
      <c r="L21" s="4" t="str">
        <f t="shared" si="0"/>
        <v>1.86</v>
      </c>
    </row>
    <row r="22" spans="2:12" x14ac:dyDescent="0.2">
      <c r="B22" s="5" t="s">
        <v>18</v>
      </c>
      <c r="C22" s="4">
        <v>19</v>
      </c>
      <c r="D22" s="6">
        <v>44090</v>
      </c>
      <c r="E22" s="7">
        <v>97860</v>
      </c>
      <c r="F22" s="7">
        <v>10697512</v>
      </c>
      <c r="G22" s="8">
        <v>15</v>
      </c>
      <c r="H22" s="9">
        <v>44322</v>
      </c>
      <c r="I22" s="10">
        <v>414280</v>
      </c>
      <c r="J22" s="10">
        <v>17268970</v>
      </c>
      <c r="K22" s="11">
        <v>0.61748810594053205</v>
      </c>
      <c r="L22" s="4" t="str">
        <f t="shared" si="0"/>
        <v>1.61</v>
      </c>
    </row>
    <row r="23" spans="2:12" x14ac:dyDescent="0.2">
      <c r="B23" s="5" t="s">
        <v>19</v>
      </c>
      <c r="C23" s="4">
        <v>20</v>
      </c>
      <c r="D23" s="6">
        <v>44091</v>
      </c>
      <c r="E23" s="7">
        <v>2848</v>
      </c>
      <c r="F23" s="7">
        <v>173722</v>
      </c>
      <c r="G23" s="8">
        <v>21</v>
      </c>
      <c r="H23" s="9">
        <v>44324</v>
      </c>
      <c r="I23" s="10">
        <v>9042</v>
      </c>
      <c r="J23" s="10">
        <v>391543</v>
      </c>
      <c r="K23" s="11">
        <v>0.69267157881701502</v>
      </c>
      <c r="L23" s="4" t="str">
        <f t="shared" si="0"/>
        <v>2.25</v>
      </c>
    </row>
    <row r="24" spans="2:12" x14ac:dyDescent="0.2">
      <c r="B24" s="5" t="s">
        <v>20</v>
      </c>
      <c r="C24" s="4">
        <v>21</v>
      </c>
      <c r="D24" s="6">
        <v>44093</v>
      </c>
      <c r="E24" s="7">
        <v>2078</v>
      </c>
      <c r="F24" s="7">
        <v>382892</v>
      </c>
      <c r="G24" s="8">
        <v>19</v>
      </c>
      <c r="H24" s="9">
        <v>44323</v>
      </c>
      <c r="I24" s="10">
        <v>9642</v>
      </c>
      <c r="J24" s="10">
        <v>931660</v>
      </c>
      <c r="K24" s="11">
        <v>0.70872814464547595</v>
      </c>
      <c r="L24" s="4" t="str">
        <f t="shared" si="0"/>
        <v>2.43</v>
      </c>
    </row>
    <row r="25" spans="2:12" x14ac:dyDescent="0.2">
      <c r="B25" s="5" t="s">
        <v>21</v>
      </c>
      <c r="C25" s="4">
        <v>22</v>
      </c>
      <c r="D25" s="6">
        <v>44098</v>
      </c>
      <c r="E25" s="7">
        <v>668</v>
      </c>
      <c r="F25" s="7">
        <v>39363</v>
      </c>
      <c r="G25" s="8">
        <v>23</v>
      </c>
      <c r="H25" s="9">
        <v>44327</v>
      </c>
      <c r="I25" s="10">
        <v>2049</v>
      </c>
      <c r="J25" s="10">
        <v>65013</v>
      </c>
      <c r="K25" s="11">
        <v>0.62287307426994698</v>
      </c>
      <c r="L25" s="4" t="str">
        <f t="shared" si="0"/>
        <v>1.65</v>
      </c>
    </row>
    <row r="26" spans="2:12" x14ac:dyDescent="0.2">
      <c r="B26" s="5" t="s">
        <v>22</v>
      </c>
      <c r="C26" s="4">
        <v>23</v>
      </c>
      <c r="D26" s="6">
        <v>44100</v>
      </c>
      <c r="E26" s="7">
        <v>4356</v>
      </c>
      <c r="F26" s="7">
        <v>333856</v>
      </c>
      <c r="G26" s="8">
        <v>33</v>
      </c>
      <c r="H26" s="9">
        <v>44339</v>
      </c>
      <c r="I26" s="10">
        <v>12852</v>
      </c>
      <c r="J26" s="10">
        <v>428896</v>
      </c>
      <c r="K26" s="11">
        <v>0.56230072159758304</v>
      </c>
      <c r="L26" s="4" t="str">
        <f t="shared" si="0"/>
        <v>1.28</v>
      </c>
    </row>
    <row r="27" spans="2:12" x14ac:dyDescent="0.2">
      <c r="B27" s="5" t="s">
        <v>23</v>
      </c>
      <c r="C27" s="4">
        <v>24</v>
      </c>
      <c r="D27" s="6">
        <v>44102</v>
      </c>
      <c r="E27" s="7">
        <v>328</v>
      </c>
      <c r="F27" s="7">
        <v>16808</v>
      </c>
      <c r="G27" s="8">
        <v>34</v>
      </c>
      <c r="H27" s="9">
        <v>44344</v>
      </c>
      <c r="I27" s="10">
        <v>497</v>
      </c>
      <c r="J27" s="10">
        <v>10441</v>
      </c>
      <c r="K27" s="11">
        <v>0.38317002458805799</v>
      </c>
      <c r="L27" s="4" t="str">
        <f t="shared" si="0"/>
        <v>0.62</v>
      </c>
    </row>
    <row r="28" spans="2:12" x14ac:dyDescent="0.2">
      <c r="B28" s="5" t="s">
        <v>24</v>
      </c>
      <c r="C28" s="4">
        <v>25</v>
      </c>
      <c r="D28" s="6">
        <v>44107</v>
      </c>
      <c r="E28" s="7">
        <v>423</v>
      </c>
      <c r="F28" s="7">
        <v>13859</v>
      </c>
      <c r="G28" s="8">
        <v>30</v>
      </c>
      <c r="H28" s="9">
        <v>44336</v>
      </c>
      <c r="I28" s="10">
        <v>1183</v>
      </c>
      <c r="J28" s="10">
        <v>21661</v>
      </c>
      <c r="K28" s="11">
        <v>0.60982545045045</v>
      </c>
      <c r="L28" s="4" t="str">
        <f t="shared" si="0"/>
        <v>1.56</v>
      </c>
    </row>
    <row r="29" spans="2:12" x14ac:dyDescent="0.2">
      <c r="B29" s="5" t="s">
        <v>25</v>
      </c>
      <c r="C29" s="4">
        <v>26</v>
      </c>
      <c r="D29" s="6">
        <v>44111</v>
      </c>
      <c r="E29" s="7">
        <v>10947</v>
      </c>
      <c r="F29" s="7">
        <v>941060</v>
      </c>
      <c r="G29" s="8">
        <v>14</v>
      </c>
      <c r="H29" s="9">
        <v>44321</v>
      </c>
      <c r="I29" s="10">
        <v>50112</v>
      </c>
      <c r="J29" s="10">
        <v>1659575</v>
      </c>
      <c r="K29" s="11">
        <v>0.638142222957085</v>
      </c>
      <c r="L29" s="4" t="str">
        <f t="shared" si="0"/>
        <v>1.76</v>
      </c>
    </row>
    <row r="30" spans="2:12" x14ac:dyDescent="0.2">
      <c r="B30" s="5" t="s">
        <v>26</v>
      </c>
      <c r="C30" s="4">
        <v>27</v>
      </c>
      <c r="D30" s="6">
        <v>44114</v>
      </c>
      <c r="E30" s="7">
        <v>11755</v>
      </c>
      <c r="F30" s="7">
        <v>998111</v>
      </c>
      <c r="G30" s="8">
        <v>24</v>
      </c>
      <c r="H30" s="9">
        <v>44328</v>
      </c>
      <c r="I30" s="10">
        <v>43529</v>
      </c>
      <c r="J30" s="10">
        <v>1527056</v>
      </c>
      <c r="K30" s="11">
        <v>0.60473465715336805</v>
      </c>
      <c r="L30" s="4" t="str">
        <f t="shared" si="0"/>
        <v>1.53</v>
      </c>
    </row>
    <row r="31" spans="2:12" x14ac:dyDescent="0.2">
      <c r="B31" s="5" t="s">
        <v>27</v>
      </c>
      <c r="C31" s="4">
        <v>28</v>
      </c>
      <c r="D31" s="6">
        <v>44118</v>
      </c>
      <c r="E31" s="7">
        <v>5515</v>
      </c>
      <c r="F31" s="7">
        <v>249003</v>
      </c>
      <c r="G31" s="8">
        <v>7</v>
      </c>
      <c r="H31" s="9">
        <v>44311</v>
      </c>
      <c r="I31" s="10">
        <v>13601</v>
      </c>
      <c r="J31" s="10">
        <v>522607</v>
      </c>
      <c r="K31" s="11">
        <v>0.67729422894985802</v>
      </c>
      <c r="L31" s="4" t="str">
        <f t="shared" si="0"/>
        <v>2.10</v>
      </c>
    </row>
    <row r="32" spans="2:12" x14ac:dyDescent="0.2">
      <c r="B32" s="5" t="s">
        <v>28</v>
      </c>
      <c r="C32" s="4">
        <v>29</v>
      </c>
      <c r="D32" s="6">
        <v>44121</v>
      </c>
      <c r="E32" s="7">
        <v>426</v>
      </c>
      <c r="F32" s="7">
        <v>29092</v>
      </c>
      <c r="G32" s="8">
        <v>36</v>
      </c>
      <c r="H32" s="9">
        <v>44346</v>
      </c>
      <c r="I32" s="10">
        <v>1032</v>
      </c>
      <c r="J32" s="10">
        <v>21564</v>
      </c>
      <c r="K32" s="11">
        <v>0.42569488313329101</v>
      </c>
      <c r="L32" s="4" t="str">
        <f t="shared" si="0"/>
        <v>0.74</v>
      </c>
    </row>
    <row r="33" spans="2:12" x14ac:dyDescent="0.2">
      <c r="B33" s="5" t="s">
        <v>29</v>
      </c>
      <c r="C33" s="4">
        <v>30</v>
      </c>
      <c r="D33" s="6">
        <v>44126</v>
      </c>
      <c r="E33" s="7">
        <v>4157</v>
      </c>
      <c r="F33" s="7">
        <v>566237</v>
      </c>
      <c r="G33" s="8">
        <v>26</v>
      </c>
      <c r="H33" s="9">
        <v>44330</v>
      </c>
      <c r="I33" s="10">
        <v>20846</v>
      </c>
      <c r="J33" s="10">
        <v>803972</v>
      </c>
      <c r="K33" s="11">
        <v>0.58675136420794205</v>
      </c>
      <c r="L33" s="4" t="str">
        <f t="shared" si="0"/>
        <v>1.42</v>
      </c>
    </row>
    <row r="34" spans="2:12" x14ac:dyDescent="0.2">
      <c r="B34" s="5" t="s">
        <v>30</v>
      </c>
      <c r="C34" s="4">
        <v>31</v>
      </c>
      <c r="D34" s="6">
        <v>44146</v>
      </c>
      <c r="E34" s="7">
        <v>8593</v>
      </c>
      <c r="F34" s="7">
        <v>614664</v>
      </c>
      <c r="G34" s="8">
        <v>3</v>
      </c>
      <c r="H34" s="9">
        <v>44306</v>
      </c>
      <c r="I34" s="10">
        <v>28395</v>
      </c>
      <c r="J34" s="10">
        <v>789444</v>
      </c>
      <c r="K34" s="11">
        <v>0.56223880214342403</v>
      </c>
      <c r="L34" s="4" t="str">
        <f t="shared" si="0"/>
        <v>1.28</v>
      </c>
    </row>
    <row r="35" spans="2:12" x14ac:dyDescent="0.2">
      <c r="B35" s="5" t="s">
        <v>31</v>
      </c>
      <c r="C35" s="4">
        <v>32</v>
      </c>
      <c r="D35" s="6">
        <v>44155</v>
      </c>
      <c r="E35" s="7">
        <v>3104</v>
      </c>
      <c r="F35" s="7">
        <v>266317</v>
      </c>
      <c r="G35" s="8">
        <v>13</v>
      </c>
      <c r="H35" s="9">
        <v>44320</v>
      </c>
      <c r="I35" s="10">
        <v>15786</v>
      </c>
      <c r="J35" s="10">
        <v>487666</v>
      </c>
      <c r="K35" s="11">
        <v>0.64678646600785406</v>
      </c>
      <c r="L35" s="4" t="str">
        <f t="shared" si="0"/>
        <v>1.83</v>
      </c>
    </row>
    <row r="36" spans="2:12" x14ac:dyDescent="0.2">
      <c r="B36" s="5" t="s">
        <v>32</v>
      </c>
      <c r="C36" s="4">
        <v>33</v>
      </c>
      <c r="D36" s="6">
        <v>44159</v>
      </c>
      <c r="E36" s="7">
        <v>3314</v>
      </c>
      <c r="F36" s="7">
        <v>309447</v>
      </c>
      <c r="G36" s="8">
        <v>12</v>
      </c>
      <c r="H36" s="9">
        <v>44318</v>
      </c>
      <c r="I36" s="10">
        <v>18298</v>
      </c>
      <c r="J36" s="10">
        <v>621138</v>
      </c>
      <c r="K36" s="11">
        <v>0.66747046212866101</v>
      </c>
      <c r="L36" s="4" t="str">
        <f t="shared" si="0"/>
        <v>2.01</v>
      </c>
    </row>
    <row r="37" spans="2:12" x14ac:dyDescent="0.2">
      <c r="B37" s="5" t="s">
        <v>33</v>
      </c>
      <c r="C37" s="4">
        <v>34</v>
      </c>
      <c r="D37" s="6">
        <v>44162</v>
      </c>
      <c r="E37" s="7">
        <v>1607</v>
      </c>
      <c r="F37" s="7">
        <v>247364</v>
      </c>
      <c r="G37" s="8">
        <v>10</v>
      </c>
      <c r="H37" s="9">
        <v>44316</v>
      </c>
      <c r="I37" s="10">
        <v>14605</v>
      </c>
      <c r="J37" s="10">
        <v>544172</v>
      </c>
      <c r="K37" s="11">
        <v>0.687488629702249</v>
      </c>
      <c r="L37" s="4" t="str">
        <f t="shared" si="0"/>
        <v>2.20</v>
      </c>
    </row>
    <row r="38" spans="2:12" x14ac:dyDescent="0.2">
      <c r="B38" s="5" t="s">
        <v>34</v>
      </c>
      <c r="C38" s="4">
        <v>35</v>
      </c>
      <c r="D38" s="6">
        <v>44164</v>
      </c>
      <c r="E38" s="7">
        <v>1026</v>
      </c>
      <c r="F38" s="7">
        <v>57856</v>
      </c>
      <c r="G38" s="8">
        <v>20</v>
      </c>
      <c r="H38" s="9">
        <v>44324</v>
      </c>
      <c r="I38" s="10">
        <v>5424</v>
      </c>
      <c r="J38" s="10">
        <v>132129</v>
      </c>
      <c r="K38" s="11">
        <v>0.69547069505487202</v>
      </c>
      <c r="L38" s="4" t="str">
        <f t="shared" si="0"/>
        <v>2.28</v>
      </c>
    </row>
    <row r="39" spans="2:12" x14ac:dyDescent="0.2">
      <c r="B39" s="5" t="s">
        <v>35</v>
      </c>
      <c r="C39" s="4">
        <v>36</v>
      </c>
      <c r="D39" s="6">
        <v>44224</v>
      </c>
      <c r="E39" s="7">
        <v>6451</v>
      </c>
      <c r="F39" s="7">
        <v>1233472</v>
      </c>
      <c r="G39" s="8">
        <v>5</v>
      </c>
      <c r="H39" s="9">
        <v>44309</v>
      </c>
      <c r="I39" s="10">
        <v>17397</v>
      </c>
      <c r="J39" s="10">
        <v>2650132</v>
      </c>
      <c r="K39" s="11">
        <v>0.68238986261215095</v>
      </c>
      <c r="L39" s="4" t="str">
        <f t="shared" si="0"/>
        <v>2.15</v>
      </c>
    </row>
    <row r="40" spans="2:12" x14ac:dyDescent="0.2">
      <c r="B40" s="5" t="s">
        <v>36</v>
      </c>
      <c r="C40" s="4">
        <v>37</v>
      </c>
      <c r="D40" s="6">
        <v>44240</v>
      </c>
      <c r="E40" s="7">
        <v>36</v>
      </c>
      <c r="F40" s="7">
        <v>224</v>
      </c>
      <c r="G40" s="8">
        <v>31</v>
      </c>
      <c r="H40" s="9">
        <v>44337</v>
      </c>
      <c r="I40" s="10">
        <v>345</v>
      </c>
      <c r="J40" s="10">
        <v>7853</v>
      </c>
      <c r="K40" s="11">
        <v>0.97226693079113502</v>
      </c>
      <c r="L40" s="4" t="str">
        <f t="shared" si="0"/>
        <v>35.06</v>
      </c>
    </row>
  </sheetData>
  <mergeCells count="2">
    <mergeCell ref="C2:F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4B4E-D0F8-6941-99E2-B601FEF00711}">
  <dimension ref="C1:Q41"/>
  <sheetViews>
    <sheetView tabSelected="1" workbookViewId="0">
      <selection activeCell="C1" sqref="C1:Q1"/>
    </sheetView>
  </sheetViews>
  <sheetFormatPr baseColWidth="10" defaultRowHeight="16" x14ac:dyDescent="0.2"/>
  <cols>
    <col min="1" max="2" width="10.83203125" style="12"/>
    <col min="3" max="3" width="25.83203125" style="12" bestFit="1" customWidth="1"/>
    <col min="4" max="4" width="6.33203125" style="12" bestFit="1" customWidth="1"/>
    <col min="5" max="5" width="10.6640625" style="12" bestFit="1" customWidth="1"/>
    <col min="6" max="6" width="17.5" style="12" bestFit="1" customWidth="1"/>
    <col min="7" max="7" width="12" style="12" bestFit="1" customWidth="1"/>
    <col min="8" max="8" width="6.33203125" style="12" bestFit="1" customWidth="1"/>
    <col min="9" max="9" width="10.6640625" style="12" bestFit="1" customWidth="1"/>
    <col min="10" max="10" width="17.5" style="12" bestFit="1" customWidth="1"/>
    <col min="11" max="11" width="12" style="12" bestFit="1" customWidth="1"/>
    <col min="12" max="12" width="1.83203125" style="12" customWidth="1"/>
    <col min="13" max="13" width="18.5" style="12" bestFit="1" customWidth="1"/>
    <col min="14" max="14" width="10.5" style="12" bestFit="1" customWidth="1"/>
    <col min="15" max="15" width="9.33203125" style="12" bestFit="1" customWidth="1"/>
    <col min="16" max="16" width="11.1640625" style="12" bestFit="1" customWidth="1"/>
    <col min="17" max="17" width="10" style="12" bestFit="1" customWidth="1"/>
    <col min="18" max="16384" width="10.83203125" style="12"/>
  </cols>
  <sheetData>
    <row r="1" spans="3:17" x14ac:dyDescent="0.2">
      <c r="C1" s="33" t="s">
        <v>62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3:17" x14ac:dyDescent="0.2">
      <c r="D2" s="35" t="s">
        <v>57</v>
      </c>
      <c r="E2" s="35"/>
      <c r="F2" s="35"/>
      <c r="G2" s="35"/>
      <c r="H2" s="36" t="s">
        <v>58</v>
      </c>
      <c r="I2" s="35"/>
      <c r="J2" s="35"/>
      <c r="K2" s="35"/>
      <c r="L2" s="37"/>
      <c r="M2" s="35" t="s">
        <v>48</v>
      </c>
      <c r="N2" s="35"/>
      <c r="O2" s="35"/>
      <c r="P2" s="35"/>
      <c r="Q2" s="35"/>
    </row>
    <row r="3" spans="3:17" x14ac:dyDescent="0.2">
      <c r="C3" s="13" t="s">
        <v>44</v>
      </c>
      <c r="D3" s="14" t="s">
        <v>39</v>
      </c>
      <c r="E3" s="14" t="s">
        <v>42</v>
      </c>
      <c r="F3" s="14" t="s">
        <v>40</v>
      </c>
      <c r="G3" s="14" t="s">
        <v>41</v>
      </c>
      <c r="H3" s="25" t="s">
        <v>39</v>
      </c>
      <c r="I3" s="14" t="s">
        <v>42</v>
      </c>
      <c r="J3" s="14" t="s">
        <v>40</v>
      </c>
      <c r="K3" s="14" t="s">
        <v>41</v>
      </c>
      <c r="L3" s="14"/>
      <c r="M3" s="14" t="s">
        <v>43</v>
      </c>
      <c r="N3" s="14" t="s">
        <v>55</v>
      </c>
      <c r="O3" s="13" t="s">
        <v>53</v>
      </c>
      <c r="P3" s="13" t="s">
        <v>54</v>
      </c>
      <c r="Q3" s="13" t="s">
        <v>56</v>
      </c>
    </row>
    <row r="4" spans="3:17" x14ac:dyDescent="0.2">
      <c r="C4" s="20" t="s">
        <v>0</v>
      </c>
      <c r="D4" s="21">
        <v>1</v>
      </c>
      <c r="E4" s="22" t="s">
        <v>60</v>
      </c>
      <c r="F4" s="44">
        <v>198</v>
      </c>
      <c r="G4" s="44">
        <v>9684</v>
      </c>
      <c r="H4" s="26">
        <v>1</v>
      </c>
      <c r="I4" s="22">
        <v>44303</v>
      </c>
      <c r="J4" s="44">
        <v>362</v>
      </c>
      <c r="K4" s="44">
        <v>8897</v>
      </c>
      <c r="L4" s="21"/>
      <c r="M4" s="23" t="str">
        <f>FIXED(K4*100/(G4+K4), 2)</f>
        <v>47.88</v>
      </c>
      <c r="N4" s="21" t="s">
        <v>59</v>
      </c>
      <c r="O4" s="21" t="s">
        <v>59</v>
      </c>
      <c r="P4" s="21" t="s">
        <v>59</v>
      </c>
      <c r="Q4" s="21" t="s">
        <v>59</v>
      </c>
    </row>
    <row r="5" spans="3:17" x14ac:dyDescent="0.2">
      <c r="C5" s="12" t="s">
        <v>1</v>
      </c>
      <c r="D5" s="15">
        <v>2</v>
      </c>
      <c r="E5" s="16">
        <v>44039</v>
      </c>
      <c r="F5" s="45">
        <v>6993</v>
      </c>
      <c r="G5" s="45">
        <v>820064</v>
      </c>
      <c r="H5" s="27">
        <v>32</v>
      </c>
      <c r="I5" s="16">
        <v>44337</v>
      </c>
      <c r="J5" s="45">
        <v>36184</v>
      </c>
      <c r="K5" s="45">
        <v>1251866</v>
      </c>
      <c r="L5" s="15"/>
      <c r="M5" s="17" t="str">
        <f t="shared" ref="M5:M40" si="0">FIXED(K5*100/(G5+K5), 2)</f>
        <v>60.42</v>
      </c>
      <c r="N5" s="17">
        <v>3.5799672514972198</v>
      </c>
      <c r="O5" s="18" t="s">
        <v>49</v>
      </c>
      <c r="P5" s="17">
        <v>2.2557408438990101</v>
      </c>
      <c r="Q5" s="18" t="s">
        <v>51</v>
      </c>
    </row>
    <row r="6" spans="3:17" x14ac:dyDescent="0.2">
      <c r="C6" s="20" t="s">
        <v>2</v>
      </c>
      <c r="D6" s="21">
        <v>3</v>
      </c>
      <c r="E6" s="22">
        <v>44054</v>
      </c>
      <c r="F6" s="44">
        <v>4071</v>
      </c>
      <c r="G6" s="44">
        <v>257594</v>
      </c>
      <c r="H6" s="26">
        <v>9</v>
      </c>
      <c r="I6" s="22">
        <v>44316</v>
      </c>
      <c r="J6" s="44">
        <v>15853</v>
      </c>
      <c r="K6" s="44">
        <v>445071</v>
      </c>
      <c r="L6" s="21"/>
      <c r="M6" s="23" t="str">
        <f t="shared" si="0"/>
        <v>63.34</v>
      </c>
      <c r="N6" s="23">
        <v>4.0034091011306696</v>
      </c>
      <c r="O6" s="24" t="s">
        <v>50</v>
      </c>
      <c r="P6" s="23">
        <v>5.6187367800003702</v>
      </c>
      <c r="Q6" s="21" t="s">
        <v>46</v>
      </c>
    </row>
    <row r="7" spans="3:17" x14ac:dyDescent="0.2">
      <c r="C7" s="12" t="s">
        <v>3</v>
      </c>
      <c r="D7" s="15">
        <v>4</v>
      </c>
      <c r="E7" s="16">
        <v>44055</v>
      </c>
      <c r="F7" s="45">
        <v>4593</v>
      </c>
      <c r="G7" s="45">
        <v>215626</v>
      </c>
      <c r="H7" s="27">
        <v>29</v>
      </c>
      <c r="I7" s="16">
        <v>44336</v>
      </c>
      <c r="J7" s="45">
        <v>6573</v>
      </c>
      <c r="K7" s="45">
        <v>193928</v>
      </c>
      <c r="L7" s="15"/>
      <c r="M7" s="17" t="str">
        <f t="shared" si="0"/>
        <v>47.35</v>
      </c>
      <c r="N7" s="17">
        <v>2.0873861572820598</v>
      </c>
      <c r="O7" s="18" t="s">
        <v>51</v>
      </c>
      <c r="P7" s="17">
        <v>4.8538193030930303</v>
      </c>
      <c r="Q7" s="18" t="s">
        <v>50</v>
      </c>
    </row>
    <row r="8" spans="3:17" x14ac:dyDescent="0.2">
      <c r="C8" s="20" t="s">
        <v>4</v>
      </c>
      <c r="D8" s="21">
        <v>5</v>
      </c>
      <c r="E8" s="22">
        <v>44057</v>
      </c>
      <c r="F8" s="44">
        <v>149</v>
      </c>
      <c r="G8" s="44">
        <v>4972</v>
      </c>
      <c r="H8" s="26">
        <v>11</v>
      </c>
      <c r="I8" s="22">
        <v>44317</v>
      </c>
      <c r="J8" s="44">
        <v>97</v>
      </c>
      <c r="K8" s="44">
        <v>1996</v>
      </c>
      <c r="L8" s="21"/>
      <c r="M8" s="23" t="str">
        <f t="shared" si="0"/>
        <v>28.65</v>
      </c>
      <c r="N8" s="23">
        <v>0.92314113446776302</v>
      </c>
      <c r="O8" s="24" t="s">
        <v>47</v>
      </c>
      <c r="P8" s="23">
        <v>1.96533011757612</v>
      </c>
      <c r="Q8" s="34" t="s">
        <v>52</v>
      </c>
    </row>
    <row r="9" spans="3:17" x14ac:dyDescent="0.2">
      <c r="C9" s="12" t="s">
        <v>5</v>
      </c>
      <c r="D9" s="15">
        <v>6</v>
      </c>
      <c r="E9" s="16">
        <v>44057</v>
      </c>
      <c r="F9" s="45">
        <v>149</v>
      </c>
      <c r="G9" s="45">
        <v>6129</v>
      </c>
      <c r="H9" s="27">
        <v>35</v>
      </c>
      <c r="I9" s="16">
        <v>44344</v>
      </c>
      <c r="J9" s="45">
        <v>420</v>
      </c>
      <c r="K9" s="45">
        <v>9201</v>
      </c>
      <c r="L9" s="15"/>
      <c r="M9" s="17" t="str">
        <f t="shared" si="0"/>
        <v>60.02</v>
      </c>
      <c r="N9" s="17">
        <v>3.4947465611398298</v>
      </c>
      <c r="O9" s="18" t="s">
        <v>49</v>
      </c>
      <c r="P9" s="17">
        <v>2.0095534787123501</v>
      </c>
      <c r="Q9" s="18" t="s">
        <v>51</v>
      </c>
    </row>
    <row r="10" spans="3:17" x14ac:dyDescent="0.2">
      <c r="C10" s="20" t="s">
        <v>6</v>
      </c>
      <c r="D10" s="21">
        <v>7</v>
      </c>
      <c r="E10" s="22">
        <v>44058</v>
      </c>
      <c r="F10" s="44">
        <v>64</v>
      </c>
      <c r="G10" s="44">
        <v>3376</v>
      </c>
      <c r="H10" s="26">
        <v>4</v>
      </c>
      <c r="I10" s="22">
        <v>44308</v>
      </c>
      <c r="J10" s="44">
        <v>359</v>
      </c>
      <c r="K10" s="44">
        <v>6763</v>
      </c>
      <c r="L10" s="21"/>
      <c r="M10" s="23" t="str">
        <f t="shared" si="0"/>
        <v>66.70</v>
      </c>
      <c r="N10" s="23" t="s">
        <v>59</v>
      </c>
      <c r="O10" s="24" t="s">
        <v>59</v>
      </c>
      <c r="P10" s="23" t="s">
        <v>59</v>
      </c>
      <c r="Q10" s="21" t="s">
        <v>59</v>
      </c>
    </row>
    <row r="11" spans="3:17" x14ac:dyDescent="0.2">
      <c r="C11" s="12" t="s">
        <v>7</v>
      </c>
      <c r="D11" s="15">
        <v>8</v>
      </c>
      <c r="E11" s="16">
        <v>44069</v>
      </c>
      <c r="F11" s="45">
        <v>10830</v>
      </c>
      <c r="G11" s="45">
        <v>885023</v>
      </c>
      <c r="H11" s="27">
        <v>27</v>
      </c>
      <c r="I11" s="16">
        <v>44332</v>
      </c>
      <c r="J11" s="45">
        <v>24171</v>
      </c>
      <c r="K11" s="45">
        <v>804271</v>
      </c>
      <c r="L11" s="15"/>
      <c r="M11" s="17" t="str">
        <f t="shared" si="0"/>
        <v>47.61</v>
      </c>
      <c r="N11" s="17">
        <v>2.0936568221353</v>
      </c>
      <c r="O11" s="18" t="s">
        <v>51</v>
      </c>
      <c r="P11" s="17">
        <v>1.2232248665169301</v>
      </c>
      <c r="Q11" s="18" t="s">
        <v>52</v>
      </c>
    </row>
    <row r="12" spans="3:17" x14ac:dyDescent="0.2">
      <c r="C12" s="20" t="s">
        <v>8</v>
      </c>
      <c r="D12" s="21">
        <v>9</v>
      </c>
      <c r="E12" s="22">
        <v>44069</v>
      </c>
      <c r="F12" s="44">
        <v>3018</v>
      </c>
      <c r="G12" s="44">
        <v>293027</v>
      </c>
      <c r="H12" s="26">
        <v>18</v>
      </c>
      <c r="I12" s="22">
        <v>44323</v>
      </c>
      <c r="J12" s="44">
        <v>11451</v>
      </c>
      <c r="K12" s="44">
        <v>281923</v>
      </c>
      <c r="L12" s="21"/>
      <c r="M12" s="23" t="str">
        <f t="shared" si="0"/>
        <v>49.03</v>
      </c>
      <c r="N12" s="23">
        <v>2.2201498251745102</v>
      </c>
      <c r="O12" s="24" t="s">
        <v>51</v>
      </c>
      <c r="P12" s="23">
        <v>2.6614875389408099</v>
      </c>
      <c r="Q12" s="34" t="s">
        <v>51</v>
      </c>
    </row>
    <row r="13" spans="3:17" x14ac:dyDescent="0.2">
      <c r="C13" s="12" t="s">
        <v>9</v>
      </c>
      <c r="D13" s="15">
        <v>10</v>
      </c>
      <c r="E13" s="16">
        <v>44074</v>
      </c>
      <c r="F13" s="45">
        <v>3221</v>
      </c>
      <c r="G13" s="45">
        <v>118536</v>
      </c>
      <c r="H13" s="27">
        <v>8</v>
      </c>
      <c r="I13" s="16">
        <v>44314</v>
      </c>
      <c r="J13" s="45">
        <v>8075</v>
      </c>
      <c r="K13" s="45">
        <v>218490</v>
      </c>
      <c r="L13" s="15"/>
      <c r="M13" s="17" t="str">
        <f t="shared" si="0"/>
        <v>64.83</v>
      </c>
      <c r="N13" s="17">
        <v>4.27049149263126</v>
      </c>
      <c r="O13" s="18" t="s">
        <v>50</v>
      </c>
      <c r="P13" s="17">
        <v>8.3678274943872992</v>
      </c>
      <c r="Q13" s="19" t="s">
        <v>46</v>
      </c>
    </row>
    <row r="14" spans="3:17" x14ac:dyDescent="0.2">
      <c r="C14" s="20" t="s">
        <v>10</v>
      </c>
      <c r="D14" s="21">
        <v>11</v>
      </c>
      <c r="E14" s="22">
        <v>44079</v>
      </c>
      <c r="F14" s="44">
        <v>691</v>
      </c>
      <c r="G14" s="44">
        <v>32879</v>
      </c>
      <c r="H14" s="26">
        <v>28</v>
      </c>
      <c r="I14" s="22">
        <v>44335</v>
      </c>
      <c r="J14" s="44">
        <v>879</v>
      </c>
      <c r="K14" s="44">
        <v>17780</v>
      </c>
      <c r="L14" s="21"/>
      <c r="M14" s="23" t="str">
        <f t="shared" si="0"/>
        <v>35.10</v>
      </c>
      <c r="N14" s="23">
        <v>1.26215404877173</v>
      </c>
      <c r="O14" s="24" t="s">
        <v>52</v>
      </c>
      <c r="P14" s="23">
        <v>0.72476997754111405</v>
      </c>
      <c r="Q14" s="21" t="s">
        <v>47</v>
      </c>
    </row>
    <row r="15" spans="3:17" x14ac:dyDescent="0.2">
      <c r="C15" s="12" t="s">
        <v>11</v>
      </c>
      <c r="D15" s="15">
        <v>12</v>
      </c>
      <c r="E15" s="16">
        <v>44084</v>
      </c>
      <c r="F15" s="45">
        <v>141</v>
      </c>
      <c r="G15" s="45">
        <v>4379</v>
      </c>
      <c r="H15" s="27">
        <v>37</v>
      </c>
      <c r="I15" s="16">
        <v>44346</v>
      </c>
      <c r="J15" s="45">
        <v>329</v>
      </c>
      <c r="K15" s="45">
        <v>7695</v>
      </c>
      <c r="L15" s="15"/>
      <c r="M15" s="17" t="str">
        <f t="shared" si="0"/>
        <v>63.73</v>
      </c>
      <c r="N15" s="17">
        <v>4.1257715511228898</v>
      </c>
      <c r="O15" s="18" t="s">
        <v>50</v>
      </c>
      <c r="P15" s="17">
        <v>7.9190031152647897</v>
      </c>
      <c r="Q15" s="19" t="s">
        <v>46</v>
      </c>
    </row>
    <row r="16" spans="3:17" x14ac:dyDescent="0.2">
      <c r="C16" s="20" t="s">
        <v>12</v>
      </c>
      <c r="D16" s="21">
        <v>13</v>
      </c>
      <c r="E16" s="22">
        <v>44085</v>
      </c>
      <c r="F16" s="44">
        <v>24886</v>
      </c>
      <c r="G16" s="44">
        <v>1987886</v>
      </c>
      <c r="H16" s="26">
        <v>2</v>
      </c>
      <c r="I16" s="22">
        <v>44304</v>
      </c>
      <c r="J16" s="44">
        <v>68631</v>
      </c>
      <c r="K16" s="44">
        <v>3686706</v>
      </c>
      <c r="L16" s="21"/>
      <c r="M16" s="23" t="str">
        <f t="shared" si="0"/>
        <v>64.97</v>
      </c>
      <c r="N16" s="23">
        <v>4.3265868218309604</v>
      </c>
      <c r="O16" s="24" t="s">
        <v>50</v>
      </c>
      <c r="P16" s="23">
        <v>2.1105566863160701</v>
      </c>
      <c r="Q16" s="34" t="s">
        <v>51</v>
      </c>
    </row>
    <row r="17" spans="3:17" x14ac:dyDescent="0.2">
      <c r="C17" s="12" t="s">
        <v>13</v>
      </c>
      <c r="D17" s="15">
        <v>14</v>
      </c>
      <c r="E17" s="16">
        <v>44085</v>
      </c>
      <c r="F17" s="45">
        <v>310</v>
      </c>
      <c r="G17" s="45">
        <v>12097</v>
      </c>
      <c r="H17" s="27">
        <v>25</v>
      </c>
      <c r="I17" s="16">
        <v>44329</v>
      </c>
      <c r="J17" s="45">
        <v>366</v>
      </c>
      <c r="K17" s="45">
        <v>9497</v>
      </c>
      <c r="L17" s="15"/>
      <c r="M17" s="17" t="str">
        <f t="shared" si="0"/>
        <v>43.98</v>
      </c>
      <c r="N17" s="17">
        <v>1.8154339651671501</v>
      </c>
      <c r="O17" s="18" t="s">
        <v>52</v>
      </c>
      <c r="P17" s="17">
        <v>7.1845794392523299</v>
      </c>
      <c r="Q17" s="19" t="s">
        <v>46</v>
      </c>
    </row>
    <row r="18" spans="3:17" x14ac:dyDescent="0.2">
      <c r="C18" s="20" t="s">
        <v>14</v>
      </c>
      <c r="D18" s="21">
        <v>15</v>
      </c>
      <c r="E18" s="22">
        <v>44085</v>
      </c>
      <c r="F18" s="44">
        <v>7016</v>
      </c>
      <c r="G18" s="44">
        <v>593360</v>
      </c>
      <c r="H18" s="26">
        <v>6</v>
      </c>
      <c r="I18" s="22">
        <v>44310</v>
      </c>
      <c r="J18" s="44">
        <v>37944</v>
      </c>
      <c r="K18" s="44">
        <v>1089399</v>
      </c>
      <c r="L18" s="21"/>
      <c r="M18" s="23" t="str">
        <f t="shared" si="0"/>
        <v>64.74</v>
      </c>
      <c r="N18" s="23">
        <v>4.2488792024290403</v>
      </c>
      <c r="O18" s="24" t="s">
        <v>50</v>
      </c>
      <c r="P18" s="23">
        <v>3.2546644866541499</v>
      </c>
      <c r="Q18" s="34" t="s">
        <v>49</v>
      </c>
    </row>
    <row r="19" spans="3:17" x14ac:dyDescent="0.2">
      <c r="C19" s="12" t="s">
        <v>15</v>
      </c>
      <c r="D19" s="15">
        <v>16</v>
      </c>
      <c r="E19" s="16">
        <v>44086</v>
      </c>
      <c r="F19" s="45">
        <v>740</v>
      </c>
      <c r="G19" s="45">
        <v>54114</v>
      </c>
      <c r="H19" s="27">
        <v>16</v>
      </c>
      <c r="I19" s="16">
        <v>44323</v>
      </c>
      <c r="J19" s="45">
        <v>4195</v>
      </c>
      <c r="K19" s="45">
        <v>101473</v>
      </c>
      <c r="L19" s="15"/>
      <c r="M19" s="17" t="str">
        <f t="shared" si="0"/>
        <v>65.22</v>
      </c>
      <c r="N19" s="17">
        <v>4.34195171078653</v>
      </c>
      <c r="O19" s="18" t="s">
        <v>50</v>
      </c>
      <c r="P19" s="17">
        <v>5.5289863777238502</v>
      </c>
      <c r="Q19" s="19" t="s">
        <v>46</v>
      </c>
    </row>
    <row r="20" spans="3:17" x14ac:dyDescent="0.2">
      <c r="C20" s="20" t="s">
        <v>16</v>
      </c>
      <c r="D20" s="21">
        <v>17</v>
      </c>
      <c r="E20" s="22">
        <v>44086</v>
      </c>
      <c r="F20" s="44">
        <v>1698</v>
      </c>
      <c r="G20" s="44">
        <v>122550</v>
      </c>
      <c r="H20" s="26">
        <v>17</v>
      </c>
      <c r="I20" s="22">
        <v>44323</v>
      </c>
      <c r="J20" s="44">
        <v>5443</v>
      </c>
      <c r="K20" s="44">
        <v>165197</v>
      </c>
      <c r="L20" s="21"/>
      <c r="M20" s="23" t="str">
        <f t="shared" si="0"/>
        <v>57.41</v>
      </c>
      <c r="N20" s="23">
        <v>3.150862883741</v>
      </c>
      <c r="O20" s="24" t="s">
        <v>49</v>
      </c>
      <c r="P20" s="23">
        <v>2.3742458298828799</v>
      </c>
      <c r="Q20" s="34" t="s">
        <v>51</v>
      </c>
    </row>
    <row r="21" spans="3:17" x14ac:dyDescent="0.2">
      <c r="C21" s="12" t="s">
        <v>17</v>
      </c>
      <c r="D21" s="15">
        <v>18</v>
      </c>
      <c r="E21" s="16">
        <v>44087</v>
      </c>
      <c r="F21" s="45">
        <v>449</v>
      </c>
      <c r="G21" s="45">
        <v>20919</v>
      </c>
      <c r="H21" s="27">
        <v>22</v>
      </c>
      <c r="I21" s="16">
        <v>44325</v>
      </c>
      <c r="J21" s="45">
        <v>895</v>
      </c>
      <c r="K21" s="45">
        <v>38826</v>
      </c>
      <c r="L21" s="15"/>
      <c r="M21" s="17" t="str">
        <f t="shared" si="0"/>
        <v>64.99</v>
      </c>
      <c r="N21" s="17">
        <v>4.27609647993732</v>
      </c>
      <c r="O21" s="18" t="s">
        <v>50</v>
      </c>
      <c r="P21" s="17">
        <v>2.7588785046728899</v>
      </c>
      <c r="Q21" s="18" t="s">
        <v>51</v>
      </c>
    </row>
    <row r="22" spans="3:17" x14ac:dyDescent="0.2">
      <c r="C22" s="38" t="s">
        <v>18</v>
      </c>
      <c r="D22" s="39">
        <v>19</v>
      </c>
      <c r="E22" s="40">
        <v>44090</v>
      </c>
      <c r="F22" s="46">
        <v>97860</v>
      </c>
      <c r="G22" s="46">
        <v>10697512</v>
      </c>
      <c r="H22" s="41">
        <v>15</v>
      </c>
      <c r="I22" s="40">
        <v>44322</v>
      </c>
      <c r="J22" s="46">
        <v>414280</v>
      </c>
      <c r="K22" s="46">
        <v>17268970</v>
      </c>
      <c r="L22" s="39"/>
      <c r="M22" s="42" t="str">
        <f t="shared" si="0"/>
        <v>61.75</v>
      </c>
      <c r="N22" s="42" t="s">
        <v>59</v>
      </c>
      <c r="O22" s="43" t="s">
        <v>59</v>
      </c>
      <c r="P22" s="42" t="s">
        <v>59</v>
      </c>
      <c r="Q22" s="39" t="s">
        <v>59</v>
      </c>
    </row>
    <row r="23" spans="3:17" x14ac:dyDescent="0.2">
      <c r="C23" s="12" t="s">
        <v>19</v>
      </c>
      <c r="D23" s="15">
        <v>20</v>
      </c>
      <c r="E23" s="16">
        <v>44091</v>
      </c>
      <c r="F23" s="45">
        <v>2848</v>
      </c>
      <c r="G23" s="45">
        <v>173722</v>
      </c>
      <c r="H23" s="27">
        <v>21</v>
      </c>
      <c r="I23" s="16">
        <v>44324</v>
      </c>
      <c r="J23" s="45">
        <v>9042</v>
      </c>
      <c r="K23" s="45">
        <v>391543</v>
      </c>
      <c r="L23" s="15"/>
      <c r="M23" s="17" t="str">
        <f t="shared" si="0"/>
        <v>69.27</v>
      </c>
      <c r="N23" s="17">
        <v>5.2010248094074099</v>
      </c>
      <c r="O23" s="18" t="s">
        <v>46</v>
      </c>
      <c r="P23" s="17">
        <v>3.6157917535936699</v>
      </c>
      <c r="Q23" s="18" t="s">
        <v>49</v>
      </c>
    </row>
    <row r="24" spans="3:17" x14ac:dyDescent="0.2">
      <c r="C24" s="20" t="s">
        <v>20</v>
      </c>
      <c r="D24" s="21">
        <v>21</v>
      </c>
      <c r="E24" s="22">
        <v>44093</v>
      </c>
      <c r="F24" s="44">
        <v>2078</v>
      </c>
      <c r="G24" s="44">
        <v>382892</v>
      </c>
      <c r="H24" s="26">
        <v>19</v>
      </c>
      <c r="I24" s="22">
        <v>44323</v>
      </c>
      <c r="J24" s="44">
        <v>9642</v>
      </c>
      <c r="K24" s="44">
        <v>931660</v>
      </c>
      <c r="L24" s="21"/>
      <c r="M24" s="23" t="str">
        <f t="shared" si="0"/>
        <v>70.87</v>
      </c>
      <c r="N24" s="23">
        <v>5.6296889501090197</v>
      </c>
      <c r="O24" s="24" t="s">
        <v>46</v>
      </c>
      <c r="P24" s="23">
        <v>6.6131043923543604</v>
      </c>
      <c r="Q24" s="21" t="s">
        <v>46</v>
      </c>
    </row>
    <row r="25" spans="3:17" x14ac:dyDescent="0.2">
      <c r="C25" s="12" t="s">
        <v>21</v>
      </c>
      <c r="D25" s="15">
        <v>22</v>
      </c>
      <c r="E25" s="16">
        <v>44098</v>
      </c>
      <c r="F25" s="45">
        <v>668</v>
      </c>
      <c r="G25" s="45">
        <v>39363</v>
      </c>
      <c r="H25" s="27">
        <v>23</v>
      </c>
      <c r="I25" s="16">
        <v>44327</v>
      </c>
      <c r="J25" s="45">
        <v>2049</v>
      </c>
      <c r="K25" s="45">
        <v>65013</v>
      </c>
      <c r="L25" s="15"/>
      <c r="M25" s="17" t="str">
        <f t="shared" si="0"/>
        <v>62.29</v>
      </c>
      <c r="N25" s="17">
        <v>3.8055131549485899</v>
      </c>
      <c r="O25" s="18" t="s">
        <v>49</v>
      </c>
      <c r="P25" s="17">
        <v>3.0982811180604202</v>
      </c>
      <c r="Q25" s="18" t="s">
        <v>49</v>
      </c>
    </row>
    <row r="26" spans="3:17" x14ac:dyDescent="0.2">
      <c r="C26" s="20" t="s">
        <v>22</v>
      </c>
      <c r="D26" s="21">
        <v>23</v>
      </c>
      <c r="E26" s="22">
        <v>44100</v>
      </c>
      <c r="F26" s="44">
        <v>4356</v>
      </c>
      <c r="G26" s="44">
        <v>333856</v>
      </c>
      <c r="H26" s="26">
        <v>33</v>
      </c>
      <c r="I26" s="22">
        <v>44339</v>
      </c>
      <c r="J26" s="44">
        <v>12852</v>
      </c>
      <c r="K26" s="44">
        <v>428896</v>
      </c>
      <c r="L26" s="21"/>
      <c r="M26" s="23" t="str">
        <f t="shared" si="0"/>
        <v>56.23</v>
      </c>
      <c r="N26" s="23">
        <v>2.96467549185311</v>
      </c>
      <c r="O26" s="24" t="s">
        <v>51</v>
      </c>
      <c r="P26" s="23">
        <v>0.99508267433500996</v>
      </c>
      <c r="Q26" s="21" t="s">
        <v>47</v>
      </c>
    </row>
    <row r="27" spans="3:17" x14ac:dyDescent="0.2">
      <c r="C27" s="12" t="s">
        <v>23</v>
      </c>
      <c r="D27" s="15">
        <v>24</v>
      </c>
      <c r="E27" s="16">
        <v>44102</v>
      </c>
      <c r="F27" s="45">
        <v>328</v>
      </c>
      <c r="G27" s="45">
        <v>16808</v>
      </c>
      <c r="H27" s="27">
        <v>34</v>
      </c>
      <c r="I27" s="16">
        <v>44344</v>
      </c>
      <c r="J27" s="45">
        <v>497</v>
      </c>
      <c r="K27" s="45">
        <v>10441</v>
      </c>
      <c r="L27" s="15"/>
      <c r="M27" s="17" t="str">
        <f t="shared" si="0"/>
        <v>38.32</v>
      </c>
      <c r="N27" s="17">
        <v>1.4330552863248001</v>
      </c>
      <c r="O27" s="18" t="s">
        <v>52</v>
      </c>
      <c r="P27" s="17">
        <v>2.4222296395193501</v>
      </c>
      <c r="Q27" s="18" t="s">
        <v>51</v>
      </c>
    </row>
    <row r="28" spans="3:17" x14ac:dyDescent="0.2">
      <c r="C28" s="20" t="s">
        <v>24</v>
      </c>
      <c r="D28" s="21">
        <v>25</v>
      </c>
      <c r="E28" s="22">
        <v>44107</v>
      </c>
      <c r="F28" s="44">
        <v>423</v>
      </c>
      <c r="G28" s="44">
        <v>13859</v>
      </c>
      <c r="H28" s="26">
        <v>30</v>
      </c>
      <c r="I28" s="22">
        <v>44336</v>
      </c>
      <c r="J28" s="44">
        <v>1183</v>
      </c>
      <c r="K28" s="44">
        <v>21661</v>
      </c>
      <c r="L28" s="21"/>
      <c r="M28" s="23" t="str">
        <f t="shared" si="0"/>
        <v>60.98</v>
      </c>
      <c r="N28" s="23">
        <v>3.5845430126514302</v>
      </c>
      <c r="O28" s="24" t="s">
        <v>49</v>
      </c>
      <c r="P28" s="23">
        <v>6.7251573526606903</v>
      </c>
      <c r="Q28" s="21" t="s">
        <v>46</v>
      </c>
    </row>
    <row r="29" spans="3:17" x14ac:dyDescent="0.2">
      <c r="C29" s="12" t="s">
        <v>25</v>
      </c>
      <c r="D29" s="15">
        <v>26</v>
      </c>
      <c r="E29" s="16">
        <v>44111</v>
      </c>
      <c r="F29" s="45">
        <v>10947</v>
      </c>
      <c r="G29" s="45">
        <v>941060</v>
      </c>
      <c r="H29" s="27">
        <v>14</v>
      </c>
      <c r="I29" s="16">
        <v>44321</v>
      </c>
      <c r="J29" s="45">
        <v>50112</v>
      </c>
      <c r="K29" s="45">
        <v>1659575</v>
      </c>
      <c r="L29" s="15"/>
      <c r="M29" s="17" t="str">
        <f t="shared" si="0"/>
        <v>63.81</v>
      </c>
      <c r="N29" s="17">
        <v>4.0661929527965297</v>
      </c>
      <c r="O29" s="18" t="s">
        <v>50</v>
      </c>
      <c r="P29" s="17">
        <v>3.1746572978644099</v>
      </c>
      <c r="Q29" s="18" t="s">
        <v>49</v>
      </c>
    </row>
    <row r="30" spans="3:17" x14ac:dyDescent="0.2">
      <c r="C30" s="20" t="s">
        <v>26</v>
      </c>
      <c r="D30" s="21">
        <v>27</v>
      </c>
      <c r="E30" s="22">
        <v>44114</v>
      </c>
      <c r="F30" s="44">
        <v>11755</v>
      </c>
      <c r="G30" s="44">
        <v>998111</v>
      </c>
      <c r="H30" s="26">
        <v>24</v>
      </c>
      <c r="I30" s="22">
        <v>44328</v>
      </c>
      <c r="J30" s="44">
        <v>43529</v>
      </c>
      <c r="K30" s="44">
        <v>1527056</v>
      </c>
      <c r="L30" s="21"/>
      <c r="M30" s="23" t="str">
        <f t="shared" si="0"/>
        <v>60.47</v>
      </c>
      <c r="N30" s="23">
        <v>3.52065596089435</v>
      </c>
      <c r="O30" s="24" t="s">
        <v>49</v>
      </c>
      <c r="P30" s="23">
        <v>2.8192791603687199</v>
      </c>
      <c r="Q30" s="34" t="s">
        <v>51</v>
      </c>
    </row>
    <row r="31" spans="3:17" x14ac:dyDescent="0.2">
      <c r="C31" s="12" t="s">
        <v>27</v>
      </c>
      <c r="D31" s="15">
        <v>28</v>
      </c>
      <c r="E31" s="16">
        <v>44118</v>
      </c>
      <c r="F31" s="45">
        <v>5515</v>
      </c>
      <c r="G31" s="45">
        <v>249003</v>
      </c>
      <c r="H31" s="27">
        <v>7</v>
      </c>
      <c r="I31" s="16">
        <v>44311</v>
      </c>
      <c r="J31" s="45">
        <v>13601</v>
      </c>
      <c r="K31" s="45">
        <v>522607</v>
      </c>
      <c r="L31" s="15"/>
      <c r="M31" s="17" t="str">
        <f t="shared" si="0"/>
        <v>67.73</v>
      </c>
      <c r="N31" s="17">
        <v>4.8647974825612996</v>
      </c>
      <c r="O31" s="18" t="s">
        <v>50</v>
      </c>
      <c r="P31" s="17">
        <v>2.8750189590842199</v>
      </c>
      <c r="Q31" s="18" t="s">
        <v>51</v>
      </c>
    </row>
    <row r="32" spans="3:17" x14ac:dyDescent="0.2">
      <c r="C32" s="20" t="s">
        <v>28</v>
      </c>
      <c r="D32" s="21">
        <v>29</v>
      </c>
      <c r="E32" s="22">
        <v>44121</v>
      </c>
      <c r="F32" s="44">
        <v>426</v>
      </c>
      <c r="G32" s="44">
        <v>29092</v>
      </c>
      <c r="H32" s="26">
        <v>36</v>
      </c>
      <c r="I32" s="22">
        <v>44346</v>
      </c>
      <c r="J32" s="44">
        <v>1032</v>
      </c>
      <c r="K32" s="44">
        <v>21564</v>
      </c>
      <c r="L32" s="21"/>
      <c r="M32" s="23" t="str">
        <f t="shared" si="0"/>
        <v>42.57</v>
      </c>
      <c r="N32" s="23">
        <v>1.7218641221839699</v>
      </c>
      <c r="O32" s="24" t="s">
        <v>52</v>
      </c>
      <c r="P32" s="23">
        <v>2.6750519906792598</v>
      </c>
      <c r="Q32" s="34" t="s">
        <v>51</v>
      </c>
    </row>
    <row r="33" spans="3:17" x14ac:dyDescent="0.2">
      <c r="C33" s="12" t="s">
        <v>29</v>
      </c>
      <c r="D33" s="15">
        <v>30</v>
      </c>
      <c r="E33" s="16">
        <v>44126</v>
      </c>
      <c r="F33" s="45">
        <v>4157</v>
      </c>
      <c r="G33" s="45">
        <v>566237</v>
      </c>
      <c r="H33" s="27">
        <v>26</v>
      </c>
      <c r="I33" s="16">
        <v>44330</v>
      </c>
      <c r="J33" s="45">
        <v>20846</v>
      </c>
      <c r="K33" s="45">
        <v>803972</v>
      </c>
      <c r="L33" s="15"/>
      <c r="M33" s="17" t="str">
        <f t="shared" si="0"/>
        <v>58.68</v>
      </c>
      <c r="N33" s="17">
        <v>3.2879979655277798</v>
      </c>
      <c r="O33" s="18" t="s">
        <v>49</v>
      </c>
      <c r="P33" s="17">
        <v>1.24862833097434</v>
      </c>
      <c r="Q33" s="18" t="s">
        <v>52</v>
      </c>
    </row>
    <row r="34" spans="3:17" x14ac:dyDescent="0.2">
      <c r="C34" s="20" t="s">
        <v>30</v>
      </c>
      <c r="D34" s="21">
        <v>31</v>
      </c>
      <c r="E34" s="22">
        <v>44146</v>
      </c>
      <c r="F34" s="44">
        <v>8593</v>
      </c>
      <c r="G34" s="44">
        <v>614664</v>
      </c>
      <c r="H34" s="26">
        <v>3</v>
      </c>
      <c r="I34" s="22">
        <v>44306</v>
      </c>
      <c r="J34" s="44">
        <v>28395</v>
      </c>
      <c r="K34" s="44">
        <v>789444</v>
      </c>
      <c r="L34" s="21"/>
      <c r="M34" s="23" t="str">
        <f t="shared" si="0"/>
        <v>56.22</v>
      </c>
      <c r="N34" s="23">
        <v>3.02511350841232</v>
      </c>
      <c r="O34" s="24" t="s">
        <v>49</v>
      </c>
      <c r="P34" s="23">
        <v>3.1718785771209101</v>
      </c>
      <c r="Q34" s="34" t="s">
        <v>49</v>
      </c>
    </row>
    <row r="35" spans="3:17" x14ac:dyDescent="0.2">
      <c r="C35" s="12" t="s">
        <v>31</v>
      </c>
      <c r="D35" s="15">
        <v>32</v>
      </c>
      <c r="E35" s="16">
        <v>44155</v>
      </c>
      <c r="F35" s="45">
        <v>3104</v>
      </c>
      <c r="G35" s="45">
        <v>266317</v>
      </c>
      <c r="H35" s="27">
        <v>13</v>
      </c>
      <c r="I35" s="16">
        <v>44320</v>
      </c>
      <c r="J35" s="45">
        <v>15786</v>
      </c>
      <c r="K35" s="45">
        <v>487666</v>
      </c>
      <c r="L35" s="15"/>
      <c r="M35" s="17" t="str">
        <f t="shared" si="0"/>
        <v>64.68</v>
      </c>
      <c r="N35" s="17">
        <v>4.2689513483853103</v>
      </c>
      <c r="O35" s="18" t="s">
        <v>50</v>
      </c>
      <c r="P35" s="17">
        <v>4.0762143394515897</v>
      </c>
      <c r="Q35" s="18" t="s">
        <v>50</v>
      </c>
    </row>
    <row r="36" spans="3:17" x14ac:dyDescent="0.2">
      <c r="C36" s="20" t="s">
        <v>32</v>
      </c>
      <c r="D36" s="21">
        <v>33</v>
      </c>
      <c r="E36" s="22">
        <v>44159</v>
      </c>
      <c r="F36" s="44">
        <v>3314</v>
      </c>
      <c r="G36" s="44">
        <v>309447</v>
      </c>
      <c r="H36" s="26">
        <v>12</v>
      </c>
      <c r="I36" s="22">
        <v>44318</v>
      </c>
      <c r="J36" s="44">
        <v>18298</v>
      </c>
      <c r="K36" s="44">
        <v>621138</v>
      </c>
      <c r="L36" s="21"/>
      <c r="M36" s="23" t="str">
        <f t="shared" si="0"/>
        <v>66.75</v>
      </c>
      <c r="N36" s="23">
        <v>4.6553466552663396</v>
      </c>
      <c r="O36" s="24" t="s">
        <v>50</v>
      </c>
      <c r="P36" s="23">
        <v>5.1350986914397803</v>
      </c>
      <c r="Q36" s="21" t="s">
        <v>46</v>
      </c>
    </row>
    <row r="37" spans="3:17" x14ac:dyDescent="0.2">
      <c r="C37" s="12" t="s">
        <v>33</v>
      </c>
      <c r="D37" s="15">
        <v>34</v>
      </c>
      <c r="E37" s="16">
        <v>44162</v>
      </c>
      <c r="F37" s="45">
        <v>1607</v>
      </c>
      <c r="G37" s="45">
        <v>247364</v>
      </c>
      <c r="H37" s="27">
        <v>10</v>
      </c>
      <c r="I37" s="16">
        <v>44316</v>
      </c>
      <c r="J37" s="45">
        <v>14605</v>
      </c>
      <c r="K37" s="45">
        <v>544172</v>
      </c>
      <c r="L37" s="15"/>
      <c r="M37" s="17" t="str">
        <f t="shared" si="0"/>
        <v>68.75</v>
      </c>
      <c r="N37" s="17">
        <v>5.1605049932451301</v>
      </c>
      <c r="O37" s="18" t="s">
        <v>46</v>
      </c>
      <c r="P37" s="17">
        <v>4.1859324497005801</v>
      </c>
      <c r="Q37" s="18" t="s">
        <v>50</v>
      </c>
    </row>
    <row r="38" spans="3:17" x14ac:dyDescent="0.2">
      <c r="C38" s="20" t="s">
        <v>34</v>
      </c>
      <c r="D38" s="21">
        <v>35</v>
      </c>
      <c r="E38" s="22">
        <v>44164</v>
      </c>
      <c r="F38" s="44">
        <v>1026</v>
      </c>
      <c r="G38" s="44">
        <v>57856</v>
      </c>
      <c r="H38" s="26">
        <v>20</v>
      </c>
      <c r="I38" s="22">
        <v>44324</v>
      </c>
      <c r="J38" s="44">
        <v>5424</v>
      </c>
      <c r="K38" s="44">
        <v>132129</v>
      </c>
      <c r="L38" s="21"/>
      <c r="M38" s="23" t="str">
        <f t="shared" si="0"/>
        <v>69.55</v>
      </c>
      <c r="N38" s="23">
        <v>5.2633321485449303</v>
      </c>
      <c r="O38" s="24" t="s">
        <v>46</v>
      </c>
      <c r="P38" s="23">
        <v>5.0806507442021402</v>
      </c>
      <c r="Q38" s="21" t="s">
        <v>46</v>
      </c>
    </row>
    <row r="39" spans="3:17" x14ac:dyDescent="0.2">
      <c r="C39" s="12" t="s">
        <v>35</v>
      </c>
      <c r="D39" s="15">
        <v>36</v>
      </c>
      <c r="E39" s="16">
        <v>44224</v>
      </c>
      <c r="F39" s="45">
        <v>6451</v>
      </c>
      <c r="G39" s="45">
        <v>1233472</v>
      </c>
      <c r="H39" s="27">
        <v>5</v>
      </c>
      <c r="I39" s="16">
        <v>44309</v>
      </c>
      <c r="J39" s="45">
        <v>17397</v>
      </c>
      <c r="K39" s="45">
        <v>2650132</v>
      </c>
      <c r="L39" s="15"/>
      <c r="M39" s="17" t="str">
        <f t="shared" si="0"/>
        <v>68.24</v>
      </c>
      <c r="N39" s="17">
        <v>4.9537594038095296</v>
      </c>
      <c r="O39" s="18" t="s">
        <v>50</v>
      </c>
      <c r="P39" s="17">
        <v>5.6649216219235203</v>
      </c>
      <c r="Q39" s="19" t="s">
        <v>46</v>
      </c>
    </row>
    <row r="40" spans="3:17" ht="17" thickBot="1" x14ac:dyDescent="0.25">
      <c r="C40" s="28" t="s">
        <v>36</v>
      </c>
      <c r="D40" s="29">
        <v>37</v>
      </c>
      <c r="E40" s="30">
        <v>44240</v>
      </c>
      <c r="F40" s="47">
        <v>36</v>
      </c>
      <c r="G40" s="47">
        <v>224</v>
      </c>
      <c r="H40" s="31">
        <v>31</v>
      </c>
      <c r="I40" s="30">
        <v>44337</v>
      </c>
      <c r="J40" s="47">
        <v>345</v>
      </c>
      <c r="K40" s="47">
        <v>7853</v>
      </c>
      <c r="L40" s="29"/>
      <c r="M40" s="32" t="str">
        <f t="shared" si="0"/>
        <v>97.23</v>
      </c>
      <c r="N40" s="32" t="s">
        <v>59</v>
      </c>
      <c r="O40" s="29" t="s">
        <v>59</v>
      </c>
      <c r="P40" s="32" t="s">
        <v>59</v>
      </c>
      <c r="Q40" s="29" t="s">
        <v>59</v>
      </c>
    </row>
    <row r="41" spans="3:17" ht="17" thickTop="1" x14ac:dyDescent="0.2">
      <c r="C41" s="48" t="s">
        <v>61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</sheetData>
  <mergeCells count="5">
    <mergeCell ref="D2:G2"/>
    <mergeCell ref="H2:K2"/>
    <mergeCell ref="M2:Q2"/>
    <mergeCell ref="C1:Q1"/>
    <mergeCell ref="C41:Q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2021-06-04T18:22:24Z</dcterms:created>
  <dcterms:modified xsi:type="dcterms:W3CDTF">2021-06-05T19:12:43Z</dcterms:modified>
</cp:coreProperties>
</file>