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salvatore/Documents/projects/covid/covind_stuff/lockdown/"/>
    </mc:Choice>
  </mc:AlternateContent>
  <xr:revisionPtr revIDLastSave="0" documentId="13_ncr:1_{807ECF6D-4354-6140-BAA4-2610598DE78E}" xr6:coauthVersionLast="47" xr6:coauthVersionMax="47" xr10:uidLastSave="{00000000-0000-0000-0000-000000000000}"/>
  <bookViews>
    <workbookView xWindow="0" yWindow="500" windowWidth="15460" windowHeight="17500" activeTab="2" xr2:uid="{B3E001DA-FE62-B74F-A74D-2CE97A02E934}"/>
  </bookViews>
  <sheets>
    <sheet name="cases" sheetId="3" r:id="rId1"/>
    <sheet name="deaths" sheetId="4" r:id="rId2"/>
    <sheet name="kl-death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5" l="1"/>
  <c r="D34" i="5"/>
  <c r="D33" i="5"/>
  <c r="G32" i="5"/>
  <c r="E32" i="5"/>
  <c r="D32" i="5"/>
  <c r="D31" i="5"/>
  <c r="D30" i="5"/>
  <c r="O28" i="5"/>
  <c r="I35" i="5" s="1"/>
  <c r="N28" i="5"/>
  <c r="H35" i="5" s="1"/>
  <c r="M28" i="5"/>
  <c r="G35" i="5" s="1"/>
  <c r="L28" i="5"/>
  <c r="F35" i="5" s="1"/>
  <c r="K28" i="5"/>
  <c r="E35" i="5" s="1"/>
  <c r="O27" i="5"/>
  <c r="I34" i="5" s="1"/>
  <c r="N27" i="5"/>
  <c r="H34" i="5" s="1"/>
  <c r="M27" i="5"/>
  <c r="G34" i="5" s="1"/>
  <c r="L27" i="5"/>
  <c r="F34" i="5" s="1"/>
  <c r="K27" i="5"/>
  <c r="E34" i="5" s="1"/>
  <c r="N26" i="5"/>
  <c r="H33" i="5" s="1"/>
  <c r="M26" i="5"/>
  <c r="G33" i="5" s="1"/>
  <c r="L26" i="5"/>
  <c r="F33" i="5" s="1"/>
  <c r="K26" i="5"/>
  <c r="E33" i="5" s="1"/>
  <c r="M25" i="5"/>
  <c r="L25" i="5"/>
  <c r="F32" i="5" s="1"/>
  <c r="K25" i="5"/>
  <c r="L24" i="5"/>
  <c r="F31" i="5" s="1"/>
  <c r="K24" i="5"/>
  <c r="E31" i="5" s="1"/>
  <c r="K23" i="5"/>
  <c r="E30" i="5" s="1"/>
  <c r="F19" i="5"/>
  <c r="D19" i="5"/>
  <c r="D18" i="5"/>
  <c r="D17" i="5"/>
  <c r="D16" i="5"/>
  <c r="E15" i="5"/>
  <c r="D15" i="5"/>
  <c r="E14" i="5"/>
  <c r="D14" i="5"/>
  <c r="O12" i="5"/>
  <c r="I19" i="5" s="1"/>
  <c r="N12" i="5"/>
  <c r="H19" i="5" s="1"/>
  <c r="M12" i="5"/>
  <c r="G19" i="5" s="1"/>
  <c r="L12" i="5"/>
  <c r="K12" i="5"/>
  <c r="E19" i="5" s="1"/>
  <c r="O11" i="5"/>
  <c r="I18" i="5" s="1"/>
  <c r="N11" i="5"/>
  <c r="H18" i="5" s="1"/>
  <c r="M11" i="5"/>
  <c r="G18" i="5" s="1"/>
  <c r="L11" i="5"/>
  <c r="F18" i="5" s="1"/>
  <c r="K11" i="5"/>
  <c r="E18" i="5" s="1"/>
  <c r="N10" i="5"/>
  <c r="H17" i="5" s="1"/>
  <c r="M10" i="5"/>
  <c r="G17" i="5" s="1"/>
  <c r="L10" i="5"/>
  <c r="F17" i="5" s="1"/>
  <c r="K10" i="5"/>
  <c r="E17" i="5" s="1"/>
  <c r="M9" i="5"/>
  <c r="G16" i="5" s="1"/>
  <c r="L9" i="5"/>
  <c r="F16" i="5" s="1"/>
  <c r="K9" i="5"/>
  <c r="E16" i="5" s="1"/>
  <c r="L8" i="5"/>
  <c r="F15" i="5" s="1"/>
  <c r="K8" i="5"/>
  <c r="K7" i="5"/>
  <c r="D35" i="4"/>
  <c r="D34" i="4"/>
  <c r="D33" i="4"/>
  <c r="G32" i="4"/>
  <c r="F32" i="4"/>
  <c r="E32" i="4"/>
  <c r="D32" i="4"/>
  <c r="D31" i="4"/>
  <c r="D30" i="4"/>
  <c r="O28" i="4"/>
  <c r="I35" i="4" s="1"/>
  <c r="N28" i="4"/>
  <c r="H35" i="4" s="1"/>
  <c r="M28" i="4"/>
  <c r="G35" i="4" s="1"/>
  <c r="L28" i="4"/>
  <c r="F35" i="4" s="1"/>
  <c r="K28" i="4"/>
  <c r="E35" i="4" s="1"/>
  <c r="O27" i="4"/>
  <c r="I34" i="4" s="1"/>
  <c r="N27" i="4"/>
  <c r="H34" i="4" s="1"/>
  <c r="M27" i="4"/>
  <c r="G34" i="4" s="1"/>
  <c r="L27" i="4"/>
  <c r="F34" i="4" s="1"/>
  <c r="K27" i="4"/>
  <c r="E34" i="4" s="1"/>
  <c r="N26" i="4"/>
  <c r="H33" i="4" s="1"/>
  <c r="M26" i="4"/>
  <c r="G33" i="4" s="1"/>
  <c r="L26" i="4"/>
  <c r="F33" i="4" s="1"/>
  <c r="K26" i="4"/>
  <c r="E33" i="4" s="1"/>
  <c r="M25" i="4"/>
  <c r="L25" i="4"/>
  <c r="K25" i="4"/>
  <c r="L24" i="4"/>
  <c r="F31" i="4" s="1"/>
  <c r="K24" i="4"/>
  <c r="E31" i="4" s="1"/>
  <c r="K23" i="4"/>
  <c r="E30" i="4" s="1"/>
  <c r="D19" i="4"/>
  <c r="D18" i="4"/>
  <c r="F17" i="4"/>
  <c r="D17" i="4"/>
  <c r="D16" i="4"/>
  <c r="D15" i="4"/>
  <c r="E14" i="4"/>
  <c r="D14" i="4"/>
  <c r="O12" i="4"/>
  <c r="I19" i="4" s="1"/>
  <c r="N12" i="4"/>
  <c r="H19" i="4" s="1"/>
  <c r="M12" i="4"/>
  <c r="G19" i="4" s="1"/>
  <c r="L12" i="4"/>
  <c r="F19" i="4" s="1"/>
  <c r="K12" i="4"/>
  <c r="E19" i="4" s="1"/>
  <c r="O11" i="4"/>
  <c r="I18" i="4" s="1"/>
  <c r="N11" i="4"/>
  <c r="H18" i="4" s="1"/>
  <c r="M11" i="4"/>
  <c r="G18" i="4" s="1"/>
  <c r="L11" i="4"/>
  <c r="F18" i="4" s="1"/>
  <c r="K11" i="4"/>
  <c r="E18" i="4" s="1"/>
  <c r="N10" i="4"/>
  <c r="H17" i="4" s="1"/>
  <c r="M10" i="4"/>
  <c r="G17" i="4" s="1"/>
  <c r="L10" i="4"/>
  <c r="K10" i="4"/>
  <c r="E17" i="4" s="1"/>
  <c r="M9" i="4"/>
  <c r="G16" i="4" s="1"/>
  <c r="L9" i="4"/>
  <c r="F16" i="4" s="1"/>
  <c r="K9" i="4"/>
  <c r="E16" i="4" s="1"/>
  <c r="L8" i="4"/>
  <c r="F15" i="4" s="1"/>
  <c r="K8" i="4"/>
  <c r="E15" i="4" s="1"/>
  <c r="K7" i="4"/>
  <c r="O28" i="3"/>
  <c r="I35" i="3" s="1"/>
  <c r="N28" i="3"/>
  <c r="H35" i="3" s="1"/>
  <c r="M28" i="3"/>
  <c r="G35" i="3" s="1"/>
  <c r="L28" i="3"/>
  <c r="F35" i="3" s="1"/>
  <c r="K28" i="3"/>
  <c r="E35" i="3" s="1"/>
  <c r="O27" i="3"/>
  <c r="I34" i="3" s="1"/>
  <c r="N27" i="3"/>
  <c r="H34" i="3" s="1"/>
  <c r="M27" i="3"/>
  <c r="G34" i="3" s="1"/>
  <c r="L27" i="3"/>
  <c r="F34" i="3" s="1"/>
  <c r="K27" i="3"/>
  <c r="E34" i="3" s="1"/>
  <c r="N26" i="3"/>
  <c r="H33" i="3" s="1"/>
  <c r="M26" i="3"/>
  <c r="G33" i="3" s="1"/>
  <c r="L26" i="3"/>
  <c r="F33" i="3" s="1"/>
  <c r="K26" i="3"/>
  <c r="E33" i="3" s="1"/>
  <c r="M25" i="3"/>
  <c r="G32" i="3" s="1"/>
  <c r="L25" i="3"/>
  <c r="F32" i="3" s="1"/>
  <c r="K25" i="3"/>
  <c r="E32" i="3" s="1"/>
  <c r="L24" i="3"/>
  <c r="F31" i="3" s="1"/>
  <c r="K24" i="3"/>
  <c r="E31" i="3" s="1"/>
  <c r="K23" i="3"/>
  <c r="E30" i="3" s="1"/>
  <c r="O12" i="3"/>
  <c r="N12" i="3"/>
  <c r="M12" i="3"/>
  <c r="L12" i="3"/>
  <c r="K12" i="3"/>
  <c r="O11" i="3"/>
  <c r="N11" i="3"/>
  <c r="M11" i="3"/>
  <c r="L11" i="3"/>
  <c r="K11" i="3"/>
  <c r="N10" i="3"/>
  <c r="M10" i="3"/>
  <c r="L10" i="3"/>
  <c r="K10" i="3"/>
  <c r="M9" i="3"/>
  <c r="L9" i="3"/>
  <c r="K9" i="3"/>
  <c r="L8" i="3"/>
  <c r="K8" i="3"/>
  <c r="K7" i="3"/>
</calcChain>
</file>

<file path=xl/sharedStrings.xml><?xml version="1.0" encoding="utf-8"?>
<sst xmlns="http://schemas.openxmlformats.org/spreadsheetml/2006/main" count="185" uniqueCount="21">
  <si>
    <t>-</t>
  </si>
  <si>
    <t>Date</t>
  </si>
  <si>
    <t>March 1</t>
  </si>
  <si>
    <t>March 15</t>
  </si>
  <si>
    <t>March 30</t>
  </si>
  <si>
    <t>April 15</t>
  </si>
  <si>
    <t>April 30</t>
  </si>
  <si>
    <t>Lockdown start</t>
  </si>
  <si>
    <t>Deaths averted</t>
  </si>
  <si>
    <t>Cases averted</t>
  </si>
  <si>
    <t>INDIA LOCKDOWN SCHEDULE</t>
  </si>
  <si>
    <t>MAHARASHTRA LOCKDOWN SCHEDULE</t>
  </si>
  <si>
    <r>
      <t>Table 1</t>
    </r>
    <r>
      <rPr>
        <sz val="10"/>
        <color theme="1"/>
        <rFont val="Arial"/>
        <family val="2"/>
      </rPr>
      <t>. Predicted total case counts and cases averted different lockdown interventions</t>
    </r>
  </si>
  <si>
    <t>Observed</t>
  </si>
  <si>
    <t>INDIA LOCKDOWN AND CFR SCHEDULE</t>
  </si>
  <si>
    <t>MAHARASHTRA LOCKDOWN AND CFR SCHEDULE</t>
  </si>
  <si>
    <t>NOTE: Using observed trailing 7-day average CFRs.
Abbrev: CFR, case-fatality rate</t>
  </si>
  <si>
    <r>
      <t>Table 2</t>
    </r>
    <r>
      <rPr>
        <sz val="10"/>
        <color theme="1"/>
        <rFont val="Arial"/>
        <family val="2"/>
      </rPr>
      <t>. Predicted total deaths counts and cases averted different lockdown interventions</t>
    </r>
  </si>
  <si>
    <t>INDIA LOCKDOWN AND KERALA CFR SCHEDULE</t>
  </si>
  <si>
    <t>MAHARASHTRA LOCKDOWN AND  KERALA CFR SCHEDULE</t>
  </si>
  <si>
    <r>
      <t>Table 3</t>
    </r>
    <r>
      <rPr>
        <sz val="10"/>
        <color theme="1"/>
        <rFont val="Arial"/>
        <family val="2"/>
      </rPr>
      <t>. Predicted total deaths counts and cases averted different lockdown interventions using Kerala case-fatality rate schedul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</si>
</sst>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14" fontId="2" fillId="2" borderId="0" xfId="0" applyNumberFormat="1" applyFont="1" applyFill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0" xfId="0" applyNumberFormat="1" applyFont="1"/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4" xfId="0" applyNumberFormat="1" applyFont="1" applyBorder="1"/>
    <xf numFmtId="3" fontId="2" fillId="0" borderId="4" xfId="0" applyNumberFormat="1" applyFont="1" applyBorder="1" applyAlignment="1">
      <alignment horizontal="center"/>
    </xf>
    <xf numFmtId="0" fontId="3" fillId="0" borderId="0" xfId="0" applyFont="1"/>
    <xf numFmtId="3" fontId="2" fillId="0" borderId="0" xfId="0" applyNumberFormat="1" applyFont="1" applyFill="1" applyAlignment="1">
      <alignment horizontal="center"/>
    </xf>
    <xf numFmtId="3" fontId="2" fillId="0" borderId="4" xfId="0" applyNumberFormat="1" applyFont="1" applyFill="1" applyBorder="1" applyAlignment="1">
      <alignment horizontal="center"/>
    </xf>
    <xf numFmtId="3" fontId="2" fillId="0" borderId="0" xfId="0" applyNumberFormat="1" applyFont="1"/>
    <xf numFmtId="0" fontId="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C9F0-DA8B-1241-976B-68F3F8047D8C}">
  <dimension ref="C3:O36"/>
  <sheetViews>
    <sheetView workbookViewId="0">
      <selection activeCell="K16" sqref="K16"/>
    </sheetView>
  </sheetViews>
  <sheetFormatPr baseColWidth="10" defaultRowHeight="14" x14ac:dyDescent="0.2"/>
  <cols>
    <col min="1" max="2" width="10.83203125" style="17"/>
    <col min="3" max="3" width="7.1640625" style="17" bestFit="1" customWidth="1"/>
    <col min="4" max="9" width="11" style="17" customWidth="1"/>
    <col min="10" max="16384" width="10.83203125" style="17"/>
  </cols>
  <sheetData>
    <row r="3" spans="3:15" s="2" customFormat="1" ht="13" x14ac:dyDescent="0.15">
      <c r="C3" s="1" t="s">
        <v>12</v>
      </c>
      <c r="D3" s="1"/>
      <c r="E3" s="1"/>
      <c r="F3" s="1"/>
      <c r="G3" s="1"/>
      <c r="H3" s="1"/>
      <c r="I3" s="1"/>
    </row>
    <row r="4" spans="3:15" s="2" customFormat="1" ht="13" x14ac:dyDescent="0.15">
      <c r="C4" s="3" t="s">
        <v>10</v>
      </c>
      <c r="D4" s="4"/>
      <c r="E4" s="4"/>
      <c r="F4" s="4"/>
      <c r="G4" s="4"/>
      <c r="H4" s="4"/>
      <c r="I4" s="4"/>
    </row>
    <row r="5" spans="3:15" s="2" customFormat="1" ht="13" x14ac:dyDescent="0.15">
      <c r="E5" s="5" t="s">
        <v>7</v>
      </c>
      <c r="F5" s="5"/>
      <c r="G5" s="5"/>
      <c r="H5" s="5"/>
      <c r="I5" s="5"/>
    </row>
    <row r="6" spans="3:15" s="2" customFormat="1" ht="13" x14ac:dyDescent="0.15">
      <c r="C6" s="6" t="s">
        <v>1</v>
      </c>
      <c r="D6" s="7" t="s">
        <v>13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</row>
    <row r="7" spans="3:15" s="2" customFormat="1" ht="13" x14ac:dyDescent="0.15">
      <c r="C7" s="9">
        <v>44256</v>
      </c>
      <c r="D7" s="10">
        <v>11124248</v>
      </c>
      <c r="E7" s="10">
        <v>11117325</v>
      </c>
      <c r="F7" s="11" t="s">
        <v>0</v>
      </c>
      <c r="G7" s="11" t="s">
        <v>0</v>
      </c>
      <c r="H7" s="11" t="s">
        <v>0</v>
      </c>
      <c r="I7" s="11" t="s">
        <v>0</v>
      </c>
      <c r="K7" s="10">
        <f t="shared" ref="K7:M12" si="0">$D7-E7</f>
        <v>6923</v>
      </c>
      <c r="L7" s="10"/>
      <c r="M7" s="10"/>
      <c r="N7" s="10"/>
      <c r="O7" s="10"/>
    </row>
    <row r="8" spans="3:15" s="2" customFormat="1" ht="13" x14ac:dyDescent="0.15">
      <c r="C8" s="12">
        <v>44270</v>
      </c>
      <c r="D8" s="13">
        <v>11409517</v>
      </c>
      <c r="E8" s="13">
        <v>11197591</v>
      </c>
      <c r="F8" s="13">
        <v>11387982</v>
      </c>
      <c r="G8" s="14" t="s">
        <v>0</v>
      </c>
      <c r="H8" s="14" t="s">
        <v>0</v>
      </c>
      <c r="I8" s="14" t="s">
        <v>0</v>
      </c>
      <c r="K8" s="10">
        <f t="shared" si="0"/>
        <v>211926</v>
      </c>
      <c r="L8" s="10">
        <f t="shared" si="0"/>
        <v>21535</v>
      </c>
      <c r="M8" s="10"/>
      <c r="N8" s="10"/>
      <c r="O8" s="10"/>
    </row>
    <row r="9" spans="3:15" s="2" customFormat="1" ht="13" x14ac:dyDescent="0.15">
      <c r="C9" s="9">
        <v>44285</v>
      </c>
      <c r="D9" s="10">
        <v>12148521</v>
      </c>
      <c r="E9" s="10">
        <v>11247983</v>
      </c>
      <c r="F9" s="10">
        <v>11494778</v>
      </c>
      <c r="G9" s="10">
        <v>12114144</v>
      </c>
      <c r="H9" s="11" t="s">
        <v>0</v>
      </c>
      <c r="I9" s="11" t="s">
        <v>0</v>
      </c>
      <c r="K9" s="10">
        <f t="shared" si="0"/>
        <v>900538</v>
      </c>
      <c r="L9" s="10">
        <f t="shared" si="0"/>
        <v>653743</v>
      </c>
      <c r="M9" s="10">
        <f t="shared" si="0"/>
        <v>34377</v>
      </c>
      <c r="N9" s="10"/>
      <c r="O9" s="10"/>
    </row>
    <row r="10" spans="3:15" s="2" customFormat="1" ht="13" x14ac:dyDescent="0.15">
      <c r="C10" s="12">
        <v>44301</v>
      </c>
      <c r="D10" s="13">
        <v>14287843</v>
      </c>
      <c r="E10" s="13">
        <v>11277868</v>
      </c>
      <c r="F10" s="13">
        <v>11561550</v>
      </c>
      <c r="G10" s="13">
        <v>12473697</v>
      </c>
      <c r="H10" s="13">
        <v>14176161</v>
      </c>
      <c r="I10" s="14" t="s">
        <v>0</v>
      </c>
      <c r="K10" s="10">
        <f t="shared" si="0"/>
        <v>3009975</v>
      </c>
      <c r="L10" s="10">
        <f t="shared" si="0"/>
        <v>2726293</v>
      </c>
      <c r="M10" s="10">
        <f t="shared" si="0"/>
        <v>1814146</v>
      </c>
      <c r="N10" s="10">
        <f>$D10-H10</f>
        <v>111682</v>
      </c>
      <c r="O10" s="10"/>
    </row>
    <row r="11" spans="3:15" s="2" customFormat="1" ht="13" x14ac:dyDescent="0.15">
      <c r="C11" s="9">
        <v>44316</v>
      </c>
      <c r="D11" s="10">
        <v>19156979</v>
      </c>
      <c r="E11" s="10">
        <v>11292034</v>
      </c>
      <c r="F11" s="10">
        <v>11599729</v>
      </c>
      <c r="G11" s="10">
        <v>12713444</v>
      </c>
      <c r="H11" s="10">
        <v>15976228</v>
      </c>
      <c r="I11" s="10">
        <v>19140222</v>
      </c>
      <c r="K11" s="10">
        <f t="shared" si="0"/>
        <v>7864945</v>
      </c>
      <c r="L11" s="10">
        <f t="shared" si="0"/>
        <v>7557250</v>
      </c>
      <c r="M11" s="10">
        <f t="shared" si="0"/>
        <v>6443535</v>
      </c>
      <c r="N11" s="10">
        <f>$D11-H11</f>
        <v>3180751</v>
      </c>
      <c r="O11" s="10">
        <f>$D11-I11</f>
        <v>16757</v>
      </c>
    </row>
    <row r="12" spans="3:15" s="2" customFormat="1" ht="13" x14ac:dyDescent="0.15">
      <c r="C12" s="12">
        <v>44331</v>
      </c>
      <c r="D12" s="13">
        <v>24683025</v>
      </c>
      <c r="E12" s="13">
        <v>11300197</v>
      </c>
      <c r="F12" s="13">
        <v>11623270</v>
      </c>
      <c r="G12" s="13">
        <v>12878145</v>
      </c>
      <c r="H12" s="13">
        <v>17566407</v>
      </c>
      <c r="I12" s="13">
        <v>24566809</v>
      </c>
      <c r="K12" s="10">
        <f t="shared" si="0"/>
        <v>13382828</v>
      </c>
      <c r="L12" s="10">
        <f t="shared" si="0"/>
        <v>13059755</v>
      </c>
      <c r="M12" s="10">
        <f t="shared" si="0"/>
        <v>11804880</v>
      </c>
      <c r="N12" s="10">
        <f>$D12-H12</f>
        <v>7116618</v>
      </c>
      <c r="O12" s="10">
        <f>$D12-I12</f>
        <v>116216</v>
      </c>
    </row>
    <row r="13" spans="3:15" s="2" customFormat="1" ht="13" x14ac:dyDescent="0.15">
      <c r="E13" s="5" t="s">
        <v>9</v>
      </c>
      <c r="F13" s="5"/>
      <c r="G13" s="5"/>
      <c r="H13" s="5"/>
      <c r="I13" s="5"/>
    </row>
    <row r="14" spans="3:15" s="2" customFormat="1" ht="13" x14ac:dyDescent="0.15">
      <c r="C14" s="9">
        <v>44256</v>
      </c>
      <c r="D14" s="10">
        <v>11124248</v>
      </c>
      <c r="E14" s="10">
        <v>7367</v>
      </c>
      <c r="F14" s="10" t="s">
        <v>0</v>
      </c>
      <c r="G14" s="10" t="s">
        <v>0</v>
      </c>
      <c r="H14" s="10" t="s">
        <v>0</v>
      </c>
      <c r="I14" s="10" t="s">
        <v>0</v>
      </c>
    </row>
    <row r="15" spans="3:15" s="2" customFormat="1" ht="13" x14ac:dyDescent="0.15">
      <c r="C15" s="12">
        <v>44270</v>
      </c>
      <c r="D15" s="13">
        <v>11409517</v>
      </c>
      <c r="E15" s="13">
        <v>211940</v>
      </c>
      <c r="F15" s="13">
        <v>20948</v>
      </c>
      <c r="G15" s="13" t="s">
        <v>0</v>
      </c>
      <c r="H15" s="13" t="s">
        <v>0</v>
      </c>
      <c r="I15" s="13" t="s">
        <v>0</v>
      </c>
    </row>
    <row r="16" spans="3:15" s="2" customFormat="1" ht="13" x14ac:dyDescent="0.15">
      <c r="C16" s="9">
        <v>44285</v>
      </c>
      <c r="D16" s="10">
        <v>12148521</v>
      </c>
      <c r="E16" s="10">
        <v>900578</v>
      </c>
      <c r="F16" s="10">
        <v>653627</v>
      </c>
      <c r="G16" s="10">
        <v>34851</v>
      </c>
      <c r="H16" s="10" t="s">
        <v>0</v>
      </c>
      <c r="I16" s="10" t="s">
        <v>0</v>
      </c>
    </row>
    <row r="17" spans="3:15" s="2" customFormat="1" ht="13" x14ac:dyDescent="0.15">
      <c r="C17" s="12">
        <v>44301</v>
      </c>
      <c r="D17" s="13">
        <v>14287843</v>
      </c>
      <c r="E17" s="13">
        <v>3011628</v>
      </c>
      <c r="F17" s="13">
        <v>2726322</v>
      </c>
      <c r="G17" s="13">
        <v>1817227</v>
      </c>
      <c r="H17" s="13">
        <v>109858</v>
      </c>
      <c r="I17" s="13" t="s">
        <v>0</v>
      </c>
    </row>
    <row r="18" spans="3:15" s="2" customFormat="1" ht="13" x14ac:dyDescent="0.15">
      <c r="C18" s="9">
        <v>44316</v>
      </c>
      <c r="D18" s="10">
        <v>19156979</v>
      </c>
      <c r="E18" s="10">
        <v>7863339</v>
      </c>
      <c r="F18" s="10">
        <v>7556965</v>
      </c>
      <c r="G18" s="10">
        <v>6447428</v>
      </c>
      <c r="H18" s="10">
        <v>3178199</v>
      </c>
      <c r="I18" s="10">
        <v>16171</v>
      </c>
    </row>
    <row r="19" spans="3:15" s="2" customFormat="1" thickBot="1" x14ac:dyDescent="0.2">
      <c r="C19" s="15">
        <v>44331</v>
      </c>
      <c r="D19" s="16">
        <v>24683025</v>
      </c>
      <c r="E19" s="16">
        <v>13379076</v>
      </c>
      <c r="F19" s="16">
        <v>13060706</v>
      </c>
      <c r="G19" s="16">
        <v>11810237</v>
      </c>
      <c r="H19" s="16">
        <v>7112187</v>
      </c>
      <c r="I19" s="16">
        <v>113538</v>
      </c>
    </row>
    <row r="20" spans="3:15" ht="15" thickTop="1" x14ac:dyDescent="0.2">
      <c r="C20" s="5" t="s">
        <v>11</v>
      </c>
      <c r="D20" s="5"/>
      <c r="E20" s="5"/>
      <c r="F20" s="5"/>
      <c r="G20" s="5"/>
      <c r="H20" s="5"/>
      <c r="I20" s="5"/>
    </row>
    <row r="21" spans="3:15" s="2" customFormat="1" ht="13" x14ac:dyDescent="0.15">
      <c r="E21" s="5" t="s">
        <v>7</v>
      </c>
      <c r="F21" s="5"/>
      <c r="G21" s="5"/>
      <c r="H21" s="5"/>
      <c r="I21" s="5"/>
    </row>
    <row r="22" spans="3:15" s="2" customFormat="1" ht="13" x14ac:dyDescent="0.15">
      <c r="C22" s="6" t="s">
        <v>1</v>
      </c>
      <c r="D22" s="7" t="s">
        <v>13</v>
      </c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</row>
    <row r="23" spans="3:15" s="2" customFormat="1" ht="13" x14ac:dyDescent="0.15">
      <c r="C23" s="9">
        <v>44256</v>
      </c>
      <c r="D23" s="10">
        <v>11124248</v>
      </c>
      <c r="E23" s="10">
        <v>11117271</v>
      </c>
      <c r="F23" s="11" t="s">
        <v>0</v>
      </c>
      <c r="G23" s="11" t="s">
        <v>0</v>
      </c>
      <c r="H23" s="11" t="s">
        <v>0</v>
      </c>
      <c r="I23" s="11" t="s">
        <v>0</v>
      </c>
      <c r="K23" s="10">
        <f t="shared" ref="K23:M28" si="1">$D23-E23</f>
        <v>6977</v>
      </c>
      <c r="L23" s="10"/>
      <c r="M23" s="10"/>
      <c r="N23" s="10"/>
      <c r="O23" s="10"/>
    </row>
    <row r="24" spans="3:15" s="2" customFormat="1" ht="13" x14ac:dyDescent="0.15">
      <c r="C24" s="12">
        <v>44270</v>
      </c>
      <c r="D24" s="13">
        <v>11409517</v>
      </c>
      <c r="E24" s="13">
        <v>11211635</v>
      </c>
      <c r="F24" s="13">
        <v>11388905</v>
      </c>
      <c r="G24" s="14" t="s">
        <v>0</v>
      </c>
      <c r="H24" s="14" t="s">
        <v>0</v>
      </c>
      <c r="I24" s="14" t="s">
        <v>0</v>
      </c>
      <c r="K24" s="10">
        <f t="shared" si="1"/>
        <v>197882</v>
      </c>
      <c r="L24" s="10">
        <f t="shared" si="1"/>
        <v>20612</v>
      </c>
      <c r="M24" s="10"/>
      <c r="N24" s="10"/>
      <c r="O24" s="10"/>
    </row>
    <row r="25" spans="3:15" s="2" customFormat="1" ht="13" x14ac:dyDescent="0.15">
      <c r="C25" s="9">
        <v>44285</v>
      </c>
      <c r="D25" s="10">
        <v>12148521</v>
      </c>
      <c r="E25" s="10">
        <v>11289133</v>
      </c>
      <c r="F25" s="10">
        <v>11515587</v>
      </c>
      <c r="G25" s="10">
        <v>12114535</v>
      </c>
      <c r="H25" s="11" t="s">
        <v>0</v>
      </c>
      <c r="I25" s="11" t="s">
        <v>0</v>
      </c>
      <c r="K25" s="10">
        <f t="shared" si="1"/>
        <v>859388</v>
      </c>
      <c r="L25" s="10">
        <f t="shared" si="1"/>
        <v>632934</v>
      </c>
      <c r="M25" s="10">
        <f t="shared" si="1"/>
        <v>33986</v>
      </c>
      <c r="N25" s="10"/>
      <c r="O25" s="10"/>
    </row>
    <row r="26" spans="3:15" s="2" customFormat="1" ht="13" x14ac:dyDescent="0.15">
      <c r="C26" s="12">
        <v>44301</v>
      </c>
      <c r="D26" s="13">
        <v>14287843</v>
      </c>
      <c r="E26" s="13">
        <v>11353944</v>
      </c>
      <c r="F26" s="13">
        <v>11620920</v>
      </c>
      <c r="G26" s="13">
        <v>12534258</v>
      </c>
      <c r="H26" s="13">
        <v>14176643</v>
      </c>
      <c r="I26" s="14" t="s">
        <v>0</v>
      </c>
      <c r="K26" s="10">
        <f t="shared" si="1"/>
        <v>2933899</v>
      </c>
      <c r="L26" s="10">
        <f t="shared" si="1"/>
        <v>2666923</v>
      </c>
      <c r="M26" s="10">
        <f t="shared" si="1"/>
        <v>1753585</v>
      </c>
      <c r="N26" s="10">
        <f>$D26-H26</f>
        <v>111200</v>
      </c>
      <c r="O26" s="10"/>
    </row>
    <row r="27" spans="3:15" s="2" customFormat="1" ht="13" x14ac:dyDescent="0.15">
      <c r="C27" s="9">
        <v>44316</v>
      </c>
      <c r="D27" s="10">
        <v>19156979</v>
      </c>
      <c r="E27" s="10">
        <v>11402383</v>
      </c>
      <c r="F27" s="10">
        <v>11703864</v>
      </c>
      <c r="G27" s="10">
        <v>12927246</v>
      </c>
      <c r="H27" s="10">
        <v>16302250</v>
      </c>
      <c r="I27" s="10">
        <v>19140699</v>
      </c>
      <c r="K27" s="10">
        <f t="shared" si="1"/>
        <v>7754596</v>
      </c>
      <c r="L27" s="10">
        <f t="shared" si="1"/>
        <v>7453115</v>
      </c>
      <c r="M27" s="10">
        <f t="shared" si="1"/>
        <v>6229733</v>
      </c>
      <c r="N27" s="10">
        <f>$D27-H27</f>
        <v>2854729</v>
      </c>
      <c r="O27" s="10">
        <f>$D27-I27</f>
        <v>16280</v>
      </c>
    </row>
    <row r="28" spans="3:15" s="2" customFormat="1" ht="13" x14ac:dyDescent="0.15">
      <c r="C28" s="12">
        <v>44331</v>
      </c>
      <c r="D28" s="13">
        <v>24683025</v>
      </c>
      <c r="E28" s="13">
        <v>11441407</v>
      </c>
      <c r="F28" s="13">
        <v>11776206</v>
      </c>
      <c r="G28" s="13">
        <v>13311531</v>
      </c>
      <c r="H28" s="13">
        <v>19050961</v>
      </c>
      <c r="I28" s="13">
        <v>25633642</v>
      </c>
      <c r="K28" s="10">
        <f t="shared" si="1"/>
        <v>13241618</v>
      </c>
      <c r="L28" s="10">
        <f t="shared" si="1"/>
        <v>12906819</v>
      </c>
      <c r="M28" s="10">
        <f t="shared" si="1"/>
        <v>11371494</v>
      </c>
      <c r="N28" s="10">
        <f>$D28-H28</f>
        <v>5632064</v>
      </c>
      <c r="O28" s="10">
        <f>$D28-I28</f>
        <v>-950617</v>
      </c>
    </row>
    <row r="29" spans="3:15" s="2" customFormat="1" ht="13" x14ac:dyDescent="0.15">
      <c r="E29" s="5" t="s">
        <v>9</v>
      </c>
      <c r="F29" s="5"/>
      <c r="G29" s="5"/>
      <c r="H29" s="5"/>
      <c r="I29" s="5"/>
    </row>
    <row r="30" spans="3:15" s="2" customFormat="1" ht="13" x14ac:dyDescent="0.15">
      <c r="C30" s="9">
        <v>44256</v>
      </c>
      <c r="D30" s="10">
        <v>11124248</v>
      </c>
      <c r="E30" s="10">
        <f>K23</f>
        <v>6977</v>
      </c>
      <c r="F30" s="10" t="s">
        <v>0</v>
      </c>
      <c r="G30" s="10" t="s">
        <v>0</v>
      </c>
      <c r="H30" s="10" t="s">
        <v>0</v>
      </c>
      <c r="I30" s="10" t="s">
        <v>0</v>
      </c>
    </row>
    <row r="31" spans="3:15" s="2" customFormat="1" ht="13" x14ac:dyDescent="0.15">
      <c r="C31" s="12">
        <v>44270</v>
      </c>
      <c r="D31" s="13">
        <v>11409517</v>
      </c>
      <c r="E31" s="18">
        <f>K24</f>
        <v>197882</v>
      </c>
      <c r="F31" s="18">
        <f>L24</f>
        <v>20612</v>
      </c>
      <c r="G31" s="18" t="s">
        <v>0</v>
      </c>
      <c r="H31" s="18" t="s">
        <v>0</v>
      </c>
      <c r="I31" s="18" t="s">
        <v>0</v>
      </c>
    </row>
    <row r="32" spans="3:15" s="2" customFormat="1" ht="13" x14ac:dyDescent="0.15">
      <c r="C32" s="9">
        <v>44285</v>
      </c>
      <c r="D32" s="10">
        <v>12148521</v>
      </c>
      <c r="E32" s="10">
        <f>K25</f>
        <v>859388</v>
      </c>
      <c r="F32" s="10">
        <f>L25</f>
        <v>632934</v>
      </c>
      <c r="G32" s="10">
        <f>M25</f>
        <v>33986</v>
      </c>
      <c r="H32" s="10" t="s">
        <v>0</v>
      </c>
      <c r="I32" s="10" t="s">
        <v>0</v>
      </c>
    </row>
    <row r="33" spans="3:9" s="2" customFormat="1" ht="13" x14ac:dyDescent="0.15">
      <c r="C33" s="12">
        <v>44301</v>
      </c>
      <c r="D33" s="13">
        <v>14287843</v>
      </c>
      <c r="E33" s="18">
        <f>K26</f>
        <v>2933899</v>
      </c>
      <c r="F33" s="18">
        <f>L26</f>
        <v>2666923</v>
      </c>
      <c r="G33" s="18">
        <f>M26</f>
        <v>1753585</v>
      </c>
      <c r="H33" s="18">
        <f>N26</f>
        <v>111200</v>
      </c>
      <c r="I33" s="18" t="s">
        <v>0</v>
      </c>
    </row>
    <row r="34" spans="3:9" s="2" customFormat="1" ht="13" x14ac:dyDescent="0.15">
      <c r="C34" s="9">
        <v>44316</v>
      </c>
      <c r="D34" s="10">
        <v>19156979</v>
      </c>
      <c r="E34" s="10">
        <f>K27</f>
        <v>7754596</v>
      </c>
      <c r="F34" s="10">
        <f>L27</f>
        <v>7453115</v>
      </c>
      <c r="G34" s="10">
        <f>M27</f>
        <v>6229733</v>
      </c>
      <c r="H34" s="10">
        <f>N27</f>
        <v>2854729</v>
      </c>
      <c r="I34" s="10">
        <f>O27</f>
        <v>16280</v>
      </c>
    </row>
    <row r="35" spans="3:9" s="2" customFormat="1" thickBot="1" x14ac:dyDescent="0.2">
      <c r="C35" s="15">
        <v>44331</v>
      </c>
      <c r="D35" s="16">
        <v>24683025</v>
      </c>
      <c r="E35" s="19">
        <f>K28</f>
        <v>13241618</v>
      </c>
      <c r="F35" s="19">
        <f>L28</f>
        <v>12906819</v>
      </c>
      <c r="G35" s="19">
        <f>M28</f>
        <v>11371494</v>
      </c>
      <c r="H35" s="19">
        <f>N28</f>
        <v>5632064</v>
      </c>
      <c r="I35" s="19">
        <f>O28</f>
        <v>-950617</v>
      </c>
    </row>
    <row r="36" spans="3:9" s="2" customFormat="1" thickTop="1" x14ac:dyDescent="0.15"/>
  </sheetData>
  <mergeCells count="7">
    <mergeCell ref="E29:I29"/>
    <mergeCell ref="C20:I20"/>
    <mergeCell ref="C3:I3"/>
    <mergeCell ref="E5:I5"/>
    <mergeCell ref="E13:I13"/>
    <mergeCell ref="C4:I4"/>
    <mergeCell ref="E21:I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8972A-C2A5-4646-B37C-E82A4C2A695D}">
  <dimension ref="C3:O36"/>
  <sheetViews>
    <sheetView workbookViewId="0">
      <selection activeCell="C3" sqref="C3:O36"/>
    </sheetView>
  </sheetViews>
  <sheetFormatPr baseColWidth="10" defaultRowHeight="14" x14ac:dyDescent="0.2"/>
  <cols>
    <col min="1" max="2" width="10.83203125" style="17"/>
    <col min="3" max="3" width="8" style="17" bestFit="1" customWidth="1"/>
    <col min="4" max="9" width="10.83203125" style="17" customWidth="1"/>
    <col min="10" max="16384" width="10.83203125" style="17"/>
  </cols>
  <sheetData>
    <row r="3" spans="3:15" x14ac:dyDescent="0.2">
      <c r="C3" s="1" t="s">
        <v>17</v>
      </c>
      <c r="D3" s="1"/>
      <c r="E3" s="1"/>
      <c r="F3" s="1"/>
      <c r="G3" s="1"/>
      <c r="H3" s="1"/>
      <c r="I3" s="1"/>
    </row>
    <row r="4" spans="3:15" s="2" customFormat="1" ht="13" x14ac:dyDescent="0.15">
      <c r="C4" s="3" t="s">
        <v>14</v>
      </c>
      <c r="D4" s="3"/>
      <c r="E4" s="3"/>
      <c r="F4" s="3"/>
      <c r="G4" s="3"/>
      <c r="H4" s="3"/>
      <c r="I4" s="3"/>
    </row>
    <row r="5" spans="3:15" s="2" customFormat="1" ht="13" x14ac:dyDescent="0.15">
      <c r="E5" s="5" t="s">
        <v>7</v>
      </c>
      <c r="F5" s="5"/>
      <c r="G5" s="5"/>
      <c r="H5" s="5"/>
      <c r="I5" s="5"/>
    </row>
    <row r="6" spans="3:15" s="2" customFormat="1" ht="13" x14ac:dyDescent="0.15">
      <c r="C6" s="6" t="s">
        <v>1</v>
      </c>
      <c r="D6" s="7" t="s">
        <v>13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</row>
    <row r="7" spans="3:15" s="2" customFormat="1" ht="13" x14ac:dyDescent="0.15">
      <c r="C7" s="9">
        <v>44256</v>
      </c>
      <c r="D7" s="10">
        <v>156695</v>
      </c>
      <c r="E7" s="10">
        <v>156695</v>
      </c>
      <c r="F7" s="11" t="s">
        <v>0</v>
      </c>
      <c r="G7" s="11" t="s">
        <v>0</v>
      </c>
      <c r="H7" s="11" t="s">
        <v>0</v>
      </c>
      <c r="I7" s="11" t="s">
        <v>0</v>
      </c>
      <c r="K7" s="20">
        <f t="shared" ref="K7:M12" si="0">$D7-E7</f>
        <v>0</v>
      </c>
      <c r="L7" s="20"/>
      <c r="M7" s="20"/>
      <c r="N7" s="20"/>
      <c r="O7" s="20"/>
    </row>
    <row r="8" spans="3:15" s="2" customFormat="1" ht="13" x14ac:dyDescent="0.15">
      <c r="C8" s="12">
        <v>44270</v>
      </c>
      <c r="D8" s="13">
        <v>158301</v>
      </c>
      <c r="E8" s="13">
        <v>157187</v>
      </c>
      <c r="F8" s="13">
        <v>158301</v>
      </c>
      <c r="G8" s="14" t="s">
        <v>0</v>
      </c>
      <c r="H8" s="14" t="s">
        <v>0</v>
      </c>
      <c r="I8" s="14" t="s">
        <v>0</v>
      </c>
      <c r="K8" s="20">
        <f t="shared" si="0"/>
        <v>1114</v>
      </c>
      <c r="L8" s="20">
        <f t="shared" si="0"/>
        <v>0</v>
      </c>
      <c r="M8" s="20"/>
      <c r="N8" s="20"/>
      <c r="O8" s="20"/>
    </row>
    <row r="9" spans="3:15" s="2" customFormat="1" ht="13" x14ac:dyDescent="0.15">
      <c r="C9" s="9">
        <v>44285</v>
      </c>
      <c r="D9" s="10">
        <v>161911</v>
      </c>
      <c r="E9" s="10">
        <v>157439</v>
      </c>
      <c r="F9" s="10">
        <v>158833</v>
      </c>
      <c r="G9" s="10">
        <v>161911</v>
      </c>
      <c r="H9" s="11" t="s">
        <v>0</v>
      </c>
      <c r="I9" s="11" t="s">
        <v>0</v>
      </c>
      <c r="K9" s="20">
        <f t="shared" si="0"/>
        <v>4472</v>
      </c>
      <c r="L9" s="20">
        <f t="shared" si="0"/>
        <v>3078</v>
      </c>
      <c r="M9" s="20">
        <f t="shared" si="0"/>
        <v>0</v>
      </c>
      <c r="N9" s="20"/>
      <c r="O9" s="20"/>
    </row>
    <row r="10" spans="3:15" s="2" customFormat="1" ht="13" x14ac:dyDescent="0.15">
      <c r="C10" s="12">
        <v>44301</v>
      </c>
      <c r="D10" s="13">
        <v>173746</v>
      </c>
      <c r="E10" s="13">
        <v>157605</v>
      </c>
      <c r="F10" s="13">
        <v>159206</v>
      </c>
      <c r="G10" s="13">
        <v>163917</v>
      </c>
      <c r="H10" s="13">
        <v>173746</v>
      </c>
      <c r="I10" s="14" t="s">
        <v>0</v>
      </c>
      <c r="K10" s="20">
        <f t="shared" si="0"/>
        <v>16141</v>
      </c>
      <c r="L10" s="20">
        <f t="shared" si="0"/>
        <v>14540</v>
      </c>
      <c r="M10" s="20">
        <f t="shared" si="0"/>
        <v>9829</v>
      </c>
      <c r="N10" s="20">
        <f>$D10-H10</f>
        <v>0</v>
      </c>
      <c r="O10" s="20"/>
    </row>
    <row r="11" spans="3:15" s="2" customFormat="1" ht="13" x14ac:dyDescent="0.15">
      <c r="C11" s="9">
        <v>44316</v>
      </c>
      <c r="D11" s="10">
        <v>211248</v>
      </c>
      <c r="E11" s="10">
        <v>157700</v>
      </c>
      <c r="F11" s="10">
        <v>159464</v>
      </c>
      <c r="G11" s="10">
        <v>165526</v>
      </c>
      <c r="H11" s="10">
        <v>186011</v>
      </c>
      <c r="I11" s="10">
        <v>211248</v>
      </c>
      <c r="K11" s="20">
        <f t="shared" si="0"/>
        <v>53548</v>
      </c>
      <c r="L11" s="20">
        <f t="shared" si="0"/>
        <v>51784</v>
      </c>
      <c r="M11" s="20">
        <f t="shared" si="0"/>
        <v>45722</v>
      </c>
      <c r="N11" s="20">
        <f>$D11-H11</f>
        <v>25237</v>
      </c>
      <c r="O11" s="20">
        <f>$D11-I11</f>
        <v>0</v>
      </c>
    </row>
    <row r="12" spans="3:15" s="2" customFormat="1" ht="13" x14ac:dyDescent="0.15">
      <c r="C12" s="12">
        <v>44331</v>
      </c>
      <c r="D12" s="13">
        <v>269728</v>
      </c>
      <c r="E12" s="13">
        <v>157781</v>
      </c>
      <c r="F12" s="13">
        <v>159698</v>
      </c>
      <c r="G12" s="13">
        <v>167165</v>
      </c>
      <c r="H12" s="13">
        <v>201886</v>
      </c>
      <c r="I12" s="13">
        <v>265714</v>
      </c>
      <c r="K12" s="20">
        <f t="shared" si="0"/>
        <v>111947</v>
      </c>
      <c r="L12" s="20">
        <f t="shared" si="0"/>
        <v>110030</v>
      </c>
      <c r="M12" s="20">
        <f t="shared" si="0"/>
        <v>102563</v>
      </c>
      <c r="N12" s="20">
        <f>$D12-H12</f>
        <v>67842</v>
      </c>
      <c r="O12" s="20">
        <f>$D12-I12</f>
        <v>4014</v>
      </c>
    </row>
    <row r="13" spans="3:15" s="2" customFormat="1" ht="13" x14ac:dyDescent="0.15">
      <c r="E13" s="5" t="s">
        <v>8</v>
      </c>
      <c r="F13" s="5"/>
      <c r="G13" s="5"/>
      <c r="H13" s="5"/>
      <c r="I13" s="5"/>
    </row>
    <row r="14" spans="3:15" s="2" customFormat="1" ht="13" x14ac:dyDescent="0.15">
      <c r="C14" s="9">
        <v>44256</v>
      </c>
      <c r="D14" s="10">
        <f>D7</f>
        <v>156695</v>
      </c>
      <c r="E14" s="10">
        <f>K7</f>
        <v>0</v>
      </c>
      <c r="F14" s="10" t="s">
        <v>0</v>
      </c>
      <c r="G14" s="10" t="s">
        <v>0</v>
      </c>
      <c r="H14" s="10" t="s">
        <v>0</v>
      </c>
      <c r="I14" s="10" t="s">
        <v>0</v>
      </c>
    </row>
    <row r="15" spans="3:15" s="2" customFormat="1" ht="13" x14ac:dyDescent="0.15">
      <c r="C15" s="12">
        <v>44270</v>
      </c>
      <c r="D15" s="18">
        <f>D8</f>
        <v>158301</v>
      </c>
      <c r="E15" s="18">
        <f>K8</f>
        <v>1114</v>
      </c>
      <c r="F15" s="18">
        <f>L8</f>
        <v>0</v>
      </c>
      <c r="G15" s="18" t="s">
        <v>0</v>
      </c>
      <c r="H15" s="18" t="s">
        <v>0</v>
      </c>
      <c r="I15" s="18" t="s">
        <v>0</v>
      </c>
    </row>
    <row r="16" spans="3:15" s="2" customFormat="1" ht="13" x14ac:dyDescent="0.15">
      <c r="C16" s="9">
        <v>44285</v>
      </c>
      <c r="D16" s="10">
        <f>D9</f>
        <v>161911</v>
      </c>
      <c r="E16" s="10">
        <f>K9</f>
        <v>4472</v>
      </c>
      <c r="F16" s="10">
        <f>L9</f>
        <v>3078</v>
      </c>
      <c r="G16" s="10">
        <f>M9</f>
        <v>0</v>
      </c>
      <c r="H16" s="10" t="s">
        <v>0</v>
      </c>
      <c r="I16" s="10" t="s">
        <v>0</v>
      </c>
    </row>
    <row r="17" spans="3:15" s="2" customFormat="1" ht="13" x14ac:dyDescent="0.15">
      <c r="C17" s="12">
        <v>44301</v>
      </c>
      <c r="D17" s="18">
        <f>D10</f>
        <v>173746</v>
      </c>
      <c r="E17" s="18">
        <f>K10</f>
        <v>16141</v>
      </c>
      <c r="F17" s="18">
        <f>L10</f>
        <v>14540</v>
      </c>
      <c r="G17" s="18">
        <f>M10</f>
        <v>9829</v>
      </c>
      <c r="H17" s="18">
        <f>N10</f>
        <v>0</v>
      </c>
      <c r="I17" s="18" t="s">
        <v>0</v>
      </c>
    </row>
    <row r="18" spans="3:15" s="2" customFormat="1" ht="13" x14ac:dyDescent="0.15">
      <c r="C18" s="9">
        <v>44316</v>
      </c>
      <c r="D18" s="10">
        <f>D11</f>
        <v>211248</v>
      </c>
      <c r="E18" s="10">
        <f>K11</f>
        <v>53548</v>
      </c>
      <c r="F18" s="10">
        <f>L11</f>
        <v>51784</v>
      </c>
      <c r="G18" s="10">
        <f>M11</f>
        <v>45722</v>
      </c>
      <c r="H18" s="10">
        <f>N11</f>
        <v>25237</v>
      </c>
      <c r="I18" s="10">
        <f>O11</f>
        <v>0</v>
      </c>
    </row>
    <row r="19" spans="3:15" s="2" customFormat="1" thickBot="1" x14ac:dyDescent="0.2">
      <c r="C19" s="15">
        <v>44331</v>
      </c>
      <c r="D19" s="19">
        <f>D12</f>
        <v>269728</v>
      </c>
      <c r="E19" s="19">
        <f>K12</f>
        <v>111947</v>
      </c>
      <c r="F19" s="19">
        <f>L12</f>
        <v>110030</v>
      </c>
      <c r="G19" s="19">
        <f>M12</f>
        <v>102563</v>
      </c>
      <c r="H19" s="19">
        <f>N12</f>
        <v>67842</v>
      </c>
      <c r="I19" s="19">
        <f>O12</f>
        <v>4014</v>
      </c>
    </row>
    <row r="20" spans="3:15" s="2" customFormat="1" thickTop="1" x14ac:dyDescent="0.15">
      <c r="C20" s="5" t="s">
        <v>15</v>
      </c>
      <c r="D20" s="5"/>
      <c r="E20" s="5"/>
      <c r="F20" s="5"/>
      <c r="G20" s="5"/>
      <c r="H20" s="5"/>
      <c r="I20" s="5"/>
    </row>
    <row r="21" spans="3:15" s="2" customFormat="1" ht="13" x14ac:dyDescent="0.15">
      <c r="E21" s="5" t="s">
        <v>7</v>
      </c>
      <c r="F21" s="5"/>
      <c r="G21" s="5"/>
      <c r="H21" s="5"/>
      <c r="I21" s="5"/>
    </row>
    <row r="22" spans="3:15" s="2" customFormat="1" ht="13" x14ac:dyDescent="0.15">
      <c r="C22" s="6" t="s">
        <v>1</v>
      </c>
      <c r="D22" s="7" t="s">
        <v>13</v>
      </c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</row>
    <row r="23" spans="3:15" s="2" customFormat="1" ht="13" x14ac:dyDescent="0.15">
      <c r="C23" s="9">
        <v>44256</v>
      </c>
      <c r="D23" s="10">
        <v>156695</v>
      </c>
      <c r="E23" s="10">
        <v>156695</v>
      </c>
      <c r="F23" s="11" t="s">
        <v>0</v>
      </c>
      <c r="G23" s="11" t="s">
        <v>0</v>
      </c>
      <c r="H23" s="11" t="s">
        <v>0</v>
      </c>
      <c r="I23" s="11" t="s">
        <v>0</v>
      </c>
      <c r="K23" s="20">
        <f t="shared" ref="K23:M28" si="1">$D23-E23</f>
        <v>0</v>
      </c>
      <c r="L23" s="20"/>
      <c r="M23" s="20"/>
      <c r="N23" s="20"/>
      <c r="O23" s="20"/>
    </row>
    <row r="24" spans="3:15" s="2" customFormat="1" ht="13" x14ac:dyDescent="0.15">
      <c r="C24" s="12">
        <v>44270</v>
      </c>
      <c r="D24" s="13">
        <v>158301</v>
      </c>
      <c r="E24" s="13">
        <v>157170</v>
      </c>
      <c r="F24" s="13">
        <v>158301</v>
      </c>
      <c r="G24" s="14" t="s">
        <v>0</v>
      </c>
      <c r="H24" s="14" t="s">
        <v>0</v>
      </c>
      <c r="I24" s="14" t="s">
        <v>0</v>
      </c>
      <c r="K24" s="20">
        <f t="shared" si="1"/>
        <v>1131</v>
      </c>
      <c r="L24" s="20">
        <f t="shared" si="1"/>
        <v>0</v>
      </c>
      <c r="M24" s="20"/>
      <c r="N24" s="20"/>
      <c r="O24" s="20"/>
    </row>
    <row r="25" spans="3:15" s="2" customFormat="1" ht="13" x14ac:dyDescent="0.15">
      <c r="C25" s="9">
        <v>44285</v>
      </c>
      <c r="D25" s="10">
        <v>161911</v>
      </c>
      <c r="E25" s="10">
        <v>157438</v>
      </c>
      <c r="F25" s="10">
        <v>158739</v>
      </c>
      <c r="G25" s="10">
        <v>161911</v>
      </c>
      <c r="H25" s="11" t="s">
        <v>0</v>
      </c>
      <c r="I25" s="11" t="s">
        <v>0</v>
      </c>
      <c r="K25" s="20">
        <f t="shared" si="1"/>
        <v>4473</v>
      </c>
      <c r="L25" s="20">
        <f t="shared" si="1"/>
        <v>3172</v>
      </c>
      <c r="M25" s="20">
        <f t="shared" si="1"/>
        <v>0</v>
      </c>
      <c r="N25" s="20"/>
      <c r="O25" s="20"/>
    </row>
    <row r="26" spans="3:15" s="2" customFormat="1" ht="13" x14ac:dyDescent="0.15">
      <c r="C26" s="12">
        <v>44301</v>
      </c>
      <c r="D26" s="13">
        <v>173746</v>
      </c>
      <c r="E26" s="13">
        <v>157779</v>
      </c>
      <c r="F26" s="13">
        <v>159290</v>
      </c>
      <c r="G26" s="13">
        <v>164112</v>
      </c>
      <c r="H26" s="13">
        <v>173746</v>
      </c>
      <c r="I26" s="14" t="s">
        <v>0</v>
      </c>
      <c r="K26" s="20">
        <f t="shared" si="1"/>
        <v>15967</v>
      </c>
      <c r="L26" s="20">
        <f t="shared" si="1"/>
        <v>14456</v>
      </c>
      <c r="M26" s="20">
        <f t="shared" si="1"/>
        <v>9634</v>
      </c>
      <c r="N26" s="20">
        <f>$D26-H26</f>
        <v>0</v>
      </c>
      <c r="O26" s="20"/>
    </row>
    <row r="27" spans="3:15" s="2" customFormat="1" ht="13" x14ac:dyDescent="0.15">
      <c r="C27" s="9">
        <v>44316</v>
      </c>
      <c r="D27" s="10">
        <v>211248</v>
      </c>
      <c r="E27" s="10">
        <v>158187</v>
      </c>
      <c r="F27" s="10">
        <v>159977</v>
      </c>
      <c r="G27" s="10">
        <v>167424</v>
      </c>
      <c r="H27" s="10">
        <v>192090</v>
      </c>
      <c r="I27" s="10">
        <v>211248</v>
      </c>
      <c r="K27" s="20">
        <f t="shared" si="1"/>
        <v>53061</v>
      </c>
      <c r="L27" s="20">
        <f t="shared" si="1"/>
        <v>51271</v>
      </c>
      <c r="M27" s="20">
        <f t="shared" si="1"/>
        <v>43824</v>
      </c>
      <c r="N27" s="20">
        <f>$D27-H27</f>
        <v>19158</v>
      </c>
      <c r="O27" s="20">
        <f>$D27-I27</f>
        <v>0</v>
      </c>
    </row>
    <row r="28" spans="3:15" s="2" customFormat="1" ht="13" x14ac:dyDescent="0.15">
      <c r="C28" s="12">
        <v>44331</v>
      </c>
      <c r="D28" s="13">
        <v>269728</v>
      </c>
      <c r="E28" s="13">
        <v>158752</v>
      </c>
      <c r="F28" s="13">
        <v>161032</v>
      </c>
      <c r="G28" s="13">
        <v>173063</v>
      </c>
      <c r="H28" s="13">
        <v>232710</v>
      </c>
      <c r="I28" s="13">
        <v>307540</v>
      </c>
      <c r="K28" s="20">
        <f t="shared" si="1"/>
        <v>110976</v>
      </c>
      <c r="L28" s="20">
        <f t="shared" si="1"/>
        <v>108696</v>
      </c>
      <c r="M28" s="20">
        <f t="shared" si="1"/>
        <v>96665</v>
      </c>
      <c r="N28" s="20">
        <f>$D28-H28</f>
        <v>37018</v>
      </c>
      <c r="O28" s="20">
        <f>$D28-I28</f>
        <v>-37812</v>
      </c>
    </row>
    <row r="29" spans="3:15" s="2" customFormat="1" ht="13" x14ac:dyDescent="0.15">
      <c r="E29" s="5" t="s">
        <v>8</v>
      </c>
      <c r="F29" s="5"/>
      <c r="G29" s="5"/>
      <c r="H29" s="5"/>
      <c r="I29" s="5"/>
    </row>
    <row r="30" spans="3:15" s="2" customFormat="1" ht="13" x14ac:dyDescent="0.15">
      <c r="C30" s="9">
        <v>44256</v>
      </c>
      <c r="D30" s="10">
        <f>D23</f>
        <v>156695</v>
      </c>
      <c r="E30" s="10">
        <f>K23</f>
        <v>0</v>
      </c>
      <c r="F30" s="10" t="s">
        <v>0</v>
      </c>
      <c r="G30" s="10" t="s">
        <v>0</v>
      </c>
      <c r="H30" s="10" t="s">
        <v>0</v>
      </c>
      <c r="I30" s="10" t="s">
        <v>0</v>
      </c>
    </row>
    <row r="31" spans="3:15" s="2" customFormat="1" ht="13" x14ac:dyDescent="0.15">
      <c r="C31" s="12">
        <v>44270</v>
      </c>
      <c r="D31" s="18">
        <f>D24</f>
        <v>158301</v>
      </c>
      <c r="E31" s="18">
        <f>K24</f>
        <v>1131</v>
      </c>
      <c r="F31" s="18">
        <f>L24</f>
        <v>0</v>
      </c>
      <c r="G31" s="18" t="s">
        <v>0</v>
      </c>
      <c r="H31" s="18" t="s">
        <v>0</v>
      </c>
      <c r="I31" s="18" t="s">
        <v>0</v>
      </c>
    </row>
    <row r="32" spans="3:15" s="2" customFormat="1" ht="13" x14ac:dyDescent="0.15">
      <c r="C32" s="9">
        <v>44285</v>
      </c>
      <c r="D32" s="10">
        <f>D25</f>
        <v>161911</v>
      </c>
      <c r="E32" s="10">
        <f>K25</f>
        <v>4473</v>
      </c>
      <c r="F32" s="10">
        <f>L25</f>
        <v>3172</v>
      </c>
      <c r="G32" s="10">
        <f>M25</f>
        <v>0</v>
      </c>
      <c r="H32" s="10" t="s">
        <v>0</v>
      </c>
      <c r="I32" s="10" t="s">
        <v>0</v>
      </c>
    </row>
    <row r="33" spans="3:9" s="2" customFormat="1" ht="13" x14ac:dyDescent="0.15">
      <c r="C33" s="12">
        <v>44301</v>
      </c>
      <c r="D33" s="18">
        <f>D26</f>
        <v>173746</v>
      </c>
      <c r="E33" s="18">
        <f>K26</f>
        <v>15967</v>
      </c>
      <c r="F33" s="18">
        <f>L26</f>
        <v>14456</v>
      </c>
      <c r="G33" s="18">
        <f>M26</f>
        <v>9634</v>
      </c>
      <c r="H33" s="18">
        <f>N26</f>
        <v>0</v>
      </c>
      <c r="I33" s="18" t="s">
        <v>0</v>
      </c>
    </row>
    <row r="34" spans="3:9" s="2" customFormat="1" ht="13" x14ac:dyDescent="0.15">
      <c r="C34" s="9">
        <v>44316</v>
      </c>
      <c r="D34" s="10">
        <f>D27</f>
        <v>211248</v>
      </c>
      <c r="E34" s="10">
        <f>K27</f>
        <v>53061</v>
      </c>
      <c r="F34" s="10">
        <f>L27</f>
        <v>51271</v>
      </c>
      <c r="G34" s="10">
        <f>M27</f>
        <v>43824</v>
      </c>
      <c r="H34" s="10">
        <f>N27</f>
        <v>19158</v>
      </c>
      <c r="I34" s="10">
        <f>O27</f>
        <v>0</v>
      </c>
    </row>
    <row r="35" spans="3:9" s="2" customFormat="1" ht="13" x14ac:dyDescent="0.15">
      <c r="C35" s="12">
        <v>44331</v>
      </c>
      <c r="D35" s="18">
        <f>D28</f>
        <v>269728</v>
      </c>
      <c r="E35" s="18">
        <f>K28</f>
        <v>110976</v>
      </c>
      <c r="F35" s="18">
        <f>L28</f>
        <v>108696</v>
      </c>
      <c r="G35" s="18">
        <f>M28</f>
        <v>96665</v>
      </c>
      <c r="H35" s="18">
        <f>N28</f>
        <v>37018</v>
      </c>
      <c r="I35" s="18">
        <f>O28</f>
        <v>-37812</v>
      </c>
    </row>
    <row r="36" spans="3:9" s="2" customFormat="1" ht="32" customHeight="1" x14ac:dyDescent="0.15">
      <c r="C36" s="21" t="s">
        <v>16</v>
      </c>
      <c r="D36" s="21"/>
      <c r="E36" s="21"/>
      <c r="F36" s="21"/>
      <c r="G36" s="21"/>
      <c r="H36" s="21"/>
      <c r="I36" s="21"/>
    </row>
  </sheetData>
  <mergeCells count="8">
    <mergeCell ref="C36:I36"/>
    <mergeCell ref="C4:I4"/>
    <mergeCell ref="C3:I3"/>
    <mergeCell ref="E5:I5"/>
    <mergeCell ref="E13:I13"/>
    <mergeCell ref="C20:I20"/>
    <mergeCell ref="E21:I21"/>
    <mergeCell ref="E29:I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2E81-27AD-6846-AA3E-11FF7C5C6256}">
  <dimension ref="C3:O36"/>
  <sheetViews>
    <sheetView tabSelected="1" workbookViewId="0">
      <selection activeCell="C3" sqref="C3:I36"/>
    </sheetView>
  </sheetViews>
  <sheetFormatPr baseColWidth="10" defaultRowHeight="13" x14ac:dyDescent="0.15"/>
  <cols>
    <col min="1" max="16384" width="10.83203125" style="2"/>
  </cols>
  <sheetData>
    <row r="3" spans="3:15" ht="30" customHeight="1" x14ac:dyDescent="0.2">
      <c r="C3" s="22" t="s">
        <v>20</v>
      </c>
      <c r="D3" s="22"/>
      <c r="E3" s="22"/>
      <c r="F3" s="22"/>
      <c r="G3" s="22"/>
      <c r="H3" s="22"/>
      <c r="I3" s="22"/>
      <c r="J3" s="17"/>
      <c r="K3" s="17"/>
      <c r="L3" s="17"/>
      <c r="M3" s="17"/>
      <c r="N3" s="17"/>
      <c r="O3" s="17"/>
    </row>
    <row r="4" spans="3:15" x14ac:dyDescent="0.15">
      <c r="C4" s="3" t="s">
        <v>18</v>
      </c>
      <c r="D4" s="3"/>
      <c r="E4" s="3"/>
      <c r="F4" s="3"/>
      <c r="G4" s="3"/>
      <c r="H4" s="3"/>
      <c r="I4" s="3"/>
    </row>
    <row r="5" spans="3:15" x14ac:dyDescent="0.15">
      <c r="E5" s="5" t="s">
        <v>7</v>
      </c>
      <c r="F5" s="5"/>
      <c r="G5" s="5"/>
      <c r="H5" s="5"/>
      <c r="I5" s="5"/>
    </row>
    <row r="6" spans="3:15" x14ac:dyDescent="0.15">
      <c r="C6" s="6" t="s">
        <v>1</v>
      </c>
      <c r="D6" s="7" t="s">
        <v>13</v>
      </c>
      <c r="E6" s="8" t="s">
        <v>2</v>
      </c>
      <c r="F6" s="8" t="s">
        <v>3</v>
      </c>
      <c r="G6" s="8" t="s">
        <v>4</v>
      </c>
      <c r="H6" s="8" t="s">
        <v>5</v>
      </c>
      <c r="I6" s="8" t="s">
        <v>6</v>
      </c>
    </row>
    <row r="7" spans="3:15" x14ac:dyDescent="0.15">
      <c r="C7" s="9">
        <v>44256</v>
      </c>
      <c r="D7" s="10">
        <v>156695</v>
      </c>
      <c r="E7" s="10">
        <v>156695</v>
      </c>
      <c r="F7" s="11" t="s">
        <v>0</v>
      </c>
      <c r="G7" s="11" t="s">
        <v>0</v>
      </c>
      <c r="H7" s="11" t="s">
        <v>0</v>
      </c>
      <c r="I7" s="11" t="s">
        <v>0</v>
      </c>
      <c r="K7" s="20">
        <f t="shared" ref="K7:M12" si="0">$D7-E7</f>
        <v>0</v>
      </c>
      <c r="L7" s="20"/>
      <c r="M7" s="20"/>
      <c r="N7" s="20"/>
      <c r="O7" s="20"/>
    </row>
    <row r="8" spans="3:15" x14ac:dyDescent="0.15">
      <c r="C8" s="12">
        <v>44270</v>
      </c>
      <c r="D8" s="13">
        <v>158301</v>
      </c>
      <c r="E8" s="13">
        <v>157169</v>
      </c>
      <c r="F8" s="13">
        <v>158301</v>
      </c>
      <c r="G8" s="14" t="s">
        <v>0</v>
      </c>
      <c r="H8" s="14" t="s">
        <v>0</v>
      </c>
      <c r="I8" s="14" t="s">
        <v>0</v>
      </c>
      <c r="K8" s="20">
        <f t="shared" si="0"/>
        <v>1132</v>
      </c>
      <c r="L8" s="20">
        <f t="shared" si="0"/>
        <v>0</v>
      </c>
      <c r="M8" s="20"/>
      <c r="N8" s="20"/>
      <c r="O8" s="20"/>
    </row>
    <row r="9" spans="3:15" x14ac:dyDescent="0.15">
      <c r="C9" s="9">
        <v>44285</v>
      </c>
      <c r="D9" s="10">
        <v>161911</v>
      </c>
      <c r="E9" s="10">
        <v>157534</v>
      </c>
      <c r="F9" s="10">
        <v>159074</v>
      </c>
      <c r="G9" s="10">
        <v>161911</v>
      </c>
      <c r="H9" s="11" t="s">
        <v>0</v>
      </c>
      <c r="I9" s="11" t="s">
        <v>0</v>
      </c>
      <c r="K9" s="20">
        <f t="shared" si="0"/>
        <v>4377</v>
      </c>
      <c r="L9" s="20">
        <f t="shared" si="0"/>
        <v>2837</v>
      </c>
      <c r="M9" s="20">
        <f t="shared" si="0"/>
        <v>0</v>
      </c>
      <c r="N9" s="20"/>
      <c r="O9" s="20"/>
    </row>
    <row r="10" spans="3:15" x14ac:dyDescent="0.15">
      <c r="C10" s="12">
        <v>44301</v>
      </c>
      <c r="D10" s="13">
        <v>173746</v>
      </c>
      <c r="E10" s="13">
        <v>157674</v>
      </c>
      <c r="F10" s="13">
        <v>159387</v>
      </c>
      <c r="G10" s="13">
        <v>163576</v>
      </c>
      <c r="H10" s="13">
        <v>173746</v>
      </c>
      <c r="I10" s="14" t="s">
        <v>0</v>
      </c>
      <c r="K10" s="20">
        <f t="shared" si="0"/>
        <v>16072</v>
      </c>
      <c r="L10" s="20">
        <f t="shared" si="0"/>
        <v>14359</v>
      </c>
      <c r="M10" s="20">
        <f t="shared" si="0"/>
        <v>10170</v>
      </c>
      <c r="N10" s="20">
        <f>$D10-H10</f>
        <v>0</v>
      </c>
      <c r="O10" s="20"/>
    </row>
    <row r="11" spans="3:15" x14ac:dyDescent="0.15">
      <c r="C11" s="9">
        <v>44316</v>
      </c>
      <c r="D11" s="10">
        <v>211248</v>
      </c>
      <c r="E11" s="10">
        <v>157697</v>
      </c>
      <c r="F11" s="10">
        <v>159447</v>
      </c>
      <c r="G11" s="10">
        <v>163953</v>
      </c>
      <c r="H11" s="10">
        <v>176507</v>
      </c>
      <c r="I11" s="10">
        <v>211248</v>
      </c>
      <c r="K11" s="20">
        <f t="shared" si="0"/>
        <v>53551</v>
      </c>
      <c r="L11" s="20">
        <f t="shared" si="0"/>
        <v>51801</v>
      </c>
      <c r="M11" s="20">
        <f t="shared" si="0"/>
        <v>47295</v>
      </c>
      <c r="N11" s="20">
        <f>$D11-H11</f>
        <v>34741</v>
      </c>
      <c r="O11" s="20">
        <f>$D11-I11</f>
        <v>0</v>
      </c>
    </row>
    <row r="12" spans="3:15" x14ac:dyDescent="0.15">
      <c r="C12" s="12">
        <v>44331</v>
      </c>
      <c r="D12" s="13">
        <v>269728</v>
      </c>
      <c r="E12" s="13">
        <v>157712</v>
      </c>
      <c r="F12" s="13">
        <v>159485</v>
      </c>
      <c r="G12" s="13">
        <v>164219</v>
      </c>
      <c r="H12" s="13">
        <v>179070</v>
      </c>
      <c r="I12" s="13">
        <v>220106</v>
      </c>
      <c r="K12" s="20">
        <f t="shared" si="0"/>
        <v>112016</v>
      </c>
      <c r="L12" s="20">
        <f t="shared" si="0"/>
        <v>110243</v>
      </c>
      <c r="M12" s="20">
        <f t="shared" si="0"/>
        <v>105509</v>
      </c>
      <c r="N12" s="20">
        <f>$D12-H12</f>
        <v>90658</v>
      </c>
      <c r="O12" s="20">
        <f>$D12-I12</f>
        <v>49622</v>
      </c>
    </row>
    <row r="13" spans="3:15" x14ac:dyDescent="0.15">
      <c r="E13" s="5" t="s">
        <v>8</v>
      </c>
      <c r="F13" s="5"/>
      <c r="G13" s="5"/>
      <c r="H13" s="5"/>
      <c r="I13" s="5"/>
    </row>
    <row r="14" spans="3:15" x14ac:dyDescent="0.15">
      <c r="C14" s="9">
        <v>44256</v>
      </c>
      <c r="D14" s="10">
        <f>D7</f>
        <v>156695</v>
      </c>
      <c r="E14" s="10">
        <f>K7</f>
        <v>0</v>
      </c>
      <c r="F14" s="10" t="s">
        <v>0</v>
      </c>
      <c r="G14" s="10" t="s">
        <v>0</v>
      </c>
      <c r="H14" s="10" t="s">
        <v>0</v>
      </c>
      <c r="I14" s="10" t="s">
        <v>0</v>
      </c>
    </row>
    <row r="15" spans="3:15" x14ac:dyDescent="0.15">
      <c r="C15" s="12">
        <v>44270</v>
      </c>
      <c r="D15" s="18">
        <f>D8</f>
        <v>158301</v>
      </c>
      <c r="E15" s="18">
        <f>K8</f>
        <v>1132</v>
      </c>
      <c r="F15" s="18">
        <f>L8</f>
        <v>0</v>
      </c>
      <c r="G15" s="18" t="s">
        <v>0</v>
      </c>
      <c r="H15" s="18" t="s">
        <v>0</v>
      </c>
      <c r="I15" s="18" t="s">
        <v>0</v>
      </c>
    </row>
    <row r="16" spans="3:15" x14ac:dyDescent="0.15">
      <c r="C16" s="9">
        <v>44285</v>
      </c>
      <c r="D16" s="10">
        <f>D9</f>
        <v>161911</v>
      </c>
      <c r="E16" s="10">
        <f>K9</f>
        <v>4377</v>
      </c>
      <c r="F16" s="10">
        <f>L9</f>
        <v>2837</v>
      </c>
      <c r="G16" s="10">
        <f>M9</f>
        <v>0</v>
      </c>
      <c r="H16" s="10" t="s">
        <v>0</v>
      </c>
      <c r="I16" s="10" t="s">
        <v>0</v>
      </c>
    </row>
    <row r="17" spans="3:15" x14ac:dyDescent="0.15">
      <c r="C17" s="12">
        <v>44301</v>
      </c>
      <c r="D17" s="18">
        <f>D10</f>
        <v>173746</v>
      </c>
      <c r="E17" s="18">
        <f>K10</f>
        <v>16072</v>
      </c>
      <c r="F17" s="18">
        <f>L10</f>
        <v>14359</v>
      </c>
      <c r="G17" s="18">
        <f>M10</f>
        <v>10170</v>
      </c>
      <c r="H17" s="18">
        <f>N10</f>
        <v>0</v>
      </c>
      <c r="I17" s="18" t="s">
        <v>0</v>
      </c>
    </row>
    <row r="18" spans="3:15" x14ac:dyDescent="0.15">
      <c r="C18" s="9">
        <v>44316</v>
      </c>
      <c r="D18" s="10">
        <f>D11</f>
        <v>211248</v>
      </c>
      <c r="E18" s="10">
        <f>K11</f>
        <v>53551</v>
      </c>
      <c r="F18" s="10">
        <f>L11</f>
        <v>51801</v>
      </c>
      <c r="G18" s="10">
        <f>M11</f>
        <v>47295</v>
      </c>
      <c r="H18" s="10">
        <f>N11</f>
        <v>34741</v>
      </c>
      <c r="I18" s="10">
        <f>O11</f>
        <v>0</v>
      </c>
    </row>
    <row r="19" spans="3:15" ht="14" thickBot="1" x14ac:dyDescent="0.2">
      <c r="C19" s="15">
        <v>44331</v>
      </c>
      <c r="D19" s="19">
        <f>D12</f>
        <v>269728</v>
      </c>
      <c r="E19" s="19">
        <f>K12</f>
        <v>112016</v>
      </c>
      <c r="F19" s="19">
        <f>L12</f>
        <v>110243</v>
      </c>
      <c r="G19" s="19">
        <f>M12</f>
        <v>105509</v>
      </c>
      <c r="H19" s="19">
        <f>N12</f>
        <v>90658</v>
      </c>
      <c r="I19" s="19">
        <f>O12</f>
        <v>49622</v>
      </c>
    </row>
    <row r="20" spans="3:15" ht="14" thickTop="1" x14ac:dyDescent="0.15">
      <c r="C20" s="5" t="s">
        <v>19</v>
      </c>
      <c r="D20" s="5"/>
      <c r="E20" s="5"/>
      <c r="F20" s="5"/>
      <c r="G20" s="5"/>
      <c r="H20" s="5"/>
      <c r="I20" s="5"/>
    </row>
    <row r="21" spans="3:15" x14ac:dyDescent="0.15">
      <c r="E21" s="5" t="s">
        <v>7</v>
      </c>
      <c r="F21" s="5"/>
      <c r="G21" s="5"/>
      <c r="H21" s="5"/>
      <c r="I21" s="5"/>
    </row>
    <row r="22" spans="3:15" x14ac:dyDescent="0.15">
      <c r="C22" s="6" t="s">
        <v>1</v>
      </c>
      <c r="D22" s="7" t="s">
        <v>13</v>
      </c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</row>
    <row r="23" spans="3:15" x14ac:dyDescent="0.15">
      <c r="C23" s="9">
        <v>44256</v>
      </c>
      <c r="D23" s="10">
        <v>156695</v>
      </c>
      <c r="E23" s="10">
        <v>156695</v>
      </c>
      <c r="F23" s="11" t="s">
        <v>0</v>
      </c>
      <c r="G23" s="11" t="s">
        <v>0</v>
      </c>
      <c r="H23" s="11" t="s">
        <v>0</v>
      </c>
      <c r="I23" s="11" t="s">
        <v>0</v>
      </c>
      <c r="K23" s="20">
        <f t="shared" ref="K23:M28" si="1">$D23-E23</f>
        <v>0</v>
      </c>
      <c r="L23" s="20"/>
      <c r="M23" s="20"/>
      <c r="N23" s="20"/>
      <c r="O23" s="20"/>
    </row>
    <row r="24" spans="3:15" x14ac:dyDescent="0.15">
      <c r="C24" s="12">
        <v>44270</v>
      </c>
      <c r="D24" s="13">
        <v>158301</v>
      </c>
      <c r="E24" s="13">
        <v>157259</v>
      </c>
      <c r="F24" s="13">
        <v>158301</v>
      </c>
      <c r="G24" s="14" t="s">
        <v>0</v>
      </c>
      <c r="H24" s="14" t="s">
        <v>0</v>
      </c>
      <c r="I24" s="14" t="s">
        <v>0</v>
      </c>
      <c r="K24" s="20">
        <f t="shared" si="1"/>
        <v>1042</v>
      </c>
      <c r="L24" s="20">
        <f t="shared" si="1"/>
        <v>0</v>
      </c>
      <c r="M24" s="20"/>
      <c r="N24" s="20"/>
      <c r="O24" s="20"/>
    </row>
    <row r="25" spans="3:15" x14ac:dyDescent="0.15">
      <c r="C25" s="9">
        <v>44285</v>
      </c>
      <c r="D25" s="10">
        <v>161911</v>
      </c>
      <c r="E25" s="10">
        <v>157816</v>
      </c>
      <c r="F25" s="10">
        <v>159210</v>
      </c>
      <c r="G25" s="10">
        <v>161911</v>
      </c>
      <c r="H25" s="11" t="s">
        <v>0</v>
      </c>
      <c r="I25" s="11" t="s">
        <v>0</v>
      </c>
      <c r="K25" s="20">
        <f t="shared" si="1"/>
        <v>4095</v>
      </c>
      <c r="L25" s="20">
        <f t="shared" si="1"/>
        <v>2701</v>
      </c>
      <c r="M25" s="20">
        <f t="shared" si="1"/>
        <v>0</v>
      </c>
      <c r="N25" s="20"/>
      <c r="O25" s="20"/>
    </row>
    <row r="26" spans="3:15" x14ac:dyDescent="0.15">
      <c r="C26" s="12">
        <v>44301</v>
      </c>
      <c r="D26" s="13">
        <v>173746</v>
      </c>
      <c r="E26" s="13">
        <v>158116</v>
      </c>
      <c r="F26" s="13">
        <v>159696</v>
      </c>
      <c r="G26" s="13">
        <v>163819</v>
      </c>
      <c r="H26" s="13">
        <v>173746</v>
      </c>
      <c r="I26" s="14" t="s">
        <v>0</v>
      </c>
      <c r="K26" s="20">
        <f t="shared" si="1"/>
        <v>15630</v>
      </c>
      <c r="L26" s="20">
        <f t="shared" si="1"/>
        <v>14050</v>
      </c>
      <c r="M26" s="20">
        <f t="shared" si="1"/>
        <v>9927</v>
      </c>
      <c r="N26" s="20">
        <f>$D26-H26</f>
        <v>0</v>
      </c>
      <c r="O26" s="20"/>
    </row>
    <row r="27" spans="3:15" x14ac:dyDescent="0.15">
      <c r="C27" s="9">
        <v>44316</v>
      </c>
      <c r="D27" s="10">
        <v>211248</v>
      </c>
      <c r="E27" s="10">
        <v>158192</v>
      </c>
      <c r="F27" s="10">
        <v>159824</v>
      </c>
      <c r="G27" s="10">
        <v>164421</v>
      </c>
      <c r="H27" s="10">
        <v>176927</v>
      </c>
      <c r="I27" s="10">
        <v>211248</v>
      </c>
      <c r="K27" s="20">
        <f t="shared" si="1"/>
        <v>53056</v>
      </c>
      <c r="L27" s="20">
        <f t="shared" si="1"/>
        <v>51424</v>
      </c>
      <c r="M27" s="20">
        <f t="shared" si="1"/>
        <v>46827</v>
      </c>
      <c r="N27" s="20">
        <f>$D27-H27</f>
        <v>34321</v>
      </c>
      <c r="O27" s="20">
        <f>$D27-I27</f>
        <v>0</v>
      </c>
    </row>
    <row r="28" spans="3:15" x14ac:dyDescent="0.15">
      <c r="C28" s="12">
        <v>44331</v>
      </c>
      <c r="D28" s="13">
        <v>269728</v>
      </c>
      <c r="E28" s="13">
        <v>158254</v>
      </c>
      <c r="F28" s="13">
        <v>159941</v>
      </c>
      <c r="G28" s="13">
        <v>165046</v>
      </c>
      <c r="H28" s="13">
        <v>181471</v>
      </c>
      <c r="I28" s="13">
        <v>222048</v>
      </c>
      <c r="K28" s="20">
        <f t="shared" si="1"/>
        <v>111474</v>
      </c>
      <c r="L28" s="20">
        <f t="shared" si="1"/>
        <v>109787</v>
      </c>
      <c r="M28" s="20">
        <f t="shared" si="1"/>
        <v>104682</v>
      </c>
      <c r="N28" s="20">
        <f>$D28-H28</f>
        <v>88257</v>
      </c>
      <c r="O28" s="20">
        <f>$D28-I28</f>
        <v>47680</v>
      </c>
    </row>
    <row r="29" spans="3:15" x14ac:dyDescent="0.15">
      <c r="E29" s="5" t="s">
        <v>8</v>
      </c>
      <c r="F29" s="5"/>
      <c r="G29" s="5"/>
      <c r="H29" s="5"/>
      <c r="I29" s="5"/>
    </row>
    <row r="30" spans="3:15" x14ac:dyDescent="0.15">
      <c r="C30" s="9">
        <v>44256</v>
      </c>
      <c r="D30" s="10">
        <f>D23</f>
        <v>156695</v>
      </c>
      <c r="E30" s="10">
        <f>K23</f>
        <v>0</v>
      </c>
      <c r="F30" s="10" t="s">
        <v>0</v>
      </c>
      <c r="G30" s="10" t="s">
        <v>0</v>
      </c>
      <c r="H30" s="10" t="s">
        <v>0</v>
      </c>
      <c r="I30" s="10" t="s">
        <v>0</v>
      </c>
    </row>
    <row r="31" spans="3:15" x14ac:dyDescent="0.15">
      <c r="C31" s="12">
        <v>44270</v>
      </c>
      <c r="D31" s="18">
        <f>D24</f>
        <v>158301</v>
      </c>
      <c r="E31" s="18">
        <f>K24</f>
        <v>1042</v>
      </c>
      <c r="F31" s="18">
        <f>L24</f>
        <v>0</v>
      </c>
      <c r="G31" s="18" t="s">
        <v>0</v>
      </c>
      <c r="H31" s="18" t="s">
        <v>0</v>
      </c>
      <c r="I31" s="18" t="s">
        <v>0</v>
      </c>
    </row>
    <row r="32" spans="3:15" x14ac:dyDescent="0.15">
      <c r="C32" s="9">
        <v>44285</v>
      </c>
      <c r="D32" s="10">
        <f>D25</f>
        <v>161911</v>
      </c>
      <c r="E32" s="10">
        <f>K25</f>
        <v>4095</v>
      </c>
      <c r="F32" s="10">
        <f>L25</f>
        <v>2701</v>
      </c>
      <c r="G32" s="10">
        <f>M25</f>
        <v>0</v>
      </c>
      <c r="H32" s="10" t="s">
        <v>0</v>
      </c>
      <c r="I32" s="10" t="s">
        <v>0</v>
      </c>
    </row>
    <row r="33" spans="3:9" x14ac:dyDescent="0.15">
      <c r="C33" s="12">
        <v>44301</v>
      </c>
      <c r="D33" s="18">
        <f>D26</f>
        <v>173746</v>
      </c>
      <c r="E33" s="18">
        <f>K26</f>
        <v>15630</v>
      </c>
      <c r="F33" s="18">
        <f>L26</f>
        <v>14050</v>
      </c>
      <c r="G33" s="18">
        <f>M26</f>
        <v>9927</v>
      </c>
      <c r="H33" s="18">
        <f>N26</f>
        <v>0</v>
      </c>
      <c r="I33" s="18" t="s">
        <v>0</v>
      </c>
    </row>
    <row r="34" spans="3:9" x14ac:dyDescent="0.15">
      <c r="C34" s="9">
        <v>44316</v>
      </c>
      <c r="D34" s="10">
        <f>D27</f>
        <v>211248</v>
      </c>
      <c r="E34" s="10">
        <f>K27</f>
        <v>53056</v>
      </c>
      <c r="F34" s="10">
        <f>L27</f>
        <v>51424</v>
      </c>
      <c r="G34" s="10">
        <f>M27</f>
        <v>46827</v>
      </c>
      <c r="H34" s="10">
        <f>N27</f>
        <v>34321</v>
      </c>
      <c r="I34" s="10">
        <f>O27</f>
        <v>0</v>
      </c>
    </row>
    <row r="35" spans="3:9" x14ac:dyDescent="0.15">
      <c r="C35" s="12">
        <v>44331</v>
      </c>
      <c r="D35" s="18">
        <f>D28</f>
        <v>269728</v>
      </c>
      <c r="E35" s="18">
        <f>K28</f>
        <v>111474</v>
      </c>
      <c r="F35" s="18">
        <f>L28</f>
        <v>109787</v>
      </c>
      <c r="G35" s="18">
        <f>M28</f>
        <v>104682</v>
      </c>
      <c r="H35" s="18">
        <f>N28</f>
        <v>88257</v>
      </c>
      <c r="I35" s="18">
        <f>O28</f>
        <v>47680</v>
      </c>
    </row>
    <row r="36" spans="3:9" ht="30" customHeight="1" x14ac:dyDescent="0.15">
      <c r="C36" s="21" t="s">
        <v>16</v>
      </c>
      <c r="D36" s="21"/>
      <c r="E36" s="21"/>
      <c r="F36" s="21"/>
      <c r="G36" s="21"/>
      <c r="H36" s="21"/>
      <c r="I36" s="21"/>
    </row>
  </sheetData>
  <mergeCells count="8">
    <mergeCell ref="E29:I29"/>
    <mergeCell ref="C36:I36"/>
    <mergeCell ref="C3:I3"/>
    <mergeCell ref="C4:I4"/>
    <mergeCell ref="E5:I5"/>
    <mergeCell ref="E13:I13"/>
    <mergeCell ref="C20:I20"/>
    <mergeCell ref="E21:I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deaths</vt:lpstr>
      <vt:lpstr>kl-deaths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2021-05-20T15:50:13Z</dcterms:created>
  <dcterms:modified xsi:type="dcterms:W3CDTF">2021-05-26T03:27:29Z</dcterms:modified>
</cp:coreProperties>
</file>