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alvatore/Documents/projects/covid/covind_stuff/lockdown/"/>
    </mc:Choice>
  </mc:AlternateContent>
  <xr:revisionPtr revIDLastSave="0" documentId="13_ncr:1_{1756FF4F-9D87-0D41-B6C9-EEBB4377CDD3}" xr6:coauthVersionLast="47" xr6:coauthVersionMax="47" xr10:uidLastSave="{00000000-0000-0000-0000-000000000000}"/>
  <bookViews>
    <workbookView xWindow="0" yWindow="0" windowWidth="28800" windowHeight="18000" activeTab="1" xr2:uid="{B3E001DA-FE62-B74F-A74D-2CE97A02E934}"/>
  </bookViews>
  <sheets>
    <sheet name="march_india" sheetId="1" r:id="rId1"/>
    <sheet name="april_m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" l="1"/>
  <c r="K29" i="2"/>
  <c r="K30" i="2"/>
  <c r="E16" i="2"/>
  <c r="K6" i="2"/>
  <c r="E15" i="2" s="1"/>
  <c r="D45" i="2"/>
  <c r="D44" i="2"/>
  <c r="D43" i="2"/>
  <c r="D42" i="2"/>
  <c r="D41" i="2"/>
  <c r="D40" i="2"/>
  <c r="E39" i="2"/>
  <c r="D39" i="2"/>
  <c r="D38" i="2"/>
  <c r="O36" i="2"/>
  <c r="I45" i="2" s="1"/>
  <c r="N36" i="2"/>
  <c r="H45" i="2" s="1"/>
  <c r="M36" i="2"/>
  <c r="G45" i="2" s="1"/>
  <c r="L36" i="2"/>
  <c r="F45" i="2" s="1"/>
  <c r="K36" i="2"/>
  <c r="E45" i="2" s="1"/>
  <c r="O35" i="2"/>
  <c r="I44" i="2" s="1"/>
  <c r="N35" i="2"/>
  <c r="H44" i="2" s="1"/>
  <c r="M35" i="2"/>
  <c r="G44" i="2" s="1"/>
  <c r="L35" i="2"/>
  <c r="F44" i="2" s="1"/>
  <c r="K35" i="2"/>
  <c r="E44" i="2" s="1"/>
  <c r="O34" i="2"/>
  <c r="I43" i="2" s="1"/>
  <c r="N34" i="2"/>
  <c r="H43" i="2" s="1"/>
  <c r="M34" i="2"/>
  <c r="G43" i="2" s="1"/>
  <c r="L34" i="2"/>
  <c r="F43" i="2" s="1"/>
  <c r="K34" i="2"/>
  <c r="E43" i="2" s="1"/>
  <c r="O33" i="2"/>
  <c r="I42" i="2" s="1"/>
  <c r="N33" i="2"/>
  <c r="H42" i="2" s="1"/>
  <c r="M33" i="2"/>
  <c r="G42" i="2" s="1"/>
  <c r="L33" i="2"/>
  <c r="F42" i="2" s="1"/>
  <c r="K33" i="2"/>
  <c r="E42" i="2" s="1"/>
  <c r="N32" i="2"/>
  <c r="H41" i="2" s="1"/>
  <c r="M32" i="2"/>
  <c r="G41" i="2" s="1"/>
  <c r="L32" i="2"/>
  <c r="F41" i="2" s="1"/>
  <c r="K32" i="2"/>
  <c r="E41" i="2" s="1"/>
  <c r="M31" i="2"/>
  <c r="G40" i="2" s="1"/>
  <c r="L31" i="2"/>
  <c r="F40" i="2" s="1"/>
  <c r="K31" i="2"/>
  <c r="E40" i="2" s="1"/>
  <c r="L30" i="2"/>
  <c r="F39" i="2" s="1"/>
  <c r="E38" i="2"/>
  <c r="O13" i="2"/>
  <c r="I22" i="2" s="1"/>
  <c r="N13" i="2"/>
  <c r="H22" i="2" s="1"/>
  <c r="M13" i="2"/>
  <c r="G22" i="2" s="1"/>
  <c r="L13" i="2"/>
  <c r="F22" i="2" s="1"/>
  <c r="K13" i="2"/>
  <c r="E22" i="2" s="1"/>
  <c r="O12" i="2"/>
  <c r="I21" i="2" s="1"/>
  <c r="N12" i="2"/>
  <c r="H21" i="2" s="1"/>
  <c r="M12" i="2"/>
  <c r="G21" i="2" s="1"/>
  <c r="L12" i="2"/>
  <c r="F21" i="2" s="1"/>
  <c r="K12" i="2"/>
  <c r="E21" i="2" s="1"/>
  <c r="O11" i="2"/>
  <c r="I20" i="2" s="1"/>
  <c r="N11" i="2"/>
  <c r="H20" i="2" s="1"/>
  <c r="M11" i="2"/>
  <c r="G20" i="2" s="1"/>
  <c r="L11" i="2"/>
  <c r="F20" i="2" s="1"/>
  <c r="K11" i="2"/>
  <c r="E20" i="2" s="1"/>
  <c r="O10" i="2"/>
  <c r="I19" i="2" s="1"/>
  <c r="N10" i="2"/>
  <c r="H19" i="2" s="1"/>
  <c r="M10" i="2"/>
  <c r="G19" i="2" s="1"/>
  <c r="L10" i="2"/>
  <c r="F19" i="2" s="1"/>
  <c r="K10" i="2"/>
  <c r="E19" i="2" s="1"/>
  <c r="N9" i="2"/>
  <c r="H18" i="2" s="1"/>
  <c r="M9" i="2"/>
  <c r="G18" i="2" s="1"/>
  <c r="L9" i="2"/>
  <c r="F18" i="2" s="1"/>
  <c r="K9" i="2"/>
  <c r="E18" i="2" s="1"/>
  <c r="M8" i="2"/>
  <c r="G17" i="2" s="1"/>
  <c r="L8" i="2"/>
  <c r="F17" i="2" s="1"/>
  <c r="K8" i="2"/>
  <c r="E17" i="2" s="1"/>
  <c r="L7" i="2"/>
  <c r="F16" i="2" s="1"/>
  <c r="F39" i="1"/>
  <c r="G41" i="1"/>
  <c r="H41" i="1"/>
  <c r="I45" i="1"/>
  <c r="D39" i="1"/>
  <c r="D40" i="1"/>
  <c r="D41" i="1"/>
  <c r="D42" i="1"/>
  <c r="D43" i="1"/>
  <c r="D44" i="1"/>
  <c r="D45" i="1"/>
  <c r="D38" i="1"/>
  <c r="L30" i="1"/>
  <c r="L31" i="1"/>
  <c r="F40" i="1" s="1"/>
  <c r="M31" i="1"/>
  <c r="G40" i="1" s="1"/>
  <c r="L32" i="1"/>
  <c r="F41" i="1" s="1"/>
  <c r="M32" i="1"/>
  <c r="N32" i="1"/>
  <c r="L33" i="1"/>
  <c r="F42" i="1" s="1"/>
  <c r="M33" i="1"/>
  <c r="G42" i="1" s="1"/>
  <c r="N33" i="1"/>
  <c r="H42" i="1" s="1"/>
  <c r="O33" i="1"/>
  <c r="I42" i="1" s="1"/>
  <c r="L34" i="1"/>
  <c r="F43" i="1" s="1"/>
  <c r="M34" i="1"/>
  <c r="G43" i="1" s="1"/>
  <c r="N34" i="1"/>
  <c r="H43" i="1" s="1"/>
  <c r="O34" i="1"/>
  <c r="I43" i="1" s="1"/>
  <c r="L35" i="1"/>
  <c r="F44" i="1" s="1"/>
  <c r="M35" i="1"/>
  <c r="G44" i="1" s="1"/>
  <c r="N35" i="1"/>
  <c r="H44" i="1" s="1"/>
  <c r="O35" i="1"/>
  <c r="I44" i="1" s="1"/>
  <c r="L36" i="1"/>
  <c r="F45" i="1" s="1"/>
  <c r="M36" i="1"/>
  <c r="G45" i="1" s="1"/>
  <c r="N36" i="1"/>
  <c r="H45" i="1" s="1"/>
  <c r="O36" i="1"/>
  <c r="K30" i="1"/>
  <c r="E39" i="1" s="1"/>
  <c r="K31" i="1"/>
  <c r="E40" i="1" s="1"/>
  <c r="K32" i="1"/>
  <c r="E41" i="1" s="1"/>
  <c r="K33" i="1"/>
  <c r="E42" i="1" s="1"/>
  <c r="K34" i="1"/>
  <c r="E43" i="1" s="1"/>
  <c r="K35" i="1"/>
  <c r="E44" i="1" s="1"/>
  <c r="K36" i="1"/>
  <c r="E45" i="1" s="1"/>
  <c r="K29" i="1"/>
  <c r="E38" i="1" s="1"/>
  <c r="L7" i="1"/>
  <c r="L8" i="1"/>
  <c r="M8" i="1"/>
  <c r="L9" i="1"/>
  <c r="M9" i="1"/>
  <c r="N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K7" i="1"/>
  <c r="K8" i="1"/>
  <c r="K9" i="1"/>
  <c r="K10" i="1"/>
  <c r="K11" i="1"/>
  <c r="K12" i="1"/>
  <c r="K13" i="1"/>
  <c r="K6" i="1"/>
</calcChain>
</file>

<file path=xl/sharedStrings.xml><?xml version="1.0" encoding="utf-8"?>
<sst xmlns="http://schemas.openxmlformats.org/spreadsheetml/2006/main" count="122" uniqueCount="17">
  <si>
    <t>Observed/No Intervention</t>
  </si>
  <si>
    <t>-</t>
  </si>
  <si>
    <t>Date</t>
  </si>
  <si>
    <t>March 1</t>
  </si>
  <si>
    <t>March 15</t>
  </si>
  <si>
    <t>March 30</t>
  </si>
  <si>
    <t>April 15</t>
  </si>
  <si>
    <t>April 30</t>
  </si>
  <si>
    <t>Lockdown start</t>
  </si>
  <si>
    <t>Deaths averted</t>
  </si>
  <si>
    <t>Cases averted</t>
  </si>
  <si>
    <t>NOTE: Using national observed trailing 7-day average CFRs through May 23. The national observed trailing 7-day average CFR on May 23 is carried forward through June 15.</t>
  </si>
  <si>
    <t>NOTE: Using observed trailing 7-day average CFRs in Maharashtra through May 23. The observed trailing 7-day average CFR in Maharashtra on May 23 is carried forward through June 15.</t>
  </si>
  <si>
    <r>
      <t>Table</t>
    </r>
    <r>
      <rPr>
        <sz val="12"/>
        <color theme="1"/>
        <rFont val="Arial"/>
        <family val="2"/>
      </rPr>
      <t>. Predicted total case counts and cases averted using April 2021 Maharashtra lockdown pi schedule</t>
    </r>
  </si>
  <si>
    <r>
      <t>Table</t>
    </r>
    <r>
      <rPr>
        <sz val="12"/>
        <color theme="1"/>
        <rFont val="Arial"/>
        <family val="2"/>
      </rPr>
      <t>. Predicted total death counts and deaths averted using April 2021 Maharashtra lockdown pi schedule</t>
    </r>
  </si>
  <si>
    <r>
      <t>Table</t>
    </r>
    <r>
      <rPr>
        <sz val="12"/>
        <color theme="1"/>
        <rFont val="Arial"/>
        <family val="2"/>
      </rPr>
      <t>. Predicted total case counts and cases averted using March 2020 India lockdown pi schedule</t>
    </r>
  </si>
  <si>
    <r>
      <t>Table</t>
    </r>
    <r>
      <rPr>
        <sz val="12"/>
        <color theme="1"/>
        <rFont val="Arial"/>
        <family val="2"/>
      </rPr>
      <t>. Predicted total death counts and deaths averted using March 2020 India lockdown pi schedule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</si>
</sst>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4" fontId="2" fillId="2" borderId="0" xfId="0" applyNumberFormat="1" applyFont="1" applyFill="1"/>
    <xf numFmtId="3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0" borderId="0" xfId="0" applyNumberFormat="1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Border="1"/>
    <xf numFmtId="3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Fill="1" applyAlignment="1">
      <alignment horizontal="center"/>
    </xf>
    <xf numFmtId="14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2" fillId="0" borderId="0" xfId="0" applyNumberFormat="1" applyFont="1"/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F5BC-C769-6242-9933-0DED3FD53C36}">
  <dimension ref="C3:O46"/>
  <sheetViews>
    <sheetView workbookViewId="0">
      <selection activeCell="C6" sqref="C6"/>
    </sheetView>
  </sheetViews>
  <sheetFormatPr baseColWidth="10" defaultRowHeight="16" x14ac:dyDescent="0.2"/>
  <cols>
    <col min="1" max="2" width="10.83203125" style="2"/>
    <col min="3" max="3" width="8.33203125" style="2" bestFit="1" customWidth="1"/>
    <col min="4" max="4" width="25.1640625" style="2" bestFit="1" customWidth="1"/>
    <col min="5" max="9" width="13.6640625" style="2" customWidth="1"/>
    <col min="10" max="10" width="10.83203125" style="2"/>
    <col min="11" max="15" width="11.5" style="2" bestFit="1" customWidth="1"/>
    <col min="16" max="16384" width="10.83203125" style="2"/>
  </cols>
  <sheetData>
    <row r="3" spans="3:15" x14ac:dyDescent="0.2">
      <c r="C3" s="1" t="s">
        <v>15</v>
      </c>
      <c r="D3" s="1"/>
      <c r="E3" s="1"/>
      <c r="F3" s="1"/>
      <c r="G3" s="1"/>
      <c r="H3" s="1"/>
      <c r="I3" s="1"/>
    </row>
    <row r="4" spans="3:15" x14ac:dyDescent="0.2">
      <c r="E4" s="3" t="s">
        <v>8</v>
      </c>
      <c r="F4" s="3"/>
      <c r="G4" s="3"/>
      <c r="H4" s="3"/>
      <c r="I4" s="3"/>
    </row>
    <row r="5" spans="3:15" x14ac:dyDescent="0.2">
      <c r="C5" s="4" t="s">
        <v>2</v>
      </c>
      <c r="D5" s="5" t="s">
        <v>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</row>
    <row r="6" spans="3:15" x14ac:dyDescent="0.2">
      <c r="C6" s="7">
        <v>44256</v>
      </c>
      <c r="D6" s="8">
        <v>11124248</v>
      </c>
      <c r="E6" s="8">
        <v>11116881</v>
      </c>
      <c r="F6" s="9" t="s">
        <v>1</v>
      </c>
      <c r="G6" s="9" t="s">
        <v>1</v>
      </c>
      <c r="H6" s="9" t="s">
        <v>1</v>
      </c>
      <c r="I6" s="9" t="s">
        <v>1</v>
      </c>
      <c r="K6" s="8">
        <f>$D6-E6</f>
        <v>7367</v>
      </c>
      <c r="L6" s="8"/>
      <c r="M6" s="8"/>
      <c r="N6" s="8"/>
      <c r="O6" s="8"/>
    </row>
    <row r="7" spans="3:15" x14ac:dyDescent="0.2">
      <c r="C7" s="10">
        <v>44270</v>
      </c>
      <c r="D7" s="11">
        <v>11409517</v>
      </c>
      <c r="E7" s="11">
        <v>11197577</v>
      </c>
      <c r="F7" s="11">
        <v>11388569</v>
      </c>
      <c r="G7" s="12" t="s">
        <v>1</v>
      </c>
      <c r="H7" s="12" t="s">
        <v>1</v>
      </c>
      <c r="I7" s="12" t="s">
        <v>1</v>
      </c>
      <c r="K7" s="8">
        <f>$D7-E7</f>
        <v>211940</v>
      </c>
      <c r="L7" s="8">
        <f>$D7-F7</f>
        <v>20948</v>
      </c>
      <c r="M7" s="8"/>
      <c r="N7" s="8"/>
      <c r="O7" s="8"/>
    </row>
    <row r="8" spans="3:15" x14ac:dyDescent="0.2">
      <c r="C8" s="7">
        <v>44285</v>
      </c>
      <c r="D8" s="8">
        <v>12148521</v>
      </c>
      <c r="E8" s="8">
        <v>11247943</v>
      </c>
      <c r="F8" s="8">
        <v>11494894</v>
      </c>
      <c r="G8" s="8">
        <v>12113670</v>
      </c>
      <c r="H8" s="9" t="s">
        <v>1</v>
      </c>
      <c r="I8" s="9" t="s">
        <v>1</v>
      </c>
      <c r="K8" s="8">
        <f>$D8-E8</f>
        <v>900578</v>
      </c>
      <c r="L8" s="8">
        <f>$D8-F8</f>
        <v>653627</v>
      </c>
      <c r="M8" s="8">
        <f>$D8-G8</f>
        <v>34851</v>
      </c>
      <c r="N8" s="8"/>
      <c r="O8" s="8"/>
    </row>
    <row r="9" spans="3:15" x14ac:dyDescent="0.2">
      <c r="C9" s="10">
        <v>44301</v>
      </c>
      <c r="D9" s="11">
        <v>14287843</v>
      </c>
      <c r="E9" s="11">
        <v>11276215</v>
      </c>
      <c r="F9" s="11">
        <v>11561521</v>
      </c>
      <c r="G9" s="11">
        <v>12470616</v>
      </c>
      <c r="H9" s="11">
        <v>14177985</v>
      </c>
      <c r="I9" s="12" t="s">
        <v>1</v>
      </c>
      <c r="K9" s="8">
        <f>$D9-E9</f>
        <v>3011628</v>
      </c>
      <c r="L9" s="8">
        <f>$D9-F9</f>
        <v>2726322</v>
      </c>
      <c r="M9" s="8">
        <f>$D9-G9</f>
        <v>1817227</v>
      </c>
      <c r="N9" s="8">
        <f>$D9-H9</f>
        <v>109858</v>
      </c>
      <c r="O9" s="8"/>
    </row>
    <row r="10" spans="3:15" x14ac:dyDescent="0.2">
      <c r="C10" s="7">
        <v>44316</v>
      </c>
      <c r="D10" s="8">
        <v>19156979</v>
      </c>
      <c r="E10" s="8">
        <v>11293640</v>
      </c>
      <c r="F10" s="8">
        <v>11600014</v>
      </c>
      <c r="G10" s="8">
        <v>12709551</v>
      </c>
      <c r="H10" s="8">
        <v>15978780</v>
      </c>
      <c r="I10" s="8">
        <v>19140808</v>
      </c>
      <c r="K10" s="8">
        <f>$D10-E10</f>
        <v>7863339</v>
      </c>
      <c r="L10" s="8">
        <f>$D10-F10</f>
        <v>7556965</v>
      </c>
      <c r="M10" s="8">
        <f>$D10-G10</f>
        <v>6447428</v>
      </c>
      <c r="N10" s="8">
        <f>$D10-H10</f>
        <v>3178199</v>
      </c>
      <c r="O10" s="8">
        <f>$D10-I10</f>
        <v>16171</v>
      </c>
    </row>
    <row r="11" spans="3:15" x14ac:dyDescent="0.2">
      <c r="C11" s="10">
        <v>44331</v>
      </c>
      <c r="D11" s="11">
        <v>24683025</v>
      </c>
      <c r="E11" s="11">
        <v>11303949</v>
      </c>
      <c r="F11" s="11">
        <v>11622319</v>
      </c>
      <c r="G11" s="11">
        <v>12872788</v>
      </c>
      <c r="H11" s="11">
        <v>17570838</v>
      </c>
      <c r="I11" s="11">
        <v>24569487</v>
      </c>
      <c r="K11" s="8">
        <f>$D11-E11</f>
        <v>13379076</v>
      </c>
      <c r="L11" s="8">
        <f>$D11-F11</f>
        <v>13060706</v>
      </c>
      <c r="M11" s="8">
        <f>$D11-G11</f>
        <v>11810237</v>
      </c>
      <c r="N11" s="8">
        <f>$D11-H11</f>
        <v>7112187</v>
      </c>
      <c r="O11" s="8">
        <f>$D11-I11</f>
        <v>113538</v>
      </c>
    </row>
    <row r="12" spans="3:15" x14ac:dyDescent="0.2">
      <c r="C12" s="7">
        <v>44346</v>
      </c>
      <c r="D12" s="8">
        <v>36320459</v>
      </c>
      <c r="E12" s="8">
        <v>11312386</v>
      </c>
      <c r="F12" s="8">
        <v>11641399</v>
      </c>
      <c r="G12" s="8">
        <v>12991943</v>
      </c>
      <c r="H12" s="8">
        <v>18801975</v>
      </c>
      <c r="I12" s="8">
        <v>29409355</v>
      </c>
      <c r="K12" s="8">
        <f>$D12-E12</f>
        <v>25008073</v>
      </c>
      <c r="L12" s="8">
        <f>$D12-F12</f>
        <v>24679060</v>
      </c>
      <c r="M12" s="8">
        <f>$D12-G12</f>
        <v>23328516</v>
      </c>
      <c r="N12" s="8">
        <f>$D12-H12</f>
        <v>17518484</v>
      </c>
      <c r="O12" s="8">
        <f>$D12-I12</f>
        <v>6911104</v>
      </c>
    </row>
    <row r="13" spans="3:15" x14ac:dyDescent="0.2">
      <c r="C13" s="13">
        <v>44362</v>
      </c>
      <c r="D13" s="14">
        <v>56166804</v>
      </c>
      <c r="E13" s="14">
        <v>11318632</v>
      </c>
      <c r="F13" s="14">
        <v>11657321</v>
      </c>
      <c r="G13" s="14">
        <v>13092552</v>
      </c>
      <c r="H13" s="14">
        <v>19830040</v>
      </c>
      <c r="I13" s="14">
        <v>33151750</v>
      </c>
      <c r="K13" s="8">
        <f>$D13-E13</f>
        <v>44848172</v>
      </c>
      <c r="L13" s="8">
        <f>$D13-F13</f>
        <v>44509483</v>
      </c>
      <c r="M13" s="8">
        <f>$D13-G13</f>
        <v>43074252</v>
      </c>
      <c r="N13" s="8">
        <f>$D13-H13</f>
        <v>36336764</v>
      </c>
      <c r="O13" s="8">
        <f>$D13-I13</f>
        <v>23015054</v>
      </c>
    </row>
    <row r="14" spans="3:15" x14ac:dyDescent="0.2">
      <c r="E14" s="15" t="s">
        <v>10</v>
      </c>
      <c r="F14" s="15"/>
      <c r="G14" s="15"/>
      <c r="H14" s="15"/>
      <c r="I14" s="15"/>
    </row>
    <row r="15" spans="3:15" x14ac:dyDescent="0.2">
      <c r="C15" s="7">
        <v>44256</v>
      </c>
      <c r="D15" s="8">
        <v>11124248</v>
      </c>
      <c r="E15" s="8">
        <v>7367</v>
      </c>
      <c r="F15" s="8" t="s">
        <v>1</v>
      </c>
      <c r="G15" s="8" t="s">
        <v>1</v>
      </c>
      <c r="H15" s="8" t="s">
        <v>1</v>
      </c>
      <c r="I15" s="8" t="s">
        <v>1</v>
      </c>
    </row>
    <row r="16" spans="3:15" x14ac:dyDescent="0.2">
      <c r="C16" s="10">
        <v>44270</v>
      </c>
      <c r="D16" s="11">
        <v>11409517</v>
      </c>
      <c r="E16" s="11">
        <v>211940</v>
      </c>
      <c r="F16" s="11">
        <v>20948</v>
      </c>
      <c r="G16" s="11" t="s">
        <v>1</v>
      </c>
      <c r="H16" s="11" t="s">
        <v>1</v>
      </c>
      <c r="I16" s="11" t="s">
        <v>1</v>
      </c>
    </row>
    <row r="17" spans="3:15" x14ac:dyDescent="0.2">
      <c r="C17" s="7">
        <v>44285</v>
      </c>
      <c r="D17" s="8">
        <v>12148521</v>
      </c>
      <c r="E17" s="8">
        <v>900578</v>
      </c>
      <c r="F17" s="8">
        <v>653627</v>
      </c>
      <c r="G17" s="8">
        <v>34851</v>
      </c>
      <c r="H17" s="8" t="s">
        <v>1</v>
      </c>
      <c r="I17" s="8" t="s">
        <v>1</v>
      </c>
    </row>
    <row r="18" spans="3:15" x14ac:dyDescent="0.2">
      <c r="C18" s="10">
        <v>44301</v>
      </c>
      <c r="D18" s="11">
        <v>14287843</v>
      </c>
      <c r="E18" s="11">
        <v>3011628</v>
      </c>
      <c r="F18" s="11">
        <v>2726322</v>
      </c>
      <c r="G18" s="11">
        <v>1817227</v>
      </c>
      <c r="H18" s="11">
        <v>109858</v>
      </c>
      <c r="I18" s="11" t="s">
        <v>1</v>
      </c>
    </row>
    <row r="19" spans="3:15" x14ac:dyDescent="0.2">
      <c r="C19" s="7">
        <v>44316</v>
      </c>
      <c r="D19" s="8">
        <v>19156979</v>
      </c>
      <c r="E19" s="8">
        <v>7863339</v>
      </c>
      <c r="F19" s="8">
        <v>7556965</v>
      </c>
      <c r="G19" s="8">
        <v>6447428</v>
      </c>
      <c r="H19" s="8">
        <v>3178199</v>
      </c>
      <c r="I19" s="8">
        <v>16171</v>
      </c>
    </row>
    <row r="20" spans="3:15" x14ac:dyDescent="0.2">
      <c r="C20" s="10">
        <v>44331</v>
      </c>
      <c r="D20" s="11">
        <v>24683025</v>
      </c>
      <c r="E20" s="11">
        <v>13379076</v>
      </c>
      <c r="F20" s="11">
        <v>13060706</v>
      </c>
      <c r="G20" s="11">
        <v>11810237</v>
      </c>
      <c r="H20" s="11">
        <v>7112187</v>
      </c>
      <c r="I20" s="11">
        <v>113538</v>
      </c>
    </row>
    <row r="21" spans="3:15" x14ac:dyDescent="0.2">
      <c r="C21" s="7">
        <v>44346</v>
      </c>
      <c r="D21" s="8">
        <v>36320459</v>
      </c>
      <c r="E21" s="8">
        <v>25008073</v>
      </c>
      <c r="F21" s="8">
        <v>24679060</v>
      </c>
      <c r="G21" s="8">
        <v>23328516</v>
      </c>
      <c r="H21" s="8">
        <v>17518484</v>
      </c>
      <c r="I21" s="8">
        <v>6911104</v>
      </c>
    </row>
    <row r="22" spans="3:15" x14ac:dyDescent="0.2">
      <c r="C22" s="17">
        <v>44362</v>
      </c>
      <c r="D22" s="18">
        <v>56166804</v>
      </c>
      <c r="E22" s="18">
        <v>44848172</v>
      </c>
      <c r="F22" s="18">
        <v>44509483</v>
      </c>
      <c r="G22" s="18">
        <v>43074252</v>
      </c>
      <c r="H22" s="18">
        <v>36336764</v>
      </c>
      <c r="I22" s="18">
        <v>23015054</v>
      </c>
    </row>
    <row r="26" spans="3:15" x14ac:dyDescent="0.2">
      <c r="C26" s="1" t="s">
        <v>16</v>
      </c>
      <c r="D26" s="1"/>
      <c r="E26" s="1"/>
      <c r="F26" s="1"/>
      <c r="G26" s="1"/>
      <c r="H26" s="1"/>
      <c r="I26" s="1"/>
    </row>
    <row r="27" spans="3:15" x14ac:dyDescent="0.2">
      <c r="E27" s="3" t="s">
        <v>8</v>
      </c>
      <c r="F27" s="3"/>
      <c r="G27" s="3"/>
      <c r="H27" s="3"/>
      <c r="I27" s="3"/>
    </row>
    <row r="28" spans="3:15" x14ac:dyDescent="0.2">
      <c r="C28" s="4" t="s">
        <v>2</v>
      </c>
      <c r="D28" s="5" t="s">
        <v>0</v>
      </c>
      <c r="E28" s="6" t="s">
        <v>3</v>
      </c>
      <c r="F28" s="6" t="s">
        <v>4</v>
      </c>
      <c r="G28" s="6" t="s">
        <v>5</v>
      </c>
      <c r="H28" s="6" t="s">
        <v>6</v>
      </c>
      <c r="I28" s="6" t="s">
        <v>7</v>
      </c>
    </row>
    <row r="29" spans="3:15" x14ac:dyDescent="0.2">
      <c r="C29" s="7">
        <v>44256</v>
      </c>
      <c r="D29" s="8">
        <v>156695</v>
      </c>
      <c r="E29" s="8">
        <v>156695</v>
      </c>
      <c r="F29" s="9" t="s">
        <v>1</v>
      </c>
      <c r="G29" s="9" t="s">
        <v>1</v>
      </c>
      <c r="H29" s="9" t="s">
        <v>1</v>
      </c>
      <c r="I29" s="9" t="s">
        <v>1</v>
      </c>
      <c r="K29" s="20">
        <f>$D29-E29</f>
        <v>0</v>
      </c>
      <c r="L29" s="20"/>
      <c r="M29" s="20"/>
      <c r="N29" s="20"/>
      <c r="O29" s="20"/>
    </row>
    <row r="30" spans="3:15" x14ac:dyDescent="0.2">
      <c r="C30" s="10">
        <v>44270</v>
      </c>
      <c r="D30" s="11">
        <v>158301</v>
      </c>
      <c r="E30" s="11">
        <v>157188</v>
      </c>
      <c r="F30" s="11">
        <v>158301</v>
      </c>
      <c r="G30" s="12" t="s">
        <v>1</v>
      </c>
      <c r="H30" s="12" t="s">
        <v>1</v>
      </c>
      <c r="I30" s="12" t="s">
        <v>1</v>
      </c>
      <c r="K30" s="20">
        <f>$D30-E30</f>
        <v>1113</v>
      </c>
      <c r="L30" s="20">
        <f>$D30-F30</f>
        <v>0</v>
      </c>
      <c r="M30" s="20"/>
      <c r="N30" s="20"/>
      <c r="O30" s="20"/>
    </row>
    <row r="31" spans="3:15" x14ac:dyDescent="0.2">
      <c r="C31" s="7">
        <v>44285</v>
      </c>
      <c r="D31" s="8">
        <v>161911</v>
      </c>
      <c r="E31" s="8">
        <v>157437</v>
      </c>
      <c r="F31" s="8">
        <v>158832</v>
      </c>
      <c r="G31" s="8">
        <v>161911</v>
      </c>
      <c r="H31" s="9" t="s">
        <v>1</v>
      </c>
      <c r="I31" s="9" t="s">
        <v>1</v>
      </c>
      <c r="K31" s="20">
        <f>$D31-E31</f>
        <v>4474</v>
      </c>
      <c r="L31" s="20">
        <f>$D31-F31</f>
        <v>3079</v>
      </c>
      <c r="M31" s="20">
        <f>$D31-G31</f>
        <v>0</v>
      </c>
      <c r="N31" s="20"/>
      <c r="O31" s="20"/>
    </row>
    <row r="32" spans="3:15" x14ac:dyDescent="0.2">
      <c r="C32" s="10">
        <v>44301</v>
      </c>
      <c r="D32" s="11">
        <v>173746</v>
      </c>
      <c r="E32" s="11">
        <v>157592</v>
      </c>
      <c r="F32" s="11">
        <v>159203</v>
      </c>
      <c r="G32" s="11">
        <v>163900</v>
      </c>
      <c r="H32" s="11">
        <v>173746</v>
      </c>
      <c r="I32" s="12" t="s">
        <v>1</v>
      </c>
      <c r="K32" s="20">
        <f>$D32-E32</f>
        <v>16154</v>
      </c>
      <c r="L32" s="20">
        <f>$D32-F32</f>
        <v>14543</v>
      </c>
      <c r="M32" s="20">
        <f>$D32-G32</f>
        <v>9846</v>
      </c>
      <c r="N32" s="20">
        <f>$D32-H32</f>
        <v>0</v>
      </c>
      <c r="O32" s="20"/>
    </row>
    <row r="33" spans="3:15" x14ac:dyDescent="0.2">
      <c r="C33" s="7">
        <v>44316</v>
      </c>
      <c r="D33" s="8">
        <v>211248</v>
      </c>
      <c r="E33" s="8">
        <v>157706</v>
      </c>
      <c r="F33" s="8">
        <v>159462</v>
      </c>
      <c r="G33" s="8">
        <v>165502</v>
      </c>
      <c r="H33" s="8">
        <v>186012</v>
      </c>
      <c r="I33" s="8">
        <v>211248</v>
      </c>
      <c r="K33" s="20">
        <f>$D33-E33</f>
        <v>53542</v>
      </c>
      <c r="L33" s="20">
        <f>$D33-F33</f>
        <v>51786</v>
      </c>
      <c r="M33" s="20">
        <f>$D33-G33</f>
        <v>45746</v>
      </c>
      <c r="N33" s="20">
        <f>$D33-H33</f>
        <v>25236</v>
      </c>
      <c r="O33" s="20">
        <f>$D33-I33</f>
        <v>0</v>
      </c>
    </row>
    <row r="34" spans="3:15" x14ac:dyDescent="0.2">
      <c r="C34" s="10">
        <v>44331</v>
      </c>
      <c r="D34" s="11">
        <v>269728</v>
      </c>
      <c r="E34" s="11">
        <v>157810</v>
      </c>
      <c r="F34" s="11">
        <v>159684</v>
      </c>
      <c r="G34" s="11">
        <v>167126</v>
      </c>
      <c r="H34" s="11">
        <v>201903</v>
      </c>
      <c r="I34" s="11">
        <v>265735</v>
      </c>
      <c r="K34" s="20">
        <f>$D34-E34</f>
        <v>111918</v>
      </c>
      <c r="L34" s="20">
        <f>$D34-F34</f>
        <v>110044</v>
      </c>
      <c r="M34" s="20">
        <f>$D34-G34</f>
        <v>102602</v>
      </c>
      <c r="N34" s="20">
        <f>$D34-H34</f>
        <v>67825</v>
      </c>
      <c r="O34" s="20">
        <f>$D34-I34</f>
        <v>3993</v>
      </c>
    </row>
    <row r="35" spans="3:15" x14ac:dyDescent="0.2">
      <c r="C35" s="7">
        <v>44346</v>
      </c>
      <c r="D35" s="8">
        <v>411601</v>
      </c>
      <c r="E35" s="8">
        <v>157942</v>
      </c>
      <c r="F35" s="8">
        <v>159976</v>
      </c>
      <c r="G35" s="8">
        <v>168965</v>
      </c>
      <c r="H35" s="8">
        <v>220843</v>
      </c>
      <c r="I35" s="8">
        <v>340301</v>
      </c>
      <c r="K35" s="20">
        <f>$D35-E35</f>
        <v>253659</v>
      </c>
      <c r="L35" s="20">
        <f>$D35-F35</f>
        <v>251625</v>
      </c>
      <c r="M35" s="20">
        <f>$D35-G35</f>
        <v>242636</v>
      </c>
      <c r="N35" s="20">
        <f>$D35-H35</f>
        <v>190758</v>
      </c>
      <c r="O35" s="20">
        <f>$D35-I35</f>
        <v>71300</v>
      </c>
    </row>
    <row r="36" spans="3:15" x14ac:dyDescent="0.2">
      <c r="C36" s="13">
        <v>44362</v>
      </c>
      <c r="D36" s="14">
        <v>636509</v>
      </c>
      <c r="E36" s="14">
        <v>158046</v>
      </c>
      <c r="F36" s="14">
        <v>160241</v>
      </c>
      <c r="G36" s="14">
        <v>170644</v>
      </c>
      <c r="H36" s="14">
        <v>238011</v>
      </c>
      <c r="I36" s="14">
        <v>402798</v>
      </c>
      <c r="K36" s="20">
        <f>$D36-E36</f>
        <v>478463</v>
      </c>
      <c r="L36" s="20">
        <f>$D36-F36</f>
        <v>476268</v>
      </c>
      <c r="M36" s="20">
        <f>$D36-G36</f>
        <v>465865</v>
      </c>
      <c r="N36" s="20">
        <f>$D36-H36</f>
        <v>398498</v>
      </c>
      <c r="O36" s="20">
        <f>$D36-I36</f>
        <v>233711</v>
      </c>
    </row>
    <row r="37" spans="3:15" x14ac:dyDescent="0.2">
      <c r="E37" s="15" t="s">
        <v>9</v>
      </c>
      <c r="F37" s="15"/>
      <c r="G37" s="15"/>
      <c r="H37" s="15"/>
      <c r="I37" s="15"/>
    </row>
    <row r="38" spans="3:15" x14ac:dyDescent="0.2">
      <c r="C38" s="7">
        <v>44256</v>
      </c>
      <c r="D38" s="8">
        <f>D29</f>
        <v>156695</v>
      </c>
      <c r="E38" s="8">
        <f>K29</f>
        <v>0</v>
      </c>
      <c r="F38" s="8" t="s">
        <v>1</v>
      </c>
      <c r="G38" s="8" t="s">
        <v>1</v>
      </c>
      <c r="H38" s="8" t="s">
        <v>1</v>
      </c>
      <c r="I38" s="8" t="s">
        <v>1</v>
      </c>
    </row>
    <row r="39" spans="3:15" x14ac:dyDescent="0.2">
      <c r="C39" s="10">
        <v>44270</v>
      </c>
      <c r="D39" s="16">
        <f t="shared" ref="D39:D45" si="0">D30</f>
        <v>158301</v>
      </c>
      <c r="E39" s="16">
        <f t="shared" ref="E39:E45" si="1">K30</f>
        <v>1113</v>
      </c>
      <c r="F39" s="16">
        <f>L30</f>
        <v>0</v>
      </c>
      <c r="G39" s="16" t="s">
        <v>1</v>
      </c>
      <c r="H39" s="16" t="s">
        <v>1</v>
      </c>
      <c r="I39" s="16" t="s">
        <v>1</v>
      </c>
    </row>
    <row r="40" spans="3:15" x14ac:dyDescent="0.2">
      <c r="C40" s="7">
        <v>44285</v>
      </c>
      <c r="D40" s="8">
        <f t="shared" si="0"/>
        <v>161911</v>
      </c>
      <c r="E40" s="8">
        <f t="shared" si="1"/>
        <v>4474</v>
      </c>
      <c r="F40" s="8">
        <f>L31</f>
        <v>3079</v>
      </c>
      <c r="G40" s="8">
        <f>M31</f>
        <v>0</v>
      </c>
      <c r="H40" s="8" t="s">
        <v>1</v>
      </c>
      <c r="I40" s="8" t="s">
        <v>1</v>
      </c>
    </row>
    <row r="41" spans="3:15" x14ac:dyDescent="0.2">
      <c r="C41" s="10">
        <v>44301</v>
      </c>
      <c r="D41" s="16">
        <f t="shared" si="0"/>
        <v>173746</v>
      </c>
      <c r="E41" s="16">
        <f t="shared" si="1"/>
        <v>16154</v>
      </c>
      <c r="F41" s="16">
        <f>L32</f>
        <v>14543</v>
      </c>
      <c r="G41" s="16">
        <f>M32</f>
        <v>9846</v>
      </c>
      <c r="H41" s="16">
        <f>N32</f>
        <v>0</v>
      </c>
      <c r="I41" s="16" t="s">
        <v>1</v>
      </c>
    </row>
    <row r="42" spans="3:15" x14ac:dyDescent="0.2">
      <c r="C42" s="7">
        <v>44316</v>
      </c>
      <c r="D42" s="8">
        <f t="shared" si="0"/>
        <v>211248</v>
      </c>
      <c r="E42" s="8">
        <f t="shared" si="1"/>
        <v>53542</v>
      </c>
      <c r="F42" s="8">
        <f>L33</f>
        <v>51786</v>
      </c>
      <c r="G42" s="8">
        <f>M33</f>
        <v>45746</v>
      </c>
      <c r="H42" s="8">
        <f>N33</f>
        <v>25236</v>
      </c>
      <c r="I42" s="8">
        <f>O33</f>
        <v>0</v>
      </c>
    </row>
    <row r="43" spans="3:15" x14ac:dyDescent="0.2">
      <c r="C43" s="10">
        <v>44331</v>
      </c>
      <c r="D43" s="16">
        <f t="shared" si="0"/>
        <v>269728</v>
      </c>
      <c r="E43" s="16">
        <f t="shared" si="1"/>
        <v>111918</v>
      </c>
      <c r="F43" s="16">
        <f>L34</f>
        <v>110044</v>
      </c>
      <c r="G43" s="16">
        <f>M34</f>
        <v>102602</v>
      </c>
      <c r="H43" s="16">
        <f>N34</f>
        <v>67825</v>
      </c>
      <c r="I43" s="16">
        <f>O34</f>
        <v>3993</v>
      </c>
    </row>
    <row r="44" spans="3:15" x14ac:dyDescent="0.2">
      <c r="C44" s="7">
        <v>44346</v>
      </c>
      <c r="D44" s="8">
        <f t="shared" si="0"/>
        <v>411601</v>
      </c>
      <c r="E44" s="8">
        <f t="shared" si="1"/>
        <v>253659</v>
      </c>
      <c r="F44" s="8">
        <f>L35</f>
        <v>251625</v>
      </c>
      <c r="G44" s="8">
        <f>M35</f>
        <v>242636</v>
      </c>
      <c r="H44" s="8">
        <f>N35</f>
        <v>190758</v>
      </c>
      <c r="I44" s="8">
        <f>O35</f>
        <v>71300</v>
      </c>
    </row>
    <row r="45" spans="3:15" x14ac:dyDescent="0.2">
      <c r="C45" s="17">
        <v>44362</v>
      </c>
      <c r="D45" s="19">
        <f t="shared" si="0"/>
        <v>636509</v>
      </c>
      <c r="E45" s="16">
        <f t="shared" si="1"/>
        <v>478463</v>
      </c>
      <c r="F45" s="16">
        <f>L36</f>
        <v>476268</v>
      </c>
      <c r="G45" s="16">
        <f>M36</f>
        <v>465865</v>
      </c>
      <c r="H45" s="16">
        <f>N36</f>
        <v>398498</v>
      </c>
      <c r="I45" s="16">
        <f>O36</f>
        <v>233711</v>
      </c>
    </row>
    <row r="46" spans="3:15" ht="32" customHeight="1" x14ac:dyDescent="0.2">
      <c r="C46" s="21" t="s">
        <v>11</v>
      </c>
      <c r="D46" s="21"/>
      <c r="E46" s="21"/>
      <c r="F46" s="21"/>
      <c r="G46" s="21"/>
      <c r="H46" s="21"/>
      <c r="I46" s="21"/>
    </row>
  </sheetData>
  <mergeCells count="7">
    <mergeCell ref="C46:I46"/>
    <mergeCell ref="E37:I37"/>
    <mergeCell ref="E4:I4"/>
    <mergeCell ref="C3:I3"/>
    <mergeCell ref="C26:I26"/>
    <mergeCell ref="E27:I27"/>
    <mergeCell ref="E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2FD6-FB65-754C-A3E4-879DCE752512}">
  <dimension ref="C3:O46"/>
  <sheetViews>
    <sheetView tabSelected="1" topLeftCell="A4" workbookViewId="0">
      <selection activeCell="G36" sqref="G36"/>
    </sheetView>
  </sheetViews>
  <sheetFormatPr baseColWidth="10" defaultRowHeight="16" x14ac:dyDescent="0.2"/>
  <cols>
    <col min="1" max="2" width="10.83203125" style="2"/>
    <col min="3" max="3" width="8.33203125" style="2" bestFit="1" customWidth="1"/>
    <col min="4" max="4" width="25.1640625" style="2" bestFit="1" customWidth="1"/>
    <col min="5" max="9" width="13.5" style="2" customWidth="1"/>
    <col min="10" max="10" width="10.83203125" style="2"/>
    <col min="11" max="15" width="11.5" style="2" bestFit="1" customWidth="1"/>
    <col min="16" max="16384" width="10.83203125" style="2"/>
  </cols>
  <sheetData>
    <row r="3" spans="3:15" s="2" customFormat="1" x14ac:dyDescent="0.2">
      <c r="C3" s="1" t="s">
        <v>13</v>
      </c>
      <c r="D3" s="1"/>
      <c r="E3" s="1"/>
      <c r="F3" s="1"/>
      <c r="G3" s="1"/>
      <c r="H3" s="1"/>
      <c r="I3" s="1"/>
    </row>
    <row r="4" spans="3:15" s="2" customFormat="1" x14ac:dyDescent="0.2">
      <c r="E4" s="3" t="s">
        <v>8</v>
      </c>
      <c r="F4" s="3"/>
      <c r="G4" s="3"/>
      <c r="H4" s="3"/>
      <c r="I4" s="3"/>
    </row>
    <row r="5" spans="3:15" s="2" customFormat="1" x14ac:dyDescent="0.2">
      <c r="C5" s="4" t="s">
        <v>2</v>
      </c>
      <c r="D5" s="5" t="s">
        <v>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</row>
    <row r="6" spans="3:15" s="2" customFormat="1" x14ac:dyDescent="0.2">
      <c r="C6" s="7">
        <v>44256</v>
      </c>
      <c r="D6" s="8">
        <v>11124248</v>
      </c>
      <c r="E6" s="8">
        <v>11116052</v>
      </c>
      <c r="F6" s="9" t="s">
        <v>1</v>
      </c>
      <c r="G6" s="9" t="s">
        <v>1</v>
      </c>
      <c r="H6" s="9" t="s">
        <v>1</v>
      </c>
      <c r="I6" s="9" t="s">
        <v>1</v>
      </c>
      <c r="K6" s="8">
        <f>$D6-E6</f>
        <v>8196</v>
      </c>
      <c r="L6" s="8"/>
      <c r="M6" s="8"/>
      <c r="N6" s="8"/>
      <c r="O6" s="8"/>
    </row>
    <row r="7" spans="3:15" s="2" customFormat="1" x14ac:dyDescent="0.2">
      <c r="C7" s="10">
        <v>44270</v>
      </c>
      <c r="D7" s="11">
        <v>11409517</v>
      </c>
      <c r="E7" s="11">
        <v>11208323</v>
      </c>
      <c r="F7" s="11">
        <v>11388795</v>
      </c>
      <c r="G7" s="12" t="s">
        <v>1</v>
      </c>
      <c r="H7" s="12" t="s">
        <v>1</v>
      </c>
      <c r="I7" s="12" t="s">
        <v>1</v>
      </c>
      <c r="K7" s="8">
        <f>$D7-E7</f>
        <v>201194</v>
      </c>
      <c r="L7" s="8">
        <f>$D7-F7</f>
        <v>20722</v>
      </c>
      <c r="M7" s="8"/>
      <c r="N7" s="8"/>
      <c r="O7" s="8"/>
    </row>
    <row r="8" spans="3:15" s="2" customFormat="1" x14ac:dyDescent="0.2">
      <c r="C8" s="7">
        <v>44285</v>
      </c>
      <c r="D8" s="8">
        <v>12148521</v>
      </c>
      <c r="E8" s="8">
        <v>11286634</v>
      </c>
      <c r="F8" s="8">
        <v>11509446</v>
      </c>
      <c r="G8" s="8">
        <v>12114304</v>
      </c>
      <c r="H8" s="9" t="s">
        <v>1</v>
      </c>
      <c r="I8" s="9" t="s">
        <v>1</v>
      </c>
      <c r="K8" s="8">
        <f>$D8-E8</f>
        <v>861887</v>
      </c>
      <c r="L8" s="8">
        <f>$D8-F8</f>
        <v>639075</v>
      </c>
      <c r="M8" s="8">
        <f>$D8-G8</f>
        <v>34217</v>
      </c>
      <c r="N8" s="8"/>
      <c r="O8" s="8"/>
    </row>
    <row r="9" spans="3:15" s="2" customFormat="1" x14ac:dyDescent="0.2">
      <c r="C9" s="10">
        <v>44301</v>
      </c>
      <c r="D9" s="11">
        <v>14287843</v>
      </c>
      <c r="E9" s="11">
        <v>11348493</v>
      </c>
      <c r="F9" s="11">
        <v>11618291</v>
      </c>
      <c r="G9" s="11">
        <v>12533680</v>
      </c>
      <c r="H9" s="11">
        <v>14177617</v>
      </c>
      <c r="I9" s="12" t="s">
        <v>1</v>
      </c>
      <c r="K9" s="8">
        <f>$D9-E9</f>
        <v>2939350</v>
      </c>
      <c r="L9" s="8">
        <f>$D9-F9</f>
        <v>2669552</v>
      </c>
      <c r="M9" s="8">
        <f>$D9-G9</f>
        <v>1754163</v>
      </c>
      <c r="N9" s="8">
        <f>$D9-H9</f>
        <v>110226</v>
      </c>
      <c r="O9" s="8"/>
    </row>
    <row r="10" spans="3:15" s="2" customFormat="1" x14ac:dyDescent="0.2">
      <c r="C10" s="7">
        <v>44316</v>
      </c>
      <c r="D10" s="8">
        <v>19156979</v>
      </c>
      <c r="E10" s="8">
        <v>11396182</v>
      </c>
      <c r="F10" s="8">
        <v>11702602</v>
      </c>
      <c r="G10" s="8">
        <v>12926502</v>
      </c>
      <c r="H10" s="8">
        <v>16302091</v>
      </c>
      <c r="I10" s="8">
        <v>19137915</v>
      </c>
      <c r="K10" s="8">
        <f>$D10-E10</f>
        <v>7760797</v>
      </c>
      <c r="L10" s="8">
        <f>$D10-F10</f>
        <v>7454377</v>
      </c>
      <c r="M10" s="8">
        <f>$D10-G10</f>
        <v>6230477</v>
      </c>
      <c r="N10" s="8">
        <f>$D10-H10</f>
        <v>2854888</v>
      </c>
      <c r="O10" s="8">
        <f>$D10-I10</f>
        <v>19064</v>
      </c>
    </row>
    <row r="11" spans="3:15" s="2" customFormat="1" x14ac:dyDescent="0.2">
      <c r="C11" s="10">
        <v>44331</v>
      </c>
      <c r="D11" s="11">
        <v>24683025</v>
      </c>
      <c r="E11" s="11">
        <v>11437557</v>
      </c>
      <c r="F11" s="11">
        <v>11776498</v>
      </c>
      <c r="G11" s="11">
        <v>13308281</v>
      </c>
      <c r="H11" s="11">
        <v>19053449</v>
      </c>
      <c r="I11" s="11">
        <v>25624070</v>
      </c>
      <c r="K11" s="8">
        <f>$D11-E11</f>
        <v>13245468</v>
      </c>
      <c r="L11" s="8">
        <f>$D11-F11</f>
        <v>12906527</v>
      </c>
      <c r="M11" s="8">
        <f>$D11-G11</f>
        <v>11374744</v>
      </c>
      <c r="N11" s="8">
        <f>$D11-H11</f>
        <v>5629576</v>
      </c>
      <c r="O11" s="8">
        <f>$D11-I11</f>
        <v>-941045</v>
      </c>
    </row>
    <row r="12" spans="3:15" s="2" customFormat="1" x14ac:dyDescent="0.2">
      <c r="C12" s="7">
        <v>44346</v>
      </c>
      <c r="D12" s="8">
        <v>36314477</v>
      </c>
      <c r="E12" s="8">
        <v>11474069</v>
      </c>
      <c r="F12" s="8">
        <v>11840453</v>
      </c>
      <c r="G12" s="8">
        <v>13702753</v>
      </c>
      <c r="H12" s="8">
        <v>22486989</v>
      </c>
      <c r="I12" s="8">
        <v>34458607</v>
      </c>
      <c r="K12" s="8">
        <f>$D12-E12</f>
        <v>24840408</v>
      </c>
      <c r="L12" s="8">
        <f>$D12-F12</f>
        <v>24474024</v>
      </c>
      <c r="M12" s="8">
        <f>$D12-G12</f>
        <v>22611724</v>
      </c>
      <c r="N12" s="8">
        <f>$D12-H12</f>
        <v>13827488</v>
      </c>
      <c r="O12" s="8">
        <f>$D12-I12</f>
        <v>1855870</v>
      </c>
    </row>
    <row r="13" spans="3:15" s="2" customFormat="1" x14ac:dyDescent="0.2">
      <c r="C13" s="13">
        <v>44362</v>
      </c>
      <c r="D13" s="14">
        <v>56145968</v>
      </c>
      <c r="E13" s="14">
        <v>11506979</v>
      </c>
      <c r="F13" s="14">
        <v>11904520</v>
      </c>
      <c r="G13" s="14">
        <v>14142360</v>
      </c>
      <c r="H13" s="14">
        <v>27116237</v>
      </c>
      <c r="I13" s="14">
        <v>46532354</v>
      </c>
      <c r="K13" s="8">
        <f>$D13-E13</f>
        <v>44638989</v>
      </c>
      <c r="L13" s="8">
        <f>$D13-F13</f>
        <v>44241448</v>
      </c>
      <c r="M13" s="8">
        <f>$D13-G13</f>
        <v>42003608</v>
      </c>
      <c r="N13" s="8">
        <f>$D13-H13</f>
        <v>29029731</v>
      </c>
      <c r="O13" s="8">
        <f>$D13-I13</f>
        <v>9613614</v>
      </c>
    </row>
    <row r="14" spans="3:15" s="2" customFormat="1" x14ac:dyDescent="0.2">
      <c r="E14" s="15" t="s">
        <v>10</v>
      </c>
      <c r="F14" s="15"/>
      <c r="G14" s="15"/>
      <c r="H14" s="15"/>
      <c r="I14" s="15"/>
    </row>
    <row r="15" spans="3:15" s="2" customFormat="1" x14ac:dyDescent="0.2">
      <c r="C15" s="7">
        <v>44256</v>
      </c>
      <c r="D15" s="8">
        <v>11124248</v>
      </c>
      <c r="E15" s="8">
        <f>K6</f>
        <v>8196</v>
      </c>
      <c r="F15" s="8" t="s">
        <v>1</v>
      </c>
      <c r="G15" s="8" t="s">
        <v>1</v>
      </c>
      <c r="H15" s="8" t="s">
        <v>1</v>
      </c>
      <c r="I15" s="8" t="s">
        <v>1</v>
      </c>
    </row>
    <row r="16" spans="3:15" s="2" customFormat="1" x14ac:dyDescent="0.2">
      <c r="C16" s="10">
        <v>44270</v>
      </c>
      <c r="D16" s="11">
        <v>11409517</v>
      </c>
      <c r="E16" s="16">
        <f t="shared" ref="E16:E22" si="0">K7</f>
        <v>201194</v>
      </c>
      <c r="F16" s="16">
        <f t="shared" ref="F16:F22" si="1">L7</f>
        <v>20722</v>
      </c>
      <c r="G16" s="16" t="s">
        <v>1</v>
      </c>
      <c r="H16" s="16" t="s">
        <v>1</v>
      </c>
      <c r="I16" s="16" t="s">
        <v>1</v>
      </c>
    </row>
    <row r="17" spans="3:15" s="2" customFormat="1" x14ac:dyDescent="0.2">
      <c r="C17" s="7">
        <v>44285</v>
      </c>
      <c r="D17" s="8">
        <v>12148521</v>
      </c>
      <c r="E17" s="8">
        <f t="shared" si="0"/>
        <v>861887</v>
      </c>
      <c r="F17" s="8">
        <f t="shared" si="1"/>
        <v>639075</v>
      </c>
      <c r="G17" s="8">
        <f>M8</f>
        <v>34217</v>
      </c>
      <c r="H17" s="8" t="s">
        <v>1</v>
      </c>
      <c r="I17" s="8" t="s">
        <v>1</v>
      </c>
    </row>
    <row r="18" spans="3:15" s="2" customFormat="1" x14ac:dyDescent="0.2">
      <c r="C18" s="10">
        <v>44301</v>
      </c>
      <c r="D18" s="11">
        <v>14287843</v>
      </c>
      <c r="E18" s="16">
        <f t="shared" si="0"/>
        <v>2939350</v>
      </c>
      <c r="F18" s="16">
        <f t="shared" si="1"/>
        <v>2669552</v>
      </c>
      <c r="G18" s="16">
        <f>M9</f>
        <v>1754163</v>
      </c>
      <c r="H18" s="16">
        <f>N9</f>
        <v>110226</v>
      </c>
      <c r="I18" s="16" t="s">
        <v>1</v>
      </c>
    </row>
    <row r="19" spans="3:15" s="2" customFormat="1" x14ac:dyDescent="0.2">
      <c r="C19" s="7">
        <v>44316</v>
      </c>
      <c r="D19" s="8">
        <v>19156979</v>
      </c>
      <c r="E19" s="8">
        <f t="shared" si="0"/>
        <v>7760797</v>
      </c>
      <c r="F19" s="8">
        <f t="shared" si="1"/>
        <v>7454377</v>
      </c>
      <c r="G19" s="8">
        <f>M10</f>
        <v>6230477</v>
      </c>
      <c r="H19" s="8">
        <f>N10</f>
        <v>2854888</v>
      </c>
      <c r="I19" s="8">
        <f>O10</f>
        <v>19064</v>
      </c>
    </row>
    <row r="20" spans="3:15" s="2" customFormat="1" x14ac:dyDescent="0.2">
      <c r="C20" s="10">
        <v>44331</v>
      </c>
      <c r="D20" s="11">
        <v>24683025</v>
      </c>
      <c r="E20" s="16">
        <f t="shared" si="0"/>
        <v>13245468</v>
      </c>
      <c r="F20" s="16">
        <f t="shared" si="1"/>
        <v>12906527</v>
      </c>
      <c r="G20" s="16">
        <f>M11</f>
        <v>11374744</v>
      </c>
      <c r="H20" s="16">
        <f>N11</f>
        <v>5629576</v>
      </c>
      <c r="I20" s="16">
        <f>O11</f>
        <v>-941045</v>
      </c>
    </row>
    <row r="21" spans="3:15" s="2" customFormat="1" x14ac:dyDescent="0.2">
      <c r="C21" s="7">
        <v>44346</v>
      </c>
      <c r="D21" s="8">
        <v>36320459</v>
      </c>
      <c r="E21" s="8">
        <f t="shared" si="0"/>
        <v>24840408</v>
      </c>
      <c r="F21" s="8">
        <f t="shared" si="1"/>
        <v>24474024</v>
      </c>
      <c r="G21" s="8">
        <f>M12</f>
        <v>22611724</v>
      </c>
      <c r="H21" s="8">
        <f>N12</f>
        <v>13827488</v>
      </c>
      <c r="I21" s="8">
        <f>O12</f>
        <v>1855870</v>
      </c>
    </row>
    <row r="22" spans="3:15" s="2" customFormat="1" x14ac:dyDescent="0.2">
      <c r="C22" s="17">
        <v>44362</v>
      </c>
      <c r="D22" s="18">
        <v>56166804</v>
      </c>
      <c r="E22" s="19">
        <f t="shared" si="0"/>
        <v>44638989</v>
      </c>
      <c r="F22" s="19">
        <f t="shared" si="1"/>
        <v>44241448</v>
      </c>
      <c r="G22" s="19">
        <f>M13</f>
        <v>42003608</v>
      </c>
      <c r="H22" s="19">
        <f>N13</f>
        <v>29029731</v>
      </c>
      <c r="I22" s="19">
        <f>O13</f>
        <v>9613614</v>
      </c>
    </row>
    <row r="26" spans="3:15" s="2" customFormat="1" x14ac:dyDescent="0.2">
      <c r="C26" s="1" t="s">
        <v>14</v>
      </c>
      <c r="D26" s="1"/>
      <c r="E26" s="1"/>
      <c r="F26" s="1"/>
      <c r="G26" s="1"/>
      <c r="H26" s="1"/>
      <c r="I26" s="1"/>
    </row>
    <row r="27" spans="3:15" s="2" customFormat="1" x14ac:dyDescent="0.2">
      <c r="E27" s="3" t="s">
        <v>8</v>
      </c>
      <c r="F27" s="3"/>
      <c r="G27" s="3"/>
      <c r="H27" s="3"/>
      <c r="I27" s="3"/>
    </row>
    <row r="28" spans="3:15" s="2" customFormat="1" x14ac:dyDescent="0.2">
      <c r="C28" s="4" t="s">
        <v>2</v>
      </c>
      <c r="D28" s="5" t="s">
        <v>0</v>
      </c>
      <c r="E28" s="6" t="s">
        <v>3</v>
      </c>
      <c r="F28" s="6" t="s">
        <v>4</v>
      </c>
      <c r="G28" s="6" t="s">
        <v>5</v>
      </c>
      <c r="H28" s="6" t="s">
        <v>6</v>
      </c>
      <c r="I28" s="6" t="s">
        <v>7</v>
      </c>
    </row>
    <row r="29" spans="3:15" s="2" customFormat="1" x14ac:dyDescent="0.2">
      <c r="C29" s="7">
        <v>44256</v>
      </c>
      <c r="D29" s="8">
        <v>156695</v>
      </c>
      <c r="E29" s="8">
        <v>156695</v>
      </c>
      <c r="F29" s="9" t="s">
        <v>1</v>
      </c>
      <c r="G29" s="9" t="s">
        <v>1</v>
      </c>
      <c r="H29" s="9" t="s">
        <v>1</v>
      </c>
      <c r="I29" s="9" t="s">
        <v>1</v>
      </c>
      <c r="K29" s="20">
        <f>$D29-E29</f>
        <v>0</v>
      </c>
      <c r="L29" s="20"/>
      <c r="M29" s="20"/>
      <c r="N29" s="20"/>
      <c r="O29" s="20"/>
    </row>
    <row r="30" spans="3:15" s="2" customFormat="1" x14ac:dyDescent="0.2">
      <c r="C30" s="10">
        <v>44270</v>
      </c>
      <c r="D30" s="11">
        <v>158301</v>
      </c>
      <c r="E30" s="11">
        <v>157157</v>
      </c>
      <c r="F30" s="11">
        <v>158301</v>
      </c>
      <c r="G30" s="12" t="s">
        <v>1</v>
      </c>
      <c r="H30" s="12" t="s">
        <v>1</v>
      </c>
      <c r="I30" s="12" t="s">
        <v>1</v>
      </c>
      <c r="K30" s="20">
        <f>$D30-E30</f>
        <v>1144</v>
      </c>
      <c r="L30" s="20">
        <f>$D30-F30</f>
        <v>0</v>
      </c>
      <c r="M30" s="20"/>
      <c r="N30" s="20"/>
      <c r="O30" s="20"/>
    </row>
    <row r="31" spans="3:15" s="2" customFormat="1" x14ac:dyDescent="0.2">
      <c r="C31" s="7">
        <v>44285</v>
      </c>
      <c r="D31" s="8">
        <v>161911</v>
      </c>
      <c r="E31" s="8">
        <v>157427</v>
      </c>
      <c r="F31" s="8">
        <v>158717</v>
      </c>
      <c r="G31" s="8">
        <v>161911</v>
      </c>
      <c r="H31" s="9" t="s">
        <v>1</v>
      </c>
      <c r="I31" s="9" t="s">
        <v>1</v>
      </c>
      <c r="K31" s="20">
        <f>$D31-E31</f>
        <v>4484</v>
      </c>
      <c r="L31" s="20">
        <f>$D31-F31</f>
        <v>3194</v>
      </c>
      <c r="M31" s="20">
        <f>$D31-G31</f>
        <v>0</v>
      </c>
      <c r="N31" s="20"/>
      <c r="O31" s="20"/>
    </row>
    <row r="32" spans="3:15" s="2" customFormat="1" x14ac:dyDescent="0.2">
      <c r="C32" s="10">
        <v>44301</v>
      </c>
      <c r="D32" s="11">
        <v>173746</v>
      </c>
      <c r="E32" s="11">
        <v>157752</v>
      </c>
      <c r="F32" s="11">
        <v>159286</v>
      </c>
      <c r="G32" s="11">
        <v>164110</v>
      </c>
      <c r="H32" s="11">
        <v>173746</v>
      </c>
      <c r="I32" s="12" t="s">
        <v>1</v>
      </c>
      <c r="K32" s="20">
        <f>$D32-E32</f>
        <v>15994</v>
      </c>
      <c r="L32" s="20">
        <f>$D32-F32</f>
        <v>14460</v>
      </c>
      <c r="M32" s="20">
        <f>$D32-G32</f>
        <v>9636</v>
      </c>
      <c r="N32" s="20">
        <f>$D32-H32</f>
        <v>0</v>
      </c>
      <c r="O32" s="20"/>
    </row>
    <row r="33" spans="3:15" s="2" customFormat="1" x14ac:dyDescent="0.2">
      <c r="C33" s="7">
        <v>44316</v>
      </c>
      <c r="D33" s="8">
        <v>211248</v>
      </c>
      <c r="E33" s="8">
        <v>158142</v>
      </c>
      <c r="F33" s="8">
        <v>159986</v>
      </c>
      <c r="G33" s="8">
        <v>167421</v>
      </c>
      <c r="H33" s="8">
        <v>192086</v>
      </c>
      <c r="I33" s="8">
        <v>211248</v>
      </c>
      <c r="K33" s="20">
        <f>$D33-E33</f>
        <v>53106</v>
      </c>
      <c r="L33" s="20">
        <f>$D33-F33</f>
        <v>51262</v>
      </c>
      <c r="M33" s="20">
        <f>$D33-G33</f>
        <v>43827</v>
      </c>
      <c r="N33" s="20">
        <f>$D33-H33</f>
        <v>19162</v>
      </c>
      <c r="O33" s="20">
        <f>$D33-I33</f>
        <v>0</v>
      </c>
    </row>
    <row r="34" spans="3:15" s="2" customFormat="1" x14ac:dyDescent="0.2">
      <c r="C34" s="10">
        <v>44331</v>
      </c>
      <c r="D34" s="11">
        <v>269728</v>
      </c>
      <c r="E34" s="11">
        <v>158746</v>
      </c>
      <c r="F34" s="11">
        <v>161063</v>
      </c>
      <c r="G34" s="11">
        <v>173022</v>
      </c>
      <c r="H34" s="11">
        <v>232751</v>
      </c>
      <c r="I34" s="11">
        <v>307442</v>
      </c>
      <c r="K34" s="20">
        <f>$D34-E34</f>
        <v>110982</v>
      </c>
      <c r="L34" s="20">
        <f>$D34-F34</f>
        <v>108665</v>
      </c>
      <c r="M34" s="20">
        <f>$D34-G34</f>
        <v>96706</v>
      </c>
      <c r="N34" s="20">
        <f>$D34-H34</f>
        <v>36977</v>
      </c>
      <c r="O34" s="20">
        <f>$D34-I34</f>
        <v>-37714</v>
      </c>
    </row>
    <row r="35" spans="3:15" s="2" customFormat="1" x14ac:dyDescent="0.2">
      <c r="C35" s="7">
        <v>44346</v>
      </c>
      <c r="D35" s="8">
        <v>411533</v>
      </c>
      <c r="E35" s="8">
        <v>159896</v>
      </c>
      <c r="F35" s="8">
        <v>163072</v>
      </c>
      <c r="G35" s="8">
        <v>185453</v>
      </c>
      <c r="H35" s="8">
        <v>341589</v>
      </c>
      <c r="I35" s="8">
        <v>588001</v>
      </c>
      <c r="K35" s="20">
        <f>$D35-E35</f>
        <v>251637</v>
      </c>
      <c r="L35" s="20">
        <f>$D35-F35</f>
        <v>248461</v>
      </c>
      <c r="M35" s="20">
        <f>$D35-G35</f>
        <v>226080</v>
      </c>
      <c r="N35" s="20">
        <f>$D35-H35</f>
        <v>69944</v>
      </c>
      <c r="O35" s="20">
        <f>$D35-I35</f>
        <v>-176468</v>
      </c>
    </row>
    <row r="36" spans="3:15" s="2" customFormat="1" x14ac:dyDescent="0.2">
      <c r="C36" s="13">
        <v>44362</v>
      </c>
      <c r="D36" s="14">
        <v>636273</v>
      </c>
      <c r="E36" s="14">
        <v>161029</v>
      </c>
      <c r="F36" s="14">
        <v>165275</v>
      </c>
      <c r="G36" s="14">
        <v>200568</v>
      </c>
      <c r="H36" s="14">
        <v>500772</v>
      </c>
      <c r="I36" s="14">
        <v>1003170</v>
      </c>
      <c r="K36" s="20">
        <f>$D36-E36</f>
        <v>475244</v>
      </c>
      <c r="L36" s="20">
        <f>$D36-F36</f>
        <v>470998</v>
      </c>
      <c r="M36" s="20">
        <f>$D36-G36</f>
        <v>435705</v>
      </c>
      <c r="N36" s="20">
        <f>$D36-H36</f>
        <v>135501</v>
      </c>
      <c r="O36" s="20">
        <f>$D36-I36</f>
        <v>-366897</v>
      </c>
    </row>
    <row r="37" spans="3:15" s="2" customFormat="1" x14ac:dyDescent="0.2">
      <c r="E37" s="15" t="s">
        <v>9</v>
      </c>
      <c r="F37" s="15"/>
      <c r="G37" s="15"/>
      <c r="H37" s="15"/>
      <c r="I37" s="15"/>
    </row>
    <row r="38" spans="3:15" s="2" customFormat="1" x14ac:dyDescent="0.2">
      <c r="C38" s="7">
        <v>44256</v>
      </c>
      <c r="D38" s="8">
        <f>D29</f>
        <v>156695</v>
      </c>
      <c r="E38" s="8">
        <f>K29</f>
        <v>0</v>
      </c>
      <c r="F38" s="8" t="s">
        <v>1</v>
      </c>
      <c r="G38" s="8" t="s">
        <v>1</v>
      </c>
      <c r="H38" s="8" t="s">
        <v>1</v>
      </c>
      <c r="I38" s="8" t="s">
        <v>1</v>
      </c>
    </row>
    <row r="39" spans="3:15" s="2" customFormat="1" x14ac:dyDescent="0.2">
      <c r="C39" s="10">
        <v>44270</v>
      </c>
      <c r="D39" s="16">
        <f t="shared" ref="D39:D45" si="2">D30</f>
        <v>158301</v>
      </c>
      <c r="E39" s="16">
        <f>K30</f>
        <v>1144</v>
      </c>
      <c r="F39" s="16">
        <f>L30</f>
        <v>0</v>
      </c>
      <c r="G39" s="16" t="s">
        <v>1</v>
      </c>
      <c r="H39" s="16" t="s">
        <v>1</v>
      </c>
      <c r="I39" s="16" t="s">
        <v>1</v>
      </c>
    </row>
    <row r="40" spans="3:15" s="2" customFormat="1" x14ac:dyDescent="0.2">
      <c r="C40" s="7">
        <v>44285</v>
      </c>
      <c r="D40" s="8">
        <f t="shared" si="2"/>
        <v>161911</v>
      </c>
      <c r="E40" s="8">
        <f>K31</f>
        <v>4484</v>
      </c>
      <c r="F40" s="8">
        <f>L31</f>
        <v>3194</v>
      </c>
      <c r="G40" s="8">
        <f>M31</f>
        <v>0</v>
      </c>
      <c r="H40" s="8" t="s">
        <v>1</v>
      </c>
      <c r="I40" s="8" t="s">
        <v>1</v>
      </c>
    </row>
    <row r="41" spans="3:15" s="2" customFormat="1" x14ac:dyDescent="0.2">
      <c r="C41" s="10">
        <v>44301</v>
      </c>
      <c r="D41" s="16">
        <f t="shared" si="2"/>
        <v>173746</v>
      </c>
      <c r="E41" s="16">
        <f>K32</f>
        <v>15994</v>
      </c>
      <c r="F41" s="16">
        <f>L32</f>
        <v>14460</v>
      </c>
      <c r="G41" s="16">
        <f>M32</f>
        <v>9636</v>
      </c>
      <c r="H41" s="16">
        <f>N32</f>
        <v>0</v>
      </c>
      <c r="I41" s="16" t="s">
        <v>1</v>
      </c>
    </row>
    <row r="42" spans="3:15" s="2" customFormat="1" x14ac:dyDescent="0.2">
      <c r="C42" s="7">
        <v>44316</v>
      </c>
      <c r="D42" s="8">
        <f t="shared" si="2"/>
        <v>211248</v>
      </c>
      <c r="E42" s="8">
        <f>K33</f>
        <v>53106</v>
      </c>
      <c r="F42" s="8">
        <f>L33</f>
        <v>51262</v>
      </c>
      <c r="G42" s="8">
        <f>M33</f>
        <v>43827</v>
      </c>
      <c r="H42" s="8">
        <f>N33</f>
        <v>19162</v>
      </c>
      <c r="I42" s="8">
        <f>O33</f>
        <v>0</v>
      </c>
    </row>
    <row r="43" spans="3:15" s="2" customFormat="1" x14ac:dyDescent="0.2">
      <c r="C43" s="10">
        <v>44331</v>
      </c>
      <c r="D43" s="16">
        <f t="shared" si="2"/>
        <v>269728</v>
      </c>
      <c r="E43" s="16">
        <f>K34</f>
        <v>110982</v>
      </c>
      <c r="F43" s="16">
        <f>L34</f>
        <v>108665</v>
      </c>
      <c r="G43" s="16">
        <f>M34</f>
        <v>96706</v>
      </c>
      <c r="H43" s="16">
        <f>N34</f>
        <v>36977</v>
      </c>
      <c r="I43" s="16">
        <f>O34</f>
        <v>-37714</v>
      </c>
    </row>
    <row r="44" spans="3:15" s="2" customFormat="1" x14ac:dyDescent="0.2">
      <c r="C44" s="7">
        <v>44346</v>
      </c>
      <c r="D44" s="8">
        <f t="shared" si="2"/>
        <v>411533</v>
      </c>
      <c r="E44" s="8">
        <f>K35</f>
        <v>251637</v>
      </c>
      <c r="F44" s="8">
        <f>L35</f>
        <v>248461</v>
      </c>
      <c r="G44" s="8">
        <f>M35</f>
        <v>226080</v>
      </c>
      <c r="H44" s="8">
        <f>N35</f>
        <v>69944</v>
      </c>
      <c r="I44" s="8">
        <f>O35</f>
        <v>-176468</v>
      </c>
    </row>
    <row r="45" spans="3:15" s="2" customFormat="1" x14ac:dyDescent="0.2">
      <c r="C45" s="17">
        <v>44362</v>
      </c>
      <c r="D45" s="19">
        <f t="shared" si="2"/>
        <v>636273</v>
      </c>
      <c r="E45" s="16">
        <f>K36</f>
        <v>475244</v>
      </c>
      <c r="F45" s="16">
        <f>L36</f>
        <v>470998</v>
      </c>
      <c r="G45" s="16">
        <f>M36</f>
        <v>435705</v>
      </c>
      <c r="H45" s="16">
        <f>N36</f>
        <v>135501</v>
      </c>
      <c r="I45" s="16">
        <f>O36</f>
        <v>-366897</v>
      </c>
    </row>
    <row r="46" spans="3:15" s="2" customFormat="1" ht="32" customHeight="1" x14ac:dyDescent="0.2">
      <c r="C46" s="21" t="s">
        <v>12</v>
      </c>
      <c r="D46" s="21"/>
      <c r="E46" s="21"/>
      <c r="F46" s="21"/>
      <c r="G46" s="21"/>
      <c r="H46" s="21"/>
      <c r="I46" s="21"/>
    </row>
  </sheetData>
  <mergeCells count="7">
    <mergeCell ref="C3:I3"/>
    <mergeCell ref="E4:I4"/>
    <mergeCell ref="C26:I26"/>
    <mergeCell ref="E27:I27"/>
    <mergeCell ref="C46:I46"/>
    <mergeCell ref="E37:I37"/>
    <mergeCell ref="E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march_india</vt:lpstr>
      <vt:lpstr>april_mh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2021-05-20T15:50:13Z</dcterms:created>
  <dcterms:modified xsi:type="dcterms:W3CDTF">2021-05-24T20:21:09Z</dcterms:modified>
</cp:coreProperties>
</file>