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veronicarally/Library/Mobile Documents/com~apple~CloudDocs/Important Docs/Academic/Med School/Deans 2021/Data/"/>
    </mc:Choice>
  </mc:AlternateContent>
  <xr:revisionPtr revIDLastSave="0" documentId="13_ncr:1_{3DB0D042-B046-BD46-B203-8B02A44CDEE7}" xr6:coauthVersionLast="47" xr6:coauthVersionMax="47" xr10:uidLastSave="{00000000-0000-0000-0000-000000000000}"/>
  <bookViews>
    <workbookView xWindow="0" yWindow="0" windowWidth="35840" windowHeight="22400" xr2:uid="{58AE4171-1637-3342-A414-F503F3CE71E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1" l="1"/>
  <c r="Y2" i="1"/>
  <c r="AB439" i="1"/>
  <c r="AA439" i="1"/>
  <c r="Z439" i="1"/>
  <c r="Y439" i="1"/>
  <c r="X439" i="1"/>
  <c r="AB438" i="1"/>
  <c r="AA438" i="1"/>
  <c r="Z438" i="1"/>
  <c r="Y438" i="1"/>
  <c r="X438" i="1"/>
  <c r="AI1055" i="1"/>
  <c r="AB1055" i="1"/>
  <c r="AA1055" i="1"/>
  <c r="Z1055" i="1"/>
  <c r="Y1055" i="1"/>
  <c r="X1055" i="1"/>
  <c r="AB763" i="1"/>
  <c r="AA763" i="1"/>
  <c r="Z763" i="1"/>
  <c r="Y763" i="1"/>
  <c r="X763" i="1"/>
  <c r="AB1149" i="1"/>
  <c r="AA1149" i="1"/>
  <c r="Z1149" i="1"/>
  <c r="Y1149" i="1"/>
  <c r="X1149" i="1"/>
  <c r="AI1220" i="1"/>
  <c r="AB1220" i="1"/>
  <c r="AA1220" i="1"/>
  <c r="Z1220" i="1"/>
  <c r="Y1220" i="1"/>
  <c r="X1220" i="1"/>
  <c r="AB929" i="1"/>
  <c r="AA929" i="1"/>
  <c r="Z929" i="1"/>
  <c r="Y929" i="1"/>
  <c r="X929" i="1"/>
  <c r="AI992" i="1"/>
  <c r="AB992" i="1"/>
  <c r="AA992" i="1"/>
  <c r="Z992" i="1"/>
  <c r="Y992" i="1"/>
  <c r="X992" i="1"/>
  <c r="AB22" i="1"/>
  <c r="AA22" i="1"/>
  <c r="Z22" i="1"/>
  <c r="Y22" i="1"/>
  <c r="X22" i="1"/>
  <c r="AI1140" i="1"/>
  <c r="AB1140" i="1"/>
  <c r="AA1140" i="1"/>
  <c r="Z1140" i="1"/>
  <c r="Y1140" i="1"/>
  <c r="X1140" i="1"/>
  <c r="AB487" i="1"/>
  <c r="AA487" i="1"/>
  <c r="Z487" i="1"/>
  <c r="Y487" i="1"/>
  <c r="X487" i="1"/>
  <c r="AB807" i="1"/>
  <c r="AA807" i="1"/>
  <c r="Z807" i="1"/>
  <c r="Y807" i="1"/>
  <c r="X807" i="1"/>
  <c r="AB1085" i="1"/>
  <c r="AA1085" i="1"/>
  <c r="Z1085" i="1"/>
  <c r="Y1085" i="1"/>
  <c r="X1085" i="1"/>
  <c r="AI732" i="1"/>
  <c r="AB732" i="1"/>
  <c r="AA732" i="1"/>
  <c r="Z732" i="1"/>
  <c r="Y732" i="1"/>
  <c r="X732" i="1"/>
  <c r="AB1247" i="1"/>
  <c r="AA1247" i="1"/>
  <c r="Z1247" i="1"/>
  <c r="Y1247" i="1"/>
  <c r="X1247" i="1"/>
  <c r="AB271" i="1"/>
  <c r="AA271" i="1"/>
  <c r="Z271" i="1"/>
  <c r="Y271" i="1"/>
  <c r="X271" i="1"/>
  <c r="AI533" i="1"/>
  <c r="AB533" i="1"/>
  <c r="AA533" i="1"/>
  <c r="Z533" i="1"/>
  <c r="Y533" i="1"/>
  <c r="X533" i="1"/>
  <c r="AI221" i="1"/>
  <c r="AB221" i="1"/>
  <c r="AA221" i="1"/>
  <c r="Z221" i="1"/>
  <c r="Y221" i="1"/>
  <c r="X221" i="1"/>
  <c r="AI647" i="1"/>
  <c r="AB647" i="1"/>
  <c r="AA647" i="1"/>
  <c r="Z647" i="1"/>
  <c r="Y647" i="1"/>
  <c r="X647" i="1"/>
  <c r="AB671" i="1"/>
  <c r="AA671" i="1"/>
  <c r="Z671" i="1"/>
  <c r="Y671" i="1"/>
  <c r="X671" i="1"/>
  <c r="AI1242" i="1"/>
  <c r="AB1242" i="1"/>
  <c r="AA1242" i="1"/>
  <c r="Z1242" i="1"/>
  <c r="Y1242" i="1"/>
  <c r="X1242" i="1"/>
  <c r="AI809" i="1"/>
  <c r="AB809" i="1"/>
  <c r="AA809" i="1"/>
  <c r="Z809" i="1"/>
  <c r="Y809" i="1"/>
  <c r="X809" i="1"/>
  <c r="AI689" i="1"/>
  <c r="AB689" i="1"/>
  <c r="AA689" i="1"/>
  <c r="Z689" i="1"/>
  <c r="Y689" i="1"/>
  <c r="X689" i="1"/>
  <c r="AI713" i="1"/>
  <c r="AB713" i="1"/>
  <c r="AA713" i="1"/>
  <c r="Z713" i="1"/>
  <c r="Y713" i="1"/>
  <c r="X713" i="1"/>
  <c r="AI852" i="1"/>
  <c r="AB852" i="1"/>
  <c r="AA852" i="1"/>
  <c r="Z852" i="1"/>
  <c r="Y852" i="1"/>
  <c r="X852" i="1"/>
  <c r="AB490" i="1"/>
  <c r="AA490" i="1"/>
  <c r="Z490" i="1"/>
  <c r="Y490" i="1"/>
  <c r="X490" i="1"/>
  <c r="AI1127" i="1"/>
  <c r="AB1127" i="1"/>
  <c r="AA1127" i="1"/>
  <c r="Z1127" i="1"/>
  <c r="Y1127" i="1"/>
  <c r="X1127" i="1"/>
  <c r="AI881" i="1"/>
  <c r="AB881" i="1"/>
  <c r="AA881" i="1"/>
  <c r="Z881" i="1"/>
  <c r="Y881" i="1"/>
  <c r="X881" i="1"/>
  <c r="AI600" i="1"/>
  <c r="AB600" i="1"/>
  <c r="AA600" i="1"/>
  <c r="Z600" i="1"/>
  <c r="Y600" i="1"/>
  <c r="X600" i="1"/>
  <c r="AB954" i="1"/>
  <c r="AA954" i="1"/>
  <c r="Z954" i="1"/>
  <c r="Y954" i="1"/>
  <c r="X954" i="1"/>
  <c r="AB685" i="1"/>
  <c r="AA685" i="1"/>
  <c r="Z685" i="1"/>
  <c r="Y685" i="1"/>
  <c r="X685" i="1"/>
  <c r="AB869" i="1"/>
  <c r="AA869" i="1"/>
  <c r="Z869" i="1"/>
  <c r="Y869" i="1"/>
  <c r="X869" i="1"/>
  <c r="AI1111" i="1"/>
  <c r="AB1111" i="1"/>
  <c r="AA1111" i="1"/>
  <c r="Z1111" i="1"/>
  <c r="Y1111" i="1"/>
  <c r="X1111" i="1"/>
  <c r="AI270" i="1"/>
  <c r="AB270" i="1"/>
  <c r="AA270" i="1"/>
  <c r="Z270" i="1"/>
  <c r="Y270" i="1"/>
  <c r="X270" i="1"/>
  <c r="AI384" i="1"/>
  <c r="AB384" i="1"/>
  <c r="AA384" i="1"/>
  <c r="Z384" i="1"/>
  <c r="Y384" i="1"/>
  <c r="X384" i="1"/>
  <c r="AI900" i="1"/>
  <c r="AB900" i="1"/>
  <c r="AA900" i="1"/>
  <c r="Z900" i="1"/>
  <c r="Y900" i="1"/>
  <c r="X900" i="1"/>
  <c r="AI771" i="1"/>
  <c r="AB771" i="1"/>
  <c r="AA771" i="1"/>
  <c r="Z771" i="1"/>
  <c r="Y771" i="1"/>
  <c r="X771" i="1"/>
  <c r="AI395" i="1"/>
  <c r="AB395" i="1"/>
  <c r="AA395" i="1"/>
  <c r="Z395" i="1"/>
  <c r="Y395" i="1"/>
  <c r="X395" i="1"/>
  <c r="AI1062" i="1"/>
  <c r="AB1062" i="1"/>
  <c r="AA1062" i="1"/>
  <c r="Z1062" i="1"/>
  <c r="Y1062" i="1"/>
  <c r="X1062" i="1"/>
  <c r="AI448" i="1"/>
  <c r="AB448" i="1"/>
  <c r="AA448" i="1"/>
  <c r="Z448" i="1"/>
  <c r="Y448" i="1"/>
  <c r="X448" i="1"/>
  <c r="AI1182" i="1"/>
  <c r="AB1182" i="1"/>
  <c r="AA1182" i="1"/>
  <c r="Z1182" i="1"/>
  <c r="Y1182" i="1"/>
  <c r="X1182" i="1"/>
  <c r="AI426" i="1"/>
  <c r="AB426" i="1"/>
  <c r="AA426" i="1"/>
  <c r="Z426" i="1"/>
  <c r="Y426" i="1"/>
  <c r="X426" i="1"/>
  <c r="AI30" i="1"/>
  <c r="AB30" i="1"/>
  <c r="AA30" i="1"/>
  <c r="Z30" i="1"/>
  <c r="Y30" i="1"/>
  <c r="X30" i="1"/>
  <c r="AB64" i="1"/>
  <c r="AA64" i="1"/>
  <c r="Z64" i="1"/>
  <c r="Y64" i="1"/>
  <c r="X64" i="1"/>
  <c r="AI660" i="1"/>
  <c r="AB660" i="1"/>
  <c r="AA660" i="1"/>
  <c r="Z660" i="1"/>
  <c r="Y660" i="1"/>
  <c r="X660" i="1"/>
  <c r="AB577" i="1"/>
  <c r="AA577" i="1"/>
  <c r="Z577" i="1"/>
  <c r="Y577" i="1"/>
  <c r="X577" i="1"/>
  <c r="AB602" i="1"/>
  <c r="AA602" i="1"/>
  <c r="Z602" i="1"/>
  <c r="Y602" i="1"/>
  <c r="X602" i="1"/>
  <c r="AI500" i="1"/>
  <c r="AB500" i="1"/>
  <c r="AA500" i="1"/>
  <c r="Z500" i="1"/>
  <c r="Y500" i="1"/>
  <c r="X500" i="1"/>
  <c r="AI453" i="1"/>
  <c r="AB453" i="1"/>
  <c r="AA453" i="1"/>
  <c r="Z453" i="1"/>
  <c r="Y453" i="1"/>
  <c r="X453" i="1"/>
  <c r="AI1078" i="1"/>
  <c r="AB1078" i="1"/>
  <c r="AA1078" i="1"/>
  <c r="Z1078" i="1"/>
  <c r="Y1078" i="1"/>
  <c r="X1078" i="1"/>
  <c r="AB1090" i="1"/>
  <c r="AA1090" i="1"/>
  <c r="Z1090" i="1"/>
  <c r="Y1090" i="1"/>
  <c r="X1090" i="1"/>
  <c r="AB977" i="1"/>
  <c r="AA977" i="1"/>
  <c r="Z977" i="1"/>
  <c r="Y977" i="1"/>
  <c r="X977" i="1"/>
  <c r="AI851" i="1"/>
  <c r="AB851" i="1"/>
  <c r="AA851" i="1"/>
  <c r="Z851" i="1"/>
  <c r="Y851" i="1"/>
  <c r="X851" i="1"/>
  <c r="AI111" i="1"/>
  <c r="AB111" i="1"/>
  <c r="AA111" i="1"/>
  <c r="Z111" i="1"/>
  <c r="Y111" i="1"/>
  <c r="X111" i="1"/>
  <c r="AI1143" i="1"/>
  <c r="AB1143" i="1"/>
  <c r="AA1143" i="1"/>
  <c r="Z1143" i="1"/>
  <c r="Y1143" i="1"/>
  <c r="X1143" i="1"/>
  <c r="AI914" i="1"/>
  <c r="AB914" i="1"/>
  <c r="AA914" i="1"/>
  <c r="Z914" i="1"/>
  <c r="Y914" i="1"/>
  <c r="X914" i="1"/>
  <c r="AB1034" i="1"/>
  <c r="AA1034" i="1"/>
  <c r="Z1034" i="1"/>
  <c r="Y1034" i="1"/>
  <c r="X1034" i="1"/>
  <c r="AB1104" i="1"/>
  <c r="AA1104" i="1"/>
  <c r="Z1104" i="1"/>
  <c r="Y1104" i="1"/>
  <c r="X1104" i="1"/>
  <c r="AB534" i="1"/>
  <c r="AA534" i="1"/>
  <c r="Z534" i="1"/>
  <c r="Y534" i="1"/>
  <c r="X534" i="1"/>
  <c r="AI778" i="1"/>
  <c r="AB778" i="1"/>
  <c r="AA778" i="1"/>
  <c r="Z778" i="1"/>
  <c r="Y778" i="1"/>
  <c r="X778" i="1"/>
  <c r="AB595" i="1"/>
  <c r="AA595" i="1"/>
  <c r="Z595" i="1"/>
  <c r="Y595" i="1"/>
  <c r="X595" i="1"/>
  <c r="AI615" i="1"/>
  <c r="AB615" i="1"/>
  <c r="AA615" i="1"/>
  <c r="Z615" i="1"/>
  <c r="Y615" i="1"/>
  <c r="X615" i="1"/>
  <c r="AI856" i="1"/>
  <c r="AB856" i="1"/>
  <c r="AA856" i="1"/>
  <c r="Z856" i="1"/>
  <c r="Y856" i="1"/>
  <c r="X856" i="1"/>
  <c r="AI931" i="1"/>
  <c r="AB931" i="1"/>
  <c r="AA931" i="1"/>
  <c r="Z931" i="1"/>
  <c r="Y931" i="1"/>
  <c r="X931" i="1"/>
  <c r="AB1024" i="1"/>
  <c r="AA1024" i="1"/>
  <c r="Z1024" i="1"/>
  <c r="Y1024" i="1"/>
  <c r="X1024" i="1"/>
  <c r="AB488" i="1"/>
  <c r="AA488" i="1"/>
  <c r="Z488" i="1"/>
  <c r="Y488" i="1"/>
  <c r="X488" i="1"/>
  <c r="AI13" i="1"/>
  <c r="AB13" i="1"/>
  <c r="AA13" i="1"/>
  <c r="Z13" i="1"/>
  <c r="Y13" i="1"/>
  <c r="X13" i="1"/>
  <c r="AI90" i="1"/>
  <c r="AB90" i="1"/>
  <c r="AA90" i="1"/>
  <c r="Z90" i="1"/>
  <c r="Y90" i="1"/>
  <c r="X90" i="1"/>
  <c r="AI62" i="1"/>
  <c r="AB62" i="1"/>
  <c r="AA62" i="1"/>
  <c r="Z62" i="1"/>
  <c r="Y62" i="1"/>
  <c r="X62" i="1"/>
  <c r="AI168" i="1"/>
  <c r="AB168" i="1"/>
  <c r="AA168" i="1"/>
  <c r="Z168" i="1"/>
  <c r="Y168" i="1"/>
  <c r="X168" i="1"/>
  <c r="AI682" i="1"/>
  <c r="AB682" i="1"/>
  <c r="AA682" i="1"/>
  <c r="Z682" i="1"/>
  <c r="Y682" i="1"/>
  <c r="X682" i="1"/>
  <c r="AI399" i="1"/>
  <c r="AB399" i="1"/>
  <c r="AA399" i="1"/>
  <c r="Z399" i="1"/>
  <c r="Y399" i="1"/>
  <c r="X399" i="1"/>
  <c r="AI158" i="1"/>
  <c r="AB158" i="1"/>
  <c r="AA158" i="1"/>
  <c r="Z158" i="1"/>
  <c r="Y158" i="1"/>
  <c r="X158" i="1"/>
  <c r="AB727" i="1"/>
  <c r="AA727" i="1"/>
  <c r="Z727" i="1"/>
  <c r="Y727" i="1"/>
  <c r="X727" i="1"/>
  <c r="AI244" i="1"/>
  <c r="AB244" i="1"/>
  <c r="AA244" i="1"/>
  <c r="Z244" i="1"/>
  <c r="Y244" i="1"/>
  <c r="X244" i="1"/>
  <c r="AB65" i="1"/>
  <c r="AA65" i="1"/>
  <c r="Z65" i="1"/>
  <c r="Y65" i="1"/>
  <c r="X65" i="1"/>
  <c r="AB1057" i="1"/>
  <c r="AA1057" i="1"/>
  <c r="Z1057" i="1"/>
  <c r="Y1057" i="1"/>
  <c r="X1057" i="1"/>
  <c r="AB825" i="1"/>
  <c r="AA825" i="1"/>
  <c r="Z825" i="1"/>
  <c r="Y825" i="1"/>
  <c r="X825" i="1"/>
  <c r="AB656" i="1"/>
  <c r="AA656" i="1"/>
  <c r="Z656" i="1"/>
  <c r="Y656" i="1"/>
  <c r="X656" i="1"/>
  <c r="AI995" i="1"/>
  <c r="AB995" i="1"/>
  <c r="AA995" i="1"/>
  <c r="Z995" i="1"/>
  <c r="Y995" i="1"/>
  <c r="X995" i="1"/>
  <c r="AB1141" i="1"/>
  <c r="AA1141" i="1"/>
  <c r="Z1141" i="1"/>
  <c r="Y1141" i="1"/>
  <c r="X1141" i="1"/>
  <c r="AB779" i="1"/>
  <c r="AA779" i="1"/>
  <c r="Z779" i="1"/>
  <c r="Y779" i="1"/>
  <c r="X779" i="1"/>
  <c r="AI743" i="1"/>
  <c r="AB743" i="1"/>
  <c r="AA743" i="1"/>
  <c r="Z743" i="1"/>
  <c r="Y743" i="1"/>
  <c r="X743" i="1"/>
  <c r="AB1123" i="1"/>
  <c r="AA1123" i="1"/>
  <c r="Z1123" i="1"/>
  <c r="Y1123" i="1"/>
  <c r="X1123" i="1"/>
  <c r="AB706" i="1"/>
  <c r="AA706" i="1"/>
  <c r="Z706" i="1"/>
  <c r="Y706" i="1"/>
  <c r="X706" i="1"/>
  <c r="AB982" i="1"/>
  <c r="AA982" i="1"/>
  <c r="Z982" i="1"/>
  <c r="Y982" i="1"/>
  <c r="X982" i="1"/>
  <c r="AI148" i="1"/>
  <c r="AB148" i="1"/>
  <c r="AA148" i="1"/>
  <c r="Z148" i="1"/>
  <c r="Y148" i="1"/>
  <c r="X148" i="1"/>
  <c r="AB521" i="1"/>
  <c r="AA521" i="1"/>
  <c r="Z521" i="1"/>
  <c r="Y521" i="1"/>
  <c r="X521" i="1"/>
  <c r="AI687" i="1"/>
  <c r="AB687" i="1"/>
  <c r="AA687" i="1"/>
  <c r="Z687" i="1"/>
  <c r="Y687" i="1"/>
  <c r="X687" i="1"/>
  <c r="AB32" i="1"/>
  <c r="AA32" i="1"/>
  <c r="Z32" i="1"/>
  <c r="Y32" i="1"/>
  <c r="X32" i="1"/>
  <c r="AB641" i="1"/>
  <c r="AA641" i="1"/>
  <c r="Z641" i="1"/>
  <c r="Y641" i="1"/>
  <c r="X641" i="1"/>
  <c r="AB68" i="1"/>
  <c r="AA68" i="1"/>
  <c r="Z68" i="1"/>
  <c r="Y68" i="1"/>
  <c r="X68" i="1"/>
  <c r="AI826" i="1"/>
  <c r="AB826" i="1"/>
  <c r="AA826" i="1"/>
  <c r="Z826" i="1"/>
  <c r="Y826" i="1"/>
  <c r="X826" i="1"/>
  <c r="AI37" i="1"/>
  <c r="AB37" i="1"/>
  <c r="AA37" i="1"/>
  <c r="Z37" i="1"/>
  <c r="Y37" i="1"/>
  <c r="X37" i="1"/>
  <c r="AB379" i="1"/>
  <c r="AA379" i="1"/>
  <c r="Z379" i="1"/>
  <c r="Y379" i="1"/>
  <c r="X379" i="1"/>
  <c r="AI124" i="1"/>
  <c r="AB124" i="1"/>
  <c r="AA124" i="1"/>
  <c r="Z124" i="1"/>
  <c r="Y124" i="1"/>
  <c r="X124" i="1"/>
  <c r="AB960" i="1"/>
  <c r="AA960" i="1"/>
  <c r="Z960" i="1"/>
  <c r="Y960" i="1"/>
  <c r="X960" i="1"/>
  <c r="AI996" i="1"/>
  <c r="AB996" i="1"/>
  <c r="AA996" i="1"/>
  <c r="Z996" i="1"/>
  <c r="Y996" i="1"/>
  <c r="X996" i="1"/>
  <c r="AI624" i="1"/>
  <c r="AB624" i="1"/>
  <c r="AA624" i="1"/>
  <c r="Z624" i="1"/>
  <c r="Y624" i="1"/>
  <c r="X624" i="1"/>
  <c r="AB723" i="1"/>
  <c r="AA723" i="1"/>
  <c r="Z723" i="1"/>
  <c r="Y723" i="1"/>
  <c r="X723" i="1"/>
  <c r="AI572" i="1"/>
  <c r="AB572" i="1"/>
  <c r="AA572" i="1"/>
  <c r="Z572" i="1"/>
  <c r="Y572" i="1"/>
  <c r="X572" i="1"/>
  <c r="AB1018" i="1"/>
  <c r="AA1018" i="1"/>
  <c r="Z1018" i="1"/>
  <c r="Y1018" i="1"/>
  <c r="X1018" i="1"/>
  <c r="AB408" i="1"/>
  <c r="AA408" i="1"/>
  <c r="Z408" i="1"/>
  <c r="Y408" i="1"/>
  <c r="X408" i="1"/>
  <c r="AB1095" i="1"/>
  <c r="AA1095" i="1"/>
  <c r="Z1095" i="1"/>
  <c r="Y1095" i="1"/>
  <c r="X1095" i="1"/>
  <c r="AB131" i="1"/>
  <c r="AA131" i="1"/>
  <c r="Z131" i="1"/>
  <c r="Y131" i="1"/>
  <c r="X131" i="1"/>
  <c r="AI772" i="1"/>
  <c r="AB772" i="1"/>
  <c r="AA772" i="1"/>
  <c r="Z772" i="1"/>
  <c r="Y772" i="1"/>
  <c r="X772" i="1"/>
  <c r="AB817" i="1"/>
  <c r="AA817" i="1"/>
  <c r="Z817" i="1"/>
  <c r="Y817" i="1"/>
  <c r="X817" i="1"/>
  <c r="AB463" i="1"/>
  <c r="AA463" i="1"/>
  <c r="Z463" i="1"/>
  <c r="Y463" i="1"/>
  <c r="X463" i="1"/>
  <c r="AI691" i="1"/>
  <c r="AB691" i="1"/>
  <c r="AA691" i="1"/>
  <c r="Z691" i="1"/>
  <c r="Y691" i="1"/>
  <c r="X691" i="1"/>
  <c r="AB73" i="1"/>
  <c r="AA73" i="1"/>
  <c r="Z73" i="1"/>
  <c r="Y73" i="1"/>
  <c r="X73" i="1"/>
  <c r="AB130" i="1"/>
  <c r="AA130" i="1"/>
  <c r="Z130" i="1"/>
  <c r="Y130" i="1"/>
  <c r="X130" i="1"/>
  <c r="AI1139" i="1"/>
  <c r="AB1139" i="1"/>
  <c r="AA1139" i="1"/>
  <c r="Z1139" i="1"/>
  <c r="Y1139" i="1"/>
  <c r="X1139" i="1"/>
  <c r="AB167" i="1"/>
  <c r="AA167" i="1"/>
  <c r="Z167" i="1"/>
  <c r="Y167" i="1"/>
  <c r="X167" i="1"/>
  <c r="AI342" i="1"/>
  <c r="AB342" i="1"/>
  <c r="AA342" i="1"/>
  <c r="Z342" i="1"/>
  <c r="Y342" i="1"/>
  <c r="X342" i="1"/>
  <c r="AB592" i="1"/>
  <c r="AA592" i="1"/>
  <c r="Z592" i="1"/>
  <c r="Y592" i="1"/>
  <c r="X592" i="1"/>
  <c r="AB227" i="1"/>
  <c r="AA227" i="1"/>
  <c r="Z227" i="1"/>
  <c r="Y227" i="1"/>
  <c r="X227" i="1"/>
  <c r="AI745" i="1"/>
  <c r="AB745" i="1"/>
  <c r="AA745" i="1"/>
  <c r="Z745" i="1"/>
  <c r="Y745" i="1"/>
  <c r="X745" i="1"/>
  <c r="AB1184" i="1"/>
  <c r="AA1184" i="1"/>
  <c r="Z1184" i="1"/>
  <c r="Y1184" i="1"/>
  <c r="X1184" i="1"/>
  <c r="AI299" i="1"/>
  <c r="AB299" i="1"/>
  <c r="AA299" i="1"/>
  <c r="Z299" i="1"/>
  <c r="Y299" i="1"/>
  <c r="X299" i="1"/>
  <c r="AI50" i="1"/>
  <c r="AB50" i="1"/>
  <c r="AA50" i="1"/>
  <c r="Z50" i="1"/>
  <c r="Y50" i="1"/>
  <c r="X50" i="1"/>
  <c r="AI870" i="1"/>
  <c r="AB870" i="1"/>
  <c r="AA870" i="1"/>
  <c r="Z870" i="1"/>
  <c r="Y870" i="1"/>
  <c r="X870" i="1"/>
  <c r="AI3" i="1"/>
  <c r="AB3" i="1"/>
  <c r="AA3" i="1"/>
  <c r="Z3" i="1"/>
  <c r="Y3" i="1"/>
  <c r="X3" i="1"/>
  <c r="AI412" i="1"/>
  <c r="AB412" i="1"/>
  <c r="AA412" i="1"/>
  <c r="Z412" i="1"/>
  <c r="Y412" i="1"/>
  <c r="X412" i="1"/>
  <c r="AB1175" i="1"/>
  <c r="AA1175" i="1"/>
  <c r="Z1175" i="1"/>
  <c r="Y1175" i="1"/>
  <c r="X1175" i="1"/>
  <c r="AI746" i="1"/>
  <c r="AB746" i="1"/>
  <c r="AA746" i="1"/>
  <c r="Z746" i="1"/>
  <c r="Y746" i="1"/>
  <c r="X746" i="1"/>
  <c r="AI1228" i="1"/>
  <c r="AB1228" i="1"/>
  <c r="AA1228" i="1"/>
  <c r="Z1228" i="1"/>
  <c r="Y1228" i="1"/>
  <c r="X1228" i="1"/>
  <c r="AB907" i="1"/>
  <c r="AA907" i="1"/>
  <c r="Z907" i="1"/>
  <c r="Y907" i="1"/>
  <c r="X907" i="1"/>
  <c r="AI204" i="1"/>
  <c r="AB204" i="1"/>
  <c r="AA204" i="1"/>
  <c r="Z204" i="1"/>
  <c r="Y204" i="1"/>
  <c r="X204" i="1"/>
  <c r="AI165" i="1"/>
  <c r="AB165" i="1"/>
  <c r="AA165" i="1"/>
  <c r="Z165" i="1"/>
  <c r="Y165" i="1"/>
  <c r="X165" i="1"/>
  <c r="AB199" i="1"/>
  <c r="AA199" i="1"/>
  <c r="Z199" i="1"/>
  <c r="Y199" i="1"/>
  <c r="X199" i="1"/>
  <c r="AI591" i="1"/>
  <c r="AB591" i="1"/>
  <c r="AA591" i="1"/>
  <c r="Z591" i="1"/>
  <c r="Y591" i="1"/>
  <c r="X591" i="1"/>
  <c r="AI467" i="1"/>
  <c r="AB467" i="1"/>
  <c r="AA467" i="1"/>
  <c r="Z467" i="1"/>
  <c r="Y467" i="1"/>
  <c r="X467" i="1"/>
  <c r="AB480" i="1"/>
  <c r="AA480" i="1"/>
  <c r="Z480" i="1"/>
  <c r="Y480" i="1"/>
  <c r="X480" i="1"/>
  <c r="AB822" i="1"/>
  <c r="AA822" i="1"/>
  <c r="Z822" i="1"/>
  <c r="Y822" i="1"/>
  <c r="X822" i="1"/>
  <c r="AB585" i="1"/>
  <c r="AA585" i="1"/>
  <c r="Z585" i="1"/>
  <c r="Y585" i="1"/>
  <c r="X585" i="1"/>
  <c r="AI1084" i="1"/>
  <c r="AB1084" i="1"/>
  <c r="AA1084" i="1"/>
  <c r="Z1084" i="1"/>
  <c r="Y1084" i="1"/>
  <c r="X1084" i="1"/>
  <c r="AB93" i="1"/>
  <c r="AA93" i="1"/>
  <c r="Z93" i="1"/>
  <c r="Y93" i="1"/>
  <c r="X93" i="1"/>
  <c r="AI348" i="1"/>
  <c r="AB348" i="1"/>
  <c r="AA348" i="1"/>
  <c r="Z348" i="1"/>
  <c r="Y348" i="1"/>
  <c r="X348" i="1"/>
  <c r="AI855" i="1"/>
  <c r="AB855" i="1"/>
  <c r="AA855" i="1"/>
  <c r="Z855" i="1"/>
  <c r="Y855" i="1"/>
  <c r="X855" i="1"/>
  <c r="AI1164" i="1"/>
  <c r="AB1164" i="1"/>
  <c r="AA1164" i="1"/>
  <c r="Z1164" i="1"/>
  <c r="Y1164" i="1"/>
  <c r="X1164" i="1"/>
  <c r="AB381" i="1"/>
  <c r="AA381" i="1"/>
  <c r="Z381" i="1"/>
  <c r="Y381" i="1"/>
  <c r="X381" i="1"/>
  <c r="AB281" i="1"/>
  <c r="AA281" i="1"/>
  <c r="Z281" i="1"/>
  <c r="Y281" i="1"/>
  <c r="X281" i="1"/>
  <c r="AI8" i="1"/>
  <c r="AB8" i="1"/>
  <c r="AA8" i="1"/>
  <c r="Z8" i="1"/>
  <c r="Y8" i="1"/>
  <c r="X8" i="1"/>
  <c r="AI744" i="1"/>
  <c r="AB744" i="1"/>
  <c r="AA744" i="1"/>
  <c r="Z744" i="1"/>
  <c r="Y744" i="1"/>
  <c r="X744" i="1"/>
  <c r="AB126" i="1"/>
  <c r="AA126" i="1"/>
  <c r="Z126" i="1"/>
  <c r="Y126" i="1"/>
  <c r="X126" i="1"/>
  <c r="AB862" i="1"/>
  <c r="AA862" i="1"/>
  <c r="Z862" i="1"/>
  <c r="Y862" i="1"/>
  <c r="X862" i="1"/>
  <c r="AB693" i="1"/>
  <c r="AA693" i="1"/>
  <c r="Z693" i="1"/>
  <c r="Y693" i="1"/>
  <c r="X693" i="1"/>
  <c r="AI125" i="1"/>
  <c r="AB125" i="1"/>
  <c r="AA125" i="1"/>
  <c r="Z125" i="1"/>
  <c r="Y125" i="1"/>
  <c r="X125" i="1"/>
  <c r="AI61" i="1"/>
  <c r="AB61" i="1"/>
  <c r="AA61" i="1"/>
  <c r="Z61" i="1"/>
  <c r="Y61" i="1"/>
  <c r="X61" i="1"/>
  <c r="AI39" i="1"/>
  <c r="AB39" i="1"/>
  <c r="AA39" i="1"/>
  <c r="Z39" i="1"/>
  <c r="Y39" i="1"/>
  <c r="X39" i="1"/>
  <c r="AI933" i="1"/>
  <c r="AB933" i="1"/>
  <c r="AA933" i="1"/>
  <c r="Z933" i="1"/>
  <c r="Y933" i="1"/>
  <c r="X933" i="1"/>
  <c r="AI1222" i="1"/>
  <c r="AB1222" i="1"/>
  <c r="AA1222" i="1"/>
  <c r="Z1222" i="1"/>
  <c r="Y1222" i="1"/>
  <c r="X1222" i="1"/>
  <c r="AB19" i="1"/>
  <c r="AA19" i="1"/>
  <c r="Z19" i="1"/>
  <c r="Y19" i="1"/>
  <c r="X19" i="1"/>
  <c r="AB135" i="1"/>
  <c r="AA135" i="1"/>
  <c r="Z135" i="1"/>
  <c r="Y135" i="1"/>
  <c r="X135" i="1"/>
  <c r="AB17" i="1"/>
  <c r="AA17" i="1"/>
  <c r="Z17" i="1"/>
  <c r="Y17" i="1"/>
  <c r="X17" i="1"/>
  <c r="AI119" i="1"/>
  <c r="AB119" i="1"/>
  <c r="AA119" i="1"/>
  <c r="Z119" i="1"/>
  <c r="Y119" i="1"/>
  <c r="X119" i="1"/>
  <c r="AI940" i="1"/>
  <c r="AB940" i="1"/>
  <c r="AA940" i="1"/>
  <c r="Z940" i="1"/>
  <c r="Y940" i="1"/>
  <c r="X940" i="1"/>
  <c r="AI10" i="1"/>
  <c r="AB10" i="1"/>
  <c r="AA10" i="1"/>
  <c r="Z10" i="1"/>
  <c r="Y10" i="1"/>
  <c r="X10" i="1"/>
  <c r="AI377" i="1"/>
  <c r="AB377" i="1"/>
  <c r="AA377" i="1"/>
  <c r="Z377" i="1"/>
  <c r="Y377" i="1"/>
  <c r="X377" i="1"/>
  <c r="AB149" i="1"/>
  <c r="AA149" i="1"/>
  <c r="Z149" i="1"/>
  <c r="Y149" i="1"/>
  <c r="X149" i="1"/>
  <c r="AI681" i="1"/>
  <c r="AB681" i="1"/>
  <c r="AA681" i="1"/>
  <c r="Z681" i="1"/>
  <c r="Y681" i="1"/>
  <c r="X681" i="1"/>
  <c r="AB558" i="1"/>
  <c r="AA558" i="1"/>
  <c r="Z558" i="1"/>
  <c r="Y558" i="1"/>
  <c r="X558" i="1"/>
  <c r="AI1189" i="1"/>
  <c r="AB1189" i="1"/>
  <c r="AA1189" i="1"/>
  <c r="Z1189" i="1"/>
  <c r="Y1189" i="1"/>
  <c r="X1189" i="1"/>
  <c r="AI1021" i="1"/>
  <c r="AB1021" i="1"/>
  <c r="AA1021" i="1"/>
  <c r="Z1021" i="1"/>
  <c r="Y1021" i="1"/>
  <c r="X1021" i="1"/>
  <c r="AI1251" i="1"/>
  <c r="AB1251" i="1"/>
  <c r="AA1251" i="1"/>
  <c r="Z1251" i="1"/>
  <c r="Y1251" i="1"/>
  <c r="X1251" i="1"/>
  <c r="AI1010" i="1"/>
  <c r="AB1010" i="1"/>
  <c r="AA1010" i="1"/>
  <c r="Z1010" i="1"/>
  <c r="Y1010" i="1"/>
  <c r="X1010" i="1"/>
  <c r="AB586" i="1"/>
  <c r="AA586" i="1"/>
  <c r="Z586" i="1"/>
  <c r="Y586" i="1"/>
  <c r="X586" i="1"/>
  <c r="AI447" i="1"/>
  <c r="AB447" i="1"/>
  <c r="AA447" i="1"/>
  <c r="Z447" i="1"/>
  <c r="Y447" i="1"/>
  <c r="X447" i="1"/>
  <c r="AB794" i="1"/>
  <c r="AA794" i="1"/>
  <c r="Z794" i="1"/>
  <c r="Y794" i="1"/>
  <c r="X794" i="1"/>
  <c r="AB519" i="1"/>
  <c r="AA519" i="1"/>
  <c r="Z519" i="1"/>
  <c r="Y519" i="1"/>
  <c r="X519" i="1"/>
  <c r="AB999" i="1"/>
  <c r="AA999" i="1"/>
  <c r="Z999" i="1"/>
  <c r="Y999" i="1"/>
  <c r="X999" i="1"/>
  <c r="AB46" i="1"/>
  <c r="AA46" i="1"/>
  <c r="Z46" i="1"/>
  <c r="Y46" i="1"/>
  <c r="X46" i="1"/>
  <c r="AB1171" i="1"/>
  <c r="AA1171" i="1"/>
  <c r="Z1171" i="1"/>
  <c r="Y1171" i="1"/>
  <c r="X1171" i="1"/>
  <c r="AB594" i="1"/>
  <c r="AA594" i="1"/>
  <c r="Z594" i="1"/>
  <c r="Y594" i="1"/>
  <c r="X594" i="1"/>
  <c r="AB683" i="1"/>
  <c r="AA683" i="1"/>
  <c r="Z683" i="1"/>
  <c r="Y683" i="1"/>
  <c r="X683" i="1"/>
  <c r="AI31" i="1"/>
  <c r="AB31" i="1"/>
  <c r="AA31" i="1"/>
  <c r="Z31" i="1"/>
  <c r="Y31" i="1"/>
  <c r="X31" i="1"/>
  <c r="AI1113" i="1"/>
  <c r="AB1113" i="1"/>
  <c r="AA1113" i="1"/>
  <c r="Z1113" i="1"/>
  <c r="Y1113" i="1"/>
  <c r="X1113" i="1"/>
  <c r="AB211" i="1"/>
  <c r="AA211" i="1"/>
  <c r="Z211" i="1"/>
  <c r="Y211" i="1"/>
  <c r="X211" i="1"/>
  <c r="AB1202" i="1"/>
  <c r="AA1202" i="1"/>
  <c r="Z1202" i="1"/>
  <c r="Y1202" i="1"/>
  <c r="X1202" i="1"/>
  <c r="AI897" i="1"/>
  <c r="AB897" i="1"/>
  <c r="AA897" i="1"/>
  <c r="Z897" i="1"/>
  <c r="Y897" i="1"/>
  <c r="X897" i="1"/>
  <c r="AI719" i="1"/>
  <c r="AB719" i="1"/>
  <c r="AA719" i="1"/>
  <c r="Z719" i="1"/>
  <c r="Y719" i="1"/>
  <c r="X719" i="1"/>
  <c r="AI353" i="1"/>
  <c r="AB353" i="1"/>
  <c r="AA353" i="1"/>
  <c r="Z353" i="1"/>
  <c r="Y353" i="1"/>
  <c r="X353" i="1"/>
  <c r="AI212" i="1"/>
  <c r="AB212" i="1"/>
  <c r="AA212" i="1"/>
  <c r="Z212" i="1"/>
  <c r="Y212" i="1"/>
  <c r="X212" i="1"/>
  <c r="AB559" i="1"/>
  <c r="AA559" i="1"/>
  <c r="Z559" i="1"/>
  <c r="Y559" i="1"/>
  <c r="X559" i="1"/>
  <c r="AI1133" i="1"/>
  <c r="AB1133" i="1"/>
  <c r="AA1133" i="1"/>
  <c r="Z1133" i="1"/>
  <c r="Y1133" i="1"/>
  <c r="X1133" i="1"/>
  <c r="AI819" i="1"/>
  <c r="AB819" i="1"/>
  <c r="AA819" i="1"/>
  <c r="Z819" i="1"/>
  <c r="Y819" i="1"/>
  <c r="X819" i="1"/>
  <c r="AB769" i="1"/>
  <c r="AA769" i="1"/>
  <c r="Z769" i="1"/>
  <c r="Y769" i="1"/>
  <c r="X769" i="1"/>
  <c r="AB81" i="1"/>
  <c r="AA81" i="1"/>
  <c r="Z81" i="1"/>
  <c r="Y81" i="1"/>
  <c r="X81" i="1"/>
  <c r="AB329" i="1"/>
  <c r="AA329" i="1"/>
  <c r="Z329" i="1"/>
  <c r="Y329" i="1"/>
  <c r="X329" i="1"/>
  <c r="AB1108" i="1"/>
  <c r="AA1108" i="1"/>
  <c r="Z1108" i="1"/>
  <c r="Y1108" i="1"/>
  <c r="X1108" i="1"/>
  <c r="AI505" i="1"/>
  <c r="AB505" i="1"/>
  <c r="AA505" i="1"/>
  <c r="Z505" i="1"/>
  <c r="Y505" i="1"/>
  <c r="X505" i="1"/>
  <c r="AB428" i="1"/>
  <c r="AA428" i="1"/>
  <c r="Z428" i="1"/>
  <c r="Y428" i="1"/>
  <c r="X428" i="1"/>
  <c r="AB923" i="1"/>
  <c r="AA923" i="1"/>
  <c r="Z923" i="1"/>
  <c r="Y923" i="1"/>
  <c r="X923" i="1"/>
  <c r="AI566" i="1"/>
  <c r="AB566" i="1"/>
  <c r="AA566" i="1"/>
  <c r="Z566" i="1"/>
  <c r="Y566" i="1"/>
  <c r="X566" i="1"/>
  <c r="AB711" i="1"/>
  <c r="AA711" i="1"/>
  <c r="Z711" i="1"/>
  <c r="Y711" i="1"/>
  <c r="X711" i="1"/>
  <c r="AI635" i="1"/>
  <c r="AB635" i="1"/>
  <c r="AA635" i="1"/>
  <c r="Z635" i="1"/>
  <c r="Y635" i="1"/>
  <c r="X635" i="1"/>
  <c r="AB867" i="1"/>
  <c r="AA867" i="1"/>
  <c r="Z867" i="1"/>
  <c r="Y867" i="1"/>
  <c r="X867" i="1"/>
  <c r="AB749" i="1"/>
  <c r="AA749" i="1"/>
  <c r="Z749" i="1"/>
  <c r="Y749" i="1"/>
  <c r="X749" i="1"/>
  <c r="AB861" i="1"/>
  <c r="AA861" i="1"/>
  <c r="Z861" i="1"/>
  <c r="Y861" i="1"/>
  <c r="X861" i="1"/>
  <c r="AB113" i="1"/>
  <c r="AA113" i="1"/>
  <c r="Z113" i="1"/>
  <c r="Y113" i="1"/>
  <c r="X113" i="1"/>
  <c r="AB802" i="1"/>
  <c r="AA802" i="1"/>
  <c r="Z802" i="1"/>
  <c r="AD802" i="1" s="1"/>
  <c r="Y802" i="1"/>
  <c r="X802" i="1"/>
  <c r="AI441" i="1"/>
  <c r="AB441" i="1"/>
  <c r="AA441" i="1"/>
  <c r="Z441" i="1"/>
  <c r="Y441" i="1"/>
  <c r="X441" i="1"/>
  <c r="AB177" i="1"/>
  <c r="AA177" i="1"/>
  <c r="Z177" i="1"/>
  <c r="Y177" i="1"/>
  <c r="X177" i="1"/>
  <c r="AI473" i="1"/>
  <c r="AB473" i="1"/>
  <c r="AA473" i="1"/>
  <c r="Z473" i="1"/>
  <c r="Y473" i="1"/>
  <c r="X473" i="1"/>
  <c r="AI178" i="1"/>
  <c r="AB178" i="1"/>
  <c r="AA178" i="1"/>
  <c r="Z178" i="1"/>
  <c r="Y178" i="1"/>
  <c r="X178" i="1"/>
  <c r="AI725" i="1"/>
  <c r="AB725" i="1"/>
  <c r="AA725" i="1"/>
  <c r="Z725" i="1"/>
  <c r="Y725" i="1"/>
  <c r="X725" i="1"/>
  <c r="AI176" i="1"/>
  <c r="AB176" i="1"/>
  <c r="AA176" i="1"/>
  <c r="Z176" i="1"/>
  <c r="Y176" i="1"/>
  <c r="X176" i="1"/>
  <c r="AI1233" i="1"/>
  <c r="AB1233" i="1"/>
  <c r="AA1233" i="1"/>
  <c r="Z1233" i="1"/>
  <c r="Y1233" i="1"/>
  <c r="X1233" i="1"/>
  <c r="AI886" i="1"/>
  <c r="AB886" i="1"/>
  <c r="AA886" i="1"/>
  <c r="Z886" i="1"/>
  <c r="Y886" i="1"/>
  <c r="X886" i="1"/>
  <c r="AB540" i="1"/>
  <c r="AA540" i="1"/>
  <c r="Z540" i="1"/>
  <c r="Y540" i="1"/>
  <c r="X540" i="1"/>
  <c r="AB466" i="1"/>
  <c r="AA466" i="1"/>
  <c r="Z466" i="1"/>
  <c r="Y466" i="1"/>
  <c r="X466" i="1"/>
  <c r="AB863" i="1"/>
  <c r="AA863" i="1"/>
  <c r="Z863" i="1"/>
  <c r="Y863" i="1"/>
  <c r="X863" i="1"/>
  <c r="AI1185" i="1"/>
  <c r="AB1185" i="1"/>
  <c r="AA1185" i="1"/>
  <c r="Z1185" i="1"/>
  <c r="Y1185" i="1"/>
  <c r="X1185" i="1"/>
  <c r="AI150" i="1"/>
  <c r="AB150" i="1"/>
  <c r="AA150" i="1"/>
  <c r="Z150" i="1"/>
  <c r="Y150" i="1"/>
  <c r="X150" i="1"/>
  <c r="AB121" i="1"/>
  <c r="AA121" i="1"/>
  <c r="Z121" i="1"/>
  <c r="Y121" i="1"/>
  <c r="X121" i="1"/>
  <c r="AI1163" i="1"/>
  <c r="AB1163" i="1"/>
  <c r="AA1163" i="1"/>
  <c r="Z1163" i="1"/>
  <c r="Y1163" i="1"/>
  <c r="X1163" i="1"/>
  <c r="AI1218" i="1"/>
  <c r="AB1218" i="1"/>
  <c r="AA1218" i="1"/>
  <c r="Z1218" i="1"/>
  <c r="Y1218" i="1"/>
  <c r="X1218" i="1"/>
  <c r="AI945" i="1"/>
  <c r="AB945" i="1"/>
  <c r="AA945" i="1"/>
  <c r="Z945" i="1"/>
  <c r="Y945" i="1"/>
  <c r="X945" i="1"/>
  <c r="AI1188" i="1"/>
  <c r="AB1188" i="1"/>
  <c r="AA1188" i="1"/>
  <c r="Z1188" i="1"/>
  <c r="Y1188" i="1"/>
  <c r="X1188" i="1"/>
  <c r="AB70" i="1"/>
  <c r="AA70" i="1"/>
  <c r="Z70" i="1"/>
  <c r="Y70" i="1"/>
  <c r="X70" i="1"/>
  <c r="AB1031" i="1"/>
  <c r="AA1031" i="1"/>
  <c r="Z1031" i="1"/>
  <c r="Y1031" i="1"/>
  <c r="X1031" i="1"/>
  <c r="AI734" i="1"/>
  <c r="AB734" i="1"/>
  <c r="AA734" i="1"/>
  <c r="Z734" i="1"/>
  <c r="Y734" i="1"/>
  <c r="X734" i="1"/>
  <c r="AB787" i="1"/>
  <c r="AA787" i="1"/>
  <c r="Z787" i="1"/>
  <c r="Y787" i="1"/>
  <c r="X787" i="1"/>
  <c r="AB576" i="1"/>
  <c r="AA576" i="1"/>
  <c r="Z576" i="1"/>
  <c r="Y576" i="1"/>
  <c r="X576" i="1"/>
  <c r="AB619" i="1"/>
  <c r="AA619" i="1"/>
  <c r="Z619" i="1"/>
  <c r="Y619" i="1"/>
  <c r="X619" i="1"/>
  <c r="AB571" i="1"/>
  <c r="AA571" i="1"/>
  <c r="Z571" i="1"/>
  <c r="Y571" i="1"/>
  <c r="X571" i="1"/>
  <c r="AB1250" i="1"/>
  <c r="AA1250" i="1"/>
  <c r="Z1250" i="1"/>
  <c r="Y1250" i="1"/>
  <c r="X1250" i="1"/>
  <c r="AI633" i="1"/>
  <c r="AB633" i="1"/>
  <c r="AA633" i="1"/>
  <c r="Z633" i="1"/>
  <c r="Y633" i="1"/>
  <c r="X633" i="1"/>
  <c r="AB1112" i="1"/>
  <c r="AA1112" i="1"/>
  <c r="Z1112" i="1"/>
  <c r="Y1112" i="1"/>
  <c r="X1112" i="1"/>
  <c r="AI1198" i="1"/>
  <c r="AB1198" i="1"/>
  <c r="AA1198" i="1"/>
  <c r="Z1198" i="1"/>
  <c r="Y1198" i="1"/>
  <c r="X1198" i="1"/>
  <c r="AI563" i="1"/>
  <c r="AB563" i="1"/>
  <c r="AA563" i="1"/>
  <c r="Z563" i="1"/>
  <c r="Y563" i="1"/>
  <c r="X563" i="1"/>
  <c r="AB508" i="1"/>
  <c r="AA508" i="1"/>
  <c r="Z508" i="1"/>
  <c r="Y508" i="1"/>
  <c r="X508" i="1"/>
  <c r="AI1221" i="1"/>
  <c r="AB1221" i="1"/>
  <c r="AA1221" i="1"/>
  <c r="Z1221" i="1"/>
  <c r="Y1221" i="1"/>
  <c r="X1221" i="1"/>
  <c r="AB529" i="1"/>
  <c r="AA529" i="1"/>
  <c r="Z529" i="1"/>
  <c r="Y529" i="1"/>
  <c r="X529" i="1"/>
  <c r="AB1114" i="1"/>
  <c r="AA1114" i="1"/>
  <c r="Z1114" i="1"/>
  <c r="Y1114" i="1"/>
  <c r="X1114" i="1"/>
  <c r="AB915" i="1"/>
  <c r="AA915" i="1"/>
  <c r="Z915" i="1"/>
  <c r="Y915" i="1"/>
  <c r="X915" i="1"/>
  <c r="AB790" i="1"/>
  <c r="AA790" i="1"/>
  <c r="Z790" i="1"/>
  <c r="Y790" i="1"/>
  <c r="X790" i="1"/>
  <c r="AB432" i="1"/>
  <c r="AA432" i="1"/>
  <c r="Z432" i="1"/>
  <c r="AD432" i="1" s="1"/>
  <c r="Y432" i="1"/>
  <c r="X432" i="1"/>
  <c r="AI1160" i="1"/>
  <c r="AB1160" i="1"/>
  <c r="AA1160" i="1"/>
  <c r="Z1160" i="1"/>
  <c r="Y1160" i="1"/>
  <c r="X1160" i="1"/>
  <c r="AI324" i="1"/>
  <c r="AB324" i="1"/>
  <c r="AA324" i="1"/>
  <c r="Z324" i="1"/>
  <c r="AD324" i="1" s="1"/>
  <c r="Y324" i="1"/>
  <c r="X324" i="1"/>
  <c r="AI123" i="1"/>
  <c r="AB123" i="1"/>
  <c r="AA123" i="1"/>
  <c r="Z123" i="1"/>
  <c r="Y123" i="1"/>
  <c r="X123" i="1"/>
  <c r="AB910" i="1"/>
  <c r="AA910" i="1"/>
  <c r="Z910" i="1"/>
  <c r="Y910" i="1"/>
  <c r="X910" i="1"/>
  <c r="AI1045" i="1"/>
  <c r="AB1045" i="1"/>
  <c r="AA1045" i="1"/>
  <c r="Z1045" i="1"/>
  <c r="Y1045" i="1"/>
  <c r="X1045" i="1"/>
  <c r="AB1096" i="1"/>
  <c r="AA1096" i="1"/>
  <c r="Z1096" i="1"/>
  <c r="Y1096" i="1"/>
  <c r="X1096" i="1"/>
  <c r="AB860" i="1"/>
  <c r="AA860" i="1"/>
  <c r="Z860" i="1"/>
  <c r="Y860" i="1"/>
  <c r="X860" i="1"/>
  <c r="AB313" i="1"/>
  <c r="AA313" i="1"/>
  <c r="Z313" i="1"/>
  <c r="Y313" i="1"/>
  <c r="X313" i="1"/>
  <c r="AI242" i="1"/>
  <c r="AB242" i="1"/>
  <c r="AA242" i="1"/>
  <c r="Z242" i="1"/>
  <c r="Y242" i="1"/>
  <c r="X242" i="1"/>
  <c r="AB731" i="1"/>
  <c r="AA731" i="1"/>
  <c r="Z731" i="1"/>
  <c r="Y731" i="1"/>
  <c r="X731" i="1"/>
  <c r="AI1041" i="1"/>
  <c r="AB1041" i="1"/>
  <c r="AA1041" i="1"/>
  <c r="Z1041" i="1"/>
  <c r="Y1041" i="1"/>
  <c r="X1041" i="1"/>
  <c r="AI721" i="1"/>
  <c r="AB721" i="1"/>
  <c r="AA721" i="1"/>
  <c r="Z721" i="1"/>
  <c r="Y721" i="1"/>
  <c r="X721" i="1"/>
  <c r="AI1103" i="1"/>
  <c r="AB1103" i="1"/>
  <c r="AA1103" i="1"/>
  <c r="Z1103" i="1"/>
  <c r="Y1103" i="1"/>
  <c r="X1103" i="1"/>
  <c r="AI601" i="1"/>
  <c r="AB601" i="1"/>
  <c r="AA601" i="1"/>
  <c r="Z601" i="1"/>
  <c r="Y601" i="1"/>
  <c r="X601" i="1"/>
  <c r="AB921" i="1"/>
  <c r="AA921" i="1"/>
  <c r="Z921" i="1"/>
  <c r="Y921" i="1"/>
  <c r="X921" i="1"/>
  <c r="AI402" i="1"/>
  <c r="AB402" i="1"/>
  <c r="AA402" i="1"/>
  <c r="Z402" i="1"/>
  <c r="Y402" i="1"/>
  <c r="X402" i="1"/>
  <c r="AI773" i="1"/>
  <c r="AB773" i="1"/>
  <c r="AA773" i="1"/>
  <c r="Z773" i="1"/>
  <c r="Y773" i="1"/>
  <c r="X773" i="1"/>
  <c r="AI116" i="1"/>
  <c r="AB116" i="1"/>
  <c r="AA116" i="1"/>
  <c r="Z116" i="1"/>
  <c r="Y116" i="1"/>
  <c r="X116" i="1"/>
  <c r="AB1012" i="1"/>
  <c r="AA1012" i="1"/>
  <c r="Z1012" i="1"/>
  <c r="Y1012" i="1"/>
  <c r="X1012" i="1"/>
  <c r="AI237" i="1"/>
  <c r="AB237" i="1"/>
  <c r="AA237" i="1"/>
  <c r="Z237" i="1"/>
  <c r="Y237" i="1"/>
  <c r="X237" i="1"/>
  <c r="AI2" i="1"/>
  <c r="AB2" i="1"/>
  <c r="AA2" i="1"/>
  <c r="Z2" i="1"/>
  <c r="AI210" i="1"/>
  <c r="AB210" i="1"/>
  <c r="AA210" i="1"/>
  <c r="Z210" i="1"/>
  <c r="Y210" i="1"/>
  <c r="X210" i="1"/>
  <c r="AB1197" i="1"/>
  <c r="AA1197" i="1"/>
  <c r="Z1197" i="1"/>
  <c r="Y1197" i="1"/>
  <c r="X1197" i="1"/>
  <c r="AB276" i="1"/>
  <c r="AA276" i="1"/>
  <c r="Z276" i="1"/>
  <c r="Y276" i="1"/>
  <c r="X276" i="1"/>
  <c r="AB277" i="1"/>
  <c r="AA277" i="1"/>
  <c r="Z277" i="1"/>
  <c r="Y277" i="1"/>
  <c r="X277" i="1"/>
  <c r="AI265" i="1"/>
  <c r="AB265" i="1"/>
  <c r="AA265" i="1"/>
  <c r="Z265" i="1"/>
  <c r="Y265" i="1"/>
  <c r="X265" i="1"/>
  <c r="AB785" i="1"/>
  <c r="AA785" i="1"/>
  <c r="Z785" i="1"/>
  <c r="Y785" i="1"/>
  <c r="X785" i="1"/>
  <c r="AI565" i="1"/>
  <c r="AB565" i="1"/>
  <c r="AA565" i="1"/>
  <c r="Z565" i="1"/>
  <c r="Y565" i="1"/>
  <c r="X565" i="1"/>
  <c r="AB42" i="1"/>
  <c r="AA42" i="1"/>
  <c r="Z42" i="1"/>
  <c r="Y42" i="1"/>
  <c r="X42" i="1"/>
  <c r="AI289" i="1"/>
  <c r="AB289" i="1"/>
  <c r="AA289" i="1"/>
  <c r="Z289" i="1"/>
  <c r="Y289" i="1"/>
  <c r="X289" i="1"/>
  <c r="AB1126" i="1"/>
  <c r="AA1126" i="1"/>
  <c r="Z1126" i="1"/>
  <c r="Y1126" i="1"/>
  <c r="X1126" i="1"/>
  <c r="AI284" i="1"/>
  <c r="AB284" i="1"/>
  <c r="AA284" i="1"/>
  <c r="Z284" i="1"/>
  <c r="Y284" i="1"/>
  <c r="X284" i="1"/>
  <c r="AB667" i="1"/>
  <c r="AA667" i="1"/>
  <c r="Z667" i="1"/>
  <c r="Y667" i="1"/>
  <c r="X667" i="1"/>
  <c r="AB94" i="1"/>
  <c r="AA94" i="1"/>
  <c r="Z94" i="1"/>
  <c r="Y94" i="1"/>
  <c r="X94" i="1"/>
  <c r="AB579" i="1"/>
  <c r="AA579" i="1"/>
  <c r="Z579" i="1"/>
  <c r="Y579" i="1"/>
  <c r="X579" i="1"/>
  <c r="AB988" i="1"/>
  <c r="AA988" i="1"/>
  <c r="Z988" i="1"/>
  <c r="Y988" i="1"/>
  <c r="X988" i="1"/>
  <c r="AB1063" i="1"/>
  <c r="AA1063" i="1"/>
  <c r="Z1063" i="1"/>
  <c r="Y1063" i="1"/>
  <c r="X1063" i="1"/>
  <c r="AI736" i="1"/>
  <c r="AB736" i="1"/>
  <c r="AA736" i="1"/>
  <c r="Z736" i="1"/>
  <c r="Y736" i="1"/>
  <c r="X736" i="1"/>
  <c r="AB7" i="1"/>
  <c r="AA7" i="1"/>
  <c r="Z7" i="1"/>
  <c r="Y7" i="1"/>
  <c r="X7" i="1"/>
  <c r="AI1204" i="1"/>
  <c r="AB1204" i="1"/>
  <c r="AA1204" i="1"/>
  <c r="Z1204" i="1"/>
  <c r="Y1204" i="1"/>
  <c r="X1204" i="1"/>
  <c r="AB1244" i="1"/>
  <c r="AA1244" i="1"/>
  <c r="Z1244" i="1"/>
  <c r="Y1244" i="1"/>
  <c r="X1244" i="1"/>
  <c r="AI1023" i="1"/>
  <c r="AB1023" i="1"/>
  <c r="AA1023" i="1"/>
  <c r="Z1023" i="1"/>
  <c r="Y1023" i="1"/>
  <c r="X1023" i="1"/>
  <c r="AI537" i="1"/>
  <c r="AB537" i="1"/>
  <c r="AA537" i="1"/>
  <c r="Z537" i="1"/>
  <c r="Y537" i="1"/>
  <c r="X537" i="1"/>
  <c r="AB331" i="1"/>
  <c r="AA331" i="1"/>
  <c r="Z331" i="1"/>
  <c r="Y331" i="1"/>
  <c r="X331" i="1"/>
  <c r="AB1040" i="1"/>
  <c r="AA1040" i="1"/>
  <c r="Z1040" i="1"/>
  <c r="Y1040" i="1"/>
  <c r="X1040" i="1"/>
  <c r="AI427" i="1"/>
  <c r="AB427" i="1"/>
  <c r="AA427" i="1"/>
  <c r="Z427" i="1"/>
  <c r="Y427" i="1"/>
  <c r="X427" i="1"/>
  <c r="AB1240" i="1"/>
  <c r="AA1240" i="1"/>
  <c r="Z1240" i="1"/>
  <c r="Y1240" i="1"/>
  <c r="X1240" i="1"/>
  <c r="AB556" i="1"/>
  <c r="AA556" i="1"/>
  <c r="Z556" i="1"/>
  <c r="Y556" i="1"/>
  <c r="X556" i="1"/>
  <c r="AB478" i="1"/>
  <c r="AA478" i="1"/>
  <c r="Z478" i="1"/>
  <c r="Y478" i="1"/>
  <c r="X478" i="1"/>
  <c r="AI255" i="1"/>
  <c r="AB255" i="1"/>
  <c r="AA255" i="1"/>
  <c r="Z255" i="1"/>
  <c r="Y255" i="1"/>
  <c r="X255" i="1"/>
  <c r="AB834" i="1"/>
  <c r="AA834" i="1"/>
  <c r="Z834" i="1"/>
  <c r="Y834" i="1"/>
  <c r="X834" i="1"/>
  <c r="AI853" i="1"/>
  <c r="AB853" i="1"/>
  <c r="AA853" i="1"/>
  <c r="Z853" i="1"/>
  <c r="Y853" i="1"/>
  <c r="X853" i="1"/>
  <c r="AB11" i="1"/>
  <c r="AA11" i="1"/>
  <c r="Z11" i="1"/>
  <c r="Y11" i="1"/>
  <c r="X11" i="1"/>
  <c r="AI1050" i="1"/>
  <c r="AB1050" i="1"/>
  <c r="AA1050" i="1"/>
  <c r="Z1050" i="1"/>
  <c r="Y1050" i="1"/>
  <c r="X1050" i="1"/>
  <c r="AB598" i="1"/>
  <c r="AA598" i="1"/>
  <c r="Z598" i="1"/>
  <c r="Y598" i="1"/>
  <c r="X598" i="1"/>
  <c r="AB282" i="1"/>
  <c r="AA282" i="1"/>
  <c r="Z282" i="1"/>
  <c r="Y282" i="1"/>
  <c r="X282" i="1"/>
  <c r="AI1241" i="1"/>
  <c r="AB1241" i="1"/>
  <c r="AA1241" i="1"/>
  <c r="Z1241" i="1"/>
  <c r="Y1241" i="1"/>
  <c r="X1241" i="1"/>
  <c r="AI1137" i="1"/>
  <c r="AB1137" i="1"/>
  <c r="AA1137" i="1"/>
  <c r="Z1137" i="1"/>
  <c r="Y1137" i="1"/>
  <c r="X1137" i="1"/>
  <c r="AI1195" i="1"/>
  <c r="AB1195" i="1"/>
  <c r="AA1195" i="1"/>
  <c r="Z1195" i="1"/>
  <c r="Y1195" i="1"/>
  <c r="X1195" i="1"/>
  <c r="AI1070" i="1"/>
  <c r="AB1070" i="1"/>
  <c r="AA1070" i="1"/>
  <c r="Z1070" i="1"/>
  <c r="Y1070" i="1"/>
  <c r="X1070" i="1"/>
  <c r="AI241" i="1"/>
  <c r="AB241" i="1"/>
  <c r="AA241" i="1"/>
  <c r="Z241" i="1"/>
  <c r="Y241" i="1"/>
  <c r="X241" i="1"/>
  <c r="AI888" i="1"/>
  <c r="AB888" i="1"/>
  <c r="AA888" i="1"/>
  <c r="Z888" i="1"/>
  <c r="Y888" i="1"/>
  <c r="X888" i="1"/>
  <c r="AI815" i="1"/>
  <c r="AB815" i="1"/>
  <c r="AA815" i="1"/>
  <c r="Z815" i="1"/>
  <c r="Y815" i="1"/>
  <c r="X815" i="1"/>
  <c r="AI560" i="1"/>
  <c r="AB560" i="1"/>
  <c r="AA560" i="1"/>
  <c r="Z560" i="1"/>
  <c r="Y560" i="1"/>
  <c r="X560" i="1"/>
  <c r="AI6" i="1"/>
  <c r="AB6" i="1"/>
  <c r="AA6" i="1"/>
  <c r="Z6" i="1"/>
  <c r="Y6" i="1"/>
  <c r="X6" i="1"/>
  <c r="AI557" i="1"/>
  <c r="AB557" i="1"/>
  <c r="AA557" i="1"/>
  <c r="Z557" i="1"/>
  <c r="Y557" i="1"/>
  <c r="X557" i="1"/>
  <c r="AB997" i="1"/>
  <c r="AA997" i="1"/>
  <c r="Z997" i="1"/>
  <c r="Y997" i="1"/>
  <c r="X997" i="1"/>
  <c r="AI107" i="1"/>
  <c r="AB107" i="1"/>
  <c r="AA107" i="1"/>
  <c r="Z107" i="1"/>
  <c r="Y107" i="1"/>
  <c r="X107" i="1"/>
  <c r="AI1148" i="1"/>
  <c r="AB1148" i="1"/>
  <c r="AA1148" i="1"/>
  <c r="Z1148" i="1"/>
  <c r="Y1148" i="1"/>
  <c r="X1148" i="1"/>
  <c r="AB312" i="1"/>
  <c r="AA312" i="1"/>
  <c r="Z312" i="1"/>
  <c r="Y312" i="1"/>
  <c r="X312" i="1"/>
  <c r="AB892" i="1"/>
  <c r="AA892" i="1"/>
  <c r="Z892" i="1"/>
  <c r="Y892" i="1"/>
  <c r="X892" i="1"/>
  <c r="AB1159" i="1"/>
  <c r="AA1159" i="1"/>
  <c r="Z1159" i="1"/>
  <c r="Y1159" i="1"/>
  <c r="X1159" i="1"/>
  <c r="AI882" i="1"/>
  <c r="AB882" i="1"/>
  <c r="AA882" i="1"/>
  <c r="Z882" i="1"/>
  <c r="Y882" i="1"/>
  <c r="X882" i="1"/>
  <c r="AB943" i="1"/>
  <c r="AA943" i="1"/>
  <c r="Z943" i="1"/>
  <c r="Y943" i="1"/>
  <c r="X943" i="1"/>
  <c r="AB811" i="1"/>
  <c r="AA811" i="1"/>
  <c r="Z811" i="1"/>
  <c r="Y811" i="1"/>
  <c r="X811" i="1"/>
  <c r="AI1046" i="1"/>
  <c r="AB1046" i="1"/>
  <c r="AA1046" i="1"/>
  <c r="Z1046" i="1"/>
  <c r="Y1046" i="1"/>
  <c r="X1046" i="1"/>
  <c r="AI358" i="1"/>
  <c r="AB358" i="1"/>
  <c r="AA358" i="1"/>
  <c r="Z358" i="1"/>
  <c r="Y358" i="1"/>
  <c r="X358" i="1"/>
  <c r="AI878" i="1"/>
  <c r="AB878" i="1"/>
  <c r="AA878" i="1"/>
  <c r="Z878" i="1"/>
  <c r="Y878" i="1"/>
  <c r="X878" i="1"/>
  <c r="AB991" i="1"/>
  <c r="AA991" i="1"/>
  <c r="Z991" i="1"/>
  <c r="Y991" i="1"/>
  <c r="X991" i="1"/>
  <c r="AB352" i="1"/>
  <c r="AA352" i="1"/>
  <c r="Z352" i="1"/>
  <c r="Y352" i="1"/>
  <c r="X352" i="1"/>
  <c r="AI1094" i="1"/>
  <c r="AB1094" i="1"/>
  <c r="AA1094" i="1"/>
  <c r="Z1094" i="1"/>
  <c r="Y1094" i="1"/>
  <c r="X1094" i="1"/>
  <c r="AB1243" i="1"/>
  <c r="AA1243" i="1"/>
  <c r="Z1243" i="1"/>
  <c r="Y1243" i="1"/>
  <c r="X1243" i="1"/>
  <c r="AI1217" i="1"/>
  <c r="AB1217" i="1"/>
  <c r="AA1217" i="1"/>
  <c r="Z1217" i="1"/>
  <c r="Y1217" i="1"/>
  <c r="X1217" i="1"/>
  <c r="AI726" i="1"/>
  <c r="AB726" i="1"/>
  <c r="AA726" i="1"/>
  <c r="Z726" i="1"/>
  <c r="Y726" i="1"/>
  <c r="X726" i="1"/>
  <c r="AI805" i="1"/>
  <c r="AB805" i="1"/>
  <c r="AA805" i="1"/>
  <c r="Z805" i="1"/>
  <c r="Y805" i="1"/>
  <c r="X805" i="1"/>
  <c r="AI1193" i="1"/>
  <c r="AB1193" i="1"/>
  <c r="AA1193" i="1"/>
  <c r="Z1193" i="1"/>
  <c r="Y1193" i="1"/>
  <c r="X1193" i="1"/>
  <c r="AI74" i="1"/>
  <c r="AB74" i="1"/>
  <c r="AA74" i="1"/>
  <c r="Z74" i="1"/>
  <c r="Y74" i="1"/>
  <c r="X74" i="1"/>
  <c r="AB935" i="1"/>
  <c r="AA935" i="1"/>
  <c r="Z935" i="1"/>
  <c r="Y935" i="1"/>
  <c r="X935" i="1"/>
  <c r="AI930" i="1"/>
  <c r="AB930" i="1"/>
  <c r="AA930" i="1"/>
  <c r="Z930" i="1"/>
  <c r="Y930" i="1"/>
  <c r="X930" i="1"/>
  <c r="AB583" i="1"/>
  <c r="AA583" i="1"/>
  <c r="Z583" i="1"/>
  <c r="Y583" i="1"/>
  <c r="X583" i="1"/>
  <c r="AB422" i="1"/>
  <c r="AA422" i="1"/>
  <c r="Z422" i="1"/>
  <c r="Y422" i="1"/>
  <c r="X422" i="1"/>
  <c r="AB554" i="1"/>
  <c r="AA554" i="1"/>
  <c r="Z554" i="1"/>
  <c r="Y554" i="1"/>
  <c r="X554" i="1"/>
  <c r="AB172" i="1"/>
  <c r="AA172" i="1"/>
  <c r="Z172" i="1"/>
  <c r="Y172" i="1"/>
  <c r="X172" i="1"/>
  <c r="AI789" i="1"/>
  <c r="AB789" i="1"/>
  <c r="AA789" i="1"/>
  <c r="Z789" i="1"/>
  <c r="Y789" i="1"/>
  <c r="X789" i="1"/>
  <c r="AI638" i="1"/>
  <c r="AB638" i="1"/>
  <c r="AA638" i="1"/>
  <c r="Z638" i="1"/>
  <c r="Y638" i="1"/>
  <c r="X638" i="1"/>
  <c r="AB326" i="1"/>
  <c r="AA326" i="1"/>
  <c r="Z326" i="1"/>
  <c r="Y326" i="1"/>
  <c r="X326" i="1"/>
  <c r="AI879" i="1"/>
  <c r="AB879" i="1"/>
  <c r="AA879" i="1"/>
  <c r="Z879" i="1"/>
  <c r="Y879" i="1"/>
  <c r="X879" i="1"/>
  <c r="AI652" i="1"/>
  <c r="AB652" i="1"/>
  <c r="AA652" i="1"/>
  <c r="Z652" i="1"/>
  <c r="Y652" i="1"/>
  <c r="X652" i="1"/>
  <c r="AI609" i="1"/>
  <c r="AB609" i="1"/>
  <c r="AA609" i="1"/>
  <c r="Z609" i="1"/>
  <c r="Y609" i="1"/>
  <c r="X609" i="1"/>
  <c r="AI998" i="1"/>
  <c r="AB998" i="1"/>
  <c r="AA998" i="1"/>
  <c r="Z998" i="1"/>
  <c r="Y998" i="1"/>
  <c r="X998" i="1"/>
  <c r="AB325" i="1"/>
  <c r="AA325" i="1"/>
  <c r="Z325" i="1"/>
  <c r="Y325" i="1"/>
  <c r="X325" i="1"/>
  <c r="AI112" i="1"/>
  <c r="AB112" i="1"/>
  <c r="AA112" i="1"/>
  <c r="Z112" i="1"/>
  <c r="Y112" i="1"/>
  <c r="X112" i="1"/>
  <c r="AB43" i="1"/>
  <c r="AA43" i="1"/>
  <c r="Z43" i="1"/>
  <c r="Y43" i="1"/>
  <c r="X43" i="1"/>
  <c r="AI343" i="1"/>
  <c r="AB343" i="1"/>
  <c r="AA343" i="1"/>
  <c r="Z343" i="1"/>
  <c r="Y343" i="1"/>
  <c r="X343" i="1"/>
  <c r="AI1118" i="1"/>
  <c r="AB1118" i="1"/>
  <c r="AA1118" i="1"/>
  <c r="Z1118" i="1"/>
  <c r="Y1118" i="1"/>
  <c r="X1118" i="1"/>
  <c r="AI932" i="1"/>
  <c r="AB932" i="1"/>
  <c r="AA932" i="1"/>
  <c r="Z932" i="1"/>
  <c r="Y932" i="1"/>
  <c r="X932" i="1"/>
  <c r="AB360" i="1"/>
  <c r="AA360" i="1"/>
  <c r="Z360" i="1"/>
  <c r="Y360" i="1"/>
  <c r="X360" i="1"/>
  <c r="AB714" i="1"/>
  <c r="AA714" i="1"/>
  <c r="Z714" i="1"/>
  <c r="Y714" i="1"/>
  <c r="X714" i="1"/>
  <c r="AB143" i="1"/>
  <c r="AA143" i="1"/>
  <c r="Z143" i="1"/>
  <c r="Y143" i="1"/>
  <c r="X143" i="1"/>
  <c r="AI1205" i="1"/>
  <c r="AB1205" i="1"/>
  <c r="AA1205" i="1"/>
  <c r="Z1205" i="1"/>
  <c r="Y1205" i="1"/>
  <c r="X1205" i="1"/>
  <c r="AB470" i="1"/>
  <c r="AA470" i="1"/>
  <c r="Z470" i="1"/>
  <c r="Y470" i="1"/>
  <c r="X470" i="1"/>
  <c r="AI1232" i="1"/>
  <c r="AB1232" i="1"/>
  <c r="AA1232" i="1"/>
  <c r="Z1232" i="1"/>
  <c r="Y1232" i="1"/>
  <c r="X1232" i="1"/>
  <c r="AI1106" i="1"/>
  <c r="AB1106" i="1"/>
  <c r="AA1106" i="1"/>
  <c r="Z1106" i="1"/>
  <c r="Y1106" i="1"/>
  <c r="X1106" i="1"/>
  <c r="AB1051" i="1"/>
  <c r="AA1051" i="1"/>
  <c r="Z1051" i="1"/>
  <c r="Y1051" i="1"/>
  <c r="X1051" i="1"/>
  <c r="AI835" i="1"/>
  <c r="AB835" i="1"/>
  <c r="AA835" i="1"/>
  <c r="Z835" i="1"/>
  <c r="Y835" i="1"/>
  <c r="X835" i="1"/>
  <c r="AI108" i="1"/>
  <c r="AB108" i="1"/>
  <c r="AA108" i="1"/>
  <c r="Z108" i="1"/>
  <c r="Y108" i="1"/>
  <c r="X108" i="1"/>
  <c r="AB588" i="1"/>
  <c r="AA588" i="1"/>
  <c r="Z588" i="1"/>
  <c r="Y588" i="1"/>
  <c r="X588" i="1"/>
  <c r="AB527" i="1"/>
  <c r="AA527" i="1"/>
  <c r="Z527" i="1"/>
  <c r="Y527" i="1"/>
  <c r="X527" i="1"/>
  <c r="AB72" i="1"/>
  <c r="AA72" i="1"/>
  <c r="Z72" i="1"/>
  <c r="Y72" i="1"/>
  <c r="X72" i="1"/>
  <c r="AI513" i="1"/>
  <c r="AB513" i="1"/>
  <c r="AA513" i="1"/>
  <c r="Z513" i="1"/>
  <c r="Y513" i="1"/>
  <c r="X513" i="1"/>
  <c r="AB696" i="1"/>
  <c r="AA696" i="1"/>
  <c r="Z696" i="1"/>
  <c r="Y696" i="1"/>
  <c r="X696" i="1"/>
  <c r="AI287" i="1"/>
  <c r="AB287" i="1"/>
  <c r="AA287" i="1"/>
  <c r="Z287" i="1"/>
  <c r="Y287" i="1"/>
  <c r="X287" i="1"/>
  <c r="AI1219" i="1"/>
  <c r="AB1219" i="1"/>
  <c r="AA1219" i="1"/>
  <c r="Z1219" i="1"/>
  <c r="Y1219" i="1"/>
  <c r="X1219" i="1"/>
  <c r="AB89" i="1"/>
  <c r="AA89" i="1"/>
  <c r="Z89" i="1"/>
  <c r="Y89" i="1"/>
  <c r="X89" i="1"/>
  <c r="AI252" i="1"/>
  <c r="AB252" i="1"/>
  <c r="AA252" i="1"/>
  <c r="Z252" i="1"/>
  <c r="Y252" i="1"/>
  <c r="X252" i="1"/>
  <c r="AB285" i="1"/>
  <c r="AA285" i="1"/>
  <c r="Z285" i="1"/>
  <c r="Y285" i="1"/>
  <c r="X285" i="1"/>
  <c r="AB575" i="1"/>
  <c r="AA575" i="1"/>
  <c r="Z575" i="1"/>
  <c r="Y575" i="1"/>
  <c r="X575" i="1"/>
  <c r="AI364" i="1"/>
  <c r="AB364" i="1"/>
  <c r="AA364" i="1"/>
  <c r="Z364" i="1"/>
  <c r="Y364" i="1"/>
  <c r="X364" i="1"/>
  <c r="AB545" i="1"/>
  <c r="AA545" i="1"/>
  <c r="Z545" i="1"/>
  <c r="Y545" i="1"/>
  <c r="X545" i="1"/>
  <c r="AI1173" i="1"/>
  <c r="AB1173" i="1"/>
  <c r="AA1173" i="1"/>
  <c r="Z1173" i="1"/>
  <c r="Y1173" i="1"/>
  <c r="X1173" i="1"/>
  <c r="AB970" i="1"/>
  <c r="AA970" i="1"/>
  <c r="Z970" i="1"/>
  <c r="Y970" i="1"/>
  <c r="X970" i="1"/>
  <c r="AB538" i="1"/>
  <c r="AA538" i="1"/>
  <c r="Z538" i="1"/>
  <c r="Y538" i="1"/>
  <c r="X538" i="1"/>
  <c r="AI649" i="1"/>
  <c r="AB649" i="1"/>
  <c r="AA649" i="1"/>
  <c r="Z649" i="1"/>
  <c r="Y649" i="1"/>
  <c r="X649" i="1"/>
  <c r="AB169" i="1"/>
  <c r="AA169" i="1"/>
  <c r="Z169" i="1"/>
  <c r="Y169" i="1"/>
  <c r="X169" i="1"/>
  <c r="AB190" i="1"/>
  <c r="AA190" i="1"/>
  <c r="Z190" i="1"/>
  <c r="Y190" i="1"/>
  <c r="X190" i="1"/>
  <c r="AI489" i="1"/>
  <c r="AB489" i="1"/>
  <c r="AA489" i="1"/>
  <c r="Z489" i="1"/>
  <c r="Y489" i="1"/>
  <c r="X489" i="1"/>
  <c r="AB541" i="1"/>
  <c r="AA541" i="1"/>
  <c r="Z541" i="1"/>
  <c r="Y541" i="1"/>
  <c r="X541" i="1"/>
  <c r="AI319" i="1"/>
  <c r="AB319" i="1"/>
  <c r="AA319" i="1"/>
  <c r="Z319" i="1"/>
  <c r="Y319" i="1"/>
  <c r="X319" i="1"/>
  <c r="AB898" i="1"/>
  <c r="AA898" i="1"/>
  <c r="Z898" i="1"/>
  <c r="Y898" i="1"/>
  <c r="X898" i="1"/>
  <c r="AI1158" i="1"/>
  <c r="AB1158" i="1"/>
  <c r="AA1158" i="1"/>
  <c r="Z1158" i="1"/>
  <c r="Y1158" i="1"/>
  <c r="X1158" i="1"/>
  <c r="AI506" i="1"/>
  <c r="AB506" i="1"/>
  <c r="AA506" i="1"/>
  <c r="Z506" i="1"/>
  <c r="Y506" i="1"/>
  <c r="X506" i="1"/>
  <c r="AI1161" i="1"/>
  <c r="AB1161" i="1"/>
  <c r="AA1161" i="1"/>
  <c r="Z1161" i="1"/>
  <c r="Y1161" i="1"/>
  <c r="X1161" i="1"/>
  <c r="AI1120" i="1"/>
  <c r="AB1120" i="1"/>
  <c r="AA1120" i="1"/>
  <c r="Z1120" i="1"/>
  <c r="Y1120" i="1"/>
  <c r="X1120" i="1"/>
  <c r="AB514" i="1"/>
  <c r="AA514" i="1"/>
  <c r="Z514" i="1"/>
  <c r="Y514" i="1"/>
  <c r="X514" i="1"/>
  <c r="AI1199" i="1"/>
  <c r="AB1199" i="1"/>
  <c r="AA1199" i="1"/>
  <c r="Z1199" i="1"/>
  <c r="Y1199" i="1"/>
  <c r="X1199" i="1"/>
  <c r="AI753" i="1"/>
  <c r="AB753" i="1"/>
  <c r="AA753" i="1"/>
  <c r="Z753" i="1"/>
  <c r="Y753" i="1"/>
  <c r="X753" i="1"/>
  <c r="AI1235" i="1"/>
  <c r="AB1235" i="1"/>
  <c r="AA1235" i="1"/>
  <c r="Z1235" i="1"/>
  <c r="Y1235" i="1"/>
  <c r="X1235" i="1"/>
  <c r="AB1083" i="1"/>
  <c r="AA1083" i="1"/>
  <c r="Z1083" i="1"/>
  <c r="Y1083" i="1"/>
  <c r="X1083" i="1"/>
  <c r="AI918" i="1"/>
  <c r="AB918" i="1"/>
  <c r="AA918" i="1"/>
  <c r="Z918" i="1"/>
  <c r="Y918" i="1"/>
  <c r="X918" i="1"/>
  <c r="AI550" i="1"/>
  <c r="AB550" i="1"/>
  <c r="AA550" i="1"/>
  <c r="Z550" i="1"/>
  <c r="Y550" i="1"/>
  <c r="X550" i="1"/>
  <c r="AB880" i="1"/>
  <c r="AA880" i="1"/>
  <c r="Z880" i="1"/>
  <c r="Y880" i="1"/>
  <c r="X880" i="1"/>
  <c r="AB833" i="1"/>
  <c r="AA833" i="1"/>
  <c r="Z833" i="1"/>
  <c r="Y833" i="1"/>
  <c r="X833" i="1"/>
  <c r="AI230" i="1"/>
  <c r="AB230" i="1"/>
  <c r="AA230" i="1"/>
  <c r="Z230" i="1"/>
  <c r="Y230" i="1"/>
  <c r="X230" i="1"/>
  <c r="AB346" i="1"/>
  <c r="AA346" i="1"/>
  <c r="Z346" i="1"/>
  <c r="Y346" i="1"/>
  <c r="X346" i="1"/>
  <c r="AI88" i="1"/>
  <c r="AB88" i="1"/>
  <c r="AA88" i="1"/>
  <c r="Z88" i="1"/>
  <c r="Y88" i="1"/>
  <c r="X88" i="1"/>
  <c r="AI222" i="1"/>
  <c r="AB222" i="1"/>
  <c r="AA222" i="1"/>
  <c r="Z222" i="1"/>
  <c r="Y222" i="1"/>
  <c r="X222" i="1"/>
  <c r="AB810" i="1"/>
  <c r="AA810" i="1"/>
  <c r="Z810" i="1"/>
  <c r="Y810" i="1"/>
  <c r="X810" i="1"/>
  <c r="AB206" i="1"/>
  <c r="AA206" i="1"/>
  <c r="Z206" i="1"/>
  <c r="Y206" i="1"/>
  <c r="X206" i="1"/>
  <c r="AI499" i="1"/>
  <c r="AB499" i="1"/>
  <c r="AA499" i="1"/>
  <c r="Z499" i="1"/>
  <c r="Y499" i="1"/>
  <c r="X499" i="1"/>
  <c r="AI950" i="1"/>
  <c r="AB950" i="1"/>
  <c r="AA950" i="1"/>
  <c r="Z950" i="1"/>
  <c r="Y950" i="1"/>
  <c r="X950" i="1"/>
  <c r="AI754" i="1"/>
  <c r="AB754" i="1"/>
  <c r="AA754" i="1"/>
  <c r="Z754" i="1"/>
  <c r="Y754" i="1"/>
  <c r="X754" i="1"/>
  <c r="AI122" i="1"/>
  <c r="AB122" i="1"/>
  <c r="AA122" i="1"/>
  <c r="Z122" i="1"/>
  <c r="Y122" i="1"/>
  <c r="X122" i="1"/>
  <c r="AB14" i="1"/>
  <c r="AA14" i="1"/>
  <c r="Z14" i="1"/>
  <c r="Y14" i="1"/>
  <c r="X14" i="1"/>
  <c r="AI355" i="1"/>
  <c r="AB355" i="1"/>
  <c r="AA355" i="1"/>
  <c r="Z355" i="1"/>
  <c r="Y355" i="1"/>
  <c r="X355" i="1"/>
  <c r="AI361" i="1"/>
  <c r="AB361" i="1"/>
  <c r="AA361" i="1"/>
  <c r="Z361" i="1"/>
  <c r="Y361" i="1"/>
  <c r="X361" i="1"/>
  <c r="AB410" i="1"/>
  <c r="AA410" i="1"/>
  <c r="Z410" i="1"/>
  <c r="Y410" i="1"/>
  <c r="X410" i="1"/>
  <c r="AI578" i="1"/>
  <c r="AB578" i="1"/>
  <c r="AA578" i="1"/>
  <c r="Z578" i="1"/>
  <c r="Y578" i="1"/>
  <c r="X578" i="1"/>
  <c r="AI486" i="1"/>
  <c r="AB486" i="1"/>
  <c r="AA486" i="1"/>
  <c r="Z486" i="1"/>
  <c r="Y486" i="1"/>
  <c r="X486" i="1"/>
  <c r="AB894" i="1"/>
  <c r="AA894" i="1"/>
  <c r="Z894" i="1"/>
  <c r="Y894" i="1"/>
  <c r="X894" i="1"/>
  <c r="AB224" i="1"/>
  <c r="AA224" i="1"/>
  <c r="Z224" i="1"/>
  <c r="Y224" i="1"/>
  <c r="X224" i="1"/>
  <c r="AI267" i="1"/>
  <c r="AB267" i="1"/>
  <c r="AA267" i="1"/>
  <c r="Z267" i="1"/>
  <c r="Y267" i="1"/>
  <c r="X267" i="1"/>
  <c r="AI373" i="1"/>
  <c r="AB373" i="1"/>
  <c r="AA373" i="1"/>
  <c r="Z373" i="1"/>
  <c r="Y373" i="1"/>
  <c r="X373" i="1"/>
  <c r="AB605" i="1"/>
  <c r="AA605" i="1"/>
  <c r="Z605" i="1"/>
  <c r="Y605" i="1"/>
  <c r="X605" i="1"/>
  <c r="AB117" i="1"/>
  <c r="AA117" i="1"/>
  <c r="Z117" i="1"/>
  <c r="Y117" i="1"/>
  <c r="X117" i="1"/>
  <c r="AI692" i="1"/>
  <c r="AB692" i="1"/>
  <c r="AA692" i="1"/>
  <c r="Z692" i="1"/>
  <c r="Y692" i="1"/>
  <c r="X692" i="1"/>
  <c r="AI283" i="1"/>
  <c r="AB283" i="1"/>
  <c r="AA283" i="1"/>
  <c r="Z283" i="1"/>
  <c r="Y283" i="1"/>
  <c r="X283" i="1"/>
  <c r="AI376" i="1"/>
  <c r="AB376" i="1"/>
  <c r="AA376" i="1"/>
  <c r="Z376" i="1"/>
  <c r="Y376" i="1"/>
  <c r="X376" i="1"/>
  <c r="AI437" i="1"/>
  <c r="AB437" i="1"/>
  <c r="AA437" i="1"/>
  <c r="Z437" i="1"/>
  <c r="Y437" i="1"/>
  <c r="X437" i="1"/>
  <c r="AI137" i="1"/>
  <c r="AB137" i="1"/>
  <c r="AA137" i="1"/>
  <c r="Z137" i="1"/>
  <c r="Y137" i="1"/>
  <c r="X137" i="1"/>
  <c r="AB310" i="1"/>
  <c r="AA310" i="1"/>
  <c r="Z310" i="1"/>
  <c r="Y310" i="1"/>
  <c r="X310" i="1"/>
  <c r="AI1075" i="1"/>
  <c r="AB1075" i="1"/>
  <c r="AA1075" i="1"/>
  <c r="Z1075" i="1"/>
  <c r="Y1075" i="1"/>
  <c r="X1075" i="1"/>
  <c r="AI52" i="1"/>
  <c r="AB52" i="1"/>
  <c r="AA52" i="1"/>
  <c r="Z52" i="1"/>
  <c r="Y52" i="1"/>
  <c r="X52" i="1"/>
  <c r="AI152" i="1"/>
  <c r="AB152" i="1"/>
  <c r="AA152" i="1"/>
  <c r="Z152" i="1"/>
  <c r="Y152" i="1"/>
  <c r="X152" i="1"/>
  <c r="AB1245" i="1"/>
  <c r="AA1245" i="1"/>
  <c r="Z1245" i="1"/>
  <c r="Y1245" i="1"/>
  <c r="X1245" i="1"/>
  <c r="AB132" i="1"/>
  <c r="AA132" i="1"/>
  <c r="Z132" i="1"/>
  <c r="Y132" i="1"/>
  <c r="X132" i="1"/>
  <c r="AB269" i="1"/>
  <c r="AA269" i="1"/>
  <c r="Z269" i="1"/>
  <c r="Y269" i="1"/>
  <c r="X269" i="1"/>
  <c r="AB836" i="1"/>
  <c r="AA836" i="1"/>
  <c r="Z836" i="1"/>
  <c r="Y836" i="1"/>
  <c r="X836" i="1"/>
  <c r="AI510" i="1"/>
  <c r="AB510" i="1"/>
  <c r="AA510" i="1"/>
  <c r="Z510" i="1"/>
  <c r="Y510" i="1"/>
  <c r="X510" i="1"/>
  <c r="AI159" i="1"/>
  <c r="AB159" i="1"/>
  <c r="AA159" i="1"/>
  <c r="Z159" i="1"/>
  <c r="Y159" i="1"/>
  <c r="X159" i="1"/>
  <c r="AI1035" i="1"/>
  <c r="AB1035" i="1"/>
  <c r="AA1035" i="1"/>
  <c r="Z1035" i="1"/>
  <c r="Y1035" i="1"/>
  <c r="X1035" i="1"/>
  <c r="AB12" i="1"/>
  <c r="AA12" i="1"/>
  <c r="Z12" i="1"/>
  <c r="Y12" i="1"/>
  <c r="X12" i="1"/>
  <c r="AI166" i="1"/>
  <c r="AB166" i="1"/>
  <c r="AA166" i="1"/>
  <c r="Z166" i="1"/>
  <c r="Y166" i="1"/>
  <c r="X166" i="1"/>
  <c r="AI157" i="1"/>
  <c r="AB157" i="1"/>
  <c r="AA157" i="1"/>
  <c r="Z157" i="1"/>
  <c r="Y157" i="1"/>
  <c r="X157" i="1"/>
  <c r="AB994" i="1"/>
  <c r="AA994" i="1"/>
  <c r="Z994" i="1"/>
  <c r="Y994" i="1"/>
  <c r="X994" i="1"/>
  <c r="AI842" i="1"/>
  <c r="AB842" i="1"/>
  <c r="AA842" i="1"/>
  <c r="Z842" i="1"/>
  <c r="Y842" i="1"/>
  <c r="X842" i="1"/>
  <c r="AI562" i="1"/>
  <c r="AB562" i="1"/>
  <c r="AA562" i="1"/>
  <c r="Z562" i="1"/>
  <c r="Y562" i="1"/>
  <c r="X562" i="1"/>
  <c r="AB1037" i="1"/>
  <c r="AA1037" i="1"/>
  <c r="Z1037" i="1"/>
  <c r="Y1037" i="1"/>
  <c r="X1037" i="1"/>
  <c r="AI665" i="1"/>
  <c r="AB665" i="1"/>
  <c r="AA665" i="1"/>
  <c r="Z665" i="1"/>
  <c r="Y665" i="1"/>
  <c r="X665" i="1"/>
  <c r="AI1214" i="1"/>
  <c r="AB1214" i="1"/>
  <c r="AA1214" i="1"/>
  <c r="Z1214" i="1"/>
  <c r="Y1214" i="1"/>
  <c r="X1214" i="1"/>
  <c r="AB301" i="1"/>
  <c r="AA301" i="1"/>
  <c r="Z301" i="1"/>
  <c r="Y301" i="1"/>
  <c r="X301" i="1"/>
  <c r="AI202" i="1"/>
  <c r="AB202" i="1"/>
  <c r="AA202" i="1"/>
  <c r="Z202" i="1"/>
  <c r="Y202" i="1"/>
  <c r="X202" i="1"/>
  <c r="AI604" i="1"/>
  <c r="AB604" i="1"/>
  <c r="AA604" i="1"/>
  <c r="Z604" i="1"/>
  <c r="Y604" i="1"/>
  <c r="X604" i="1"/>
  <c r="AI889" i="1"/>
  <c r="AB889" i="1"/>
  <c r="AA889" i="1"/>
  <c r="Z889" i="1"/>
  <c r="Y889" i="1"/>
  <c r="X889" i="1"/>
  <c r="AI707" i="1"/>
  <c r="AB707" i="1"/>
  <c r="AA707" i="1"/>
  <c r="Z707" i="1"/>
  <c r="Y707" i="1"/>
  <c r="X707" i="1"/>
  <c r="AI354" i="1"/>
  <c r="AB354" i="1"/>
  <c r="AA354" i="1"/>
  <c r="Z354" i="1"/>
  <c r="Y354" i="1"/>
  <c r="X354" i="1"/>
  <c r="AB483" i="1"/>
  <c r="AA483" i="1"/>
  <c r="Z483" i="1"/>
  <c r="Y483" i="1"/>
  <c r="X483" i="1"/>
  <c r="AB800" i="1"/>
  <c r="AA800" i="1"/>
  <c r="Z800" i="1"/>
  <c r="Y800" i="1"/>
  <c r="X800" i="1"/>
  <c r="AI369" i="1"/>
  <c r="AB369" i="1"/>
  <c r="AA369" i="1"/>
  <c r="Z369" i="1"/>
  <c r="Y369" i="1"/>
  <c r="X369" i="1"/>
  <c r="AI874" i="1"/>
  <c r="AB874" i="1"/>
  <c r="AA874" i="1"/>
  <c r="Z874" i="1"/>
  <c r="Y874" i="1"/>
  <c r="X874" i="1"/>
  <c r="AB823" i="1"/>
  <c r="AA823" i="1"/>
  <c r="Z823" i="1"/>
  <c r="Y823" i="1"/>
  <c r="X823" i="1"/>
  <c r="AB962" i="1"/>
  <c r="AA962" i="1"/>
  <c r="Z962" i="1"/>
  <c r="Y962" i="1"/>
  <c r="X962" i="1"/>
  <c r="AI530" i="1"/>
  <c r="AB530" i="1"/>
  <c r="AA530" i="1"/>
  <c r="Z530" i="1"/>
  <c r="Y530" i="1"/>
  <c r="X530" i="1"/>
  <c r="AI676" i="1"/>
  <c r="AB676" i="1"/>
  <c r="AA676" i="1"/>
  <c r="Z676" i="1"/>
  <c r="Y676" i="1"/>
  <c r="X676" i="1"/>
  <c r="AI198" i="1"/>
  <c r="AB198" i="1"/>
  <c r="AA198" i="1"/>
  <c r="Z198" i="1"/>
  <c r="Y198" i="1"/>
  <c r="X198" i="1"/>
  <c r="AI1162" i="1"/>
  <c r="AB1162" i="1"/>
  <c r="AA1162" i="1"/>
  <c r="Z1162" i="1"/>
  <c r="Y1162" i="1"/>
  <c r="X1162" i="1"/>
  <c r="AB356" i="1"/>
  <c r="AA356" i="1"/>
  <c r="Z356" i="1"/>
  <c r="Y356" i="1"/>
  <c r="X356" i="1"/>
  <c r="AB629" i="1"/>
  <c r="AA629" i="1"/>
  <c r="Z629" i="1"/>
  <c r="Y629" i="1"/>
  <c r="X629" i="1"/>
  <c r="AB1110" i="1"/>
  <c r="AA1110" i="1"/>
  <c r="Z1110" i="1"/>
  <c r="Y1110" i="1"/>
  <c r="X1110" i="1"/>
  <c r="AI901" i="1"/>
  <c r="AB901" i="1"/>
  <c r="AA901" i="1"/>
  <c r="Z901" i="1"/>
  <c r="Y901" i="1"/>
  <c r="X901" i="1"/>
  <c r="AB791" i="1"/>
  <c r="AA791" i="1"/>
  <c r="Z791" i="1"/>
  <c r="Y791" i="1"/>
  <c r="X791" i="1"/>
  <c r="AI1223" i="1"/>
  <c r="AB1223" i="1"/>
  <c r="AA1223" i="1"/>
  <c r="Z1223" i="1"/>
  <c r="Y1223" i="1"/>
  <c r="X1223" i="1"/>
  <c r="AB1015" i="1"/>
  <c r="AA1015" i="1"/>
  <c r="Z1015" i="1"/>
  <c r="Y1015" i="1"/>
  <c r="X1015" i="1"/>
  <c r="AB92" i="1"/>
  <c r="AA92" i="1"/>
  <c r="Z92" i="1"/>
  <c r="Y92" i="1"/>
  <c r="X92" i="1"/>
  <c r="AI654" i="1"/>
  <c r="AB654" i="1"/>
  <c r="AA654" i="1"/>
  <c r="Z654" i="1"/>
  <c r="Y654" i="1"/>
  <c r="X654" i="1"/>
  <c r="AI1134" i="1"/>
  <c r="AB1134" i="1"/>
  <c r="AA1134" i="1"/>
  <c r="Z1134" i="1"/>
  <c r="Y1134" i="1"/>
  <c r="X1134" i="1"/>
  <c r="AI391" i="1"/>
  <c r="AB391" i="1"/>
  <c r="AA391" i="1"/>
  <c r="Z391" i="1"/>
  <c r="Y391" i="1"/>
  <c r="X391" i="1"/>
  <c r="AI248" i="1"/>
  <c r="AB248" i="1"/>
  <c r="AA248" i="1"/>
  <c r="Z248" i="1"/>
  <c r="Y248" i="1"/>
  <c r="X248" i="1"/>
  <c r="AI762" i="1"/>
  <c r="AB762" i="1"/>
  <c r="AA762" i="1"/>
  <c r="Z762" i="1"/>
  <c r="Y762" i="1"/>
  <c r="X762" i="1"/>
  <c r="AI183" i="1"/>
  <c r="AB183" i="1"/>
  <c r="AA183" i="1"/>
  <c r="Z183" i="1"/>
  <c r="Y183" i="1"/>
  <c r="X183" i="1"/>
  <c r="AI679" i="1"/>
  <c r="AB679" i="1"/>
  <c r="AA679" i="1"/>
  <c r="Z679" i="1"/>
  <c r="Y679" i="1"/>
  <c r="X679" i="1"/>
  <c r="AB434" i="1"/>
  <c r="AA434" i="1"/>
  <c r="Z434" i="1"/>
  <c r="Y434" i="1"/>
  <c r="X434" i="1"/>
  <c r="AI54" i="1"/>
  <c r="AB54" i="1"/>
  <c r="AA54" i="1"/>
  <c r="Z54" i="1"/>
  <c r="Y54" i="1"/>
  <c r="X54" i="1"/>
  <c r="AB279" i="1"/>
  <c r="AA279" i="1"/>
  <c r="Z279" i="1"/>
  <c r="Y279" i="1"/>
  <c r="X279" i="1"/>
  <c r="AI517" i="1"/>
  <c r="AB517" i="1"/>
  <c r="AA517" i="1"/>
  <c r="Z517" i="1"/>
  <c r="Y517" i="1"/>
  <c r="X517" i="1"/>
  <c r="AI147" i="1"/>
  <c r="AB147" i="1"/>
  <c r="AA147" i="1"/>
  <c r="Z147" i="1"/>
  <c r="Y147" i="1"/>
  <c r="X147" i="1"/>
  <c r="AI103" i="1"/>
  <c r="AB103" i="1"/>
  <c r="AA103" i="1"/>
  <c r="Z103" i="1"/>
  <c r="Y103" i="1"/>
  <c r="X103" i="1"/>
  <c r="AI401" i="1"/>
  <c r="AB401" i="1"/>
  <c r="AA401" i="1"/>
  <c r="Z401" i="1"/>
  <c r="Y401" i="1"/>
  <c r="X401" i="1"/>
  <c r="AI937" i="1"/>
  <c r="AB937" i="1"/>
  <c r="AA937" i="1"/>
  <c r="Z937" i="1"/>
  <c r="Y937" i="1"/>
  <c r="X937" i="1"/>
  <c r="AI614" i="1"/>
  <c r="AB614" i="1"/>
  <c r="AA614" i="1"/>
  <c r="Z614" i="1"/>
  <c r="Y614" i="1"/>
  <c r="X614" i="1"/>
  <c r="AI87" i="1"/>
  <c r="AB87" i="1"/>
  <c r="AA87" i="1"/>
  <c r="Z87" i="1"/>
  <c r="Y87" i="1"/>
  <c r="X87" i="1"/>
  <c r="AI485" i="1"/>
  <c r="AB485" i="1"/>
  <c r="AA485" i="1"/>
  <c r="Z485" i="1"/>
  <c r="Y485" i="1"/>
  <c r="X485" i="1"/>
  <c r="AI442" i="1"/>
  <c r="AB442" i="1"/>
  <c r="AA442" i="1"/>
  <c r="Z442" i="1"/>
  <c r="Y442" i="1"/>
  <c r="X442" i="1"/>
  <c r="AB416" i="1"/>
  <c r="AA416" i="1"/>
  <c r="Z416" i="1"/>
  <c r="Y416" i="1"/>
  <c r="X416" i="1"/>
  <c r="AB695" i="1"/>
  <c r="AA695" i="1"/>
  <c r="Z695" i="1"/>
  <c r="Y695" i="1"/>
  <c r="X695" i="1"/>
  <c r="AI957" i="1"/>
  <c r="AB957" i="1"/>
  <c r="AA957" i="1"/>
  <c r="Z957" i="1"/>
  <c r="Y957" i="1"/>
  <c r="X957" i="1"/>
  <c r="AB233" i="1"/>
  <c r="AA233" i="1"/>
  <c r="Z233" i="1"/>
  <c r="Y233" i="1"/>
  <c r="X233" i="1"/>
  <c r="AI738" i="1"/>
  <c r="AB738" i="1"/>
  <c r="AA738" i="1"/>
  <c r="Z738" i="1"/>
  <c r="Y738" i="1"/>
  <c r="X738" i="1"/>
  <c r="AB220" i="1"/>
  <c r="AA220" i="1"/>
  <c r="Z220" i="1"/>
  <c r="Y220" i="1"/>
  <c r="X220" i="1"/>
  <c r="AI757" i="1"/>
  <c r="AB757" i="1"/>
  <c r="AA757" i="1"/>
  <c r="Z757" i="1"/>
  <c r="Y757" i="1"/>
  <c r="X757" i="1"/>
  <c r="AB293" i="1"/>
  <c r="AA293" i="1"/>
  <c r="Z293" i="1"/>
  <c r="Y293" i="1"/>
  <c r="X293" i="1"/>
  <c r="AI129" i="1"/>
  <c r="AB129" i="1"/>
  <c r="AA129" i="1"/>
  <c r="Z129" i="1"/>
  <c r="Y129" i="1"/>
  <c r="X129" i="1"/>
  <c r="AB59" i="1"/>
  <c r="AA59" i="1"/>
  <c r="Z59" i="1"/>
  <c r="Y59" i="1"/>
  <c r="X59" i="1"/>
  <c r="AB973" i="1"/>
  <c r="AA973" i="1"/>
  <c r="Z973" i="1"/>
  <c r="Y973" i="1"/>
  <c r="X973" i="1"/>
  <c r="AB231" i="1"/>
  <c r="AA231" i="1"/>
  <c r="Z231" i="1"/>
  <c r="Y231" i="1"/>
  <c r="X231" i="1"/>
  <c r="AI341" i="1"/>
  <c r="AB341" i="1"/>
  <c r="AA341" i="1"/>
  <c r="Z341" i="1"/>
  <c r="Y341" i="1"/>
  <c r="X341" i="1"/>
  <c r="AB160" i="1"/>
  <c r="AA160" i="1"/>
  <c r="Z160" i="1"/>
  <c r="Y160" i="1"/>
  <c r="X160" i="1"/>
  <c r="AI814" i="1"/>
  <c r="AB814" i="1"/>
  <c r="AA814" i="1"/>
  <c r="Z814" i="1"/>
  <c r="Y814" i="1"/>
  <c r="X814" i="1"/>
  <c r="AI21" i="1"/>
  <c r="AB21" i="1"/>
  <c r="AA21" i="1"/>
  <c r="Z21" i="1"/>
  <c r="Y21" i="1"/>
  <c r="X21" i="1"/>
  <c r="AB989" i="1"/>
  <c r="AA989" i="1"/>
  <c r="Z989" i="1"/>
  <c r="Y989" i="1"/>
  <c r="X989" i="1"/>
  <c r="AB570" i="1"/>
  <c r="AA570" i="1"/>
  <c r="Z570" i="1"/>
  <c r="Y570" i="1"/>
  <c r="X570" i="1"/>
  <c r="AB839" i="1"/>
  <c r="AA839" i="1"/>
  <c r="Z839" i="1"/>
  <c r="Y839" i="1"/>
  <c r="X839" i="1"/>
  <c r="AI820" i="1"/>
  <c r="AB820" i="1"/>
  <c r="AA820" i="1"/>
  <c r="Z820" i="1"/>
  <c r="Y820" i="1"/>
  <c r="X820" i="1"/>
  <c r="AI464" i="1"/>
  <c r="AB464" i="1"/>
  <c r="AA464" i="1"/>
  <c r="Z464" i="1"/>
  <c r="Y464" i="1"/>
  <c r="X464" i="1"/>
  <c r="AB449" i="1"/>
  <c r="AA449" i="1"/>
  <c r="Z449" i="1"/>
  <c r="Y449" i="1"/>
  <c r="X449" i="1"/>
  <c r="AB597" i="1"/>
  <c r="AA597" i="1"/>
  <c r="Z597" i="1"/>
  <c r="Y597" i="1"/>
  <c r="X597" i="1"/>
  <c r="AI1207" i="1"/>
  <c r="AB1207" i="1"/>
  <c r="AA1207" i="1"/>
  <c r="Z1207" i="1"/>
  <c r="Y1207" i="1"/>
  <c r="X1207" i="1"/>
  <c r="AI392" i="1"/>
  <c r="AB392" i="1"/>
  <c r="AA392" i="1"/>
  <c r="Z392" i="1"/>
  <c r="Y392" i="1"/>
  <c r="X392" i="1"/>
  <c r="AB946" i="1"/>
  <c r="AA946" i="1"/>
  <c r="Z946" i="1"/>
  <c r="Y946" i="1"/>
  <c r="X946" i="1"/>
  <c r="AB15" i="1"/>
  <c r="AA15" i="1"/>
  <c r="Z15" i="1"/>
  <c r="Y15" i="1"/>
  <c r="X15" i="1"/>
  <c r="AB493" i="1"/>
  <c r="AA493" i="1"/>
  <c r="Z493" i="1"/>
  <c r="Y493" i="1"/>
  <c r="X493" i="1"/>
  <c r="AB1011" i="1"/>
  <c r="AA1011" i="1"/>
  <c r="Z1011" i="1"/>
  <c r="Y1011" i="1"/>
  <c r="X1011" i="1"/>
  <c r="AB501" i="1"/>
  <c r="AA501" i="1"/>
  <c r="Z501" i="1"/>
  <c r="Y501" i="1"/>
  <c r="X501" i="1"/>
  <c r="AB335" i="1"/>
  <c r="AA335" i="1"/>
  <c r="Z335" i="1"/>
  <c r="Y335" i="1"/>
  <c r="X335" i="1"/>
  <c r="AB290" i="1"/>
  <c r="AA290" i="1"/>
  <c r="Z290" i="1"/>
  <c r="Y290" i="1"/>
  <c r="X290" i="1"/>
  <c r="AI114" i="1"/>
  <c r="AB114" i="1"/>
  <c r="AA114" i="1"/>
  <c r="Z114" i="1"/>
  <c r="Y114" i="1"/>
  <c r="X114" i="1"/>
  <c r="AB1176" i="1"/>
  <c r="AA1176" i="1"/>
  <c r="Z1176" i="1"/>
  <c r="Y1176" i="1"/>
  <c r="X1176" i="1"/>
  <c r="AI388" i="1"/>
  <c r="AB388" i="1"/>
  <c r="AA388" i="1"/>
  <c r="Z388" i="1"/>
  <c r="Y388" i="1"/>
  <c r="X388" i="1"/>
  <c r="AI153" i="1"/>
  <c r="AB153" i="1"/>
  <c r="AA153" i="1"/>
  <c r="Z153" i="1"/>
  <c r="Y153" i="1"/>
  <c r="X153" i="1"/>
  <c r="AI987" i="1"/>
  <c r="AB987" i="1"/>
  <c r="AA987" i="1"/>
  <c r="Z987" i="1"/>
  <c r="Y987" i="1"/>
  <c r="X987" i="1"/>
  <c r="AB247" i="1"/>
  <c r="AA247" i="1"/>
  <c r="Z247" i="1"/>
  <c r="Y247" i="1"/>
  <c r="X247" i="1"/>
  <c r="AI140" i="1"/>
  <c r="AB140" i="1"/>
  <c r="AA140" i="1"/>
  <c r="Z140" i="1"/>
  <c r="Y140" i="1"/>
  <c r="X140" i="1"/>
  <c r="AI899" i="1"/>
  <c r="AB899" i="1"/>
  <c r="AA899" i="1"/>
  <c r="Z899" i="1"/>
  <c r="Y899" i="1"/>
  <c r="X899" i="1"/>
  <c r="AI1237" i="1"/>
  <c r="AB1237" i="1"/>
  <c r="AA1237" i="1"/>
  <c r="Z1237" i="1"/>
  <c r="Y1237" i="1"/>
  <c r="X1237" i="1"/>
  <c r="AI1043" i="1"/>
  <c r="AB1043" i="1"/>
  <c r="AA1043" i="1"/>
  <c r="Z1043" i="1"/>
  <c r="Y1043" i="1"/>
  <c r="X1043" i="1"/>
  <c r="AI857" i="1"/>
  <c r="AB857" i="1"/>
  <c r="AA857" i="1"/>
  <c r="Z857" i="1"/>
  <c r="Y857" i="1"/>
  <c r="X857" i="1"/>
  <c r="AI1020" i="1"/>
  <c r="AB1020" i="1"/>
  <c r="AA1020" i="1"/>
  <c r="Z1020" i="1"/>
  <c r="Y1020" i="1"/>
  <c r="X1020" i="1"/>
  <c r="AI927" i="1"/>
  <c r="AB927" i="1"/>
  <c r="AA927" i="1"/>
  <c r="Z927" i="1"/>
  <c r="Y927" i="1"/>
  <c r="X927" i="1"/>
  <c r="AI1156" i="1"/>
  <c r="AB1156" i="1"/>
  <c r="AA1156" i="1"/>
  <c r="Z1156" i="1"/>
  <c r="Y1156" i="1"/>
  <c r="X1156" i="1"/>
  <c r="AI423" i="1"/>
  <c r="AB423" i="1"/>
  <c r="AA423" i="1"/>
  <c r="Z423" i="1"/>
  <c r="Y423" i="1"/>
  <c r="X423" i="1"/>
  <c r="AB191" i="1"/>
  <c r="AA191" i="1"/>
  <c r="Z191" i="1"/>
  <c r="Y191" i="1"/>
  <c r="X191" i="1"/>
  <c r="AB742" i="1"/>
  <c r="AA742" i="1"/>
  <c r="Z742" i="1"/>
  <c r="Y742" i="1"/>
  <c r="X742" i="1"/>
  <c r="AB99" i="1"/>
  <c r="AA99" i="1"/>
  <c r="Z99" i="1"/>
  <c r="Y99" i="1"/>
  <c r="X99" i="1"/>
  <c r="AI678" i="1"/>
  <c r="AB678" i="1"/>
  <c r="AA678" i="1"/>
  <c r="Z678" i="1"/>
  <c r="Y678" i="1"/>
  <c r="X678" i="1"/>
  <c r="AB532" i="1"/>
  <c r="AA532" i="1"/>
  <c r="Z532" i="1"/>
  <c r="Y532" i="1"/>
  <c r="X532" i="1"/>
  <c r="AI653" i="1"/>
  <c r="AB653" i="1"/>
  <c r="AA653" i="1"/>
  <c r="Z653" i="1"/>
  <c r="Y653" i="1"/>
  <c r="X653" i="1"/>
  <c r="AB455" i="1"/>
  <c r="AA455" i="1"/>
  <c r="Z455" i="1"/>
  <c r="Y455" i="1"/>
  <c r="X455" i="1"/>
  <c r="AI69" i="1"/>
  <c r="AB69" i="1"/>
  <c r="AA69" i="1"/>
  <c r="Z69" i="1"/>
  <c r="Y69" i="1"/>
  <c r="X69" i="1"/>
  <c r="AI263" i="1"/>
  <c r="AB263" i="1"/>
  <c r="AA263" i="1"/>
  <c r="Z263" i="1"/>
  <c r="Y263" i="1"/>
  <c r="X263" i="1"/>
  <c r="AI755" i="1"/>
  <c r="AB755" i="1"/>
  <c r="AA755" i="1"/>
  <c r="Z755" i="1"/>
  <c r="Y755" i="1"/>
  <c r="X755" i="1"/>
  <c r="AB632" i="1"/>
  <c r="AA632" i="1"/>
  <c r="Z632" i="1"/>
  <c r="Y632" i="1"/>
  <c r="X632" i="1"/>
  <c r="AB128" i="1"/>
  <c r="AA128" i="1"/>
  <c r="Z128" i="1"/>
  <c r="Y128" i="1"/>
  <c r="X128" i="1"/>
  <c r="AB567" i="1"/>
  <c r="AA567" i="1"/>
  <c r="Z567" i="1"/>
  <c r="Y567" i="1"/>
  <c r="X567" i="1"/>
  <c r="AI350" i="1"/>
  <c r="AB350" i="1"/>
  <c r="AA350" i="1"/>
  <c r="Z350" i="1"/>
  <c r="Y350" i="1"/>
  <c r="X350" i="1"/>
  <c r="AI729" i="1"/>
  <c r="AB729" i="1"/>
  <c r="AA729" i="1"/>
  <c r="Z729" i="1"/>
  <c r="Y729" i="1"/>
  <c r="X729" i="1"/>
  <c r="AI275" i="1"/>
  <c r="AB275" i="1"/>
  <c r="AA275" i="1"/>
  <c r="Z275" i="1"/>
  <c r="Y275" i="1"/>
  <c r="X275" i="1"/>
  <c r="AI207" i="1"/>
  <c r="AB207" i="1"/>
  <c r="AA207" i="1"/>
  <c r="Z207" i="1"/>
  <c r="Y207" i="1"/>
  <c r="X207" i="1"/>
  <c r="AB47" i="1"/>
  <c r="AA47" i="1"/>
  <c r="Z47" i="1"/>
  <c r="Y47" i="1"/>
  <c r="X47" i="1"/>
  <c r="AI1080" i="1"/>
  <c r="AB1080" i="1"/>
  <c r="AA1080" i="1"/>
  <c r="Z1080" i="1"/>
  <c r="Y1080" i="1"/>
  <c r="X1080" i="1"/>
  <c r="AB909" i="1"/>
  <c r="AA909" i="1"/>
  <c r="Z909" i="1"/>
  <c r="Y909" i="1"/>
  <c r="X909" i="1"/>
  <c r="AB1226" i="1"/>
  <c r="AA1226" i="1"/>
  <c r="Z1226" i="1"/>
  <c r="Y1226" i="1"/>
  <c r="X1226" i="1"/>
  <c r="AI1001" i="1"/>
  <c r="AB1001" i="1"/>
  <c r="AA1001" i="1"/>
  <c r="Z1001" i="1"/>
  <c r="Y1001" i="1"/>
  <c r="X1001" i="1"/>
  <c r="AI1190" i="1"/>
  <c r="AB1190" i="1"/>
  <c r="AA1190" i="1"/>
  <c r="Z1190" i="1"/>
  <c r="Y1190" i="1"/>
  <c r="X1190" i="1"/>
  <c r="AI920" i="1"/>
  <c r="AB920" i="1"/>
  <c r="AA920" i="1"/>
  <c r="Z920" i="1"/>
  <c r="Y920" i="1"/>
  <c r="X920" i="1"/>
  <c r="AI85" i="1"/>
  <c r="AB85" i="1"/>
  <c r="AA85" i="1"/>
  <c r="Z85" i="1"/>
  <c r="Y85" i="1"/>
  <c r="X85" i="1"/>
  <c r="AI450" i="1"/>
  <c r="AB450" i="1"/>
  <c r="AA450" i="1"/>
  <c r="Z450" i="1"/>
  <c r="Y450" i="1"/>
  <c r="X450" i="1"/>
  <c r="AI887" i="1"/>
  <c r="AB887" i="1"/>
  <c r="AA887" i="1"/>
  <c r="Z887" i="1"/>
  <c r="Y887" i="1"/>
  <c r="X887" i="1"/>
  <c r="AB1209" i="1"/>
  <c r="AA1209" i="1"/>
  <c r="Z1209" i="1"/>
  <c r="Y1209" i="1"/>
  <c r="X1209" i="1"/>
  <c r="AI765" i="1"/>
  <c r="AB765" i="1"/>
  <c r="AA765" i="1"/>
  <c r="Z765" i="1"/>
  <c r="Y765" i="1"/>
  <c r="X765" i="1"/>
  <c r="AB751" i="1"/>
  <c r="AA751" i="1"/>
  <c r="Z751" i="1"/>
  <c r="Y751" i="1"/>
  <c r="X751" i="1"/>
  <c r="AI419" i="1"/>
  <c r="AB419" i="1"/>
  <c r="AA419" i="1"/>
  <c r="Z419" i="1"/>
  <c r="Y419" i="1"/>
  <c r="X419" i="1"/>
  <c r="AB1187" i="1"/>
  <c r="AA1187" i="1"/>
  <c r="Z1187" i="1"/>
  <c r="Y1187" i="1"/>
  <c r="X1187" i="1"/>
  <c r="AI764" i="1"/>
  <c r="AB764" i="1"/>
  <c r="AA764" i="1"/>
  <c r="Z764" i="1"/>
  <c r="Y764" i="1"/>
  <c r="X764" i="1"/>
  <c r="AB752" i="1"/>
  <c r="AA752" i="1"/>
  <c r="Z752" i="1"/>
  <c r="Y752" i="1"/>
  <c r="X752" i="1"/>
  <c r="AB278" i="1"/>
  <c r="AA278" i="1"/>
  <c r="Z278" i="1"/>
  <c r="Y278" i="1"/>
  <c r="X278" i="1"/>
  <c r="AB250" i="1"/>
  <c r="AA250" i="1"/>
  <c r="Z250" i="1"/>
  <c r="Y250" i="1"/>
  <c r="X250" i="1"/>
  <c r="AB674" i="1"/>
  <c r="AA674" i="1"/>
  <c r="Z674" i="1"/>
  <c r="Y674" i="1"/>
  <c r="X674" i="1"/>
  <c r="AI82" i="1"/>
  <c r="AB82" i="1"/>
  <c r="AA82" i="1"/>
  <c r="Z82" i="1"/>
  <c r="Y82" i="1"/>
  <c r="X82" i="1"/>
  <c r="AB309" i="1"/>
  <c r="AA309" i="1"/>
  <c r="Z309" i="1"/>
  <c r="Y309" i="1"/>
  <c r="X309" i="1"/>
  <c r="AB849" i="1"/>
  <c r="AA849" i="1"/>
  <c r="Z849" i="1"/>
  <c r="Y849" i="1"/>
  <c r="X849" i="1"/>
  <c r="AB1168" i="1"/>
  <c r="AA1168" i="1"/>
  <c r="Z1168" i="1"/>
  <c r="Y1168" i="1"/>
  <c r="X1168" i="1"/>
  <c r="AI151" i="1"/>
  <c r="AB151" i="1"/>
  <c r="AA151" i="1"/>
  <c r="Z151" i="1"/>
  <c r="Y151" i="1"/>
  <c r="X151" i="1"/>
  <c r="AB1153" i="1"/>
  <c r="AA1153" i="1"/>
  <c r="Z1153" i="1"/>
  <c r="Y1153" i="1"/>
  <c r="X1153" i="1"/>
  <c r="AB569" i="1"/>
  <c r="AA569" i="1"/>
  <c r="Z569" i="1"/>
  <c r="Y569" i="1"/>
  <c r="X569" i="1"/>
  <c r="AI228" i="1"/>
  <c r="AB228" i="1"/>
  <c r="AA228" i="1"/>
  <c r="Z228" i="1"/>
  <c r="Y228" i="1"/>
  <c r="X228" i="1"/>
  <c r="AB1224" i="1"/>
  <c r="AA1224" i="1"/>
  <c r="Z1224" i="1"/>
  <c r="Y1224" i="1"/>
  <c r="X1224" i="1"/>
  <c r="AB876" i="1"/>
  <c r="AA876" i="1"/>
  <c r="Z876" i="1"/>
  <c r="Y876" i="1"/>
  <c r="X876" i="1"/>
  <c r="AB1088" i="1"/>
  <c r="AA1088" i="1"/>
  <c r="Z1088" i="1"/>
  <c r="Y1088" i="1"/>
  <c r="X1088" i="1"/>
  <c r="AI118" i="1"/>
  <c r="AB118" i="1"/>
  <c r="AA118" i="1"/>
  <c r="Z118" i="1"/>
  <c r="Y118" i="1"/>
  <c r="X118" i="1"/>
  <c r="AI663" i="1"/>
  <c r="AB663" i="1"/>
  <c r="AA663" i="1"/>
  <c r="Z663" i="1"/>
  <c r="Y663" i="1"/>
  <c r="X663" i="1"/>
  <c r="AB890" i="1"/>
  <c r="AA890" i="1"/>
  <c r="Z890" i="1"/>
  <c r="Y890" i="1"/>
  <c r="X890" i="1"/>
  <c r="AB645" i="1"/>
  <c r="AA645" i="1"/>
  <c r="Z645" i="1"/>
  <c r="Y645" i="1"/>
  <c r="X645" i="1"/>
  <c r="AB393" i="1"/>
  <c r="AA393" i="1"/>
  <c r="Z393" i="1"/>
  <c r="Y393" i="1"/>
  <c r="X393" i="1"/>
  <c r="AI697" i="1"/>
  <c r="AB697" i="1"/>
  <c r="AA697" i="1"/>
  <c r="Z697" i="1"/>
  <c r="Y697" i="1"/>
  <c r="X697" i="1"/>
  <c r="AI1119" i="1"/>
  <c r="AB1119" i="1"/>
  <c r="AA1119" i="1"/>
  <c r="Z1119" i="1"/>
  <c r="Y1119" i="1"/>
  <c r="X1119" i="1"/>
  <c r="AB758" i="1"/>
  <c r="AA758" i="1"/>
  <c r="Z758" i="1"/>
  <c r="Y758" i="1"/>
  <c r="X758" i="1"/>
  <c r="AI484" i="1"/>
  <c r="AB484" i="1"/>
  <c r="AA484" i="1"/>
  <c r="Z484" i="1"/>
  <c r="Y484" i="1"/>
  <c r="X484" i="1"/>
  <c r="AB35" i="1"/>
  <c r="AA35" i="1"/>
  <c r="Z35" i="1"/>
  <c r="Y35" i="1"/>
  <c r="X35" i="1"/>
  <c r="AI1000" i="1"/>
  <c r="AB1000" i="1"/>
  <c r="AA1000" i="1"/>
  <c r="Z1000" i="1"/>
  <c r="Y1000" i="1"/>
  <c r="X1000" i="1"/>
  <c r="AB739" i="1"/>
  <c r="AA739" i="1"/>
  <c r="Z739" i="1"/>
  <c r="Y739" i="1"/>
  <c r="X739" i="1"/>
  <c r="AB684" i="1"/>
  <c r="AA684" i="1"/>
  <c r="Z684" i="1"/>
  <c r="Y684" i="1"/>
  <c r="X684" i="1"/>
  <c r="AB953" i="1"/>
  <c r="AA953" i="1"/>
  <c r="Z953" i="1"/>
  <c r="Y953" i="1"/>
  <c r="X953" i="1"/>
  <c r="AI507" i="1"/>
  <c r="AB507" i="1"/>
  <c r="AA507" i="1"/>
  <c r="Z507" i="1"/>
  <c r="Y507" i="1"/>
  <c r="X507" i="1"/>
  <c r="AI895" i="1"/>
  <c r="AB895" i="1"/>
  <c r="AA895" i="1"/>
  <c r="Z895" i="1"/>
  <c r="Y895" i="1"/>
  <c r="X895" i="1"/>
  <c r="AB730" i="1"/>
  <c r="AA730" i="1"/>
  <c r="Z730" i="1"/>
  <c r="Y730" i="1"/>
  <c r="X730" i="1"/>
  <c r="AI627" i="1"/>
  <c r="AB627" i="1"/>
  <c r="AA627" i="1"/>
  <c r="Z627" i="1"/>
  <c r="Y627" i="1"/>
  <c r="X627" i="1"/>
  <c r="AI104" i="1"/>
  <c r="AB104" i="1"/>
  <c r="AA104" i="1"/>
  <c r="Z104" i="1"/>
  <c r="Y104" i="1"/>
  <c r="X104" i="1"/>
  <c r="AB477" i="1"/>
  <c r="AA477" i="1"/>
  <c r="Z477" i="1"/>
  <c r="Y477" i="1"/>
  <c r="X477" i="1"/>
  <c r="AI618" i="1"/>
  <c r="AB618" i="1"/>
  <c r="AA618" i="1"/>
  <c r="Z618" i="1"/>
  <c r="Y618" i="1"/>
  <c r="X618" i="1"/>
  <c r="AI1091" i="1"/>
  <c r="AB1091" i="1"/>
  <c r="AA1091" i="1"/>
  <c r="Z1091" i="1"/>
  <c r="Y1091" i="1"/>
  <c r="X1091" i="1"/>
  <c r="AI1144" i="1"/>
  <c r="AB1144" i="1"/>
  <c r="AA1144" i="1"/>
  <c r="Z1144" i="1"/>
  <c r="Y1144" i="1"/>
  <c r="X1144" i="1"/>
  <c r="AB1069" i="1"/>
  <c r="AA1069" i="1"/>
  <c r="Z1069" i="1"/>
  <c r="Y1069" i="1"/>
  <c r="X1069" i="1"/>
  <c r="AI127" i="1"/>
  <c r="AB127" i="1"/>
  <c r="AA127" i="1"/>
  <c r="Z127" i="1"/>
  <c r="Y127" i="1"/>
  <c r="X127" i="1"/>
  <c r="AI735" i="1"/>
  <c r="AB735" i="1"/>
  <c r="AA735" i="1"/>
  <c r="Z735" i="1"/>
  <c r="Y735" i="1"/>
  <c r="X735" i="1"/>
  <c r="AI1201" i="1"/>
  <c r="AB1201" i="1"/>
  <c r="AA1201" i="1"/>
  <c r="Z1201" i="1"/>
  <c r="Y1201" i="1"/>
  <c r="X1201" i="1"/>
  <c r="AI1006" i="1"/>
  <c r="AB1006" i="1"/>
  <c r="AA1006" i="1"/>
  <c r="Z1006" i="1"/>
  <c r="Y1006" i="1"/>
  <c r="X1006" i="1"/>
  <c r="AB75" i="1"/>
  <c r="AA75" i="1"/>
  <c r="Z75" i="1"/>
  <c r="Y75" i="1"/>
  <c r="X75" i="1"/>
  <c r="AB321" i="1"/>
  <c r="AA321" i="1"/>
  <c r="Z321" i="1"/>
  <c r="Y321" i="1"/>
  <c r="X321" i="1"/>
  <c r="AB1058" i="1"/>
  <c r="AA1058" i="1"/>
  <c r="Z1058" i="1"/>
  <c r="Y1058" i="1"/>
  <c r="X1058" i="1"/>
  <c r="AI792" i="1"/>
  <c r="AB792" i="1"/>
  <c r="AA792" i="1"/>
  <c r="Z792" i="1"/>
  <c r="Y792" i="1"/>
  <c r="X792" i="1"/>
  <c r="AI205" i="1"/>
  <c r="AB205" i="1"/>
  <c r="AA205" i="1"/>
  <c r="Z205" i="1"/>
  <c r="Y205" i="1"/>
  <c r="X205" i="1"/>
  <c r="AI417" i="1"/>
  <c r="AB417" i="1"/>
  <c r="AA417" i="1"/>
  <c r="Z417" i="1"/>
  <c r="Y417" i="1"/>
  <c r="X417" i="1"/>
  <c r="AI939" i="1"/>
  <c r="AB939" i="1"/>
  <c r="AA939" i="1"/>
  <c r="Z939" i="1"/>
  <c r="Y939" i="1"/>
  <c r="X939" i="1"/>
  <c r="AB625" i="1"/>
  <c r="AA625" i="1"/>
  <c r="Z625" i="1"/>
  <c r="Y625" i="1"/>
  <c r="X625" i="1"/>
  <c r="AI479" i="1"/>
  <c r="AB479" i="1"/>
  <c r="AA479" i="1"/>
  <c r="Z479" i="1"/>
  <c r="Y479" i="1"/>
  <c r="X479" i="1"/>
  <c r="AB509" i="1"/>
  <c r="AA509" i="1"/>
  <c r="Z509" i="1"/>
  <c r="Y509" i="1"/>
  <c r="X509" i="1"/>
  <c r="AI194" i="1"/>
  <c r="AB194" i="1"/>
  <c r="AA194" i="1"/>
  <c r="Z194" i="1"/>
  <c r="Y194" i="1"/>
  <c r="X194" i="1"/>
  <c r="AI1229" i="1"/>
  <c r="AB1229" i="1"/>
  <c r="AA1229" i="1"/>
  <c r="Z1229" i="1"/>
  <c r="Y1229" i="1"/>
  <c r="X1229" i="1"/>
  <c r="AI797" i="1"/>
  <c r="AB797" i="1"/>
  <c r="AA797" i="1"/>
  <c r="Z797" i="1"/>
  <c r="Y797" i="1"/>
  <c r="X797" i="1"/>
  <c r="AB528" i="1"/>
  <c r="AA528" i="1"/>
  <c r="Z528" i="1"/>
  <c r="Y528" i="1"/>
  <c r="X528" i="1"/>
  <c r="AI972" i="1"/>
  <c r="AB972" i="1"/>
  <c r="AA972" i="1"/>
  <c r="Z972" i="1"/>
  <c r="Y972" i="1"/>
  <c r="X972" i="1"/>
  <c r="AI196" i="1"/>
  <c r="AB196" i="1"/>
  <c r="AA196" i="1"/>
  <c r="Z196" i="1"/>
  <c r="Y196" i="1"/>
  <c r="X196" i="1"/>
  <c r="AB1124" i="1"/>
  <c r="AA1124" i="1"/>
  <c r="Z1124" i="1"/>
  <c r="Y1124" i="1"/>
  <c r="X1124" i="1"/>
  <c r="AB497" i="1"/>
  <c r="AA497" i="1"/>
  <c r="Z497" i="1"/>
  <c r="Y497" i="1"/>
  <c r="X497" i="1"/>
  <c r="AB639" i="1"/>
  <c r="AA639" i="1"/>
  <c r="Z639" i="1"/>
  <c r="Y639" i="1"/>
  <c r="X639" i="1"/>
  <c r="AB446" i="1"/>
  <c r="AA446" i="1"/>
  <c r="Z446" i="1"/>
  <c r="Y446" i="1"/>
  <c r="X446" i="1"/>
  <c r="AI385" i="1"/>
  <c r="AB385" i="1"/>
  <c r="AA385" i="1"/>
  <c r="Z385" i="1"/>
  <c r="Y385" i="1"/>
  <c r="X385" i="1"/>
  <c r="AB238" i="1"/>
  <c r="AA238" i="1"/>
  <c r="Z238" i="1"/>
  <c r="Y238" i="1"/>
  <c r="X238" i="1"/>
  <c r="AB956" i="1"/>
  <c r="AA956" i="1"/>
  <c r="Z956" i="1"/>
  <c r="Y956" i="1"/>
  <c r="X956" i="1"/>
  <c r="AI1033" i="1"/>
  <c r="AB1033" i="1"/>
  <c r="AA1033" i="1"/>
  <c r="Z1033" i="1"/>
  <c r="Y1033" i="1"/>
  <c r="X1033" i="1"/>
  <c r="AB56" i="1"/>
  <c r="AA56" i="1"/>
  <c r="Z56" i="1"/>
  <c r="Y56" i="1"/>
  <c r="X56" i="1"/>
  <c r="AB640" i="1"/>
  <c r="AA640" i="1"/>
  <c r="Z640" i="1"/>
  <c r="Y640" i="1"/>
  <c r="X640" i="1"/>
  <c r="AB215" i="1"/>
  <c r="AA215" i="1"/>
  <c r="Z215" i="1"/>
  <c r="Y215" i="1"/>
  <c r="X215" i="1"/>
  <c r="AB1105" i="1"/>
  <c r="AA1105" i="1"/>
  <c r="Z1105" i="1"/>
  <c r="Y1105" i="1"/>
  <c r="X1105" i="1"/>
  <c r="AB1211" i="1"/>
  <c r="AA1211" i="1"/>
  <c r="Z1211" i="1"/>
  <c r="Y1211" i="1"/>
  <c r="X1211" i="1"/>
  <c r="AB1165" i="1"/>
  <c r="AA1165" i="1"/>
  <c r="Z1165" i="1"/>
  <c r="Y1165" i="1"/>
  <c r="X1165" i="1"/>
  <c r="AI98" i="1"/>
  <c r="AB98" i="1"/>
  <c r="AA98" i="1"/>
  <c r="Z98" i="1"/>
  <c r="Y98" i="1"/>
  <c r="X98" i="1"/>
  <c r="AB257" i="1"/>
  <c r="AA257" i="1"/>
  <c r="Z257" i="1"/>
  <c r="Y257" i="1"/>
  <c r="X257" i="1"/>
  <c r="AB515" i="1"/>
  <c r="AA515" i="1"/>
  <c r="Z515" i="1"/>
  <c r="Y515" i="1"/>
  <c r="X515" i="1"/>
  <c r="AB320" i="1"/>
  <c r="AA320" i="1"/>
  <c r="Z320" i="1"/>
  <c r="Y320" i="1"/>
  <c r="X320" i="1"/>
  <c r="AI668" i="1"/>
  <c r="AB668" i="1"/>
  <c r="AA668" i="1"/>
  <c r="Z668" i="1"/>
  <c r="Y668" i="1"/>
  <c r="X668" i="1"/>
  <c r="AI724" i="1"/>
  <c r="AB724" i="1"/>
  <c r="AA724" i="1"/>
  <c r="Z724" i="1"/>
  <c r="Y724" i="1"/>
  <c r="X724" i="1"/>
  <c r="AB1180" i="1"/>
  <c r="AA1180" i="1"/>
  <c r="Z1180" i="1"/>
  <c r="Y1180" i="1"/>
  <c r="X1180" i="1"/>
  <c r="AI1077" i="1"/>
  <c r="AB1077" i="1"/>
  <c r="AA1077" i="1"/>
  <c r="Z1077" i="1"/>
  <c r="Y1077" i="1"/>
  <c r="X1077" i="1"/>
  <c r="AB115" i="1"/>
  <c r="AA115" i="1"/>
  <c r="Z115" i="1"/>
  <c r="Y115" i="1"/>
  <c r="X115" i="1"/>
  <c r="AI444" i="1"/>
  <c r="AB444" i="1"/>
  <c r="AA444" i="1"/>
  <c r="Z444" i="1"/>
  <c r="Y444" i="1"/>
  <c r="X444" i="1"/>
  <c r="AI261" i="1"/>
  <c r="AB261" i="1"/>
  <c r="AA261" i="1"/>
  <c r="Z261" i="1"/>
  <c r="Y261" i="1"/>
  <c r="X261" i="1"/>
  <c r="AI936" i="1"/>
  <c r="AB936" i="1"/>
  <c r="AA936" i="1"/>
  <c r="Z936" i="1"/>
  <c r="Y936" i="1"/>
  <c r="X936" i="1"/>
  <c r="AB435" i="1"/>
  <c r="AA435" i="1"/>
  <c r="Z435" i="1"/>
  <c r="Y435" i="1"/>
  <c r="X435" i="1"/>
  <c r="AI1060" i="1"/>
  <c r="AB1060" i="1"/>
  <c r="AA1060" i="1"/>
  <c r="Z1060" i="1"/>
  <c r="Y1060" i="1"/>
  <c r="X1060" i="1"/>
  <c r="AI51" i="1"/>
  <c r="AB51" i="1"/>
  <c r="AA51" i="1"/>
  <c r="Z51" i="1"/>
  <c r="Y51" i="1"/>
  <c r="X51" i="1"/>
  <c r="AB188" i="1"/>
  <c r="AA188" i="1"/>
  <c r="Z188" i="1"/>
  <c r="Y188" i="1"/>
  <c r="X188" i="1"/>
  <c r="AI1116" i="1"/>
  <c r="AB1116" i="1"/>
  <c r="AA1116" i="1"/>
  <c r="Z1116" i="1"/>
  <c r="Y1116" i="1"/>
  <c r="X1116" i="1"/>
  <c r="AI339" i="1"/>
  <c r="AB339" i="1"/>
  <c r="AA339" i="1"/>
  <c r="Z339" i="1"/>
  <c r="Y339" i="1"/>
  <c r="X339" i="1"/>
  <c r="AI498" i="1"/>
  <c r="AB498" i="1"/>
  <c r="AA498" i="1"/>
  <c r="Z498" i="1"/>
  <c r="Y498" i="1"/>
  <c r="X498" i="1"/>
  <c r="AI1174" i="1"/>
  <c r="AB1174" i="1"/>
  <c r="AA1174" i="1"/>
  <c r="Z1174" i="1"/>
  <c r="Y1174" i="1"/>
  <c r="X1174" i="1"/>
  <c r="AI1216" i="1"/>
  <c r="AB1216" i="1"/>
  <c r="AA1216" i="1"/>
  <c r="Z1216" i="1"/>
  <c r="Y1216" i="1"/>
  <c r="X1216" i="1"/>
  <c r="AI403" i="1"/>
  <c r="AB403" i="1"/>
  <c r="AA403" i="1"/>
  <c r="Z403" i="1"/>
  <c r="Y403" i="1"/>
  <c r="X403" i="1"/>
  <c r="AI504" i="1"/>
  <c r="AB504" i="1"/>
  <c r="AA504" i="1"/>
  <c r="Z504" i="1"/>
  <c r="Y504" i="1"/>
  <c r="X504" i="1"/>
  <c r="AB192" i="1"/>
  <c r="AA192" i="1"/>
  <c r="Z192" i="1"/>
  <c r="Y192" i="1"/>
  <c r="X192" i="1"/>
  <c r="AI677" i="1"/>
  <c r="AB677" i="1"/>
  <c r="AA677" i="1"/>
  <c r="Z677" i="1"/>
  <c r="Y677" i="1"/>
  <c r="X677" i="1"/>
  <c r="AI967" i="1"/>
  <c r="AB967" i="1"/>
  <c r="AA967" i="1"/>
  <c r="Z967" i="1"/>
  <c r="Y967" i="1"/>
  <c r="X967" i="1"/>
  <c r="AI750" i="1"/>
  <c r="AB750" i="1"/>
  <c r="AA750" i="1"/>
  <c r="Z750" i="1"/>
  <c r="Y750" i="1"/>
  <c r="X750" i="1"/>
  <c r="AB543" i="1"/>
  <c r="AA543" i="1"/>
  <c r="Z543" i="1"/>
  <c r="Y543" i="1"/>
  <c r="X543" i="1"/>
  <c r="AI522" i="1"/>
  <c r="AB522" i="1"/>
  <c r="AA522" i="1"/>
  <c r="Z522" i="1"/>
  <c r="Y522" i="1"/>
  <c r="X522" i="1"/>
  <c r="AC522" i="1" s="1"/>
  <c r="AB917" i="1"/>
  <c r="AA917" i="1"/>
  <c r="Z917" i="1"/>
  <c r="Y917" i="1"/>
  <c r="X917" i="1"/>
  <c r="AI564" i="1"/>
  <c r="AB564" i="1"/>
  <c r="AA564" i="1"/>
  <c r="Z564" i="1"/>
  <c r="Y564" i="1"/>
  <c r="X564" i="1"/>
  <c r="AI675" i="1"/>
  <c r="AB675" i="1"/>
  <c r="AA675" i="1"/>
  <c r="Z675" i="1"/>
  <c r="Y675" i="1"/>
  <c r="X675" i="1"/>
  <c r="AB908" i="1"/>
  <c r="AA908" i="1"/>
  <c r="Z908" i="1"/>
  <c r="Y908" i="1"/>
  <c r="X908" i="1"/>
  <c r="AB971" i="1"/>
  <c r="AA971" i="1"/>
  <c r="Z971" i="1"/>
  <c r="Y971" i="1"/>
  <c r="X971" i="1"/>
  <c r="AI201" i="1"/>
  <c r="AB201" i="1"/>
  <c r="AA201" i="1"/>
  <c r="Z201" i="1"/>
  <c r="Y201" i="1"/>
  <c r="X201" i="1"/>
  <c r="AI1029" i="1"/>
  <c r="AB1029" i="1"/>
  <c r="AA1029" i="1"/>
  <c r="Z1029" i="1"/>
  <c r="Y1029" i="1"/>
  <c r="X1029" i="1"/>
  <c r="AB138" i="1"/>
  <c r="AA138" i="1"/>
  <c r="Z138" i="1"/>
  <c r="Y138" i="1"/>
  <c r="X138" i="1"/>
  <c r="AI20" i="1"/>
  <c r="AB20" i="1"/>
  <c r="AA20" i="1"/>
  <c r="Z20" i="1"/>
  <c r="Y20" i="1"/>
  <c r="X20" i="1"/>
  <c r="AB1179" i="1"/>
  <c r="AA1179" i="1"/>
  <c r="Z1179" i="1"/>
  <c r="AD1179" i="1" s="1"/>
  <c r="Y1179" i="1"/>
  <c r="X1179" i="1"/>
  <c r="AI66" i="1"/>
  <c r="AB66" i="1"/>
  <c r="AA66" i="1"/>
  <c r="Z66" i="1"/>
  <c r="Y66" i="1"/>
  <c r="X66" i="1"/>
  <c r="AI518" i="1"/>
  <c r="AB518" i="1"/>
  <c r="AA518" i="1"/>
  <c r="Z518" i="1"/>
  <c r="Y518" i="1"/>
  <c r="X518" i="1"/>
  <c r="AI195" i="1"/>
  <c r="AB195" i="1"/>
  <c r="AA195" i="1"/>
  <c r="Z195" i="1"/>
  <c r="Y195" i="1"/>
  <c r="X195" i="1"/>
  <c r="AI323" i="1"/>
  <c r="AB323" i="1"/>
  <c r="AA323" i="1"/>
  <c r="Z323" i="1"/>
  <c r="Y323" i="1"/>
  <c r="X323" i="1"/>
  <c r="AI95" i="1"/>
  <c r="AB95" i="1"/>
  <c r="AA95" i="1"/>
  <c r="Z95" i="1"/>
  <c r="Y95" i="1"/>
  <c r="X95" i="1"/>
  <c r="AI291" i="1"/>
  <c r="AB291" i="1"/>
  <c r="AA291" i="1"/>
  <c r="Z291" i="1"/>
  <c r="Y291" i="1"/>
  <c r="X291" i="1"/>
  <c r="AB468" i="1"/>
  <c r="AA468" i="1"/>
  <c r="Z468" i="1"/>
  <c r="Y468" i="1"/>
  <c r="X468" i="1"/>
  <c r="AB100" i="1"/>
  <c r="AA100" i="1"/>
  <c r="Z100" i="1"/>
  <c r="Y100" i="1"/>
  <c r="X100" i="1"/>
  <c r="AI357" i="1"/>
  <c r="AB357" i="1"/>
  <c r="AA357" i="1"/>
  <c r="Z357" i="1"/>
  <c r="Y357" i="1"/>
  <c r="X357" i="1"/>
  <c r="AB812" i="1"/>
  <c r="AA812" i="1"/>
  <c r="Z812" i="1"/>
  <c r="Y812" i="1"/>
  <c r="X812" i="1"/>
  <c r="AI40" i="1"/>
  <c r="AB40" i="1"/>
  <c r="AA40" i="1"/>
  <c r="Z40" i="1"/>
  <c r="Y40" i="1"/>
  <c r="X40" i="1"/>
  <c r="AI630" i="1"/>
  <c r="AB630" i="1"/>
  <c r="AA630" i="1"/>
  <c r="Z630" i="1"/>
  <c r="Y630" i="1"/>
  <c r="X630" i="1"/>
  <c r="AB1170" i="1"/>
  <c r="AA1170" i="1"/>
  <c r="Z1170" i="1"/>
  <c r="Y1170" i="1"/>
  <c r="X1170" i="1"/>
  <c r="AI1066" i="1"/>
  <c r="AB1066" i="1"/>
  <c r="AA1066" i="1"/>
  <c r="Z1066" i="1"/>
  <c r="Y1066" i="1"/>
  <c r="X1066" i="1"/>
  <c r="AB795" i="1"/>
  <c r="AA795" i="1"/>
  <c r="Z795" i="1"/>
  <c r="Y795" i="1"/>
  <c r="X795" i="1"/>
  <c r="AI25" i="1"/>
  <c r="AB25" i="1"/>
  <c r="AA25" i="1"/>
  <c r="Z25" i="1"/>
  <c r="Y25" i="1"/>
  <c r="X25" i="1"/>
  <c r="AI77" i="1"/>
  <c r="AB77" i="1"/>
  <c r="AA77" i="1"/>
  <c r="Z77" i="1"/>
  <c r="Y77" i="1"/>
  <c r="X77" i="1"/>
  <c r="AI875" i="1"/>
  <c r="AB875" i="1"/>
  <c r="AA875" i="1"/>
  <c r="Z875" i="1"/>
  <c r="Y875" i="1"/>
  <c r="X875" i="1"/>
  <c r="AB1019" i="1"/>
  <c r="AA1019" i="1"/>
  <c r="Z1019" i="1"/>
  <c r="Y1019" i="1"/>
  <c r="X1019" i="1"/>
  <c r="AI462" i="1"/>
  <c r="AB462" i="1"/>
  <c r="AA462" i="1"/>
  <c r="Z462" i="1"/>
  <c r="Y462" i="1"/>
  <c r="X462" i="1"/>
  <c r="AB606" i="1"/>
  <c r="AA606" i="1"/>
  <c r="Z606" i="1"/>
  <c r="Y606" i="1"/>
  <c r="X606" i="1"/>
  <c r="AB1183" i="1"/>
  <c r="AA1183" i="1"/>
  <c r="Z1183" i="1"/>
  <c r="Y1183" i="1"/>
  <c r="X1183" i="1"/>
  <c r="AI1073" i="1"/>
  <c r="AB1073" i="1"/>
  <c r="AA1073" i="1"/>
  <c r="Z1073" i="1"/>
  <c r="Y1073" i="1"/>
  <c r="X1073" i="1"/>
  <c r="AI621" i="1"/>
  <c r="AB621" i="1"/>
  <c r="AA621" i="1"/>
  <c r="Z621" i="1"/>
  <c r="Y621" i="1"/>
  <c r="X621" i="1"/>
  <c r="AB378" i="1"/>
  <c r="AA378" i="1"/>
  <c r="Z378" i="1"/>
  <c r="Y378" i="1"/>
  <c r="X378" i="1"/>
  <c r="AI180" i="1"/>
  <c r="AB180" i="1"/>
  <c r="AA180" i="1"/>
  <c r="Z180" i="1"/>
  <c r="Y180" i="1"/>
  <c r="X180" i="1"/>
  <c r="AI759" i="1"/>
  <c r="AB759" i="1"/>
  <c r="AA759" i="1"/>
  <c r="Z759" i="1"/>
  <c r="Y759" i="1"/>
  <c r="X759" i="1"/>
  <c r="AI16" i="1"/>
  <c r="AB16" i="1"/>
  <c r="AA16" i="1"/>
  <c r="Z16" i="1"/>
  <c r="Y16" i="1"/>
  <c r="X16" i="1"/>
  <c r="AB259" i="1"/>
  <c r="AA259" i="1"/>
  <c r="Z259" i="1"/>
  <c r="Y259" i="1"/>
  <c r="X259" i="1"/>
  <c r="AI659" i="1"/>
  <c r="AB659" i="1"/>
  <c r="AA659" i="1"/>
  <c r="Z659" i="1"/>
  <c r="Y659" i="1"/>
  <c r="X659" i="1"/>
  <c r="AI662" i="1"/>
  <c r="AB662" i="1"/>
  <c r="AA662" i="1"/>
  <c r="Z662" i="1"/>
  <c r="Y662" i="1"/>
  <c r="X662" i="1"/>
  <c r="AI722" i="1"/>
  <c r="AB722" i="1"/>
  <c r="AA722" i="1"/>
  <c r="Z722" i="1"/>
  <c r="Y722" i="1"/>
  <c r="X722" i="1"/>
  <c r="AB60" i="1"/>
  <c r="AA60" i="1"/>
  <c r="Z60" i="1"/>
  <c r="Y60" i="1"/>
  <c r="X60" i="1"/>
  <c r="AI780" i="1"/>
  <c r="AB780" i="1"/>
  <c r="AA780" i="1"/>
  <c r="Z780" i="1"/>
  <c r="Y780" i="1"/>
  <c r="X780" i="1"/>
  <c r="AI1016" i="1"/>
  <c r="AB1016" i="1"/>
  <c r="AA1016" i="1"/>
  <c r="Z1016" i="1"/>
  <c r="Y1016" i="1"/>
  <c r="X1016" i="1"/>
  <c r="AB688" i="1"/>
  <c r="AA688" i="1"/>
  <c r="Z688" i="1"/>
  <c r="Y688" i="1"/>
  <c r="X688" i="1"/>
  <c r="AB590" i="1"/>
  <c r="AA590" i="1"/>
  <c r="Z590" i="1"/>
  <c r="Y590" i="1"/>
  <c r="X590" i="1"/>
  <c r="AI297" i="1"/>
  <c r="AB297" i="1"/>
  <c r="AA297" i="1"/>
  <c r="Z297" i="1"/>
  <c r="Y297" i="1"/>
  <c r="X297" i="1"/>
  <c r="AI737" i="1"/>
  <c r="AB737" i="1"/>
  <c r="AA737" i="1"/>
  <c r="Z737" i="1"/>
  <c r="Y737" i="1"/>
  <c r="X737" i="1"/>
  <c r="AB808" i="1"/>
  <c r="AA808" i="1"/>
  <c r="Z808" i="1"/>
  <c r="Y808" i="1"/>
  <c r="X808" i="1"/>
  <c r="AI1089" i="1"/>
  <c r="AB1089" i="1"/>
  <c r="AA1089" i="1"/>
  <c r="Z1089" i="1"/>
  <c r="Y1089" i="1"/>
  <c r="X1089" i="1"/>
  <c r="AI965" i="1"/>
  <c r="AB965" i="1"/>
  <c r="AA965" i="1"/>
  <c r="Z965" i="1"/>
  <c r="Y965" i="1"/>
  <c r="X965" i="1"/>
  <c r="AI549" i="1"/>
  <c r="AB549" i="1"/>
  <c r="AA549" i="1"/>
  <c r="Z549" i="1"/>
  <c r="Y549" i="1"/>
  <c r="X549" i="1"/>
  <c r="AB173" i="1"/>
  <c r="AA173" i="1"/>
  <c r="Z173" i="1"/>
  <c r="Y173" i="1"/>
  <c r="X173" i="1"/>
  <c r="AI548" i="1"/>
  <c r="AB548" i="1"/>
  <c r="AA548" i="1"/>
  <c r="Z548" i="1"/>
  <c r="Y548" i="1"/>
  <c r="X548" i="1"/>
  <c r="AB768" i="1"/>
  <c r="AA768" i="1"/>
  <c r="Z768" i="1"/>
  <c r="Y768" i="1"/>
  <c r="X768" i="1"/>
  <c r="AI854" i="1"/>
  <c r="AB854" i="1"/>
  <c r="AA854" i="1"/>
  <c r="Z854" i="1"/>
  <c r="Y854" i="1"/>
  <c r="X854" i="1"/>
  <c r="AI544" i="1"/>
  <c r="AB544" i="1"/>
  <c r="AA544" i="1"/>
  <c r="Z544" i="1"/>
  <c r="Y544" i="1"/>
  <c r="X544" i="1"/>
  <c r="AB338" i="1"/>
  <c r="AA338" i="1"/>
  <c r="Z338" i="1"/>
  <c r="Y338" i="1"/>
  <c r="X338" i="1"/>
  <c r="AI502" i="1"/>
  <c r="AB502" i="1"/>
  <c r="AA502" i="1"/>
  <c r="Z502" i="1"/>
  <c r="Y502" i="1"/>
  <c r="X502" i="1"/>
  <c r="AI179" i="1"/>
  <c r="AB179" i="1"/>
  <c r="AA179" i="1"/>
  <c r="Z179" i="1"/>
  <c r="Y179" i="1"/>
  <c r="X179" i="1"/>
  <c r="AI375" i="1"/>
  <c r="AB375" i="1"/>
  <c r="AA375" i="1"/>
  <c r="Z375" i="1"/>
  <c r="Y375" i="1"/>
  <c r="X375" i="1"/>
  <c r="AB770" i="1"/>
  <c r="AA770" i="1"/>
  <c r="Z770" i="1"/>
  <c r="Y770" i="1"/>
  <c r="X770" i="1"/>
  <c r="AI1200" i="1"/>
  <c r="AB1200" i="1"/>
  <c r="AA1200" i="1"/>
  <c r="Z1200" i="1"/>
  <c r="Y1200" i="1"/>
  <c r="X1200" i="1"/>
  <c r="AI253" i="1"/>
  <c r="AB253" i="1"/>
  <c r="AA253" i="1"/>
  <c r="Z253" i="1"/>
  <c r="Y253" i="1"/>
  <c r="X253" i="1"/>
  <c r="AB911" i="1"/>
  <c r="AA911" i="1"/>
  <c r="Z911" i="1"/>
  <c r="Y911" i="1"/>
  <c r="X911" i="1"/>
  <c r="AI436" i="1"/>
  <c r="AB436" i="1"/>
  <c r="AA436" i="1"/>
  <c r="Z436" i="1"/>
  <c r="Y436" i="1"/>
  <c r="X436" i="1"/>
  <c r="AI924" i="1"/>
  <c r="AB924" i="1"/>
  <c r="AA924" i="1"/>
  <c r="Z924" i="1"/>
  <c r="Y924" i="1"/>
  <c r="X924" i="1"/>
  <c r="AB868" i="1"/>
  <c r="AA868" i="1"/>
  <c r="Z868" i="1"/>
  <c r="Y868" i="1"/>
  <c r="X868" i="1"/>
  <c r="AI306" i="1"/>
  <c r="AB306" i="1"/>
  <c r="AA306" i="1"/>
  <c r="Z306" i="1"/>
  <c r="Y306" i="1"/>
  <c r="X306" i="1"/>
  <c r="AI28" i="1"/>
  <c r="AB28" i="1"/>
  <c r="AA28" i="1"/>
  <c r="Z28" i="1"/>
  <c r="Y28" i="1"/>
  <c r="X28" i="1"/>
  <c r="AB246" i="1"/>
  <c r="AA246" i="1"/>
  <c r="Z246" i="1"/>
  <c r="Y246" i="1"/>
  <c r="X246" i="1"/>
  <c r="AB581" i="1"/>
  <c r="AA581" i="1"/>
  <c r="Z581" i="1"/>
  <c r="Y581" i="1"/>
  <c r="X581" i="1"/>
  <c r="AB728" i="1"/>
  <c r="AA728" i="1"/>
  <c r="Z728" i="1"/>
  <c r="Y728" i="1"/>
  <c r="X728" i="1"/>
  <c r="AI258" i="1"/>
  <c r="AB258" i="1"/>
  <c r="AA258" i="1"/>
  <c r="Z258" i="1"/>
  <c r="Y258" i="1"/>
  <c r="X258" i="1"/>
  <c r="AB454" i="1"/>
  <c r="AA454" i="1"/>
  <c r="Z454" i="1"/>
  <c r="Y454" i="1"/>
  <c r="X454" i="1"/>
  <c r="AI102" i="1"/>
  <c r="AB102" i="1"/>
  <c r="AA102" i="1"/>
  <c r="Z102" i="1"/>
  <c r="Y102" i="1"/>
  <c r="X102" i="1"/>
  <c r="AI1032" i="1"/>
  <c r="AB1032" i="1"/>
  <c r="AA1032" i="1"/>
  <c r="Z1032" i="1"/>
  <c r="Y1032" i="1"/>
  <c r="X1032" i="1"/>
  <c r="AI761" i="1"/>
  <c r="AB761" i="1"/>
  <c r="AA761" i="1"/>
  <c r="Z761" i="1"/>
  <c r="Y761" i="1"/>
  <c r="X761" i="1"/>
  <c r="AB106" i="1"/>
  <c r="AA106" i="1"/>
  <c r="Z106" i="1"/>
  <c r="Y106" i="1"/>
  <c r="X106" i="1"/>
  <c r="AI961" i="1"/>
  <c r="AB961" i="1"/>
  <c r="AA961" i="1"/>
  <c r="Z961" i="1"/>
  <c r="Y961" i="1"/>
  <c r="X961" i="1"/>
  <c r="AB366" i="1"/>
  <c r="AA366" i="1"/>
  <c r="Z366" i="1"/>
  <c r="Y366" i="1"/>
  <c r="X366" i="1"/>
  <c r="AI628" i="1"/>
  <c r="AB628" i="1"/>
  <c r="AA628" i="1"/>
  <c r="Z628" i="1"/>
  <c r="Y628" i="1"/>
  <c r="X628" i="1"/>
  <c r="AI1146" i="1"/>
  <c r="AB1146" i="1"/>
  <c r="AA1146" i="1"/>
  <c r="Z1146" i="1"/>
  <c r="Y1146" i="1"/>
  <c r="X1146" i="1"/>
  <c r="AI710" i="1"/>
  <c r="AB710" i="1"/>
  <c r="AA710" i="1"/>
  <c r="Z710" i="1"/>
  <c r="Y710" i="1"/>
  <c r="X710" i="1"/>
  <c r="AI314" i="1"/>
  <c r="AB314" i="1"/>
  <c r="AA314" i="1"/>
  <c r="Z314" i="1"/>
  <c r="Y314" i="1"/>
  <c r="X314" i="1"/>
  <c r="AI1007" i="1"/>
  <c r="AB1007" i="1"/>
  <c r="AA1007" i="1"/>
  <c r="Z1007" i="1"/>
  <c r="Y1007" i="1"/>
  <c r="X1007" i="1"/>
  <c r="AI475" i="1"/>
  <c r="AB475" i="1"/>
  <c r="AA475" i="1"/>
  <c r="Z475" i="1"/>
  <c r="Y475" i="1"/>
  <c r="X475" i="1"/>
  <c r="AB859" i="1"/>
  <c r="AA859" i="1"/>
  <c r="Z859" i="1"/>
  <c r="Y859" i="1"/>
  <c r="X859" i="1"/>
  <c r="AB974" i="1"/>
  <c r="AA974" i="1"/>
  <c r="Z974" i="1"/>
  <c r="Y974" i="1"/>
  <c r="X974" i="1"/>
  <c r="AB699" i="1"/>
  <c r="AA699" i="1"/>
  <c r="Z699" i="1"/>
  <c r="Y699" i="1"/>
  <c r="X699" i="1"/>
  <c r="AB845" i="1"/>
  <c r="AA845" i="1"/>
  <c r="Z845" i="1"/>
  <c r="Y845" i="1"/>
  <c r="X845" i="1"/>
  <c r="AB848" i="1"/>
  <c r="AA848" i="1"/>
  <c r="Z848" i="1"/>
  <c r="Y848" i="1"/>
  <c r="X848" i="1"/>
  <c r="AI387" i="1"/>
  <c r="AB387" i="1"/>
  <c r="AA387" i="1"/>
  <c r="Z387" i="1"/>
  <c r="Y387" i="1"/>
  <c r="X387" i="1"/>
  <c r="AB1049" i="1"/>
  <c r="AA1049" i="1"/>
  <c r="Z1049" i="1"/>
  <c r="Y1049" i="1"/>
  <c r="X1049" i="1"/>
  <c r="AB1074" i="1"/>
  <c r="AA1074" i="1"/>
  <c r="Z1074" i="1"/>
  <c r="Y1074" i="1"/>
  <c r="X1074" i="1"/>
  <c r="AB459" i="1"/>
  <c r="AA459" i="1"/>
  <c r="Z459" i="1"/>
  <c r="Y459" i="1"/>
  <c r="X459" i="1"/>
  <c r="AB236" i="1"/>
  <c r="AA236" i="1"/>
  <c r="Z236" i="1"/>
  <c r="Y236" i="1"/>
  <c r="X236" i="1"/>
  <c r="AB516" i="1"/>
  <c r="AA516" i="1"/>
  <c r="Z516" i="1"/>
  <c r="Y516" i="1"/>
  <c r="X516" i="1"/>
  <c r="AI599" i="1"/>
  <c r="AB599" i="1"/>
  <c r="AA599" i="1"/>
  <c r="Z599" i="1"/>
  <c r="Y599" i="1"/>
  <c r="X599" i="1"/>
  <c r="AI318" i="1"/>
  <c r="AB318" i="1"/>
  <c r="AA318" i="1"/>
  <c r="Z318" i="1"/>
  <c r="Y318" i="1"/>
  <c r="X318" i="1"/>
  <c r="AI155" i="1"/>
  <c r="AB155" i="1"/>
  <c r="AA155" i="1"/>
  <c r="Z155" i="1"/>
  <c r="Y155" i="1"/>
  <c r="X155" i="1"/>
  <c r="AB219" i="1"/>
  <c r="AA219" i="1"/>
  <c r="Z219" i="1"/>
  <c r="Y219" i="1"/>
  <c r="X219" i="1"/>
  <c r="AI405" i="1"/>
  <c r="AB405" i="1"/>
  <c r="AA405" i="1"/>
  <c r="Z405" i="1"/>
  <c r="Y405" i="1"/>
  <c r="X405" i="1"/>
  <c r="AB311" i="1"/>
  <c r="AA311" i="1"/>
  <c r="Z311" i="1"/>
  <c r="Y311" i="1"/>
  <c r="X311" i="1"/>
  <c r="AI136" i="1"/>
  <c r="AB136" i="1"/>
  <c r="AA136" i="1"/>
  <c r="Z136" i="1"/>
  <c r="Y136" i="1"/>
  <c r="X136" i="1"/>
  <c r="AI1059" i="1"/>
  <c r="AB1059" i="1"/>
  <c r="AA1059" i="1"/>
  <c r="Z1059" i="1"/>
  <c r="Y1059" i="1"/>
  <c r="X1059" i="1"/>
  <c r="AI451" i="1"/>
  <c r="AB451" i="1"/>
  <c r="AA451" i="1"/>
  <c r="Z451" i="1"/>
  <c r="Y451" i="1"/>
  <c r="X451" i="1"/>
  <c r="AB781" i="1"/>
  <c r="AA781" i="1"/>
  <c r="Z781" i="1"/>
  <c r="Y781" i="1"/>
  <c r="X781" i="1"/>
  <c r="AI978" i="1"/>
  <c r="AB978" i="1"/>
  <c r="AA978" i="1"/>
  <c r="Z978" i="1"/>
  <c r="Y978" i="1"/>
  <c r="X978" i="1"/>
  <c r="AB964" i="1"/>
  <c r="AA964" i="1"/>
  <c r="Z964" i="1"/>
  <c r="Y964" i="1"/>
  <c r="X964" i="1"/>
  <c r="AB1109" i="1"/>
  <c r="AA1109" i="1"/>
  <c r="Z1109" i="1"/>
  <c r="Y1109" i="1"/>
  <c r="X1109" i="1"/>
  <c r="AB145" i="1"/>
  <c r="AA145" i="1"/>
  <c r="Z145" i="1"/>
  <c r="Y145" i="1"/>
  <c r="X145" i="1"/>
  <c r="AB363" i="1"/>
  <c r="AA363" i="1"/>
  <c r="Z363" i="1"/>
  <c r="Y363" i="1"/>
  <c r="X363" i="1"/>
  <c r="AB993" i="1"/>
  <c r="AA993" i="1"/>
  <c r="Z993" i="1"/>
  <c r="Y993" i="1"/>
  <c r="X993" i="1"/>
  <c r="AI418" i="1"/>
  <c r="AB418" i="1"/>
  <c r="AA418" i="1"/>
  <c r="Z418" i="1"/>
  <c r="Y418" i="1"/>
  <c r="X418" i="1"/>
  <c r="AI300" i="1"/>
  <c r="AB300" i="1"/>
  <c r="AA300" i="1"/>
  <c r="Z300" i="1"/>
  <c r="Y300" i="1"/>
  <c r="X300" i="1"/>
  <c r="AB818" i="1"/>
  <c r="AA818" i="1"/>
  <c r="Z818" i="1"/>
  <c r="Y818" i="1"/>
  <c r="X818" i="1"/>
  <c r="AI584" i="1"/>
  <c r="AB584" i="1"/>
  <c r="AA584" i="1"/>
  <c r="Z584" i="1"/>
  <c r="Y584" i="1"/>
  <c r="X584" i="1"/>
  <c r="AI984" i="1"/>
  <c r="AB984" i="1"/>
  <c r="AA984" i="1"/>
  <c r="Z984" i="1"/>
  <c r="Y984" i="1"/>
  <c r="X984" i="1"/>
  <c r="AI398" i="1"/>
  <c r="AB398" i="1"/>
  <c r="AA398" i="1"/>
  <c r="Z398" i="1"/>
  <c r="Y398" i="1"/>
  <c r="X398" i="1"/>
  <c r="AI413" i="1"/>
  <c r="AB413" i="1"/>
  <c r="AA413" i="1"/>
  <c r="Z413" i="1"/>
  <c r="Y413" i="1"/>
  <c r="X413" i="1"/>
  <c r="AI680" i="1"/>
  <c r="AB680" i="1"/>
  <c r="AA680" i="1"/>
  <c r="Z680" i="1"/>
  <c r="Y680" i="1"/>
  <c r="X680" i="1"/>
  <c r="AB535" i="1"/>
  <c r="AA535" i="1"/>
  <c r="Z535" i="1"/>
  <c r="Y535" i="1"/>
  <c r="X535" i="1"/>
  <c r="AI1079" i="1"/>
  <c r="AB1079" i="1"/>
  <c r="AA1079" i="1"/>
  <c r="Z1079" i="1"/>
  <c r="Y1079" i="1"/>
  <c r="X1079" i="1"/>
  <c r="AB885" i="1"/>
  <c r="AA885" i="1"/>
  <c r="Z885" i="1"/>
  <c r="Y885" i="1"/>
  <c r="X885" i="1"/>
  <c r="AB555" i="1"/>
  <c r="AA555" i="1"/>
  <c r="Z555" i="1"/>
  <c r="Y555" i="1"/>
  <c r="X555" i="1"/>
  <c r="AI235" i="1"/>
  <c r="AB235" i="1"/>
  <c r="AA235" i="1"/>
  <c r="Z235" i="1"/>
  <c r="Y235" i="1"/>
  <c r="X235" i="1"/>
  <c r="AB813" i="1"/>
  <c r="AA813" i="1"/>
  <c r="Z813" i="1"/>
  <c r="Y813" i="1"/>
  <c r="X813" i="1"/>
  <c r="AB1208" i="1"/>
  <c r="AA1208" i="1"/>
  <c r="Z1208" i="1"/>
  <c r="Y1208" i="1"/>
  <c r="X1208" i="1"/>
  <c r="AI139" i="1"/>
  <c r="AB139" i="1"/>
  <c r="AA139" i="1"/>
  <c r="Z139" i="1"/>
  <c r="Y139" i="1"/>
  <c r="X139" i="1"/>
  <c r="AB1009" i="1"/>
  <c r="AA1009" i="1"/>
  <c r="Z1009" i="1"/>
  <c r="Y1009" i="1"/>
  <c r="X1009" i="1"/>
  <c r="AI580" i="1"/>
  <c r="AB580" i="1"/>
  <c r="AA580" i="1"/>
  <c r="Z580" i="1"/>
  <c r="Y580" i="1"/>
  <c r="X580" i="1"/>
  <c r="AI1008" i="1"/>
  <c r="AB1008" i="1"/>
  <c r="AA1008" i="1"/>
  <c r="Z1008" i="1"/>
  <c r="Y1008" i="1"/>
  <c r="X1008" i="1"/>
  <c r="AB286" i="1"/>
  <c r="AA286" i="1"/>
  <c r="Z286" i="1"/>
  <c r="Y286" i="1"/>
  <c r="X286" i="1"/>
  <c r="AI340" i="1"/>
  <c r="AB340" i="1"/>
  <c r="AA340" i="1"/>
  <c r="Z340" i="1"/>
  <c r="Y340" i="1"/>
  <c r="X340" i="1"/>
  <c r="AI317" i="1"/>
  <c r="AB317" i="1"/>
  <c r="AA317" i="1"/>
  <c r="Z317" i="1"/>
  <c r="Y317" i="1"/>
  <c r="X317" i="1"/>
  <c r="AI1131" i="1"/>
  <c r="AB1131" i="1"/>
  <c r="AA1131" i="1"/>
  <c r="Z1131" i="1"/>
  <c r="Y1131" i="1"/>
  <c r="X1131" i="1"/>
  <c r="AI146" i="1"/>
  <c r="AB146" i="1"/>
  <c r="AA146" i="1"/>
  <c r="Z146" i="1"/>
  <c r="Y146" i="1"/>
  <c r="X146" i="1"/>
  <c r="AI389" i="1"/>
  <c r="AB389" i="1"/>
  <c r="AA389" i="1"/>
  <c r="Z389" i="1"/>
  <c r="Y389" i="1"/>
  <c r="X389" i="1"/>
  <c r="AI756" i="1"/>
  <c r="AB756" i="1"/>
  <c r="AA756" i="1"/>
  <c r="Z756" i="1"/>
  <c r="Y756" i="1"/>
  <c r="X756" i="1"/>
  <c r="AB942" i="1"/>
  <c r="AA942" i="1"/>
  <c r="Z942" i="1"/>
  <c r="Y942" i="1"/>
  <c r="X942" i="1"/>
  <c r="AI539" i="1"/>
  <c r="AB539" i="1"/>
  <c r="AA539" i="1"/>
  <c r="Z539" i="1"/>
  <c r="Y539" i="1"/>
  <c r="X539" i="1"/>
  <c r="AB492" i="1"/>
  <c r="AA492" i="1"/>
  <c r="Z492" i="1"/>
  <c r="Y492" i="1"/>
  <c r="X492" i="1"/>
  <c r="AI798" i="1"/>
  <c r="AB798" i="1"/>
  <c r="AA798" i="1"/>
  <c r="Z798" i="1"/>
  <c r="Y798" i="1"/>
  <c r="X798" i="1"/>
  <c r="AI327" i="1"/>
  <c r="AB327" i="1"/>
  <c r="AA327" i="1"/>
  <c r="Z327" i="1"/>
  <c r="Y327" i="1"/>
  <c r="X327" i="1"/>
  <c r="AB1129" i="1"/>
  <c r="AA1129" i="1"/>
  <c r="Z1129" i="1"/>
  <c r="Y1129" i="1"/>
  <c r="X1129" i="1"/>
  <c r="AI664" i="1"/>
  <c r="AB664" i="1"/>
  <c r="AA664" i="1"/>
  <c r="Z664" i="1"/>
  <c r="Y664" i="1"/>
  <c r="X664" i="1"/>
  <c r="AI542" i="1"/>
  <c r="AB542" i="1"/>
  <c r="AA542" i="1"/>
  <c r="Z542" i="1"/>
  <c r="Y542" i="1"/>
  <c r="X542" i="1"/>
  <c r="AB79" i="1"/>
  <c r="AA79" i="1"/>
  <c r="Z79" i="1"/>
  <c r="Y79" i="1"/>
  <c r="X79" i="1"/>
  <c r="AI203" i="1"/>
  <c r="AB203" i="1"/>
  <c r="AA203" i="1"/>
  <c r="Z203" i="1"/>
  <c r="Y203" i="1"/>
  <c r="X203" i="1"/>
  <c r="AB775" i="1"/>
  <c r="AA775" i="1"/>
  <c r="Z775" i="1"/>
  <c r="Y775" i="1"/>
  <c r="X775" i="1"/>
  <c r="AB701" i="1"/>
  <c r="AA701" i="1"/>
  <c r="Z701" i="1"/>
  <c r="Y701" i="1"/>
  <c r="X701" i="1"/>
  <c r="AB611" i="1"/>
  <c r="AA611" i="1"/>
  <c r="Z611" i="1"/>
  <c r="Y611" i="1"/>
  <c r="X611" i="1"/>
  <c r="AB616" i="1"/>
  <c r="AA616" i="1"/>
  <c r="Z616" i="1"/>
  <c r="Y616" i="1"/>
  <c r="X616" i="1"/>
  <c r="AB1067" i="1"/>
  <c r="AA1067" i="1"/>
  <c r="Z1067" i="1"/>
  <c r="Y1067" i="1"/>
  <c r="X1067" i="1"/>
  <c r="AI38" i="1"/>
  <c r="AB38" i="1"/>
  <c r="AA38" i="1"/>
  <c r="Z38" i="1"/>
  <c r="Y38" i="1"/>
  <c r="X38" i="1"/>
  <c r="AI928" i="1"/>
  <c r="AB928" i="1"/>
  <c r="AA928" i="1"/>
  <c r="Z928" i="1"/>
  <c r="Y928" i="1"/>
  <c r="X928" i="1"/>
  <c r="AI938" i="1"/>
  <c r="AB938" i="1"/>
  <c r="AA938" i="1"/>
  <c r="Z938" i="1"/>
  <c r="Y938" i="1"/>
  <c r="X938" i="1"/>
  <c r="AI981" i="1"/>
  <c r="AB981" i="1"/>
  <c r="AA981" i="1"/>
  <c r="Z981" i="1"/>
  <c r="Y981" i="1"/>
  <c r="X981" i="1"/>
  <c r="AI793" i="1"/>
  <c r="AB793" i="1"/>
  <c r="AA793" i="1"/>
  <c r="Z793" i="1"/>
  <c r="Y793" i="1"/>
  <c r="X793" i="1"/>
  <c r="AI788" i="1"/>
  <c r="AB788" i="1"/>
  <c r="AA788" i="1"/>
  <c r="Z788" i="1"/>
  <c r="Y788" i="1"/>
  <c r="X788" i="1"/>
  <c r="AI702" i="1"/>
  <c r="AB702" i="1"/>
  <c r="AA702" i="1"/>
  <c r="Z702" i="1"/>
  <c r="Y702" i="1"/>
  <c r="X702" i="1"/>
  <c r="AB966" i="1"/>
  <c r="AA966" i="1"/>
  <c r="Z966" i="1"/>
  <c r="Y966" i="1"/>
  <c r="X966" i="1"/>
  <c r="AI1130" i="1"/>
  <c r="AB1130" i="1"/>
  <c r="AA1130" i="1"/>
  <c r="Z1130" i="1"/>
  <c r="Y1130" i="1"/>
  <c r="X1130" i="1"/>
  <c r="AI1231" i="1"/>
  <c r="AB1231" i="1"/>
  <c r="AA1231" i="1"/>
  <c r="Z1231" i="1"/>
  <c r="Y1231" i="1"/>
  <c r="X1231" i="1"/>
  <c r="AI1026" i="1"/>
  <c r="AB1026" i="1"/>
  <c r="AA1026" i="1"/>
  <c r="Z1026" i="1"/>
  <c r="Y1026" i="1"/>
  <c r="X1026" i="1"/>
  <c r="AI1017" i="1"/>
  <c r="AB1017" i="1"/>
  <c r="AA1017" i="1"/>
  <c r="Z1017" i="1"/>
  <c r="Y1017" i="1"/>
  <c r="X1017" i="1"/>
  <c r="AI5" i="1"/>
  <c r="AB5" i="1"/>
  <c r="AA5" i="1"/>
  <c r="Z5" i="1"/>
  <c r="Y5" i="1"/>
  <c r="X5" i="1"/>
  <c r="AI1027" i="1"/>
  <c r="AB1027" i="1"/>
  <c r="AA1027" i="1"/>
  <c r="Z1027" i="1"/>
  <c r="Y1027" i="1"/>
  <c r="X1027" i="1"/>
  <c r="AB472" i="1"/>
  <c r="AA472" i="1"/>
  <c r="Z472" i="1"/>
  <c r="Y472" i="1"/>
  <c r="X472" i="1"/>
  <c r="AB496" i="1"/>
  <c r="AA496" i="1"/>
  <c r="Z496" i="1"/>
  <c r="Y496" i="1"/>
  <c r="X496" i="1"/>
  <c r="AI218" i="1"/>
  <c r="AB218" i="1"/>
  <c r="AA218" i="1"/>
  <c r="Z218" i="1"/>
  <c r="Y218" i="1"/>
  <c r="X218" i="1"/>
  <c r="AB589" i="1"/>
  <c r="AA589" i="1"/>
  <c r="Z589" i="1"/>
  <c r="Y589" i="1"/>
  <c r="X589" i="1"/>
  <c r="AB841" i="1"/>
  <c r="AA841" i="1"/>
  <c r="Z841" i="1"/>
  <c r="Y841" i="1"/>
  <c r="X841" i="1"/>
  <c r="AI1013" i="1"/>
  <c r="AB1013" i="1"/>
  <c r="AA1013" i="1"/>
  <c r="Z1013" i="1"/>
  <c r="Y1013" i="1"/>
  <c r="X1013" i="1"/>
  <c r="AB1154" i="1"/>
  <c r="AA1154" i="1"/>
  <c r="Z1154" i="1"/>
  <c r="Y1154" i="1"/>
  <c r="X1154" i="1"/>
  <c r="AB213" i="1"/>
  <c r="AA213" i="1"/>
  <c r="Z213" i="1"/>
  <c r="Y213" i="1"/>
  <c r="X213" i="1"/>
  <c r="AI648" i="1"/>
  <c r="AB648" i="1"/>
  <c r="AA648" i="1"/>
  <c r="Z648" i="1"/>
  <c r="Y648" i="1"/>
  <c r="X648" i="1"/>
  <c r="AI748" i="1"/>
  <c r="AB748" i="1"/>
  <c r="AA748" i="1"/>
  <c r="Z748" i="1"/>
  <c r="Y748" i="1"/>
  <c r="X748" i="1"/>
  <c r="AI715" i="1"/>
  <c r="AB715" i="1"/>
  <c r="AA715" i="1"/>
  <c r="Z715" i="1"/>
  <c r="Y715" i="1"/>
  <c r="X715" i="1"/>
  <c r="AB80" i="1"/>
  <c r="AA80" i="1"/>
  <c r="Z80" i="1"/>
  <c r="Y80" i="1"/>
  <c r="X80" i="1"/>
  <c r="AI67" i="1"/>
  <c r="AB67" i="1"/>
  <c r="AA67" i="1"/>
  <c r="Z67" i="1"/>
  <c r="Y67" i="1"/>
  <c r="X67" i="1"/>
  <c r="AB182" i="1"/>
  <c r="AA182" i="1"/>
  <c r="Z182" i="1"/>
  <c r="Y182" i="1"/>
  <c r="X182" i="1"/>
  <c r="AI240" i="1"/>
  <c r="AB240" i="1"/>
  <c r="AA240" i="1"/>
  <c r="Z240" i="1"/>
  <c r="Y240" i="1"/>
  <c r="X240" i="1"/>
  <c r="AI397" i="1"/>
  <c r="AB397" i="1"/>
  <c r="AA397" i="1"/>
  <c r="Z397" i="1"/>
  <c r="Y397" i="1"/>
  <c r="X397" i="1"/>
  <c r="AI782" i="1"/>
  <c r="AB782" i="1"/>
  <c r="AA782" i="1"/>
  <c r="Z782" i="1"/>
  <c r="Y782" i="1"/>
  <c r="X782" i="1"/>
  <c r="AI197" i="1"/>
  <c r="AB197" i="1"/>
  <c r="AA197" i="1"/>
  <c r="Z197" i="1"/>
  <c r="Y197" i="1"/>
  <c r="X197" i="1"/>
  <c r="AI163" i="1"/>
  <c r="AB163" i="1"/>
  <c r="AA163" i="1"/>
  <c r="Z163" i="1"/>
  <c r="Y163" i="1"/>
  <c r="X163" i="1"/>
  <c r="AI110" i="1"/>
  <c r="AB110" i="1"/>
  <c r="AA110" i="1"/>
  <c r="Z110" i="1"/>
  <c r="Y110" i="1"/>
  <c r="X110" i="1"/>
  <c r="AB525" i="1"/>
  <c r="AA525" i="1"/>
  <c r="Z525" i="1"/>
  <c r="Y525" i="1"/>
  <c r="X525" i="1"/>
  <c r="AB144" i="1"/>
  <c r="AA144" i="1"/>
  <c r="Z144" i="1"/>
  <c r="Y144" i="1"/>
  <c r="X144" i="1"/>
  <c r="AB980" i="1"/>
  <c r="AA980" i="1"/>
  <c r="Z980" i="1"/>
  <c r="Y980" i="1"/>
  <c r="X980" i="1"/>
  <c r="AI547" i="1"/>
  <c r="AB547" i="1"/>
  <c r="AA547" i="1"/>
  <c r="Z547" i="1"/>
  <c r="Y547" i="1"/>
  <c r="X547" i="1"/>
  <c r="AB433" i="1"/>
  <c r="AA433" i="1"/>
  <c r="Z433" i="1"/>
  <c r="Y433" i="1"/>
  <c r="X433" i="1"/>
  <c r="AI767" i="1"/>
  <c r="AB767" i="1"/>
  <c r="AA767" i="1"/>
  <c r="Z767" i="1"/>
  <c r="Y767" i="1"/>
  <c r="X767" i="1"/>
  <c r="AI1136" i="1"/>
  <c r="AB1136" i="1"/>
  <c r="AA1136" i="1"/>
  <c r="Z1136" i="1"/>
  <c r="Y1136" i="1"/>
  <c r="X1136" i="1"/>
  <c r="AI1191" i="1"/>
  <c r="AB1191" i="1"/>
  <c r="AA1191" i="1"/>
  <c r="Z1191" i="1"/>
  <c r="Y1191" i="1"/>
  <c r="X1191" i="1"/>
  <c r="AB717" i="1"/>
  <c r="AA717" i="1"/>
  <c r="Z717" i="1"/>
  <c r="Y717" i="1"/>
  <c r="X717" i="1"/>
  <c r="AI672" i="1"/>
  <c r="AB672" i="1"/>
  <c r="AA672" i="1"/>
  <c r="Z672" i="1"/>
  <c r="Y672" i="1"/>
  <c r="X672" i="1"/>
  <c r="AI471" i="1"/>
  <c r="AB471" i="1"/>
  <c r="AA471" i="1"/>
  <c r="Z471" i="1"/>
  <c r="Y471" i="1"/>
  <c r="X471" i="1"/>
  <c r="AI801" i="1"/>
  <c r="AB801" i="1"/>
  <c r="AA801" i="1"/>
  <c r="Z801" i="1"/>
  <c r="Y801" i="1"/>
  <c r="X801" i="1"/>
  <c r="AB821" i="1"/>
  <c r="AA821" i="1"/>
  <c r="Z821" i="1"/>
  <c r="Y821" i="1"/>
  <c r="X821" i="1"/>
  <c r="AB305" i="1"/>
  <c r="AA305" i="1"/>
  <c r="Z305" i="1"/>
  <c r="Y305" i="1"/>
  <c r="X305" i="1"/>
  <c r="AI91" i="1"/>
  <c r="AB91" i="1"/>
  <c r="AA91" i="1"/>
  <c r="Z91" i="1"/>
  <c r="Y91" i="1"/>
  <c r="X91" i="1"/>
  <c r="AB63" i="1"/>
  <c r="AA63" i="1"/>
  <c r="Z63" i="1"/>
  <c r="Y63" i="1"/>
  <c r="X63" i="1"/>
  <c r="AI133" i="1"/>
  <c r="AB133" i="1"/>
  <c r="AA133" i="1"/>
  <c r="Z133" i="1"/>
  <c r="Y133" i="1"/>
  <c r="X133" i="1"/>
  <c r="AI86" i="1"/>
  <c r="AB86" i="1"/>
  <c r="AA86" i="1"/>
  <c r="Z86" i="1"/>
  <c r="Y86" i="1"/>
  <c r="X86" i="1"/>
  <c r="AI720" i="1"/>
  <c r="AB720" i="1"/>
  <c r="AA720" i="1"/>
  <c r="Z720" i="1"/>
  <c r="Y720" i="1"/>
  <c r="X720" i="1"/>
  <c r="AI334" i="1"/>
  <c r="AB334" i="1"/>
  <c r="AA334" i="1"/>
  <c r="Z334" i="1"/>
  <c r="Y334" i="1"/>
  <c r="X334" i="1"/>
  <c r="AI694" i="1"/>
  <c r="AB694" i="1"/>
  <c r="AA694" i="1"/>
  <c r="Z694" i="1"/>
  <c r="Y694" i="1"/>
  <c r="X694" i="1"/>
  <c r="AI1056" i="1"/>
  <c r="AB1056" i="1"/>
  <c r="AA1056" i="1"/>
  <c r="Z1056" i="1"/>
  <c r="Y1056" i="1"/>
  <c r="X1056" i="1"/>
  <c r="AI4" i="1"/>
  <c r="AB4" i="1"/>
  <c r="AA4" i="1"/>
  <c r="Z4" i="1"/>
  <c r="Y4" i="1"/>
  <c r="X4" i="1"/>
  <c r="AI482" i="1"/>
  <c r="AB482" i="1"/>
  <c r="AA482" i="1"/>
  <c r="Z482" i="1"/>
  <c r="Y482" i="1"/>
  <c r="X482" i="1"/>
  <c r="AB553" i="1"/>
  <c r="AA553" i="1"/>
  <c r="Z553" i="1"/>
  <c r="Y553" i="1"/>
  <c r="X553" i="1"/>
  <c r="AB83" i="1"/>
  <c r="AA83" i="1"/>
  <c r="Z83" i="1"/>
  <c r="Y83" i="1"/>
  <c r="X83" i="1"/>
  <c r="AI698" i="1"/>
  <c r="AB698" i="1"/>
  <c r="AA698" i="1"/>
  <c r="Z698" i="1"/>
  <c r="Y698" i="1"/>
  <c r="X698" i="1"/>
  <c r="AI1230" i="1"/>
  <c r="AB1230" i="1"/>
  <c r="AA1230" i="1"/>
  <c r="Z1230" i="1"/>
  <c r="Y1230" i="1"/>
  <c r="X1230" i="1"/>
  <c r="AB1025" i="1"/>
  <c r="AA1025" i="1"/>
  <c r="Z1025" i="1"/>
  <c r="Y1025" i="1"/>
  <c r="X1025" i="1"/>
  <c r="AI1064" i="1"/>
  <c r="AB1064" i="1"/>
  <c r="AA1064" i="1"/>
  <c r="Z1064" i="1"/>
  <c r="Y1064" i="1"/>
  <c r="X1064" i="1"/>
  <c r="AI873" i="1"/>
  <c r="AB873" i="1"/>
  <c r="AA873" i="1"/>
  <c r="Z873" i="1"/>
  <c r="Y873" i="1"/>
  <c r="X873" i="1"/>
  <c r="AI189" i="1"/>
  <c r="AB189" i="1"/>
  <c r="AA189" i="1"/>
  <c r="Z189" i="1"/>
  <c r="Y189" i="1"/>
  <c r="X189" i="1"/>
  <c r="AI983" i="1"/>
  <c r="AB983" i="1"/>
  <c r="AA983" i="1"/>
  <c r="Z983" i="1"/>
  <c r="Y983" i="1"/>
  <c r="X983" i="1"/>
  <c r="AB23" i="1"/>
  <c r="AA23" i="1"/>
  <c r="Z23" i="1"/>
  <c r="Y23" i="1"/>
  <c r="X23" i="1"/>
  <c r="AI36" i="1"/>
  <c r="AB36" i="1"/>
  <c r="AA36" i="1"/>
  <c r="Z36" i="1"/>
  <c r="Y36" i="1"/>
  <c r="X36" i="1"/>
  <c r="AI1082" i="1"/>
  <c r="AB1082" i="1"/>
  <c r="AA1082" i="1"/>
  <c r="Z1082" i="1"/>
  <c r="Y1082" i="1"/>
  <c r="X1082" i="1"/>
  <c r="AB1167" i="1"/>
  <c r="AA1167" i="1"/>
  <c r="Z1167" i="1"/>
  <c r="Y1167" i="1"/>
  <c r="X1167" i="1"/>
  <c r="AI1098" i="1"/>
  <c r="AB1098" i="1"/>
  <c r="AA1098" i="1"/>
  <c r="Z1098" i="1"/>
  <c r="Y1098" i="1"/>
  <c r="X1098" i="1"/>
  <c r="AI55" i="1"/>
  <c r="AB55" i="1"/>
  <c r="AA55" i="1"/>
  <c r="Z55" i="1"/>
  <c r="Y55" i="1"/>
  <c r="X55" i="1"/>
  <c r="AI164" i="1"/>
  <c r="AB164" i="1"/>
  <c r="AA164" i="1"/>
  <c r="Z164" i="1"/>
  <c r="Y164" i="1"/>
  <c r="X164" i="1"/>
  <c r="AI1213" i="1"/>
  <c r="AB1213" i="1"/>
  <c r="AA1213" i="1"/>
  <c r="Z1213" i="1"/>
  <c r="Y1213" i="1"/>
  <c r="X1213" i="1"/>
  <c r="AB1132" i="1"/>
  <c r="AA1132" i="1"/>
  <c r="Z1132" i="1"/>
  <c r="Y1132" i="1"/>
  <c r="X1132" i="1"/>
  <c r="AI1086" i="1"/>
  <c r="AB1086" i="1"/>
  <c r="AA1086" i="1"/>
  <c r="Z1086" i="1"/>
  <c r="Y1086" i="1"/>
  <c r="X1086" i="1"/>
  <c r="AI162" i="1"/>
  <c r="AB162" i="1"/>
  <c r="AA162" i="1"/>
  <c r="Z162" i="1"/>
  <c r="Y162" i="1"/>
  <c r="X162" i="1"/>
  <c r="AB120" i="1"/>
  <c r="AA120" i="1"/>
  <c r="Z120" i="1"/>
  <c r="Y120" i="1"/>
  <c r="X120" i="1"/>
  <c r="AB872" i="1"/>
  <c r="AA872" i="1"/>
  <c r="Z872" i="1"/>
  <c r="Y872" i="1"/>
  <c r="X872" i="1"/>
  <c r="AI1068" i="1"/>
  <c r="AB1068" i="1"/>
  <c r="AA1068" i="1"/>
  <c r="Z1068" i="1"/>
  <c r="Y1068" i="1"/>
  <c r="X1068" i="1"/>
  <c r="AI905" i="1"/>
  <c r="AB905" i="1"/>
  <c r="AA905" i="1"/>
  <c r="Z905" i="1"/>
  <c r="Y905" i="1"/>
  <c r="X905" i="1"/>
  <c r="AB48" i="1"/>
  <c r="AA48" i="1"/>
  <c r="Z48" i="1"/>
  <c r="Y48" i="1"/>
  <c r="X48" i="1"/>
  <c r="AI390" i="1"/>
  <c r="AB390" i="1"/>
  <c r="AA390" i="1"/>
  <c r="Z390" i="1"/>
  <c r="Y390" i="1"/>
  <c r="X390" i="1"/>
  <c r="AB84" i="1"/>
  <c r="AA84" i="1"/>
  <c r="Z84" i="1"/>
  <c r="Y84" i="1"/>
  <c r="X84" i="1"/>
  <c r="AI1206" i="1"/>
  <c r="AB1206" i="1"/>
  <c r="AA1206" i="1"/>
  <c r="Z1206" i="1"/>
  <c r="Y1206" i="1"/>
  <c r="X1206" i="1"/>
  <c r="AB1100" i="1"/>
  <c r="AA1100" i="1"/>
  <c r="Z1100" i="1"/>
  <c r="Y1100" i="1"/>
  <c r="X1100" i="1"/>
  <c r="AB1093" i="1"/>
  <c r="AA1093" i="1"/>
  <c r="Z1093" i="1"/>
  <c r="Y1093" i="1"/>
  <c r="X1093" i="1"/>
  <c r="AB979" i="1"/>
  <c r="AA979" i="1"/>
  <c r="Z979" i="1"/>
  <c r="Y979" i="1"/>
  <c r="X979" i="1"/>
  <c r="AB1157" i="1"/>
  <c r="AA1157" i="1"/>
  <c r="Z1157" i="1"/>
  <c r="Y1157" i="1"/>
  <c r="X1157" i="1"/>
  <c r="AB883" i="1"/>
  <c r="AA883" i="1"/>
  <c r="Z883" i="1"/>
  <c r="Y883" i="1"/>
  <c r="X883" i="1"/>
  <c r="AB1003" i="1"/>
  <c r="AA1003" i="1"/>
  <c r="Z1003" i="1"/>
  <c r="Y1003" i="1"/>
  <c r="X1003" i="1"/>
  <c r="AB1087" i="1"/>
  <c r="AA1087" i="1"/>
  <c r="Z1087" i="1"/>
  <c r="Y1087" i="1"/>
  <c r="X1087" i="1"/>
  <c r="AB382" i="1"/>
  <c r="AA382" i="1"/>
  <c r="Z382" i="1"/>
  <c r="Y382" i="1"/>
  <c r="X382" i="1"/>
  <c r="AI1246" i="1"/>
  <c r="AB1246" i="1"/>
  <c r="AA1246" i="1"/>
  <c r="Z1246" i="1"/>
  <c r="Y1246" i="1"/>
  <c r="X1246" i="1"/>
  <c r="AI612" i="1"/>
  <c r="AB612" i="1"/>
  <c r="AA612" i="1"/>
  <c r="Z612" i="1"/>
  <c r="Y612" i="1"/>
  <c r="X612" i="1"/>
  <c r="AI491" i="1"/>
  <c r="AB491" i="1"/>
  <c r="AA491" i="1"/>
  <c r="Z491" i="1"/>
  <c r="Y491" i="1"/>
  <c r="X491" i="1"/>
  <c r="AB1186" i="1"/>
  <c r="AA1186" i="1"/>
  <c r="Z1186" i="1"/>
  <c r="Y1186" i="1"/>
  <c r="X1186" i="1"/>
  <c r="AI367" i="1"/>
  <c r="AB367" i="1"/>
  <c r="AA367" i="1"/>
  <c r="Z367" i="1"/>
  <c r="Y367" i="1"/>
  <c r="X367" i="1"/>
  <c r="AI161" i="1"/>
  <c r="AB161" i="1"/>
  <c r="AA161" i="1"/>
  <c r="Z161" i="1"/>
  <c r="Y161" i="1"/>
  <c r="X161" i="1"/>
  <c r="AI620" i="1"/>
  <c r="AB620" i="1"/>
  <c r="AA620" i="1"/>
  <c r="Z620" i="1"/>
  <c r="Y620" i="1"/>
  <c r="X620" i="1"/>
  <c r="AB209" i="1"/>
  <c r="AA209" i="1"/>
  <c r="Z209" i="1"/>
  <c r="Y209" i="1"/>
  <c r="X209" i="1"/>
  <c r="AI407" i="1"/>
  <c r="AB407" i="1"/>
  <c r="AA407" i="1"/>
  <c r="Z407" i="1"/>
  <c r="Y407" i="1"/>
  <c r="X407" i="1"/>
  <c r="AI904" i="1"/>
  <c r="AB904" i="1"/>
  <c r="AA904" i="1"/>
  <c r="Z904" i="1"/>
  <c r="Y904" i="1"/>
  <c r="X904" i="1"/>
  <c r="AI903" i="1"/>
  <c r="AB903" i="1"/>
  <c r="AA903" i="1"/>
  <c r="Z903" i="1"/>
  <c r="Y903" i="1"/>
  <c r="X903" i="1"/>
  <c r="AI546" i="1"/>
  <c r="AB546" i="1"/>
  <c r="AA546" i="1"/>
  <c r="Z546" i="1"/>
  <c r="Y546" i="1"/>
  <c r="X546" i="1"/>
  <c r="AI1169" i="1"/>
  <c r="AB1169" i="1"/>
  <c r="AA1169" i="1"/>
  <c r="Z1169" i="1"/>
  <c r="Y1169" i="1"/>
  <c r="X1169" i="1"/>
  <c r="AB78" i="1"/>
  <c r="AA78" i="1"/>
  <c r="Z78" i="1"/>
  <c r="Y78" i="1"/>
  <c r="X78" i="1"/>
  <c r="AB217" i="1"/>
  <c r="AA217" i="1"/>
  <c r="Z217" i="1"/>
  <c r="Y217" i="1"/>
  <c r="X217" i="1"/>
  <c r="AB332" i="1"/>
  <c r="AA332" i="1"/>
  <c r="Z332" i="1"/>
  <c r="Y332" i="1"/>
  <c r="X332" i="1"/>
  <c r="AI913" i="1"/>
  <c r="AB913" i="1"/>
  <c r="AA913" i="1"/>
  <c r="Z913" i="1"/>
  <c r="Y913" i="1"/>
  <c r="X913" i="1"/>
  <c r="AI747" i="1"/>
  <c r="AB747" i="1"/>
  <c r="AA747" i="1"/>
  <c r="Z747" i="1"/>
  <c r="Y747" i="1"/>
  <c r="X747" i="1"/>
  <c r="AI76" i="1"/>
  <c r="AB76" i="1"/>
  <c r="AA76" i="1"/>
  <c r="Z76" i="1"/>
  <c r="Y76" i="1"/>
  <c r="X76" i="1"/>
  <c r="AB404" i="1"/>
  <c r="AA404" i="1"/>
  <c r="Z404" i="1"/>
  <c r="Y404" i="1"/>
  <c r="X404" i="1"/>
  <c r="AI824" i="1"/>
  <c r="AB824" i="1"/>
  <c r="AA824" i="1"/>
  <c r="Z824" i="1"/>
  <c r="Y824" i="1"/>
  <c r="X824" i="1"/>
  <c r="AB865" i="1"/>
  <c r="AA865" i="1"/>
  <c r="Z865" i="1"/>
  <c r="Y865" i="1"/>
  <c r="X865" i="1"/>
  <c r="AB1014" i="1"/>
  <c r="AA1014" i="1"/>
  <c r="Z1014" i="1"/>
  <c r="Y1014" i="1"/>
  <c r="X1014" i="1"/>
  <c r="AI336" i="1"/>
  <c r="AB336" i="1"/>
  <c r="AA336" i="1"/>
  <c r="Z336" i="1"/>
  <c r="Y336" i="1"/>
  <c r="X336" i="1"/>
  <c r="AI288" i="1"/>
  <c r="AB288" i="1"/>
  <c r="AA288" i="1"/>
  <c r="Z288" i="1"/>
  <c r="Y288" i="1"/>
  <c r="X288" i="1"/>
  <c r="AB1178" i="1"/>
  <c r="AA1178" i="1"/>
  <c r="Z1178" i="1"/>
  <c r="Y1178" i="1"/>
  <c r="X1178" i="1"/>
  <c r="AB101" i="1"/>
  <c r="AA101" i="1"/>
  <c r="Z101" i="1"/>
  <c r="Y101" i="1"/>
  <c r="X101" i="1"/>
  <c r="AI315" i="1"/>
  <c r="AB315" i="1"/>
  <c r="AA315" i="1"/>
  <c r="Z315" i="1"/>
  <c r="Y315" i="1"/>
  <c r="X315" i="1"/>
  <c r="AI613" i="1"/>
  <c r="AB613" i="1"/>
  <c r="AA613" i="1"/>
  <c r="Z613" i="1"/>
  <c r="Y613" i="1"/>
  <c r="X613" i="1"/>
  <c r="AI296" i="1"/>
  <c r="AB296" i="1"/>
  <c r="AA296" i="1"/>
  <c r="Z296" i="1"/>
  <c r="Y296" i="1"/>
  <c r="X296" i="1"/>
  <c r="AI828" i="1"/>
  <c r="AB828" i="1"/>
  <c r="AA828" i="1"/>
  <c r="Z828" i="1"/>
  <c r="Y828" i="1"/>
  <c r="X828" i="1"/>
  <c r="AB229" i="1"/>
  <c r="AA229" i="1"/>
  <c r="Z229" i="1"/>
  <c r="Y229" i="1"/>
  <c r="X229" i="1"/>
  <c r="AB896" i="1"/>
  <c r="AA896" i="1"/>
  <c r="Z896" i="1"/>
  <c r="Y896" i="1"/>
  <c r="X896" i="1"/>
  <c r="AB650" i="1"/>
  <c r="AA650" i="1"/>
  <c r="Z650" i="1"/>
  <c r="Y650" i="1"/>
  <c r="X650" i="1"/>
  <c r="AI1002" i="1"/>
  <c r="AB1002" i="1"/>
  <c r="AA1002" i="1"/>
  <c r="Z1002" i="1"/>
  <c r="Y1002" i="1"/>
  <c r="X1002" i="1"/>
  <c r="AI1125" i="1"/>
  <c r="AB1125" i="1"/>
  <c r="AA1125" i="1"/>
  <c r="Z1125" i="1"/>
  <c r="Y1125" i="1"/>
  <c r="X1125" i="1"/>
  <c r="AB383" i="1"/>
  <c r="AA383" i="1"/>
  <c r="Z383" i="1"/>
  <c r="Y383" i="1"/>
  <c r="X383" i="1"/>
  <c r="AB1097" i="1"/>
  <c r="AA1097" i="1"/>
  <c r="Z1097" i="1"/>
  <c r="Y1097" i="1"/>
  <c r="X1097" i="1"/>
  <c r="AB44" i="1"/>
  <c r="AA44" i="1"/>
  <c r="Z44" i="1"/>
  <c r="Y44" i="1"/>
  <c r="X44" i="1"/>
  <c r="AB469" i="1"/>
  <c r="AA469" i="1"/>
  <c r="Z469" i="1"/>
  <c r="Y469" i="1"/>
  <c r="X469" i="1"/>
  <c r="AB1210" i="1"/>
  <c r="AA1210" i="1"/>
  <c r="Z1210" i="1"/>
  <c r="Y1210" i="1"/>
  <c r="X1210" i="1"/>
  <c r="AB655" i="1"/>
  <c r="AA655" i="1"/>
  <c r="Z655" i="1"/>
  <c r="Y655" i="1"/>
  <c r="X655" i="1"/>
  <c r="AI368" i="1"/>
  <c r="AB368" i="1"/>
  <c r="AA368" i="1"/>
  <c r="Z368" i="1"/>
  <c r="Y368" i="1"/>
  <c r="X368" i="1"/>
  <c r="AI799" i="1"/>
  <c r="AB799" i="1"/>
  <c r="AA799" i="1"/>
  <c r="Z799" i="1"/>
  <c r="Y799" i="1"/>
  <c r="X799" i="1"/>
  <c r="AB333" i="1"/>
  <c r="AA333" i="1"/>
  <c r="Z333" i="1"/>
  <c r="Y333" i="1"/>
  <c r="X333" i="1"/>
  <c r="AB990" i="1"/>
  <c r="AA990" i="1"/>
  <c r="Z990" i="1"/>
  <c r="Y990" i="1"/>
  <c r="X990" i="1"/>
  <c r="AB686" i="1"/>
  <c r="AA686" i="1"/>
  <c r="Z686" i="1"/>
  <c r="Y686" i="1"/>
  <c r="X686" i="1"/>
  <c r="AB232" i="1"/>
  <c r="AA232" i="1"/>
  <c r="Z232" i="1"/>
  <c r="Y232" i="1"/>
  <c r="X232" i="1"/>
  <c r="AB985" i="1"/>
  <c r="AA985" i="1"/>
  <c r="Z985" i="1"/>
  <c r="Y985" i="1"/>
  <c r="X985" i="1"/>
  <c r="AI1234" i="1"/>
  <c r="AB1234" i="1"/>
  <c r="AA1234" i="1"/>
  <c r="Z1234" i="1"/>
  <c r="Y1234" i="1"/>
  <c r="X1234" i="1"/>
  <c r="AB71" i="1"/>
  <c r="AA71" i="1"/>
  <c r="Z71" i="1"/>
  <c r="Y71" i="1"/>
  <c r="X71" i="1"/>
  <c r="AB142" i="1"/>
  <c r="AA142" i="1"/>
  <c r="Z142" i="1"/>
  <c r="Y142" i="1"/>
  <c r="X142" i="1"/>
  <c r="AB733" i="1"/>
  <c r="AA733" i="1"/>
  <c r="Z733" i="1"/>
  <c r="Y733" i="1"/>
  <c r="X733" i="1"/>
  <c r="AI1039" i="1"/>
  <c r="AB1039" i="1"/>
  <c r="AA1039" i="1"/>
  <c r="Z1039" i="1"/>
  <c r="Y1039" i="1"/>
  <c r="X1039" i="1"/>
  <c r="AI337" i="1"/>
  <c r="AB337" i="1"/>
  <c r="AA337" i="1"/>
  <c r="Z337" i="1"/>
  <c r="Y337" i="1"/>
  <c r="X337" i="1"/>
  <c r="AB1101" i="1"/>
  <c r="AA1101" i="1"/>
  <c r="Z1101" i="1"/>
  <c r="Y1101" i="1"/>
  <c r="X1101" i="1"/>
  <c r="AI49" i="1"/>
  <c r="AB49" i="1"/>
  <c r="AA49" i="1"/>
  <c r="Z49" i="1"/>
  <c r="Y49" i="1"/>
  <c r="X49" i="1"/>
  <c r="AB170" i="1"/>
  <c r="AA170" i="1"/>
  <c r="Z170" i="1"/>
  <c r="Y170" i="1"/>
  <c r="X170" i="1"/>
  <c r="AI302" i="1"/>
  <c r="AB302" i="1"/>
  <c r="AA302" i="1"/>
  <c r="Z302" i="1"/>
  <c r="Y302" i="1"/>
  <c r="X302" i="1"/>
  <c r="AB657" i="1"/>
  <c r="AA657" i="1"/>
  <c r="Z657" i="1"/>
  <c r="Y657" i="1"/>
  <c r="X657" i="1"/>
  <c r="AI703" i="1"/>
  <c r="AB703" i="1"/>
  <c r="AA703" i="1"/>
  <c r="Z703" i="1"/>
  <c r="Y703" i="1"/>
  <c r="X703" i="1"/>
  <c r="AI1150" i="1"/>
  <c r="AB1150" i="1"/>
  <c r="AA1150" i="1"/>
  <c r="Z1150" i="1"/>
  <c r="Y1150" i="1"/>
  <c r="X1150" i="1"/>
  <c r="AI1142" i="1"/>
  <c r="AB1142" i="1"/>
  <c r="AA1142" i="1"/>
  <c r="Z1142" i="1"/>
  <c r="Y1142" i="1"/>
  <c r="X1142" i="1"/>
  <c r="AI457" i="1"/>
  <c r="AB457" i="1"/>
  <c r="AA457" i="1"/>
  <c r="Z457" i="1"/>
  <c r="Y457" i="1"/>
  <c r="X457" i="1"/>
  <c r="AI245" i="1"/>
  <c r="AB245" i="1"/>
  <c r="AA245" i="1"/>
  <c r="Z245" i="1"/>
  <c r="Y245" i="1"/>
  <c r="X245" i="1"/>
  <c r="AB97" i="1"/>
  <c r="AA97" i="1"/>
  <c r="Z97" i="1"/>
  <c r="Y97" i="1"/>
  <c r="X97" i="1"/>
  <c r="AB636" i="1"/>
  <c r="AA636" i="1"/>
  <c r="Z636" i="1"/>
  <c r="Y636" i="1"/>
  <c r="X636" i="1"/>
  <c r="AI134" i="1"/>
  <c r="AB134" i="1"/>
  <c r="AA134" i="1"/>
  <c r="Z134" i="1"/>
  <c r="Y134" i="1"/>
  <c r="X134" i="1"/>
  <c r="AB573" i="1"/>
  <c r="AA573" i="1"/>
  <c r="Z573" i="1"/>
  <c r="Y573" i="1"/>
  <c r="X573" i="1"/>
  <c r="AB304" i="1"/>
  <c r="AA304" i="1"/>
  <c r="Z304" i="1"/>
  <c r="Y304" i="1"/>
  <c r="X304" i="1"/>
  <c r="AI947" i="1"/>
  <c r="AB947" i="1"/>
  <c r="AA947" i="1"/>
  <c r="Z947" i="1"/>
  <c r="Y947" i="1"/>
  <c r="X947" i="1"/>
  <c r="AB292" i="1"/>
  <c r="AA292" i="1"/>
  <c r="Z292" i="1"/>
  <c r="Y292" i="1"/>
  <c r="X292" i="1"/>
  <c r="AI902" i="1"/>
  <c r="AB902" i="1"/>
  <c r="AA902" i="1"/>
  <c r="Z902" i="1"/>
  <c r="Y902" i="1"/>
  <c r="X902" i="1"/>
  <c r="AI906" i="1"/>
  <c r="AB906" i="1"/>
  <c r="AA906" i="1"/>
  <c r="Z906" i="1"/>
  <c r="Y906" i="1"/>
  <c r="X906" i="1"/>
  <c r="AB864" i="1"/>
  <c r="AA864" i="1"/>
  <c r="Z864" i="1"/>
  <c r="Y864" i="1"/>
  <c r="X864" i="1"/>
  <c r="AI1151" i="1"/>
  <c r="AB1151" i="1"/>
  <c r="AA1151" i="1"/>
  <c r="Z1151" i="1"/>
  <c r="Y1151" i="1"/>
  <c r="X1151" i="1"/>
  <c r="AB476" i="1"/>
  <c r="AA476" i="1"/>
  <c r="Z476" i="1"/>
  <c r="Y476" i="1"/>
  <c r="X476" i="1"/>
  <c r="AB503" i="1"/>
  <c r="AA503" i="1"/>
  <c r="Z503" i="1"/>
  <c r="Y503" i="1"/>
  <c r="X503" i="1"/>
  <c r="AB623" i="1"/>
  <c r="AA623" i="1"/>
  <c r="Z623" i="1"/>
  <c r="Y623" i="1"/>
  <c r="X623" i="1"/>
  <c r="AI171" i="1"/>
  <c r="AB171" i="1"/>
  <c r="AA171" i="1"/>
  <c r="Z171" i="1"/>
  <c r="Y171" i="1"/>
  <c r="X171" i="1"/>
  <c r="AI829" i="1"/>
  <c r="AB829" i="1"/>
  <c r="AA829" i="1"/>
  <c r="Z829" i="1"/>
  <c r="Y829" i="1"/>
  <c r="X829" i="1"/>
  <c r="AI669" i="1"/>
  <c r="AB669" i="1"/>
  <c r="AA669" i="1"/>
  <c r="Z669" i="1"/>
  <c r="Y669" i="1"/>
  <c r="X669" i="1"/>
  <c r="AI1053" i="1"/>
  <c r="AB1053" i="1"/>
  <c r="AA1053" i="1"/>
  <c r="Z1053" i="1"/>
  <c r="Y1053" i="1"/>
  <c r="X1053" i="1"/>
  <c r="AB225" i="1"/>
  <c r="AA225" i="1"/>
  <c r="Z225" i="1"/>
  <c r="Y225" i="1"/>
  <c r="X225" i="1"/>
  <c r="AB955" i="1"/>
  <c r="AA955" i="1"/>
  <c r="Z955" i="1"/>
  <c r="Y955" i="1"/>
  <c r="X955" i="1"/>
  <c r="AI400" i="1"/>
  <c r="AB400" i="1"/>
  <c r="AA400" i="1"/>
  <c r="Z400" i="1"/>
  <c r="Y400" i="1"/>
  <c r="X400" i="1"/>
  <c r="AB1071" i="1"/>
  <c r="AA1071" i="1"/>
  <c r="Z1071" i="1"/>
  <c r="Y1071" i="1"/>
  <c r="X1071" i="1"/>
  <c r="AI1107" i="1"/>
  <c r="AB1107" i="1"/>
  <c r="AA1107" i="1"/>
  <c r="Z1107" i="1"/>
  <c r="Y1107" i="1"/>
  <c r="X1107" i="1"/>
  <c r="AI1102" i="1"/>
  <c r="AB1102" i="1"/>
  <c r="AA1102" i="1"/>
  <c r="Z1102" i="1"/>
  <c r="Y1102" i="1"/>
  <c r="X1102" i="1"/>
  <c r="AI846" i="1"/>
  <c r="AB846" i="1"/>
  <c r="AA846" i="1"/>
  <c r="Z846" i="1"/>
  <c r="Y846" i="1"/>
  <c r="X846" i="1"/>
  <c r="AI832" i="1"/>
  <c r="AB832" i="1"/>
  <c r="AA832" i="1"/>
  <c r="Z832" i="1"/>
  <c r="Y832" i="1"/>
  <c r="X832" i="1"/>
  <c r="AI690" i="1"/>
  <c r="AB690" i="1"/>
  <c r="AA690" i="1"/>
  <c r="Z690" i="1"/>
  <c r="Y690" i="1"/>
  <c r="X690" i="1"/>
  <c r="AB380" i="1"/>
  <c r="AA380" i="1"/>
  <c r="Z380" i="1"/>
  <c r="Y380" i="1"/>
  <c r="X380" i="1"/>
  <c r="AI1042" i="1"/>
  <c r="AB1042" i="1"/>
  <c r="AA1042" i="1"/>
  <c r="Z1042" i="1"/>
  <c r="Y1042" i="1"/>
  <c r="X1042" i="1"/>
  <c r="AI181" i="1"/>
  <c r="AB181" i="1"/>
  <c r="AA181" i="1"/>
  <c r="Z181" i="1"/>
  <c r="Y181" i="1"/>
  <c r="X181" i="1"/>
  <c r="AI9" i="1"/>
  <c r="AB9" i="1"/>
  <c r="AA9" i="1"/>
  <c r="Z9" i="1"/>
  <c r="Y9" i="1"/>
  <c r="X9" i="1"/>
  <c r="AB1115" i="1"/>
  <c r="AA1115" i="1"/>
  <c r="Z1115" i="1"/>
  <c r="Y1115" i="1"/>
  <c r="X1115" i="1"/>
  <c r="AI952" i="1"/>
  <c r="AB952" i="1"/>
  <c r="AA952" i="1"/>
  <c r="Z952" i="1"/>
  <c r="Y952" i="1"/>
  <c r="X952" i="1"/>
  <c r="AI866" i="1"/>
  <c r="AB866" i="1"/>
  <c r="AA866" i="1"/>
  <c r="Z866" i="1"/>
  <c r="Y866" i="1"/>
  <c r="X866" i="1"/>
  <c r="AI424" i="1"/>
  <c r="AB424" i="1"/>
  <c r="AA424" i="1"/>
  <c r="Z424" i="1"/>
  <c r="Y424" i="1"/>
  <c r="X424" i="1"/>
  <c r="AI156" i="1"/>
  <c r="AB156" i="1"/>
  <c r="AA156" i="1"/>
  <c r="Z156" i="1"/>
  <c r="Y156" i="1"/>
  <c r="X156" i="1"/>
  <c r="AI344" i="1"/>
  <c r="AB344" i="1"/>
  <c r="AA344" i="1"/>
  <c r="Z344" i="1"/>
  <c r="Y344" i="1"/>
  <c r="X344" i="1"/>
  <c r="AI1005" i="1"/>
  <c r="AB1005" i="1"/>
  <c r="AA1005" i="1"/>
  <c r="Z1005" i="1"/>
  <c r="Y1005" i="1"/>
  <c r="X1005" i="1"/>
  <c r="AI712" i="1"/>
  <c r="AB712" i="1"/>
  <c r="AA712" i="1"/>
  <c r="Z712" i="1"/>
  <c r="Y712" i="1"/>
  <c r="X712" i="1"/>
  <c r="AI18" i="1"/>
  <c r="AB18" i="1"/>
  <c r="AA18" i="1"/>
  <c r="Z18" i="1"/>
  <c r="Y18" i="1"/>
  <c r="X18" i="1"/>
  <c r="AI949" i="1"/>
  <c r="AB949" i="1"/>
  <c r="AA949" i="1"/>
  <c r="Z949" i="1"/>
  <c r="Y949" i="1"/>
  <c r="X949" i="1"/>
  <c r="AB551" i="1"/>
  <c r="AA551" i="1"/>
  <c r="Z551" i="1"/>
  <c r="Y551" i="1"/>
  <c r="X551" i="1"/>
  <c r="AI349" i="1"/>
  <c r="AB349" i="1"/>
  <c r="AA349" i="1"/>
  <c r="Z349" i="1"/>
  <c r="Y349" i="1"/>
  <c r="X349" i="1"/>
  <c r="AI443" i="1"/>
  <c r="AB443" i="1"/>
  <c r="AA443" i="1"/>
  <c r="Z443" i="1"/>
  <c r="Y443" i="1"/>
  <c r="X443" i="1"/>
  <c r="AB523" i="1"/>
  <c r="AA523" i="1"/>
  <c r="Z523" i="1"/>
  <c r="Y523" i="1"/>
  <c r="X523" i="1"/>
  <c r="AB631" i="1"/>
  <c r="AA631" i="1"/>
  <c r="Z631" i="1"/>
  <c r="Y631" i="1"/>
  <c r="X631" i="1"/>
  <c r="AB959" i="1"/>
  <c r="AA959" i="1"/>
  <c r="Z959" i="1"/>
  <c r="Y959" i="1"/>
  <c r="X959" i="1"/>
  <c r="AB34" i="1"/>
  <c r="AA34" i="1"/>
  <c r="Z34" i="1"/>
  <c r="Y34" i="1"/>
  <c r="X34" i="1"/>
  <c r="AI587" i="1"/>
  <c r="AB587" i="1"/>
  <c r="AA587" i="1"/>
  <c r="Z587" i="1"/>
  <c r="Y587" i="1"/>
  <c r="X587" i="1"/>
  <c r="AI512" i="1"/>
  <c r="AB512" i="1"/>
  <c r="AA512" i="1"/>
  <c r="Z512" i="1"/>
  <c r="Y512" i="1"/>
  <c r="X512" i="1"/>
  <c r="AB440" i="1"/>
  <c r="AA440" i="1"/>
  <c r="Z440" i="1"/>
  <c r="Y440" i="1"/>
  <c r="X440" i="1"/>
  <c r="AB766" i="1"/>
  <c r="AA766" i="1"/>
  <c r="Z766" i="1"/>
  <c r="Y766" i="1"/>
  <c r="X766" i="1"/>
  <c r="AI154" i="1"/>
  <c r="AB154" i="1"/>
  <c r="AA154" i="1"/>
  <c r="Z154" i="1"/>
  <c r="Y154" i="1"/>
  <c r="X154" i="1"/>
  <c r="AI948" i="1"/>
  <c r="AB948" i="1"/>
  <c r="AA948" i="1"/>
  <c r="Z948" i="1"/>
  <c r="Y948" i="1"/>
  <c r="X948" i="1"/>
  <c r="AI141" i="1"/>
  <c r="AB141" i="1"/>
  <c r="AA141" i="1"/>
  <c r="Z141" i="1"/>
  <c r="Y141" i="1"/>
  <c r="X141" i="1"/>
  <c r="AB1099" i="1"/>
  <c r="AA1099" i="1"/>
  <c r="Z1099" i="1"/>
  <c r="Y1099" i="1"/>
  <c r="X1099" i="1"/>
  <c r="AI396" i="1"/>
  <c r="AB396" i="1"/>
  <c r="AA396" i="1"/>
  <c r="Z396" i="1"/>
  <c r="Y396" i="1"/>
  <c r="X396" i="1"/>
  <c r="AB634" i="1"/>
  <c r="AA634" i="1"/>
  <c r="Z634" i="1"/>
  <c r="Y634" i="1"/>
  <c r="X634" i="1"/>
  <c r="AI386" i="1"/>
  <c r="AB386" i="1"/>
  <c r="AA386" i="1"/>
  <c r="Z386" i="1"/>
  <c r="Y386" i="1"/>
  <c r="X386" i="1"/>
  <c r="AB295" i="1"/>
  <c r="AA295" i="1"/>
  <c r="Z295" i="1"/>
  <c r="Y295" i="1"/>
  <c r="X295" i="1"/>
  <c r="AI474" i="1"/>
  <c r="AB474" i="1"/>
  <c r="AA474" i="1"/>
  <c r="Z474" i="1"/>
  <c r="Y474" i="1"/>
  <c r="X474" i="1"/>
  <c r="AB1052" i="1"/>
  <c r="AA1052" i="1"/>
  <c r="Z1052" i="1"/>
  <c r="Y1052" i="1"/>
  <c r="X1052" i="1"/>
  <c r="AI912" i="1"/>
  <c r="AB912" i="1"/>
  <c r="AA912" i="1"/>
  <c r="Z912" i="1"/>
  <c r="Y912" i="1"/>
  <c r="X912" i="1"/>
  <c r="AB420" i="1"/>
  <c r="AA420" i="1"/>
  <c r="Z420" i="1"/>
  <c r="Y420" i="1"/>
  <c r="X420" i="1"/>
  <c r="AB561" i="1"/>
  <c r="AA561" i="1"/>
  <c r="Z561" i="1"/>
  <c r="Y561" i="1"/>
  <c r="X561" i="1"/>
  <c r="AI840" i="1"/>
  <c r="AB840" i="1"/>
  <c r="AA840" i="1"/>
  <c r="Z840" i="1"/>
  <c r="Y840" i="1"/>
  <c r="X840" i="1"/>
  <c r="AB41" i="1"/>
  <c r="AA41" i="1"/>
  <c r="Z41" i="1"/>
  <c r="Y41" i="1"/>
  <c r="X41" i="1"/>
  <c r="AI200" i="1"/>
  <c r="AB200" i="1"/>
  <c r="AA200" i="1"/>
  <c r="Z200" i="1"/>
  <c r="Y200" i="1"/>
  <c r="X200" i="1"/>
  <c r="AB264" i="1"/>
  <c r="AA264" i="1"/>
  <c r="Z264" i="1"/>
  <c r="Y264" i="1"/>
  <c r="X264" i="1"/>
  <c r="AB216" i="1"/>
  <c r="AA216" i="1"/>
  <c r="Z216" i="1"/>
  <c r="Y216" i="1"/>
  <c r="X216" i="1"/>
  <c r="AI709" i="1"/>
  <c r="AB709" i="1"/>
  <c r="AA709" i="1"/>
  <c r="Z709" i="1"/>
  <c r="Y709" i="1"/>
  <c r="X709" i="1"/>
  <c r="AI308" i="1"/>
  <c r="AB308" i="1"/>
  <c r="AA308" i="1"/>
  <c r="Z308" i="1"/>
  <c r="Y308" i="1"/>
  <c r="X308" i="1"/>
  <c r="AI705" i="1"/>
  <c r="AB705" i="1"/>
  <c r="AA705" i="1"/>
  <c r="Z705" i="1"/>
  <c r="Y705" i="1"/>
  <c r="X705" i="1"/>
  <c r="AI175" i="1"/>
  <c r="AB175" i="1"/>
  <c r="AA175" i="1"/>
  <c r="Z175" i="1"/>
  <c r="Y175" i="1"/>
  <c r="X175" i="1"/>
  <c r="AI1215" i="1"/>
  <c r="AB1215" i="1"/>
  <c r="AA1215" i="1"/>
  <c r="Z1215" i="1"/>
  <c r="Y1215" i="1"/>
  <c r="X1215" i="1"/>
  <c r="AI1135" i="1"/>
  <c r="AB1135" i="1"/>
  <c r="AA1135" i="1"/>
  <c r="Z1135" i="1"/>
  <c r="Y1135" i="1"/>
  <c r="X1135" i="1"/>
  <c r="AB184" i="1"/>
  <c r="AA184" i="1"/>
  <c r="Z184" i="1"/>
  <c r="Y184" i="1"/>
  <c r="X184" i="1"/>
  <c r="AI298" i="1"/>
  <c r="AB298" i="1"/>
  <c r="AA298" i="1"/>
  <c r="Z298" i="1"/>
  <c r="Y298" i="1"/>
  <c r="X298" i="1"/>
  <c r="AB262" i="1"/>
  <c r="AA262" i="1"/>
  <c r="Z262" i="1"/>
  <c r="Y262" i="1"/>
  <c r="X262" i="1"/>
  <c r="AB239" i="1"/>
  <c r="AA239" i="1"/>
  <c r="Z239" i="1"/>
  <c r="Y239" i="1"/>
  <c r="X239" i="1"/>
  <c r="AB596" i="1"/>
  <c r="AA596" i="1"/>
  <c r="Z596" i="1"/>
  <c r="Y596" i="1"/>
  <c r="X596" i="1"/>
  <c r="AB1194" i="1"/>
  <c r="AA1194" i="1"/>
  <c r="Z1194" i="1"/>
  <c r="Y1194" i="1"/>
  <c r="X1194" i="1"/>
  <c r="AI481" i="1"/>
  <c r="AB481" i="1"/>
  <c r="AA481" i="1"/>
  <c r="Z481" i="1"/>
  <c r="Y481" i="1"/>
  <c r="X481" i="1"/>
  <c r="AI552" i="1"/>
  <c r="AB552" i="1"/>
  <c r="AA552" i="1"/>
  <c r="Z552" i="1"/>
  <c r="Y552" i="1"/>
  <c r="X552" i="1"/>
  <c r="AB593" i="1"/>
  <c r="AA593" i="1"/>
  <c r="Z593" i="1"/>
  <c r="Y593" i="1"/>
  <c r="X593" i="1"/>
  <c r="AI371" i="1"/>
  <c r="AB371" i="1"/>
  <c r="AA371" i="1"/>
  <c r="Z371" i="1"/>
  <c r="Y371" i="1"/>
  <c r="X371" i="1"/>
  <c r="AB827" i="1"/>
  <c r="AA827" i="1"/>
  <c r="Z827" i="1"/>
  <c r="Y827" i="1"/>
  <c r="X827" i="1"/>
  <c r="AB1036" i="1"/>
  <c r="AA1036" i="1"/>
  <c r="Z1036" i="1"/>
  <c r="Y1036" i="1"/>
  <c r="X1036" i="1"/>
  <c r="AB1196" i="1"/>
  <c r="AA1196" i="1"/>
  <c r="Z1196" i="1"/>
  <c r="Y1196" i="1"/>
  <c r="X1196" i="1"/>
  <c r="AB29" i="1"/>
  <c r="AA29" i="1"/>
  <c r="Z29" i="1"/>
  <c r="Y29" i="1"/>
  <c r="X29" i="1"/>
  <c r="AI268" i="1"/>
  <c r="AB268" i="1"/>
  <c r="AA268" i="1"/>
  <c r="Z268" i="1"/>
  <c r="Y268" i="1"/>
  <c r="X268" i="1"/>
  <c r="AB57" i="1"/>
  <c r="AA57" i="1"/>
  <c r="Z57" i="1"/>
  <c r="Y57" i="1"/>
  <c r="X57" i="1"/>
  <c r="AB603" i="1"/>
  <c r="AA603" i="1"/>
  <c r="Z603" i="1"/>
  <c r="Y603" i="1"/>
  <c r="X603" i="1"/>
  <c r="AB1072" i="1"/>
  <c r="AA1072" i="1"/>
  <c r="Z1072" i="1"/>
  <c r="Y1072" i="1"/>
  <c r="X1072" i="1"/>
  <c r="AB524" i="1"/>
  <c r="AA524" i="1"/>
  <c r="Z524" i="1"/>
  <c r="Y524" i="1"/>
  <c r="X524" i="1"/>
  <c r="AI26" i="1"/>
  <c r="AB26" i="1"/>
  <c r="AA26" i="1"/>
  <c r="Z26" i="1"/>
  <c r="Y26" i="1"/>
  <c r="X26" i="1"/>
  <c r="AB661" i="1"/>
  <c r="AA661" i="1"/>
  <c r="Z661" i="1"/>
  <c r="Y661" i="1"/>
  <c r="X661" i="1"/>
  <c r="AB53" i="1"/>
  <c r="AA53" i="1"/>
  <c r="Z53" i="1"/>
  <c r="Y53" i="1"/>
  <c r="X53" i="1"/>
  <c r="AB243" i="1"/>
  <c r="AA243" i="1"/>
  <c r="Z243" i="1"/>
  <c r="Y243" i="1"/>
  <c r="X243" i="1"/>
  <c r="AB33" i="1"/>
  <c r="AA33" i="1"/>
  <c r="Z33" i="1"/>
  <c r="Y33" i="1"/>
  <c r="X33" i="1"/>
  <c r="AI1166" i="1"/>
  <c r="AB1166" i="1"/>
  <c r="AA1166" i="1"/>
  <c r="Z1166" i="1"/>
  <c r="Y1166" i="1"/>
  <c r="X1166" i="1"/>
  <c r="AI608" i="1"/>
  <c r="AB608" i="1"/>
  <c r="AA608" i="1"/>
  <c r="Z608" i="1"/>
  <c r="Y608" i="1"/>
  <c r="X608" i="1"/>
  <c r="AI986" i="1"/>
  <c r="AB986" i="1"/>
  <c r="AA986" i="1"/>
  <c r="Z986" i="1"/>
  <c r="Y986" i="1"/>
  <c r="X986" i="1"/>
  <c r="AI27" i="1"/>
  <c r="AB27" i="1"/>
  <c r="AA27" i="1"/>
  <c r="Z27" i="1"/>
  <c r="Y27" i="1"/>
  <c r="X27" i="1"/>
  <c r="AB411" i="1"/>
  <c r="AA411" i="1"/>
  <c r="Z411" i="1"/>
  <c r="Y411" i="1"/>
  <c r="X411" i="1"/>
  <c r="AI105" i="1"/>
  <c r="AB105" i="1"/>
  <c r="AA105" i="1"/>
  <c r="Z105" i="1"/>
  <c r="Y105" i="1"/>
  <c r="X105" i="1"/>
  <c r="AI187" i="1"/>
  <c r="AB187" i="1"/>
  <c r="AA187" i="1"/>
  <c r="Z187" i="1"/>
  <c r="Y187" i="1"/>
  <c r="X187" i="1"/>
  <c r="AB806" i="1"/>
  <c r="AA806" i="1"/>
  <c r="Z806" i="1"/>
  <c r="Y806" i="1"/>
  <c r="X806" i="1"/>
  <c r="AI774" i="1"/>
  <c r="AB774" i="1"/>
  <c r="AA774" i="1"/>
  <c r="Z774" i="1"/>
  <c r="Y774" i="1"/>
  <c r="X774" i="1"/>
  <c r="AB520" i="1"/>
  <c r="AA520" i="1"/>
  <c r="Z520" i="1"/>
  <c r="Y520" i="1"/>
  <c r="X520" i="1"/>
  <c r="AB926" i="1"/>
  <c r="AA926" i="1"/>
  <c r="Z926" i="1"/>
  <c r="Y926" i="1"/>
  <c r="X926" i="1"/>
  <c r="AB406" i="1"/>
  <c r="AA406" i="1"/>
  <c r="Z406" i="1"/>
  <c r="Y406" i="1"/>
  <c r="X406" i="1"/>
  <c r="AI1227" i="1"/>
  <c r="AB1227" i="1"/>
  <c r="AA1227" i="1"/>
  <c r="Z1227" i="1"/>
  <c r="Y1227" i="1"/>
  <c r="X1227" i="1"/>
  <c r="AB429" i="1"/>
  <c r="AA429" i="1"/>
  <c r="Z429" i="1"/>
  <c r="Y429" i="1"/>
  <c r="X429" i="1"/>
  <c r="AB109" i="1"/>
  <c r="AA109" i="1"/>
  <c r="Z109" i="1"/>
  <c r="Y109" i="1"/>
  <c r="X109" i="1"/>
  <c r="AB622" i="1"/>
  <c r="AA622" i="1"/>
  <c r="Z622" i="1"/>
  <c r="Y622" i="1"/>
  <c r="X622" i="1"/>
  <c r="AI1048" i="1"/>
  <c r="AB1048" i="1"/>
  <c r="AA1048" i="1"/>
  <c r="Z1048" i="1"/>
  <c r="Y1048" i="1"/>
  <c r="X1048" i="1"/>
  <c r="AB303" i="1"/>
  <c r="AA303" i="1"/>
  <c r="Z303" i="1"/>
  <c r="Y303" i="1"/>
  <c r="X303" i="1"/>
  <c r="AI272" i="1"/>
  <c r="AB272" i="1"/>
  <c r="AA272" i="1"/>
  <c r="Z272" i="1"/>
  <c r="Y272" i="1"/>
  <c r="X272" i="1"/>
  <c r="AB456" i="1"/>
  <c r="AA456" i="1"/>
  <c r="Z456" i="1"/>
  <c r="Y456" i="1"/>
  <c r="X456" i="1"/>
  <c r="AB816" i="1"/>
  <c r="AA816" i="1"/>
  <c r="Z816" i="1"/>
  <c r="Y816" i="1"/>
  <c r="X816" i="1"/>
  <c r="AI804" i="1"/>
  <c r="AB804" i="1"/>
  <c r="AA804" i="1"/>
  <c r="Z804" i="1"/>
  <c r="Y804" i="1"/>
  <c r="X804" i="1"/>
  <c r="AI45" i="1"/>
  <c r="AB45" i="1"/>
  <c r="AA45" i="1"/>
  <c r="Z45" i="1"/>
  <c r="Y45" i="1"/>
  <c r="X45" i="1"/>
  <c r="AB843" i="1"/>
  <c r="AA843" i="1"/>
  <c r="Z843" i="1"/>
  <c r="Y843" i="1"/>
  <c r="X843" i="1"/>
  <c r="AI658" i="1"/>
  <c r="AB658" i="1"/>
  <c r="AA658" i="1"/>
  <c r="Z658" i="1"/>
  <c r="Y658" i="1"/>
  <c r="X658" i="1"/>
  <c r="AI351" i="1"/>
  <c r="AB351" i="1"/>
  <c r="AA351" i="1"/>
  <c r="Z351" i="1"/>
  <c r="Y351" i="1"/>
  <c r="X351" i="1"/>
  <c r="AB96" i="1"/>
  <c r="AA96" i="1"/>
  <c r="Z96" i="1"/>
  <c r="Y96" i="1"/>
  <c r="X96" i="1"/>
  <c r="AB803" i="1"/>
  <c r="AA803" i="1"/>
  <c r="Z803" i="1"/>
  <c r="Y803" i="1"/>
  <c r="X803" i="1"/>
  <c r="AI1238" i="1"/>
  <c r="AB1238" i="1"/>
  <c r="AA1238" i="1"/>
  <c r="Z1238" i="1"/>
  <c r="Y1238" i="1"/>
  <c r="X1238" i="1"/>
  <c r="AI1248" i="1"/>
  <c r="AB1248" i="1"/>
  <c r="AA1248" i="1"/>
  <c r="Z1248" i="1"/>
  <c r="Y1248" i="1"/>
  <c r="X1248" i="1"/>
  <c r="AI1121" i="1"/>
  <c r="AB1121" i="1"/>
  <c r="AA1121" i="1"/>
  <c r="Z1121" i="1"/>
  <c r="Y1121" i="1"/>
  <c r="X1121" i="1"/>
  <c r="AI922" i="1"/>
  <c r="AB922" i="1"/>
  <c r="AA922" i="1"/>
  <c r="Z922" i="1"/>
  <c r="Y922" i="1"/>
  <c r="X922" i="1"/>
  <c r="AI925" i="1"/>
  <c r="AB925" i="1"/>
  <c r="AA925" i="1"/>
  <c r="Z925" i="1"/>
  <c r="Y925" i="1"/>
  <c r="X925" i="1"/>
  <c r="AI372" i="1"/>
  <c r="AB372" i="1"/>
  <c r="AA372" i="1"/>
  <c r="Z372" i="1"/>
  <c r="Y372" i="1"/>
  <c r="X372" i="1"/>
  <c r="AB58" i="1"/>
  <c r="AA58" i="1"/>
  <c r="Z58" i="1"/>
  <c r="Y58" i="1"/>
  <c r="X58" i="1"/>
  <c r="AI831" i="1"/>
  <c r="AB831" i="1"/>
  <c r="AA831" i="1"/>
  <c r="Z831" i="1"/>
  <c r="Y831" i="1"/>
  <c r="X831" i="1"/>
  <c r="AB951" i="1"/>
  <c r="AA951" i="1"/>
  <c r="Z951" i="1"/>
  <c r="Y951" i="1"/>
  <c r="X951" i="1"/>
  <c r="AI494" i="1"/>
  <c r="AB494" i="1"/>
  <c r="AA494" i="1"/>
  <c r="Z494" i="1"/>
  <c r="Y494" i="1"/>
  <c r="X494" i="1"/>
  <c r="AI186" i="1"/>
  <c r="AB186" i="1"/>
  <c r="AA186" i="1"/>
  <c r="Z186" i="1"/>
  <c r="Y186" i="1"/>
  <c r="X186" i="1"/>
  <c r="AI850" i="1"/>
  <c r="AB850" i="1"/>
  <c r="AA850" i="1"/>
  <c r="Z850" i="1"/>
  <c r="Y850" i="1"/>
  <c r="X850" i="1"/>
  <c r="AB409" i="1"/>
  <c r="AA409" i="1"/>
  <c r="Z409" i="1"/>
  <c r="Y409" i="1"/>
  <c r="X409" i="1"/>
  <c r="AI273" i="1"/>
  <c r="AB273" i="1"/>
  <c r="AA273" i="1"/>
  <c r="Z273" i="1"/>
  <c r="Y273" i="1"/>
  <c r="X273" i="1"/>
  <c r="AI24" i="1"/>
  <c r="AB24" i="1"/>
  <c r="AA24" i="1"/>
  <c r="Z24" i="1"/>
  <c r="Y24" i="1"/>
  <c r="X24" i="1"/>
  <c r="AI1004" i="1"/>
  <c r="AB1004" i="1"/>
  <c r="AA1004" i="1"/>
  <c r="Z1004" i="1"/>
  <c r="Y1004" i="1"/>
  <c r="X1004" i="1"/>
  <c r="AI322" i="1"/>
  <c r="AB322" i="1"/>
  <c r="AA322" i="1"/>
  <c r="Z322" i="1"/>
  <c r="Y322" i="1"/>
  <c r="X322" i="1"/>
  <c r="AI1225" i="1"/>
  <c r="AB1225" i="1"/>
  <c r="AA1225" i="1"/>
  <c r="Z1225" i="1"/>
  <c r="Y1225" i="1"/>
  <c r="X1225" i="1"/>
  <c r="AI415" i="1"/>
  <c r="AB415" i="1"/>
  <c r="AA415" i="1"/>
  <c r="Z415" i="1"/>
  <c r="Y415" i="1"/>
  <c r="X415" i="1"/>
  <c r="AI858" i="1"/>
  <c r="AB858" i="1"/>
  <c r="AA858" i="1"/>
  <c r="Z858" i="1"/>
  <c r="Y858" i="1"/>
  <c r="X858" i="1"/>
  <c r="AI1249" i="1"/>
  <c r="AB1249" i="1"/>
  <c r="AA1249" i="1"/>
  <c r="Z1249" i="1"/>
  <c r="Y1249" i="1"/>
  <c r="X1249" i="1"/>
  <c r="AI784" i="1"/>
  <c r="AB784" i="1"/>
  <c r="AA784" i="1"/>
  <c r="Z784" i="1"/>
  <c r="Y784" i="1"/>
  <c r="X784" i="1"/>
  <c r="AB414" i="1"/>
  <c r="AA414" i="1"/>
  <c r="Z414" i="1"/>
  <c r="Y414" i="1"/>
  <c r="X414" i="1"/>
  <c r="AI1155" i="1"/>
  <c r="AB1155" i="1"/>
  <c r="AA1155" i="1"/>
  <c r="Z1155" i="1"/>
  <c r="Y1155" i="1"/>
  <c r="X1155" i="1"/>
  <c r="AI1236" i="1"/>
  <c r="AB1236" i="1"/>
  <c r="AA1236" i="1"/>
  <c r="Z1236" i="1"/>
  <c r="Y1236" i="1"/>
  <c r="X1236" i="1"/>
  <c r="AB969" i="1"/>
  <c r="AA969" i="1"/>
  <c r="Z969" i="1"/>
  <c r="Y969" i="1"/>
  <c r="X969" i="1"/>
  <c r="AI185" i="1"/>
  <c r="AB185" i="1"/>
  <c r="AA185" i="1"/>
  <c r="Z185" i="1"/>
  <c r="Y185" i="1"/>
  <c r="X185" i="1"/>
  <c r="AI975" i="1"/>
  <c r="AB975" i="1"/>
  <c r="AA975" i="1"/>
  <c r="Z975" i="1"/>
  <c r="Y975" i="1"/>
  <c r="X975" i="1"/>
  <c r="AI944" i="1"/>
  <c r="AB944" i="1"/>
  <c r="AA944" i="1"/>
  <c r="Z944" i="1"/>
  <c r="Y944" i="1"/>
  <c r="X944" i="1"/>
  <c r="AB776" i="1"/>
  <c r="AA776" i="1"/>
  <c r="Z776" i="1"/>
  <c r="Y776" i="1"/>
  <c r="X776" i="1"/>
  <c r="AI445" i="1"/>
  <c r="AB445" i="1"/>
  <c r="AA445" i="1"/>
  <c r="Z445" i="1"/>
  <c r="Y445" i="1"/>
  <c r="X445" i="1"/>
  <c r="AI740" i="1"/>
  <c r="AB740" i="1"/>
  <c r="AA740" i="1"/>
  <c r="Z740" i="1"/>
  <c r="Y740" i="1"/>
  <c r="X740" i="1"/>
  <c r="AI174" i="1"/>
  <c r="AB174" i="1"/>
  <c r="AA174" i="1"/>
  <c r="Z174" i="1"/>
  <c r="Y174" i="1"/>
  <c r="X174" i="1"/>
  <c r="AB193" i="1"/>
  <c r="AA193" i="1"/>
  <c r="Z193" i="1"/>
  <c r="Y193" i="1"/>
  <c r="X193" i="1"/>
  <c r="AB425" i="1"/>
  <c r="AA425" i="1"/>
  <c r="Z425" i="1"/>
  <c r="Y425" i="1"/>
  <c r="X425" i="1"/>
  <c r="AI1092" i="1"/>
  <c r="AB1092" i="1"/>
  <c r="AA1092" i="1"/>
  <c r="Z1092" i="1"/>
  <c r="Y1092" i="1"/>
  <c r="X1092" i="1"/>
  <c r="AB617" i="1"/>
  <c r="AA617" i="1"/>
  <c r="Z617" i="1"/>
  <c r="Y617" i="1"/>
  <c r="X617" i="1"/>
  <c r="AB316" i="1"/>
  <c r="AA316" i="1"/>
  <c r="Z316" i="1"/>
  <c r="Y316" i="1"/>
  <c r="X316" i="1"/>
  <c r="AI374" i="1"/>
  <c r="AB374" i="1"/>
  <c r="AA374" i="1"/>
  <c r="Z374" i="1"/>
  <c r="Y374" i="1"/>
  <c r="X374" i="1"/>
  <c r="AI328" i="1"/>
  <c r="AB328" i="1"/>
  <c r="AA328" i="1"/>
  <c r="Z328" i="1"/>
  <c r="Y328" i="1"/>
  <c r="X328" i="1"/>
  <c r="AI330" i="1"/>
  <c r="AB330" i="1"/>
  <c r="AA330" i="1"/>
  <c r="Z330" i="1"/>
  <c r="Y330" i="1"/>
  <c r="X330" i="1"/>
  <c r="AI651" i="1"/>
  <c r="AB651" i="1"/>
  <c r="AA651" i="1"/>
  <c r="Z651" i="1"/>
  <c r="Y651" i="1"/>
  <c r="X651" i="1"/>
  <c r="AI582" i="1"/>
  <c r="AB582" i="1"/>
  <c r="AA582" i="1"/>
  <c r="Z582" i="1"/>
  <c r="Y582" i="1"/>
  <c r="X582" i="1"/>
  <c r="AI1145" i="1"/>
  <c r="AB1145" i="1"/>
  <c r="AA1145" i="1"/>
  <c r="Z1145" i="1"/>
  <c r="Y1145" i="1"/>
  <c r="X1145" i="1"/>
  <c r="AI266" i="1"/>
  <c r="AB266" i="1"/>
  <c r="AA266" i="1"/>
  <c r="Z266" i="1"/>
  <c r="Y266" i="1"/>
  <c r="X266" i="1"/>
  <c r="AB208" i="1"/>
  <c r="AA208" i="1"/>
  <c r="Z208" i="1"/>
  <c r="Y208" i="1"/>
  <c r="X208" i="1"/>
  <c r="AB347" i="1"/>
  <c r="AA347" i="1"/>
  <c r="Z347" i="1"/>
  <c r="Y347" i="1"/>
  <c r="X347" i="1"/>
  <c r="AI1028" i="1"/>
  <c r="AB1028" i="1"/>
  <c r="AA1028" i="1"/>
  <c r="Z1028" i="1"/>
  <c r="Y1028" i="1"/>
  <c r="X1028" i="1"/>
  <c r="AI256" i="1"/>
  <c r="AB256" i="1"/>
  <c r="AA256" i="1"/>
  <c r="Z256" i="1"/>
  <c r="Y256" i="1"/>
  <c r="X256" i="1"/>
  <c r="AB234" i="1"/>
  <c r="AA234" i="1"/>
  <c r="Z234" i="1"/>
  <c r="Y234" i="1"/>
  <c r="X234" i="1"/>
  <c r="AI359" i="1"/>
  <c r="AB359" i="1"/>
  <c r="AA359" i="1"/>
  <c r="Z359" i="1"/>
  <c r="Y359" i="1"/>
  <c r="X359" i="1"/>
  <c r="AB644" i="1"/>
  <c r="AA644" i="1"/>
  <c r="Z644" i="1"/>
  <c r="Y644" i="1"/>
  <c r="X644" i="1"/>
  <c r="AI274" i="1"/>
  <c r="AB274" i="1"/>
  <c r="AA274" i="1"/>
  <c r="Z274" i="1"/>
  <c r="Y274" i="1"/>
  <c r="X274" i="1"/>
  <c r="AI1122" i="1"/>
  <c r="AB1122" i="1"/>
  <c r="AA1122" i="1"/>
  <c r="Z1122" i="1"/>
  <c r="Y1122" i="1"/>
  <c r="X1122" i="1"/>
  <c r="AB891" i="1"/>
  <c r="AA891" i="1"/>
  <c r="Z891" i="1"/>
  <c r="Y891" i="1"/>
  <c r="X891" i="1"/>
  <c r="AI421" i="1"/>
  <c r="AB421" i="1"/>
  <c r="AA421" i="1"/>
  <c r="Z421" i="1"/>
  <c r="Y421" i="1"/>
  <c r="X421" i="1"/>
  <c r="AI430" i="1"/>
  <c r="AB430" i="1"/>
  <c r="AA430" i="1"/>
  <c r="Z430" i="1"/>
  <c r="Y430" i="1"/>
  <c r="X430" i="1"/>
  <c r="AI461" i="1"/>
  <c r="AB461" i="1"/>
  <c r="AA461" i="1"/>
  <c r="Z461" i="1"/>
  <c r="Y461" i="1"/>
  <c r="X461" i="1"/>
  <c r="AI465" i="1"/>
  <c r="AB465" i="1"/>
  <c r="AA465" i="1"/>
  <c r="Z465" i="1"/>
  <c r="Y465" i="1"/>
  <c r="X465" i="1"/>
  <c r="AI1203" i="1"/>
  <c r="AB1203" i="1"/>
  <c r="AA1203" i="1"/>
  <c r="Z1203" i="1"/>
  <c r="Y1203" i="1"/>
  <c r="X1203" i="1"/>
  <c r="AI370" i="1"/>
  <c r="AB370" i="1"/>
  <c r="AA370" i="1"/>
  <c r="Z370" i="1"/>
  <c r="Y370" i="1"/>
  <c r="X370" i="1"/>
  <c r="AI280" i="1"/>
  <c r="AB280" i="1"/>
  <c r="AA280" i="1"/>
  <c r="Z280" i="1"/>
  <c r="Y280" i="1"/>
  <c r="X280" i="1"/>
  <c r="AB214" i="1"/>
  <c r="AA214" i="1"/>
  <c r="Z214" i="1"/>
  <c r="Y214" i="1"/>
  <c r="X214" i="1"/>
  <c r="AI704" i="1"/>
  <c r="AB704" i="1"/>
  <c r="AA704" i="1"/>
  <c r="Z704" i="1"/>
  <c r="Y704" i="1"/>
  <c r="X704" i="1"/>
  <c r="AI1117" i="1"/>
  <c r="AB1117" i="1"/>
  <c r="AA1117" i="1"/>
  <c r="Z1117" i="1"/>
  <c r="Y1117" i="1"/>
  <c r="X1117" i="1"/>
  <c r="AI877" i="1"/>
  <c r="AB877" i="1"/>
  <c r="AA877" i="1"/>
  <c r="Z877" i="1"/>
  <c r="Y877" i="1"/>
  <c r="X877" i="1"/>
  <c r="AI610" i="1"/>
  <c r="AB610" i="1"/>
  <c r="AA610" i="1"/>
  <c r="Z610" i="1"/>
  <c r="Y610" i="1"/>
  <c r="X610" i="1"/>
  <c r="AI254" i="1"/>
  <c r="AB254" i="1"/>
  <c r="AA254" i="1"/>
  <c r="Z254" i="1"/>
  <c r="Y254" i="1"/>
  <c r="X254" i="1"/>
  <c r="AB963" i="1"/>
  <c r="AA963" i="1"/>
  <c r="Z963" i="1"/>
  <c r="Y963" i="1"/>
  <c r="X963" i="1"/>
  <c r="AI643" i="1"/>
  <c r="AB643" i="1"/>
  <c r="AA643" i="1"/>
  <c r="Z643" i="1"/>
  <c r="Y643" i="1"/>
  <c r="X643" i="1"/>
  <c r="AI362" i="1"/>
  <c r="AB362" i="1"/>
  <c r="AA362" i="1"/>
  <c r="Z362" i="1"/>
  <c r="Y362" i="1"/>
  <c r="X362" i="1"/>
  <c r="AI642" i="1"/>
  <c r="AB642" i="1"/>
  <c r="AA642" i="1"/>
  <c r="Z642" i="1"/>
  <c r="Y642" i="1"/>
  <c r="X642" i="1"/>
  <c r="AB495" i="1"/>
  <c r="AA495" i="1"/>
  <c r="Z495" i="1"/>
  <c r="Y495" i="1"/>
  <c r="X495" i="1"/>
  <c r="AI844" i="1"/>
  <c r="AB844" i="1"/>
  <c r="AA844" i="1"/>
  <c r="Z844" i="1"/>
  <c r="Y844" i="1"/>
  <c r="X844" i="1"/>
  <c r="AI1128" i="1"/>
  <c r="AB1128" i="1"/>
  <c r="AA1128" i="1"/>
  <c r="Z1128" i="1"/>
  <c r="Y1128" i="1"/>
  <c r="X1128" i="1"/>
  <c r="AI1147" i="1"/>
  <c r="AB1147" i="1"/>
  <c r="AA1147" i="1"/>
  <c r="Z1147" i="1"/>
  <c r="Y1147" i="1"/>
  <c r="X1147" i="1"/>
  <c r="AB777" i="1"/>
  <c r="AA777" i="1"/>
  <c r="Z777" i="1"/>
  <c r="Y777" i="1"/>
  <c r="X777" i="1"/>
  <c r="AB1065" i="1"/>
  <c r="AA1065" i="1"/>
  <c r="Z1065" i="1"/>
  <c r="Y1065" i="1"/>
  <c r="X1065" i="1"/>
  <c r="AI365" i="1"/>
  <c r="AB365" i="1"/>
  <c r="AA365" i="1"/>
  <c r="Z365" i="1"/>
  <c r="Y365" i="1"/>
  <c r="X365" i="1"/>
  <c r="AI958" i="1"/>
  <c r="AB958" i="1"/>
  <c r="AA958" i="1"/>
  <c r="Z958" i="1"/>
  <c r="Y958" i="1"/>
  <c r="X958" i="1"/>
  <c r="AI934" i="1"/>
  <c r="AB934" i="1"/>
  <c r="AA934" i="1"/>
  <c r="Z934" i="1"/>
  <c r="Y934" i="1"/>
  <c r="X934" i="1"/>
  <c r="AB1061" i="1"/>
  <c r="AA1061" i="1"/>
  <c r="Z1061" i="1"/>
  <c r="Y1061" i="1"/>
  <c r="X1061" i="1"/>
  <c r="AI1081" i="1"/>
  <c r="AB1081" i="1"/>
  <c r="AA1081" i="1"/>
  <c r="Z1081" i="1"/>
  <c r="Y1081" i="1"/>
  <c r="X1081" i="1"/>
  <c r="AI1138" i="1"/>
  <c r="AB1138" i="1"/>
  <c r="AA1138" i="1"/>
  <c r="Z1138" i="1"/>
  <c r="Y1138" i="1"/>
  <c r="X1138" i="1"/>
  <c r="AI1239" i="1"/>
  <c r="AB1239" i="1"/>
  <c r="AA1239" i="1"/>
  <c r="Z1239" i="1"/>
  <c r="Y1239" i="1"/>
  <c r="X1239" i="1"/>
  <c r="AB838" i="1"/>
  <c r="AA838" i="1"/>
  <c r="Z838" i="1"/>
  <c r="Y838" i="1"/>
  <c r="X838" i="1"/>
  <c r="AI307" i="1"/>
  <c r="AB307" i="1"/>
  <c r="AA307" i="1"/>
  <c r="Z307" i="1"/>
  <c r="Y307" i="1"/>
  <c r="X307" i="1"/>
  <c r="AI394" i="1"/>
  <c r="AB394" i="1"/>
  <c r="AA394" i="1"/>
  <c r="Z394" i="1"/>
  <c r="Y394" i="1"/>
  <c r="X394" i="1"/>
  <c r="AI673" i="1"/>
  <c r="AB673" i="1"/>
  <c r="AA673" i="1"/>
  <c r="Z673" i="1"/>
  <c r="Y673" i="1"/>
  <c r="X673" i="1"/>
  <c r="AI1181" i="1"/>
  <c r="AB1181" i="1"/>
  <c r="AA1181" i="1"/>
  <c r="Z1181" i="1"/>
  <c r="Y1181" i="1"/>
  <c r="X1181" i="1"/>
  <c r="AB830" i="1"/>
  <c r="AA830" i="1"/>
  <c r="Z830" i="1"/>
  <c r="Y830" i="1"/>
  <c r="X830" i="1"/>
  <c r="AI1030" i="1"/>
  <c r="AB1030" i="1"/>
  <c r="AA1030" i="1"/>
  <c r="Z1030" i="1"/>
  <c r="Y1030" i="1"/>
  <c r="X1030" i="1"/>
  <c r="AI431" i="1"/>
  <c r="AB431" i="1"/>
  <c r="AA431" i="1"/>
  <c r="Z431" i="1"/>
  <c r="Y431" i="1"/>
  <c r="X431" i="1"/>
  <c r="AI741" i="1"/>
  <c r="AB741" i="1"/>
  <c r="AA741" i="1"/>
  <c r="Z741" i="1"/>
  <c r="Y741" i="1"/>
  <c r="X741" i="1"/>
  <c r="AB626" i="1"/>
  <c r="AA626" i="1"/>
  <c r="Z626" i="1"/>
  <c r="Y626" i="1"/>
  <c r="X626" i="1"/>
  <c r="AI941" i="1"/>
  <c r="AB941" i="1"/>
  <c r="AA941" i="1"/>
  <c r="Z941" i="1"/>
  <c r="Y941" i="1"/>
  <c r="X941" i="1"/>
  <c r="AB637" i="1"/>
  <c r="AA637" i="1"/>
  <c r="Z637" i="1"/>
  <c r="Y637" i="1"/>
  <c r="X637" i="1"/>
  <c r="AI1047" i="1"/>
  <c r="AB1047" i="1"/>
  <c r="AA1047" i="1"/>
  <c r="Z1047" i="1"/>
  <c r="Y1047" i="1"/>
  <c r="X1047" i="1"/>
  <c r="AI893" i="1"/>
  <c r="AB893" i="1"/>
  <c r="AA893" i="1"/>
  <c r="Z893" i="1"/>
  <c r="Y893" i="1"/>
  <c r="X893" i="1"/>
  <c r="AB666" i="1"/>
  <c r="AA666" i="1"/>
  <c r="Z666" i="1"/>
  <c r="Y666" i="1"/>
  <c r="X666" i="1"/>
  <c r="AB511" i="1"/>
  <c r="AA511" i="1"/>
  <c r="Z511" i="1"/>
  <c r="Y511" i="1"/>
  <c r="X511" i="1"/>
  <c r="AI716" i="1"/>
  <c r="AB716" i="1"/>
  <c r="AA716" i="1"/>
  <c r="Z716" i="1"/>
  <c r="Y716" i="1"/>
  <c r="X716" i="1"/>
  <c r="AI916" i="1"/>
  <c r="AB916" i="1"/>
  <c r="AA916" i="1"/>
  <c r="Z916" i="1"/>
  <c r="Y916" i="1"/>
  <c r="X916" i="1"/>
  <c r="AI536" i="1"/>
  <c r="AB536" i="1"/>
  <c r="AA536" i="1"/>
  <c r="Z536" i="1"/>
  <c r="Y536" i="1"/>
  <c r="X536" i="1"/>
  <c r="AI460" i="1"/>
  <c r="AB460" i="1"/>
  <c r="AA460" i="1"/>
  <c r="Z460" i="1"/>
  <c r="Y460" i="1"/>
  <c r="X460" i="1"/>
  <c r="AI526" i="1"/>
  <c r="AB526" i="1"/>
  <c r="AA526" i="1"/>
  <c r="Z526" i="1"/>
  <c r="Y526" i="1"/>
  <c r="X526" i="1"/>
  <c r="AB1054" i="1"/>
  <c r="AA1054" i="1"/>
  <c r="Z1054" i="1"/>
  <c r="Y1054" i="1"/>
  <c r="X1054" i="1"/>
  <c r="AI718" i="1"/>
  <c r="AB718" i="1"/>
  <c r="AA718" i="1"/>
  <c r="Z718" i="1"/>
  <c r="Y718" i="1"/>
  <c r="X718" i="1"/>
  <c r="AB574" i="1"/>
  <c r="AA574" i="1"/>
  <c r="Z574" i="1"/>
  <c r="Y574" i="1"/>
  <c r="X574" i="1"/>
  <c r="AB786" i="1"/>
  <c r="AA786" i="1"/>
  <c r="Z786" i="1"/>
  <c r="Y786" i="1"/>
  <c r="X786" i="1"/>
  <c r="AI783" i="1"/>
  <c r="AB783" i="1"/>
  <c r="AA783" i="1"/>
  <c r="Z783" i="1"/>
  <c r="Y783" i="1"/>
  <c r="X783" i="1"/>
  <c r="AI708" i="1"/>
  <c r="AB708" i="1"/>
  <c r="AA708" i="1"/>
  <c r="Z708" i="1"/>
  <c r="Y708" i="1"/>
  <c r="X708" i="1"/>
  <c r="AI1212" i="1"/>
  <c r="AB1212" i="1"/>
  <c r="AA1212" i="1"/>
  <c r="Z1212" i="1"/>
  <c r="Y1212" i="1"/>
  <c r="X1212" i="1"/>
  <c r="AI847" i="1"/>
  <c r="AB847" i="1"/>
  <c r="AA847" i="1"/>
  <c r="Z847" i="1"/>
  <c r="Y847" i="1"/>
  <c r="X847" i="1"/>
  <c r="AB837" i="1"/>
  <c r="AA837" i="1"/>
  <c r="Z837" i="1"/>
  <c r="Y837" i="1"/>
  <c r="X837" i="1"/>
  <c r="AI1044" i="1"/>
  <c r="AB1044" i="1"/>
  <c r="AA1044" i="1"/>
  <c r="Z1044" i="1"/>
  <c r="Y1044" i="1"/>
  <c r="X1044" i="1"/>
  <c r="AB760" i="1"/>
  <c r="AA760" i="1"/>
  <c r="Z760" i="1"/>
  <c r="Y760" i="1"/>
  <c r="X760" i="1"/>
  <c r="AI646" i="1"/>
  <c r="AB646" i="1"/>
  <c r="AA646" i="1"/>
  <c r="Z646" i="1"/>
  <c r="Y646" i="1"/>
  <c r="X646" i="1"/>
  <c r="AB700" i="1"/>
  <c r="AA700" i="1"/>
  <c r="Z700" i="1"/>
  <c r="Y700" i="1"/>
  <c r="X700" i="1"/>
  <c r="AI919" i="1"/>
  <c r="AB919" i="1"/>
  <c r="AA919" i="1"/>
  <c r="Z919" i="1"/>
  <c r="Y919" i="1"/>
  <c r="X919" i="1"/>
  <c r="AI1152" i="1"/>
  <c r="AB1152" i="1"/>
  <c r="AA1152" i="1"/>
  <c r="Z1152" i="1"/>
  <c r="Y1152" i="1"/>
  <c r="X1152" i="1"/>
  <c r="AB1038" i="1"/>
  <c r="AA1038" i="1"/>
  <c r="Z1038" i="1"/>
  <c r="Y1038" i="1"/>
  <c r="X1038" i="1"/>
  <c r="AI1172" i="1"/>
  <c r="AB1172" i="1"/>
  <c r="AA1172" i="1"/>
  <c r="Z1172" i="1"/>
  <c r="Y1172" i="1"/>
  <c r="X1172" i="1"/>
  <c r="AI251" i="1"/>
  <c r="AB251" i="1"/>
  <c r="AA251" i="1"/>
  <c r="Z251" i="1"/>
  <c r="Y251" i="1"/>
  <c r="X251" i="1"/>
  <c r="AB226" i="1"/>
  <c r="AA226" i="1"/>
  <c r="Z226" i="1"/>
  <c r="Y226" i="1"/>
  <c r="X226" i="1"/>
  <c r="AI1177" i="1"/>
  <c r="AB1177" i="1"/>
  <c r="AA1177" i="1"/>
  <c r="Z1177" i="1"/>
  <c r="AD1177" i="1" s="1"/>
  <c r="Y1177" i="1"/>
  <c r="X1177" i="1"/>
  <c r="AB531" i="1"/>
  <c r="AA531" i="1"/>
  <c r="Z531" i="1"/>
  <c r="Y531" i="1"/>
  <c r="X531" i="1"/>
  <c r="AI345" i="1"/>
  <c r="AB345" i="1"/>
  <c r="AA345" i="1"/>
  <c r="Z345" i="1"/>
  <c r="Y345" i="1"/>
  <c r="X345" i="1"/>
  <c r="AI452" i="1"/>
  <c r="AB452" i="1"/>
  <c r="AA452" i="1"/>
  <c r="Z452" i="1"/>
  <c r="Y452" i="1"/>
  <c r="X452" i="1"/>
  <c r="AB670" i="1"/>
  <c r="AA670" i="1"/>
  <c r="Z670" i="1"/>
  <c r="Y670" i="1"/>
  <c r="X670" i="1"/>
  <c r="AI871" i="1"/>
  <c r="AB871" i="1"/>
  <c r="AA871" i="1"/>
  <c r="Z871" i="1"/>
  <c r="Y871" i="1"/>
  <c r="X871" i="1"/>
  <c r="AB607" i="1"/>
  <c r="AA607" i="1"/>
  <c r="Z607" i="1"/>
  <c r="Y607" i="1"/>
  <c r="X607" i="1"/>
  <c r="AB249" i="1"/>
  <c r="AA249" i="1"/>
  <c r="Z249" i="1"/>
  <c r="Y249" i="1"/>
  <c r="X249" i="1"/>
  <c r="AB1076" i="1"/>
  <c r="AA1076" i="1"/>
  <c r="Z1076" i="1"/>
  <c r="Y1076" i="1"/>
  <c r="X1076" i="1"/>
  <c r="AB568" i="1"/>
  <c r="AA568" i="1"/>
  <c r="Z568" i="1"/>
  <c r="Y568" i="1"/>
  <c r="X568" i="1"/>
  <c r="AI884" i="1"/>
  <c r="AB884" i="1"/>
  <c r="AA884" i="1"/>
  <c r="Z884" i="1"/>
  <c r="Y884" i="1"/>
  <c r="X884" i="1"/>
  <c r="AI458" i="1"/>
  <c r="AB458" i="1"/>
  <c r="AA458" i="1"/>
  <c r="Z458" i="1"/>
  <c r="Y458" i="1"/>
  <c r="X458" i="1"/>
  <c r="AI796" i="1"/>
  <c r="AB796" i="1"/>
  <c r="AA796" i="1"/>
  <c r="Z796" i="1"/>
  <c r="Y796" i="1"/>
  <c r="X796" i="1"/>
  <c r="AI976" i="1"/>
  <c r="AB976" i="1"/>
  <c r="AA976" i="1"/>
  <c r="Z976" i="1"/>
  <c r="Y976" i="1"/>
  <c r="X976" i="1"/>
  <c r="AI260" i="1"/>
  <c r="AB260" i="1"/>
  <c r="AA260" i="1"/>
  <c r="Z260" i="1"/>
  <c r="Y260" i="1"/>
  <c r="X260" i="1"/>
  <c r="AB1022" i="1"/>
  <c r="AA1022" i="1"/>
  <c r="Z1022" i="1"/>
  <c r="Y1022" i="1"/>
  <c r="X1022" i="1"/>
  <c r="AI1192" i="1"/>
  <c r="AB1192" i="1"/>
  <c r="AA1192" i="1"/>
  <c r="Z1192" i="1"/>
  <c r="Y1192" i="1"/>
  <c r="X1192" i="1"/>
  <c r="AI968" i="1"/>
  <c r="AB968" i="1"/>
  <c r="AA968" i="1"/>
  <c r="Z968" i="1"/>
  <c r="Y968" i="1"/>
  <c r="X968" i="1"/>
  <c r="AB223" i="1"/>
  <c r="AA223" i="1"/>
  <c r="Z223" i="1"/>
  <c r="Y223" i="1"/>
  <c r="X223" i="1"/>
  <c r="AB294" i="1"/>
  <c r="AA294" i="1"/>
  <c r="Z294" i="1"/>
  <c r="Y294" i="1"/>
  <c r="X294" i="1"/>
  <c r="AD1174" i="1" l="1"/>
  <c r="AC1153" i="1"/>
  <c r="AD1112" i="1"/>
  <c r="AC929" i="1"/>
  <c r="AD97" i="1"/>
  <c r="AD895" i="1"/>
  <c r="AD861" i="1"/>
  <c r="AD165" i="1"/>
  <c r="AD907" i="1"/>
  <c r="AD1139" i="1"/>
  <c r="AC39" i="1"/>
  <c r="AC788" i="1"/>
  <c r="AC1014" i="1"/>
  <c r="AC767" i="1"/>
  <c r="AC613" i="1"/>
  <c r="AD799" i="1"/>
  <c r="AD1220" i="1"/>
  <c r="AD992" i="1"/>
  <c r="AD1133" i="1"/>
  <c r="AC650" i="1"/>
  <c r="AC156" i="1"/>
  <c r="AC904" i="1"/>
  <c r="AC559" i="1"/>
  <c r="AD526" i="1"/>
  <c r="AD536" i="1"/>
  <c r="AD375" i="1"/>
  <c r="AD558" i="1"/>
  <c r="AD175" i="1"/>
  <c r="AD1246" i="1"/>
  <c r="AD1086" i="1"/>
  <c r="AD1013" i="1"/>
  <c r="AC5" i="1"/>
  <c r="AD1045" i="1"/>
  <c r="AD299" i="1"/>
  <c r="AD656" i="1"/>
  <c r="AD438" i="1"/>
  <c r="AC963" i="1"/>
  <c r="AC235" i="1"/>
  <c r="AC253" i="1"/>
  <c r="AC868" i="1"/>
  <c r="AC101" i="1"/>
  <c r="AC266" i="1"/>
  <c r="AC99" i="1"/>
  <c r="AC335" i="1"/>
  <c r="AC341" i="1"/>
  <c r="AC357" i="1"/>
  <c r="AC1077" i="1"/>
  <c r="AC989" i="1"/>
  <c r="AC40" i="1"/>
  <c r="AC242" i="1"/>
  <c r="AD1217" i="1"/>
  <c r="AC297" i="1"/>
  <c r="AC385" i="1"/>
  <c r="AC15" i="1"/>
  <c r="AC757" i="1"/>
  <c r="AD1235" i="1"/>
  <c r="AD1226" i="1"/>
  <c r="AD1219" i="1"/>
  <c r="AD1205" i="1"/>
  <c r="AD1229" i="1"/>
  <c r="AC592" i="1"/>
  <c r="AD660" i="1"/>
  <c r="AD1149" i="1"/>
  <c r="AD22" i="1"/>
  <c r="AC710" i="1"/>
  <c r="AC485" i="1"/>
  <c r="AC614" i="1"/>
  <c r="AC279" i="1"/>
  <c r="AC930" i="1"/>
  <c r="AC451" i="1"/>
  <c r="AC1087" i="1"/>
  <c r="AC1213" i="1"/>
  <c r="AC319" i="1"/>
  <c r="AC583" i="1"/>
  <c r="AC492" i="1"/>
  <c r="AC555" i="1"/>
  <c r="AC695" i="1"/>
  <c r="AD1200" i="1"/>
  <c r="AD1240" i="1"/>
  <c r="AD1204" i="1"/>
  <c r="AD1108" i="1"/>
  <c r="AC653" i="1"/>
  <c r="AC586" i="1"/>
  <c r="AC475" i="1"/>
  <c r="AD1047" i="1"/>
  <c r="AC1004" i="1"/>
  <c r="AD475" i="1"/>
  <c r="AC96" i="1"/>
  <c r="AC620" i="1"/>
  <c r="AC38" i="1"/>
  <c r="AC724" i="1"/>
  <c r="AC320" i="1"/>
  <c r="AC205" i="1"/>
  <c r="AC946" i="1"/>
  <c r="AC814" i="1"/>
  <c r="AC822" i="1"/>
  <c r="AC740" i="1"/>
  <c r="AC1064" i="1"/>
  <c r="AC781" i="1"/>
  <c r="AC464" i="1"/>
  <c r="AC578" i="1"/>
  <c r="AC11" i="1"/>
  <c r="AC41" i="1"/>
  <c r="AC1099" i="1"/>
  <c r="AC179" i="1"/>
  <c r="AC780" i="1"/>
  <c r="AC267" i="1"/>
  <c r="AC945" i="1"/>
  <c r="AC377" i="1"/>
  <c r="AC17" i="1"/>
  <c r="AC832" i="1"/>
  <c r="AC599" i="1"/>
  <c r="AC770" i="1"/>
  <c r="AC1063" i="1"/>
  <c r="AC136" i="1"/>
  <c r="AC171" i="1"/>
  <c r="AC873" i="1"/>
  <c r="AC630" i="1"/>
  <c r="AC758" i="1"/>
  <c r="AC82" i="1"/>
  <c r="AC1043" i="1"/>
  <c r="AC899" i="1"/>
  <c r="AC13" i="1"/>
  <c r="AC914" i="1"/>
  <c r="AC111" i="1"/>
  <c r="AC57" i="1"/>
  <c r="AC36" i="1"/>
  <c r="AC340" i="1"/>
  <c r="AC1116" i="1"/>
  <c r="AD691" i="1"/>
  <c r="AC1107" i="1"/>
  <c r="AC616" i="1"/>
  <c r="AD1212" i="1"/>
  <c r="AC1048" i="1"/>
  <c r="AD295" i="1"/>
  <c r="AC848" i="1"/>
  <c r="AD728" i="1"/>
  <c r="AC1209" i="1"/>
  <c r="AC140" i="1"/>
  <c r="AC493" i="1"/>
  <c r="AC143" i="1"/>
  <c r="AC312" i="1"/>
  <c r="AC1045" i="1"/>
  <c r="AC540" i="1"/>
  <c r="AC693" i="1"/>
  <c r="AC1084" i="1"/>
  <c r="AC412" i="1"/>
  <c r="AC870" i="1"/>
  <c r="AD777" i="1"/>
  <c r="AC272" i="1"/>
  <c r="AD1052" i="1"/>
  <c r="AC366" i="1"/>
  <c r="AD1069" i="1"/>
  <c r="AD455" i="1"/>
  <c r="AD423" i="1"/>
  <c r="AD114" i="1"/>
  <c r="AD1161" i="1"/>
  <c r="AC1159" i="1"/>
  <c r="AC150" i="1"/>
  <c r="AC863" i="1"/>
  <c r="AC861" i="1"/>
  <c r="AC1141" i="1"/>
  <c r="AD615" i="1"/>
  <c r="AC29" i="1"/>
  <c r="AD181" i="1"/>
  <c r="AC581" i="1"/>
  <c r="AC1073" i="1"/>
  <c r="AC1168" i="1"/>
  <c r="AD1187" i="1"/>
  <c r="AC791" i="1"/>
  <c r="AD835" i="1"/>
  <c r="AD1159" i="1"/>
  <c r="AD331" i="1"/>
  <c r="AD276" i="1"/>
  <c r="AD150" i="1"/>
  <c r="AD863" i="1"/>
  <c r="AC744" i="1"/>
  <c r="AC591" i="1"/>
  <c r="AC448" i="1"/>
  <c r="AC1247" i="1"/>
  <c r="AC763" i="1"/>
  <c r="AD1076" i="1"/>
  <c r="AD1172" i="1"/>
  <c r="AD718" i="1"/>
  <c r="AD1101" i="1"/>
  <c r="AD1206" i="1"/>
  <c r="AC625" i="1"/>
  <c r="AC697" i="1"/>
  <c r="AC1015" i="1"/>
  <c r="AC962" i="1"/>
  <c r="AC166" i="1"/>
  <c r="AD510" i="1"/>
  <c r="AC1103" i="1"/>
  <c r="AD719" i="1"/>
  <c r="AD1202" i="1"/>
  <c r="AC37" i="1"/>
  <c r="AD743" i="1"/>
  <c r="AD448" i="1"/>
  <c r="AD763" i="1"/>
  <c r="AD260" i="1"/>
  <c r="AD884" i="1"/>
  <c r="AC474" i="1"/>
  <c r="AD141" i="1"/>
  <c r="AD1131" i="1"/>
  <c r="AC219" i="1"/>
  <c r="AC961" i="1"/>
  <c r="AD768" i="1"/>
  <c r="AC51" i="1"/>
  <c r="AC54" i="1"/>
  <c r="AD1173" i="1"/>
  <c r="AC1012" i="1"/>
  <c r="AC1221" i="1"/>
  <c r="AD176" i="1"/>
  <c r="AD178" i="1"/>
  <c r="AC817" i="1"/>
  <c r="AD852" i="1"/>
  <c r="AD1242" i="1"/>
  <c r="AC58" i="1"/>
  <c r="AC1238" i="1"/>
  <c r="AD411" i="1"/>
  <c r="AC26" i="1"/>
  <c r="AD827" i="1"/>
  <c r="AC1130" i="1"/>
  <c r="AC79" i="1"/>
  <c r="AD219" i="1"/>
  <c r="AC191" i="1"/>
  <c r="AC442" i="1"/>
  <c r="AC629" i="1"/>
  <c r="AC604" i="1"/>
  <c r="AC169" i="1"/>
  <c r="AC1193" i="1"/>
  <c r="AD910" i="1"/>
  <c r="AD594" i="1"/>
  <c r="AD586" i="1"/>
  <c r="AD39" i="1"/>
  <c r="AD585" i="1"/>
  <c r="AD50" i="1"/>
  <c r="AD1184" i="1"/>
  <c r="AD1238" i="1"/>
  <c r="AC948" i="1"/>
  <c r="AC296" i="1"/>
  <c r="AD1201" i="1"/>
  <c r="AD87" i="1"/>
  <c r="AC901" i="1"/>
  <c r="AD707" i="1"/>
  <c r="AD609" i="1"/>
  <c r="AD1197" i="1"/>
  <c r="AC1181" i="1"/>
  <c r="AD958" i="1"/>
  <c r="AD303" i="1"/>
  <c r="AD766" i="1"/>
  <c r="AD349" i="1"/>
  <c r="AD775" i="1"/>
  <c r="AC233" i="1"/>
  <c r="AC823" i="1"/>
  <c r="AD373" i="1"/>
  <c r="AD224" i="1"/>
  <c r="AD489" i="1"/>
  <c r="AC1218" i="1"/>
  <c r="AD1185" i="1"/>
  <c r="AC999" i="1"/>
  <c r="AC10" i="1"/>
  <c r="AC771" i="1"/>
  <c r="AC838" i="1"/>
  <c r="AD251" i="1"/>
  <c r="AC495" i="1"/>
  <c r="AD1249" i="1"/>
  <c r="AC1194" i="1"/>
  <c r="AC264" i="1"/>
  <c r="AD41" i="1"/>
  <c r="AD724" i="1"/>
  <c r="AD1223" i="1"/>
  <c r="AC52" i="1"/>
  <c r="AC754" i="1"/>
  <c r="AC958" i="1"/>
  <c r="AD429" i="1"/>
  <c r="AD902" i="1"/>
  <c r="AC799" i="1"/>
  <c r="AC491" i="1"/>
  <c r="AC1246" i="1"/>
  <c r="AC334" i="1"/>
  <c r="AD589" i="1"/>
  <c r="AC702" i="1"/>
  <c r="AC680" i="1"/>
  <c r="AC978" i="1"/>
  <c r="AC291" i="1"/>
  <c r="AC518" i="1"/>
  <c r="AC797" i="1"/>
  <c r="AD350" i="1"/>
  <c r="AC114" i="1"/>
  <c r="AC679" i="1"/>
  <c r="AC1075" i="1"/>
  <c r="AC122" i="1"/>
  <c r="AD222" i="1"/>
  <c r="AC6" i="1"/>
  <c r="AC815" i="1"/>
  <c r="AC241" i="1"/>
  <c r="AC1195" i="1"/>
  <c r="AC1241" i="1"/>
  <c r="AD598" i="1"/>
  <c r="AC73" i="1"/>
  <c r="AC463" i="1"/>
  <c r="AD772" i="1"/>
  <c r="AC1030" i="1"/>
  <c r="AC1138" i="1"/>
  <c r="AC1061" i="1"/>
  <c r="AC370" i="1"/>
  <c r="AC465" i="1"/>
  <c r="AC891" i="1"/>
  <c r="AC523" i="1"/>
  <c r="AD1032" i="1"/>
  <c r="AD339" i="1"/>
  <c r="AD797" i="1"/>
  <c r="AC477" i="1"/>
  <c r="AC920" i="1"/>
  <c r="AC1001" i="1"/>
  <c r="AC263" i="1"/>
  <c r="AD422" i="1"/>
  <c r="AC352" i="1"/>
  <c r="AC1108" i="1"/>
  <c r="AC165" i="1"/>
  <c r="AD746" i="1"/>
  <c r="AD624" i="1"/>
  <c r="AC1090" i="1"/>
  <c r="AC208" i="1"/>
  <c r="AD1092" i="1"/>
  <c r="AC1157" i="1"/>
  <c r="AC675" i="1"/>
  <c r="AC543" i="1"/>
  <c r="AC632" i="1"/>
  <c r="AD665" i="1"/>
  <c r="AD206" i="1"/>
  <c r="AD72" i="1"/>
  <c r="AC1178" i="1"/>
  <c r="AC472" i="1"/>
  <c r="AC318" i="1"/>
  <c r="AC726" i="1"/>
  <c r="AC1243" i="1"/>
  <c r="AC537" i="1"/>
  <c r="AC1244" i="1"/>
  <c r="AD860" i="1"/>
  <c r="AC1250" i="1"/>
  <c r="AC70" i="1"/>
  <c r="AC46" i="1"/>
  <c r="AC843" i="1"/>
  <c r="AC959" i="1"/>
  <c r="AC315" i="1"/>
  <c r="AD1169" i="1"/>
  <c r="AC84" i="1"/>
  <c r="AC197" i="1"/>
  <c r="AC218" i="1"/>
  <c r="AC102" i="1"/>
  <c r="AD965" i="1"/>
  <c r="AC971" i="1"/>
  <c r="AD515" i="1"/>
  <c r="AC207" i="1"/>
  <c r="AC501" i="1"/>
  <c r="AC1223" i="1"/>
  <c r="AC108" i="1"/>
  <c r="AD1103" i="1"/>
  <c r="AC886" i="1"/>
  <c r="AC178" i="1"/>
  <c r="AC533" i="1"/>
  <c r="AD574" i="1"/>
  <c r="AC302" i="1"/>
  <c r="AC229" i="1"/>
  <c r="AC594" i="1"/>
  <c r="AC534" i="1"/>
  <c r="AC689" i="1"/>
  <c r="AC372" i="1"/>
  <c r="AC922" i="1"/>
  <c r="AC440" i="1"/>
  <c r="AC824" i="1"/>
  <c r="AC1132" i="1"/>
  <c r="AC841" i="1"/>
  <c r="AC413" i="1"/>
  <c r="AC737" i="1"/>
  <c r="AC504" i="1"/>
  <c r="AC1216" i="1"/>
  <c r="AD695" i="1"/>
  <c r="AC248" i="1"/>
  <c r="AC545" i="1"/>
  <c r="AC527" i="1"/>
  <c r="AC360" i="1"/>
  <c r="AC794" i="1"/>
  <c r="AC1228" i="1"/>
  <c r="AC500" i="1"/>
  <c r="AC600" i="1"/>
  <c r="AC226" i="1"/>
  <c r="AC1186" i="1"/>
  <c r="AC1154" i="1"/>
  <c r="AD756" i="1"/>
  <c r="AD146" i="1"/>
  <c r="AD818" i="1"/>
  <c r="AC677" i="1"/>
  <c r="AC196" i="1"/>
  <c r="AD509" i="1"/>
  <c r="AC250" i="1"/>
  <c r="AC153" i="1"/>
  <c r="AC554" i="1"/>
  <c r="AC991" i="1"/>
  <c r="AD358" i="1"/>
  <c r="AC402" i="1"/>
  <c r="AD825" i="1"/>
  <c r="AC1024" i="1"/>
  <c r="AD968" i="1"/>
  <c r="AC531" i="1"/>
  <c r="AC847" i="1"/>
  <c r="AC636" i="1"/>
  <c r="AC209" i="1"/>
  <c r="AC885" i="1"/>
  <c r="AC16" i="1"/>
  <c r="AD618" i="1"/>
  <c r="AD1153" i="1"/>
  <c r="AD970" i="1"/>
  <c r="AD42" i="1"/>
  <c r="AD313" i="1"/>
  <c r="AD1114" i="1"/>
  <c r="AC568" i="1"/>
  <c r="AC1022" i="1"/>
  <c r="AC670" i="1"/>
  <c r="AC893" i="1"/>
  <c r="AC330" i="1"/>
  <c r="AC374" i="1"/>
  <c r="AC816" i="1"/>
  <c r="AC947" i="1"/>
  <c r="AD546" i="1"/>
  <c r="AD279" i="1"/>
  <c r="AD894" i="1"/>
  <c r="AD550" i="1"/>
  <c r="AC285" i="1"/>
  <c r="AD1126" i="1"/>
  <c r="AD210" i="1"/>
  <c r="AD731" i="1"/>
  <c r="AD113" i="1"/>
  <c r="AD353" i="1"/>
  <c r="AD897" i="1"/>
  <c r="AD13" i="1"/>
  <c r="AD977" i="1"/>
  <c r="AD685" i="1"/>
  <c r="AD976" i="1"/>
  <c r="AD223" i="1"/>
  <c r="AD877" i="1"/>
  <c r="AD386" i="1"/>
  <c r="AC902" i="1"/>
  <c r="AD390" i="1"/>
  <c r="AD905" i="1"/>
  <c r="AC1208" i="1"/>
  <c r="AC890" i="1"/>
  <c r="AC598" i="1"/>
  <c r="AD1023" i="1"/>
  <c r="AC123" i="1"/>
  <c r="AC745" i="1"/>
  <c r="AD641" i="1"/>
  <c r="AD1062" i="1"/>
  <c r="AD771" i="1"/>
  <c r="AD384" i="1"/>
  <c r="AD1111" i="1"/>
  <c r="AD688" i="1"/>
  <c r="AC507" i="1"/>
  <c r="AC371" i="1"/>
  <c r="AC225" i="1"/>
  <c r="AD841" i="1"/>
  <c r="AD813" i="1"/>
  <c r="AD555" i="1"/>
  <c r="AD291" i="1"/>
  <c r="AD323" i="1"/>
  <c r="AD518" i="1"/>
  <c r="AD215" i="1"/>
  <c r="AD497" i="1"/>
  <c r="AC1201" i="1"/>
  <c r="AC751" i="1"/>
  <c r="AD450" i="1"/>
  <c r="AD814" i="1"/>
  <c r="AD679" i="1"/>
  <c r="AC1162" i="1"/>
  <c r="AC789" i="1"/>
  <c r="AC1094" i="1"/>
  <c r="AC641" i="1"/>
  <c r="AC64" i="1"/>
  <c r="AD608" i="1"/>
  <c r="AC184" i="1"/>
  <c r="AC634" i="1"/>
  <c r="AC828" i="1"/>
  <c r="AD1213" i="1"/>
  <c r="AC801" i="1"/>
  <c r="AD144" i="1"/>
  <c r="AC240" i="1"/>
  <c r="AC1231" i="1"/>
  <c r="AC539" i="1"/>
  <c r="AD139" i="1"/>
  <c r="AC516" i="1"/>
  <c r="AC258" i="1"/>
  <c r="AD581" i="1"/>
  <c r="AD28" i="1"/>
  <c r="AC378" i="1"/>
  <c r="AC967" i="1"/>
  <c r="AC192" i="1"/>
  <c r="AC1174" i="1"/>
  <c r="AC339" i="1"/>
  <c r="AC936" i="1"/>
  <c r="AC444" i="1"/>
  <c r="AC1211" i="1"/>
  <c r="AD684" i="1"/>
  <c r="AD645" i="1"/>
  <c r="AD751" i="1"/>
  <c r="AC532" i="1"/>
  <c r="AD1020" i="1"/>
  <c r="AD1043" i="1"/>
  <c r="AD899" i="1"/>
  <c r="AC247" i="1"/>
  <c r="AC1176" i="1"/>
  <c r="AD1162" i="1"/>
  <c r="AC222" i="1"/>
  <c r="AC112" i="1"/>
  <c r="AC652" i="1"/>
  <c r="AC326" i="1"/>
  <c r="AD1094" i="1"/>
  <c r="AC560" i="1"/>
  <c r="AC1137" i="1"/>
  <c r="AC282" i="1"/>
  <c r="AD7" i="1"/>
  <c r="AC785" i="1"/>
  <c r="AD2" i="1"/>
  <c r="AC1096" i="1"/>
  <c r="AC324" i="1"/>
  <c r="AC432" i="1"/>
  <c r="AD1250" i="1"/>
  <c r="AD1163" i="1"/>
  <c r="AC1133" i="1"/>
  <c r="AC19" i="1"/>
  <c r="AC1164" i="1"/>
  <c r="AD745" i="1"/>
  <c r="AC244" i="1"/>
  <c r="AC856" i="1"/>
  <c r="AC595" i="1"/>
  <c r="AC577" i="1"/>
  <c r="AC900" i="1"/>
  <c r="AC270" i="1"/>
  <c r="AC869" i="1"/>
  <c r="AC658" i="1"/>
  <c r="AC295" i="1"/>
  <c r="AC170" i="1"/>
  <c r="AD734" i="1"/>
  <c r="AD412" i="1"/>
  <c r="AC185" i="1"/>
  <c r="AC1052" i="1"/>
  <c r="AD225" i="1"/>
  <c r="AC985" i="1"/>
  <c r="AD76" i="1"/>
  <c r="AD1157" i="1"/>
  <c r="AD715" i="1"/>
  <c r="AC589" i="1"/>
  <c r="AC496" i="1"/>
  <c r="AC535" i="1"/>
  <c r="AD418" i="1"/>
  <c r="AD502" i="1"/>
  <c r="AD259" i="1"/>
  <c r="AC462" i="1"/>
  <c r="AD917" i="1"/>
  <c r="AC640" i="1"/>
  <c r="AD1033" i="1"/>
  <c r="AC972" i="1"/>
  <c r="AD758" i="1"/>
  <c r="AC729" i="1"/>
  <c r="AC567" i="1"/>
  <c r="AD632" i="1"/>
  <c r="AC392" i="1"/>
  <c r="AC597" i="1"/>
  <c r="AD839" i="1"/>
  <c r="AD994" i="1"/>
  <c r="AC206" i="1"/>
  <c r="AD560" i="1"/>
  <c r="AC281" i="1"/>
  <c r="AC624" i="1"/>
  <c r="AC982" i="1"/>
  <c r="AC1092" i="1"/>
  <c r="AC666" i="1"/>
  <c r="AC1239" i="1"/>
  <c r="AC445" i="1"/>
  <c r="AC429" i="1"/>
  <c r="AC243" i="1"/>
  <c r="AC97" i="1"/>
  <c r="AC655" i="1"/>
  <c r="AC1002" i="1"/>
  <c r="AD1014" i="1"/>
  <c r="AD761" i="1"/>
  <c r="AD285" i="1"/>
  <c r="AC714" i="1"/>
  <c r="AC422" i="1"/>
  <c r="AC210" i="1"/>
  <c r="AC1114" i="1"/>
  <c r="AC749" i="1"/>
  <c r="AD533" i="1"/>
  <c r="AC944" i="1"/>
  <c r="AC786" i="1"/>
  <c r="AC976" i="1"/>
  <c r="AC646" i="1"/>
  <c r="AD847" i="1"/>
  <c r="AC481" i="1"/>
  <c r="AC840" i="1"/>
  <c r="AC623" i="1"/>
  <c r="AC134" i="1"/>
  <c r="AC612" i="1"/>
  <c r="AC1082" i="1"/>
  <c r="AC83" i="1"/>
  <c r="AC980" i="1"/>
  <c r="AD911" i="1"/>
  <c r="AC66" i="1"/>
  <c r="AC20" i="1"/>
  <c r="AC895" i="1"/>
  <c r="AC151" i="1"/>
  <c r="AC849" i="1"/>
  <c r="AD82" i="1"/>
  <c r="AC85" i="1"/>
  <c r="AC1190" i="1"/>
  <c r="AC1226" i="1"/>
  <c r="AC373" i="1"/>
  <c r="AC224" i="1"/>
  <c r="AD1199" i="1"/>
  <c r="AC696" i="1"/>
  <c r="AC1205" i="1"/>
  <c r="AC1023" i="1"/>
  <c r="AC667" i="1"/>
  <c r="AC571" i="1"/>
  <c r="AC1188" i="1"/>
  <c r="AC211" i="1"/>
  <c r="AC1189" i="1"/>
  <c r="AC651" i="1"/>
  <c r="AC409" i="1"/>
  <c r="AC307" i="1"/>
  <c r="AD1203" i="1"/>
  <c r="AD185" i="1"/>
  <c r="AD1166" i="1"/>
  <c r="AC593" i="1"/>
  <c r="AD481" i="1"/>
  <c r="AC175" i="1"/>
  <c r="AD1053" i="1"/>
  <c r="AD476" i="1"/>
  <c r="AC337" i="1"/>
  <c r="AD985" i="1"/>
  <c r="AC747" i="1"/>
  <c r="AD1230" i="1"/>
  <c r="AC213" i="1"/>
  <c r="AC145" i="1"/>
  <c r="AC639" i="1"/>
  <c r="AC1091" i="1"/>
  <c r="AD1080" i="1"/>
  <c r="AC1237" i="1"/>
  <c r="AC842" i="1"/>
  <c r="AC12" i="1"/>
  <c r="AC230" i="1"/>
  <c r="AC489" i="1"/>
  <c r="AC331" i="1"/>
  <c r="AD667" i="1"/>
  <c r="AC121" i="1"/>
  <c r="AD749" i="1"/>
  <c r="AC923" i="1"/>
  <c r="AD1189" i="1"/>
  <c r="AC125" i="1"/>
  <c r="AC399" i="1"/>
  <c r="AC168" i="1"/>
  <c r="AC778" i="1"/>
  <c r="AC660" i="1"/>
  <c r="AD1182" i="1"/>
  <c r="AC708" i="1"/>
  <c r="AC1081" i="1"/>
  <c r="AC174" i="1"/>
  <c r="AC345" i="1"/>
  <c r="AC1177" i="1"/>
  <c r="AC251" i="1"/>
  <c r="AC1038" i="1"/>
  <c r="AC460" i="1"/>
  <c r="AC916" i="1"/>
  <c r="AC1147" i="1"/>
  <c r="AD1122" i="1"/>
  <c r="AD644" i="1"/>
  <c r="AC617" i="1"/>
  <c r="AC784" i="1"/>
  <c r="AC1225" i="1"/>
  <c r="AD1072" i="1"/>
  <c r="AD57" i="1"/>
  <c r="AC380" i="1"/>
  <c r="AC49" i="1"/>
  <c r="AC80" i="1"/>
  <c r="AD616" i="1"/>
  <c r="AC300" i="1"/>
  <c r="AD964" i="1"/>
  <c r="AD640" i="1"/>
  <c r="AC764" i="1"/>
  <c r="AD401" i="1"/>
  <c r="AC1037" i="1"/>
  <c r="AC1198" i="1"/>
  <c r="AC1031" i="1"/>
  <c r="AD832" i="1"/>
  <c r="AD44" i="1"/>
  <c r="AC1169" i="1"/>
  <c r="AD1132" i="1"/>
  <c r="AC4" i="1"/>
  <c r="AD80" i="1"/>
  <c r="AD793" i="1"/>
  <c r="AD938" i="1"/>
  <c r="AD38" i="1"/>
  <c r="AC398" i="1"/>
  <c r="AD155" i="1"/>
  <c r="AD599" i="1"/>
  <c r="AD854" i="1"/>
  <c r="AD621" i="1"/>
  <c r="AC908" i="1"/>
  <c r="AC435" i="1"/>
  <c r="AC1165" i="1"/>
  <c r="AD1105" i="1"/>
  <c r="AC321" i="1"/>
  <c r="AD735" i="1"/>
  <c r="AD890" i="1"/>
  <c r="AC1224" i="1"/>
  <c r="AD764" i="1"/>
  <c r="AD570" i="1"/>
  <c r="AD757" i="1"/>
  <c r="AC889" i="1"/>
  <c r="AD117" i="1"/>
  <c r="AC1161" i="1"/>
  <c r="AD1193" i="1"/>
  <c r="AD241" i="1"/>
  <c r="AD1195" i="1"/>
  <c r="AD427" i="1"/>
  <c r="AD579" i="1"/>
  <c r="AC860" i="1"/>
  <c r="AD1160" i="1"/>
  <c r="AC787" i="1"/>
  <c r="AC1233" i="1"/>
  <c r="AC725" i="1"/>
  <c r="AC711" i="1"/>
  <c r="AC135" i="1"/>
  <c r="AD855" i="1"/>
  <c r="AD93" i="1"/>
  <c r="AD1175" i="1"/>
  <c r="AC124" i="1"/>
  <c r="AC65" i="1"/>
  <c r="AC526" i="1"/>
  <c r="AC718" i="1"/>
  <c r="AC256" i="1"/>
  <c r="AC347" i="1"/>
  <c r="AC975" i="1"/>
  <c r="AD1225" i="1"/>
  <c r="AC803" i="1"/>
  <c r="AC239" i="1"/>
  <c r="AD232" i="1"/>
  <c r="AD315" i="1"/>
  <c r="AD110" i="1"/>
  <c r="AD397" i="1"/>
  <c r="AD472" i="1"/>
  <c r="AD253" i="1"/>
  <c r="AD179" i="1"/>
  <c r="AD338" i="1"/>
  <c r="AD564" i="1"/>
  <c r="AD484" i="1"/>
  <c r="AD1158" i="1"/>
  <c r="AD172" i="1"/>
  <c r="AD935" i="1"/>
  <c r="AD352" i="1"/>
  <c r="AD508" i="1"/>
  <c r="AD473" i="1"/>
  <c r="AD381" i="1"/>
  <c r="AD488" i="1"/>
  <c r="AD602" i="1"/>
  <c r="AD221" i="1"/>
  <c r="AD1138" i="1"/>
  <c r="AC673" i="1"/>
  <c r="AD607" i="1"/>
  <c r="AD1181" i="1"/>
  <c r="AD844" i="1"/>
  <c r="AC776" i="1"/>
  <c r="AC27" i="1"/>
  <c r="AD298" i="1"/>
  <c r="AD912" i="1"/>
  <c r="AD703" i="1"/>
  <c r="AD1210" i="1"/>
  <c r="AC983" i="1"/>
  <c r="AD694" i="1"/>
  <c r="AC775" i="1"/>
  <c r="AD389" i="1"/>
  <c r="AD584" i="1"/>
  <c r="AD848" i="1"/>
  <c r="AD16" i="1"/>
  <c r="AD77" i="1"/>
  <c r="AD956" i="1"/>
  <c r="AD528" i="1"/>
  <c r="AC509" i="1"/>
  <c r="AD1119" i="1"/>
  <c r="AC1088" i="1"/>
  <c r="AD69" i="1"/>
  <c r="AC87" i="1"/>
  <c r="AC103" i="1"/>
  <c r="AC874" i="1"/>
  <c r="AC800" i="1"/>
  <c r="AD354" i="1"/>
  <c r="AC269" i="1"/>
  <c r="AD1245" i="1"/>
  <c r="AD754" i="1"/>
  <c r="AD499" i="1"/>
  <c r="AC1083" i="1"/>
  <c r="AC970" i="1"/>
  <c r="AD527" i="1"/>
  <c r="AC358" i="1"/>
  <c r="AC811" i="1"/>
  <c r="AD997" i="1"/>
  <c r="AC284" i="1"/>
  <c r="AC773" i="1"/>
  <c r="AD529" i="1"/>
  <c r="AC1113" i="1"/>
  <c r="AC683" i="1"/>
  <c r="AC1171" i="1"/>
  <c r="AD999" i="1"/>
  <c r="AC149" i="1"/>
  <c r="AD10" i="1"/>
  <c r="AC130" i="1"/>
  <c r="AD817" i="1"/>
  <c r="AC723" i="1"/>
  <c r="AD996" i="1"/>
  <c r="AD124" i="1"/>
  <c r="AC687" i="1"/>
  <c r="AC1034" i="1"/>
  <c r="AD1090" i="1"/>
  <c r="AC1076" i="1"/>
  <c r="AD871" i="1"/>
  <c r="AD643" i="1"/>
  <c r="AD328" i="1"/>
  <c r="AD414" i="1"/>
  <c r="AD322" i="1"/>
  <c r="AD186" i="1"/>
  <c r="AD951" i="1"/>
  <c r="AD806" i="1"/>
  <c r="AD216" i="1"/>
  <c r="AD959" i="1"/>
  <c r="AD952" i="1"/>
  <c r="AD864" i="1"/>
  <c r="AC1192" i="1"/>
  <c r="AD741" i="1"/>
  <c r="AD1030" i="1"/>
  <c r="AD1061" i="1"/>
  <c r="AD445" i="1"/>
  <c r="AD944" i="1"/>
  <c r="AD24" i="1"/>
  <c r="AD96" i="1"/>
  <c r="AD520" i="1"/>
  <c r="AC661" i="1"/>
  <c r="AC912" i="1"/>
  <c r="AC386" i="1"/>
  <c r="AC154" i="1"/>
  <c r="AD587" i="1"/>
  <c r="AD712" i="1"/>
  <c r="AD573" i="1"/>
  <c r="AC457" i="1"/>
  <c r="AC657" i="1"/>
  <c r="AC1044" i="1"/>
  <c r="AC1047" i="1"/>
  <c r="AD941" i="1"/>
  <c r="AD394" i="1"/>
  <c r="AC425" i="1"/>
  <c r="AC406" i="1"/>
  <c r="AC524" i="1"/>
  <c r="AD371" i="1"/>
  <c r="AD457" i="1"/>
  <c r="AC430" i="1"/>
  <c r="AD266" i="1"/>
  <c r="AD425" i="1"/>
  <c r="AD406" i="1"/>
  <c r="AD661" i="1"/>
  <c r="AD829" i="1"/>
  <c r="AC18" i="1"/>
  <c r="AC1005" i="1"/>
  <c r="AC955" i="1"/>
  <c r="AD896" i="1"/>
  <c r="AC546" i="1"/>
  <c r="AD345" i="1"/>
  <c r="AD646" i="1"/>
  <c r="AD1044" i="1"/>
  <c r="AD786" i="1"/>
  <c r="AD716" i="1"/>
  <c r="AD666" i="1"/>
  <c r="AC1128" i="1"/>
  <c r="AC362" i="1"/>
  <c r="AC1117" i="1"/>
  <c r="AC214" i="1"/>
  <c r="AD430" i="1"/>
  <c r="AD891" i="1"/>
  <c r="AC274" i="1"/>
  <c r="AD256" i="1"/>
  <c r="AD582" i="1"/>
  <c r="AD374" i="1"/>
  <c r="AC1155" i="1"/>
  <c r="AC858" i="1"/>
  <c r="AC494" i="1"/>
  <c r="AD372" i="1"/>
  <c r="AD922" i="1"/>
  <c r="AC456" i="1"/>
  <c r="AC622" i="1"/>
  <c r="AC774" i="1"/>
  <c r="AC986" i="1"/>
  <c r="AC1166" i="1"/>
  <c r="AC262" i="1"/>
  <c r="AC705" i="1"/>
  <c r="AC709" i="1"/>
  <c r="AD264" i="1"/>
  <c r="AD337" i="1"/>
  <c r="AD469" i="1"/>
  <c r="AC383" i="1"/>
  <c r="AD1002" i="1"/>
  <c r="AD934" i="1"/>
  <c r="AD495" i="1"/>
  <c r="AD214" i="1"/>
  <c r="AD1155" i="1"/>
  <c r="AD1004" i="1"/>
  <c r="AD831" i="1"/>
  <c r="AD804" i="1"/>
  <c r="AD456" i="1"/>
  <c r="AC926" i="1"/>
  <c r="AD29" i="1"/>
  <c r="AD262" i="1"/>
  <c r="AD709" i="1"/>
  <c r="AC766" i="1"/>
  <c r="AD1151" i="1"/>
  <c r="AD304" i="1"/>
  <c r="AD49" i="1"/>
  <c r="AC223" i="1"/>
  <c r="AD1038" i="1"/>
  <c r="AD919" i="1"/>
  <c r="AC637" i="1"/>
  <c r="AD830" i="1"/>
  <c r="AD307" i="1"/>
  <c r="AC193" i="1"/>
  <c r="AD975" i="1"/>
  <c r="AD850" i="1"/>
  <c r="AD351" i="1"/>
  <c r="AC1227" i="1"/>
  <c r="AD34" i="1"/>
  <c r="AD1071" i="1"/>
  <c r="AC669" i="1"/>
  <c r="AC503" i="1"/>
  <c r="AC1142" i="1"/>
  <c r="AC703" i="1"/>
  <c r="AC232" i="1"/>
  <c r="AC44" i="1"/>
  <c r="AD383" i="1"/>
  <c r="AD904" i="1"/>
  <c r="AD612" i="1"/>
  <c r="AC1098" i="1"/>
  <c r="AD503" i="1"/>
  <c r="AD865" i="1"/>
  <c r="AD404" i="1"/>
  <c r="AD332" i="1"/>
  <c r="AD164" i="1"/>
  <c r="AD1136" i="1"/>
  <c r="AD433" i="1"/>
  <c r="AD740" i="1"/>
  <c r="AD926" i="1"/>
  <c r="AC420" i="1"/>
  <c r="AD245" i="1"/>
  <c r="AC142" i="1"/>
  <c r="AC1210" i="1"/>
  <c r="AC796" i="1"/>
  <c r="AC1145" i="1"/>
  <c r="AC452" i="1"/>
  <c r="AD837" i="1"/>
  <c r="AC783" i="1"/>
  <c r="AD916" i="1"/>
  <c r="AC877" i="1"/>
  <c r="AC461" i="1"/>
  <c r="AC421" i="1"/>
  <c r="AC1122" i="1"/>
  <c r="AC1028" i="1"/>
  <c r="AD208" i="1"/>
  <c r="AD651" i="1"/>
  <c r="AC316" i="1"/>
  <c r="AC925" i="1"/>
  <c r="AC109" i="1"/>
  <c r="AD1227" i="1"/>
  <c r="AC105" i="1"/>
  <c r="AD53" i="1"/>
  <c r="AC268" i="1"/>
  <c r="AD420" i="1"/>
  <c r="AC949" i="1"/>
  <c r="AC712" i="1"/>
  <c r="AC344" i="1"/>
  <c r="AC9" i="1"/>
  <c r="AD690" i="1"/>
  <c r="AC846" i="1"/>
  <c r="AC400" i="1"/>
  <c r="AC573" i="1"/>
  <c r="AD636" i="1"/>
  <c r="AC333" i="1"/>
  <c r="AC368" i="1"/>
  <c r="AC1125" i="1"/>
  <c r="AC905" i="1"/>
  <c r="AC872" i="1"/>
  <c r="AC574" i="1"/>
  <c r="AC249" i="1"/>
  <c r="AD452" i="1"/>
  <c r="AD226" i="1"/>
  <c r="AC1172" i="1"/>
  <c r="AC700" i="1"/>
  <c r="AD760" i="1"/>
  <c r="AD460" i="1"/>
  <c r="AC1065" i="1"/>
  <c r="AD1147" i="1"/>
  <c r="AC642" i="1"/>
  <c r="AC643" i="1"/>
  <c r="AD254" i="1"/>
  <c r="AD421" i="1"/>
  <c r="AC644" i="1"/>
  <c r="AD234" i="1"/>
  <c r="AD1145" i="1"/>
  <c r="AC414" i="1"/>
  <c r="AC415" i="1"/>
  <c r="AC322" i="1"/>
  <c r="AC186" i="1"/>
  <c r="AD925" i="1"/>
  <c r="AD1048" i="1"/>
  <c r="AC806" i="1"/>
  <c r="AD105" i="1"/>
  <c r="AD27" i="1"/>
  <c r="AC33" i="1"/>
  <c r="AC308" i="1"/>
  <c r="AC216" i="1"/>
  <c r="AD200" i="1"/>
  <c r="AD634" i="1"/>
  <c r="AD344" i="1"/>
  <c r="AC952" i="1"/>
  <c r="AD9" i="1"/>
  <c r="AD1042" i="1"/>
  <c r="AD1107" i="1"/>
  <c r="AC1101" i="1"/>
  <c r="AD1039" i="1"/>
  <c r="AC1068" i="1"/>
  <c r="AC120" i="1"/>
  <c r="AD1167" i="1"/>
  <c r="AC782" i="1"/>
  <c r="AC67" i="1"/>
  <c r="AC715" i="1"/>
  <c r="AC648" i="1"/>
  <c r="AC387" i="1"/>
  <c r="AC845" i="1"/>
  <c r="AD974" i="1"/>
  <c r="AC436" i="1"/>
  <c r="AC1066" i="1"/>
  <c r="AC812" i="1"/>
  <c r="AC100" i="1"/>
  <c r="AC115" i="1"/>
  <c r="AD98" i="1"/>
  <c r="AC1124" i="1"/>
  <c r="AC479" i="1"/>
  <c r="AC939" i="1"/>
  <c r="AC1000" i="1"/>
  <c r="AC1119" i="1"/>
  <c r="AC369" i="1"/>
  <c r="AD483" i="1"/>
  <c r="AD604" i="1"/>
  <c r="AD301" i="1"/>
  <c r="AC605" i="1"/>
  <c r="AD810" i="1"/>
  <c r="AD360" i="1"/>
  <c r="AD878" i="1"/>
  <c r="AD1137" i="1"/>
  <c r="AC1040" i="1"/>
  <c r="AD284" i="1"/>
  <c r="AD571" i="1"/>
  <c r="AD466" i="1"/>
  <c r="AC113" i="1"/>
  <c r="AC505" i="1"/>
  <c r="AC31" i="1"/>
  <c r="AD46" i="1"/>
  <c r="AD377" i="1"/>
  <c r="AD64" i="1"/>
  <c r="AC78" i="1"/>
  <c r="AC1003" i="1"/>
  <c r="AC48" i="1"/>
  <c r="AD1068" i="1"/>
  <c r="AD120" i="1"/>
  <c r="AC305" i="1"/>
  <c r="AD767" i="1"/>
  <c r="AC525" i="1"/>
  <c r="AD782" i="1"/>
  <c r="AD67" i="1"/>
  <c r="AD648" i="1"/>
  <c r="AC1131" i="1"/>
  <c r="AC1008" i="1"/>
  <c r="AC1009" i="1"/>
  <c r="AC621" i="1"/>
  <c r="AD875" i="1"/>
  <c r="AD1066" i="1"/>
  <c r="AD504" i="1"/>
  <c r="AD435" i="1"/>
  <c r="AD668" i="1"/>
  <c r="AD939" i="1"/>
  <c r="AC1058" i="1"/>
  <c r="AD75" i="1"/>
  <c r="AC127" i="1"/>
  <c r="AC104" i="1"/>
  <c r="AC730" i="1"/>
  <c r="AC684" i="1"/>
  <c r="AD820" i="1"/>
  <c r="AD129" i="1"/>
  <c r="AD92" i="1"/>
  <c r="AC356" i="1"/>
  <c r="AC198" i="1"/>
  <c r="AD166" i="1"/>
  <c r="AC137" i="1"/>
  <c r="AC538" i="1"/>
  <c r="AD633" i="1"/>
  <c r="AD681" i="1"/>
  <c r="AD61" i="1"/>
  <c r="AD693" i="1"/>
  <c r="AD1084" i="1"/>
  <c r="AD68" i="1"/>
  <c r="AD32" i="1"/>
  <c r="AD521" i="1"/>
  <c r="AD1057" i="1"/>
  <c r="AD577" i="1"/>
  <c r="AD869" i="1"/>
  <c r="AD487" i="1"/>
  <c r="AD78" i="1"/>
  <c r="AD1003" i="1"/>
  <c r="AD84" i="1"/>
  <c r="AD48" i="1"/>
  <c r="AD482" i="1"/>
  <c r="AD340" i="1"/>
  <c r="AD1008" i="1"/>
  <c r="AD516" i="1"/>
  <c r="AC965" i="1"/>
  <c r="AC180" i="1"/>
  <c r="AC1183" i="1"/>
  <c r="AD1116" i="1"/>
  <c r="AD115" i="1"/>
  <c r="AD479" i="1"/>
  <c r="AD1144" i="1"/>
  <c r="AC618" i="1"/>
  <c r="AD730" i="1"/>
  <c r="AD876" i="1"/>
  <c r="AD250" i="1"/>
  <c r="AD1001" i="1"/>
  <c r="AC290" i="1"/>
  <c r="AD493" i="1"/>
  <c r="AD356" i="1"/>
  <c r="AD198" i="1"/>
  <c r="AD152" i="1"/>
  <c r="AD137" i="1"/>
  <c r="AD1106" i="1"/>
  <c r="AD470" i="1"/>
  <c r="AD143" i="1"/>
  <c r="AC935" i="1"/>
  <c r="AD94" i="1"/>
  <c r="AC1041" i="1"/>
  <c r="AD441" i="1"/>
  <c r="AC819" i="1"/>
  <c r="AC353" i="1"/>
  <c r="AD940" i="1"/>
  <c r="AD17" i="1"/>
  <c r="AC299" i="1"/>
  <c r="AC1018" i="1"/>
  <c r="AD37" i="1"/>
  <c r="AD1078" i="1"/>
  <c r="AD500" i="1"/>
  <c r="AD647" i="1"/>
  <c r="AC1085" i="1"/>
  <c r="AC438" i="1"/>
  <c r="AD334" i="1"/>
  <c r="AD305" i="1"/>
  <c r="AD980" i="1"/>
  <c r="AD1017" i="1"/>
  <c r="AC1067" i="1"/>
  <c r="AD492" i="1"/>
  <c r="AD680" i="1"/>
  <c r="AC993" i="1"/>
  <c r="AC405" i="1"/>
  <c r="AC236" i="1"/>
  <c r="AC375" i="1"/>
  <c r="AC544" i="1"/>
  <c r="AC195" i="1"/>
  <c r="AC1029" i="1"/>
  <c r="AC403" i="1"/>
  <c r="AC257" i="1"/>
  <c r="AC956" i="1"/>
  <c r="AC1006" i="1"/>
  <c r="AC663" i="1"/>
  <c r="AD151" i="1"/>
  <c r="AC419" i="1"/>
  <c r="AD207" i="1"/>
  <c r="AD729" i="1"/>
  <c r="AC455" i="1"/>
  <c r="AD532" i="1"/>
  <c r="AC839" i="1"/>
  <c r="AD103" i="1"/>
  <c r="AC517" i="1"/>
  <c r="AC391" i="1"/>
  <c r="AC654" i="1"/>
  <c r="AD1015" i="1"/>
  <c r="AD791" i="1"/>
  <c r="AD1110" i="1"/>
  <c r="AD132" i="1"/>
  <c r="AC486" i="1"/>
  <c r="AC355" i="1"/>
  <c r="AD319" i="1"/>
  <c r="AD252" i="1"/>
  <c r="AC343" i="1"/>
  <c r="AD326" i="1"/>
  <c r="AC882" i="1"/>
  <c r="AC1148" i="1"/>
  <c r="AC997" i="1"/>
  <c r="AC1204" i="1"/>
  <c r="AC42" i="1"/>
  <c r="AD277" i="1"/>
  <c r="AD915" i="1"/>
  <c r="AC619" i="1"/>
  <c r="AD540" i="1"/>
  <c r="AD725" i="1"/>
  <c r="AC81" i="1"/>
  <c r="AD591" i="1"/>
  <c r="AC1095" i="1"/>
  <c r="AD1018" i="1"/>
  <c r="AC727" i="1"/>
  <c r="AD399" i="1"/>
  <c r="AD168" i="1"/>
  <c r="AD90" i="1"/>
  <c r="AC931" i="1"/>
  <c r="AC615" i="1"/>
  <c r="AD1104" i="1"/>
  <c r="AD111" i="1"/>
  <c r="AC30" i="1"/>
  <c r="AC1182" i="1"/>
  <c r="AD1127" i="1"/>
  <c r="AC748" i="1"/>
  <c r="AD496" i="1"/>
  <c r="AD398" i="1"/>
  <c r="AD710" i="1"/>
  <c r="AD544" i="1"/>
  <c r="AD1183" i="1"/>
  <c r="AC188" i="1"/>
  <c r="AD385" i="1"/>
  <c r="AD393" i="1"/>
  <c r="AD569" i="1"/>
  <c r="AD247" i="1"/>
  <c r="AD989" i="1"/>
  <c r="AD937" i="1"/>
  <c r="AD517" i="1"/>
  <c r="AD889" i="1"/>
  <c r="AD486" i="1"/>
  <c r="AD950" i="1"/>
  <c r="AD785" i="1"/>
  <c r="AD867" i="1"/>
  <c r="AD711" i="1"/>
  <c r="AD81" i="1"/>
  <c r="AD794" i="1"/>
  <c r="AD480" i="1"/>
  <c r="AD1095" i="1"/>
  <c r="AD30" i="1"/>
  <c r="AC685" i="1"/>
  <c r="AC1140" i="1"/>
  <c r="AC686" i="1"/>
  <c r="AC217" i="1"/>
  <c r="AC903" i="1"/>
  <c r="AC1206" i="1"/>
  <c r="AC390" i="1"/>
  <c r="AC91" i="1"/>
  <c r="AD717" i="1"/>
  <c r="AC146" i="1"/>
  <c r="AD993" i="1"/>
  <c r="AC662" i="1"/>
  <c r="AD95" i="1"/>
  <c r="AD195" i="1"/>
  <c r="AD936" i="1"/>
  <c r="AC1069" i="1"/>
  <c r="AC645" i="1"/>
  <c r="AD1088" i="1"/>
  <c r="AD85" i="1"/>
  <c r="AC742" i="1"/>
  <c r="AC927" i="1"/>
  <c r="AD1037" i="1"/>
  <c r="AC437" i="1"/>
  <c r="AC117" i="1"/>
  <c r="AC649" i="1"/>
  <c r="AC1232" i="1"/>
  <c r="AC805" i="1"/>
  <c r="AC1217" i="1"/>
  <c r="AC427" i="1"/>
  <c r="AC563" i="1"/>
  <c r="AC734" i="1"/>
  <c r="AC802" i="1"/>
  <c r="AC428" i="1"/>
  <c r="AC1010" i="1"/>
  <c r="AC1021" i="1"/>
  <c r="AC855" i="1"/>
  <c r="AC93" i="1"/>
  <c r="AC1139" i="1"/>
  <c r="AC825" i="1"/>
  <c r="AD65" i="1"/>
  <c r="AC453" i="1"/>
  <c r="AC602" i="1"/>
  <c r="AC221" i="1"/>
  <c r="AC807" i="1"/>
  <c r="AC1129" i="1"/>
  <c r="AD136" i="1"/>
  <c r="AD357" i="1"/>
  <c r="AD392" i="1"/>
  <c r="AD597" i="1"/>
  <c r="AC310" i="1"/>
  <c r="AC609" i="1"/>
  <c r="AC556" i="1"/>
  <c r="AC276" i="1"/>
  <c r="AC721" i="1"/>
  <c r="AC731" i="1"/>
  <c r="AC177" i="1"/>
  <c r="AC566" i="1"/>
  <c r="AC212" i="1"/>
  <c r="AC719" i="1"/>
  <c r="AC1202" i="1"/>
  <c r="AC447" i="1"/>
  <c r="AC1175" i="1"/>
  <c r="AC3" i="1"/>
  <c r="AC50" i="1"/>
  <c r="AC1184" i="1"/>
  <c r="AC342" i="1"/>
  <c r="AC995" i="1"/>
  <c r="AC1143" i="1"/>
  <c r="AC851" i="1"/>
  <c r="AC809" i="1"/>
  <c r="AC671" i="1"/>
  <c r="AC732" i="1"/>
  <c r="AC631" i="1"/>
  <c r="AD443" i="1"/>
  <c r="AC551" i="1"/>
  <c r="AD1005" i="1"/>
  <c r="AD156" i="1"/>
  <c r="AC1115" i="1"/>
  <c r="AD1102" i="1"/>
  <c r="AC1071" i="1"/>
  <c r="AD955" i="1"/>
  <c r="AC906" i="1"/>
  <c r="AD134" i="1"/>
  <c r="AD1150" i="1"/>
  <c r="AD170" i="1"/>
  <c r="AC71" i="1"/>
  <c r="AC469" i="1"/>
  <c r="AD828" i="1"/>
  <c r="AD407" i="1"/>
  <c r="AD367" i="1"/>
  <c r="AD491" i="1"/>
  <c r="AD883" i="1"/>
  <c r="AC1093" i="1"/>
  <c r="AC1167" i="1"/>
  <c r="AD213" i="1"/>
  <c r="AC938" i="1"/>
  <c r="AD286" i="1"/>
  <c r="AC363" i="1"/>
  <c r="AC459" i="1"/>
  <c r="AD1049" i="1"/>
  <c r="AD1146" i="1"/>
  <c r="AD106" i="1"/>
  <c r="AC728" i="1"/>
  <c r="AD737" i="1"/>
  <c r="AD590" i="1"/>
  <c r="AD60" i="1"/>
  <c r="AD1073" i="1"/>
  <c r="AD1170" i="1"/>
  <c r="AD1060" i="1"/>
  <c r="AC98" i="1"/>
  <c r="AD321" i="1"/>
  <c r="AC47" i="1"/>
  <c r="AC350" i="1"/>
  <c r="AD755" i="1"/>
  <c r="AC69" i="1"/>
  <c r="AC388" i="1"/>
  <c r="AD15" i="1"/>
  <c r="AC570" i="1"/>
  <c r="AC231" i="1"/>
  <c r="AC957" i="1"/>
  <c r="AD485" i="1"/>
  <c r="AD614" i="1"/>
  <c r="AC183" i="1"/>
  <c r="AD800" i="1"/>
  <c r="AD190" i="1"/>
  <c r="AC879" i="1"/>
  <c r="AC255" i="1"/>
  <c r="AC265" i="1"/>
  <c r="AD402" i="1"/>
  <c r="AC769" i="1"/>
  <c r="AD1021" i="1"/>
  <c r="AD1228" i="1"/>
  <c r="AD342" i="1"/>
  <c r="AC1123" i="1"/>
  <c r="AC779" i="1"/>
  <c r="AD995" i="1"/>
  <c r="AC158" i="1"/>
  <c r="AC881" i="1"/>
  <c r="AC490" i="1"/>
  <c r="AD713" i="1"/>
  <c r="AD809" i="1"/>
  <c r="AD439" i="1"/>
  <c r="AC512" i="1"/>
  <c r="AC1151" i="1"/>
  <c r="AC292" i="1"/>
  <c r="AC304" i="1"/>
  <c r="AD71" i="1"/>
  <c r="AD824" i="1"/>
  <c r="AD217" i="1"/>
  <c r="AD873" i="1"/>
  <c r="AD1026" i="1"/>
  <c r="AD702" i="1"/>
  <c r="AD701" i="1"/>
  <c r="AD1129" i="1"/>
  <c r="AD413" i="1"/>
  <c r="AC418" i="1"/>
  <c r="AD459" i="1"/>
  <c r="AC854" i="1"/>
  <c r="AC548" i="1"/>
  <c r="AC138" i="1"/>
  <c r="AC498" i="1"/>
  <c r="AC1033" i="1"/>
  <c r="AC909" i="1"/>
  <c r="AD47" i="1"/>
  <c r="AC820" i="1"/>
  <c r="AC738" i="1"/>
  <c r="AD957" i="1"/>
  <c r="AC434" i="1"/>
  <c r="AC1134" i="1"/>
  <c r="AD676" i="1"/>
  <c r="AC301" i="1"/>
  <c r="AC562" i="1"/>
  <c r="AC994" i="1"/>
  <c r="AC894" i="1"/>
  <c r="AC361" i="1"/>
  <c r="AC499" i="1"/>
  <c r="AC880" i="1"/>
  <c r="AC918" i="1"/>
  <c r="AC1199" i="1"/>
  <c r="AC506" i="1"/>
  <c r="AC898" i="1"/>
  <c r="AD541" i="1"/>
  <c r="AC1118" i="1"/>
  <c r="AC43" i="1"/>
  <c r="AD325" i="1"/>
  <c r="AC878" i="1"/>
  <c r="AC107" i="1"/>
  <c r="AC1050" i="1"/>
  <c r="AC853" i="1"/>
  <c r="AD255" i="1"/>
  <c r="AC7" i="1"/>
  <c r="AC565" i="1"/>
  <c r="AD265" i="1"/>
  <c r="AC790" i="1"/>
  <c r="AD576" i="1"/>
  <c r="AC466" i="1"/>
  <c r="AD886" i="1"/>
  <c r="AD635" i="1"/>
  <c r="AC519" i="1"/>
  <c r="AC126" i="1"/>
  <c r="AD8" i="1"/>
  <c r="AD204" i="1"/>
  <c r="AD227" i="1"/>
  <c r="AD158" i="1"/>
  <c r="AD682" i="1"/>
  <c r="AD534" i="1"/>
  <c r="AC954" i="1"/>
  <c r="AD881" i="1"/>
  <c r="AD271" i="1"/>
  <c r="AD1055" i="1"/>
  <c r="AC668" i="1"/>
  <c r="AD434" i="1"/>
  <c r="AD918" i="1"/>
  <c r="AD1118" i="1"/>
  <c r="AD289" i="1"/>
  <c r="AD565" i="1"/>
  <c r="AD790" i="1"/>
  <c r="AD519" i="1"/>
  <c r="AC681" i="1"/>
  <c r="AD933" i="1"/>
  <c r="AD126" i="1"/>
  <c r="AD244" i="1"/>
  <c r="AD426" i="1"/>
  <c r="AD954" i="1"/>
  <c r="AC1152" i="1"/>
  <c r="AD637" i="1"/>
  <c r="AD1065" i="1"/>
  <c r="AC844" i="1"/>
  <c r="AD963" i="1"/>
  <c r="AD1117" i="1"/>
  <c r="AC234" i="1"/>
  <c r="AD776" i="1"/>
  <c r="AC969" i="1"/>
  <c r="AC1248" i="1"/>
  <c r="AD109" i="1"/>
  <c r="AC603" i="1"/>
  <c r="AD268" i="1"/>
  <c r="AC1196" i="1"/>
  <c r="AC596" i="1"/>
  <c r="AC1215" i="1"/>
  <c r="AD1099" i="1"/>
  <c r="AD948" i="1"/>
  <c r="AC424" i="1"/>
  <c r="AC1102" i="1"/>
  <c r="AD171" i="1"/>
  <c r="AD142" i="1"/>
  <c r="AD650" i="1"/>
  <c r="AC336" i="1"/>
  <c r="AD903" i="1"/>
  <c r="AC382" i="1"/>
  <c r="AD872" i="1"/>
  <c r="AD1098" i="1"/>
  <c r="AD698" i="1"/>
  <c r="AD4" i="1"/>
  <c r="AC720" i="1"/>
  <c r="AC133" i="1"/>
  <c r="AD91" i="1"/>
  <c r="AC821" i="1"/>
  <c r="AC471" i="1"/>
  <c r="AC717" i="1"/>
  <c r="AC433" i="1"/>
  <c r="AD525" i="1"/>
  <c r="AD1009" i="1"/>
  <c r="AD549" i="1"/>
  <c r="AC1089" i="1"/>
  <c r="AC1016" i="1"/>
  <c r="AD1192" i="1"/>
  <c r="AC260" i="1"/>
  <c r="AD568" i="1"/>
  <c r="AD531" i="1"/>
  <c r="AD1152" i="1"/>
  <c r="AC760" i="1"/>
  <c r="AC837" i="1"/>
  <c r="AC1212" i="1"/>
  <c r="AC536" i="1"/>
  <c r="AC716" i="1"/>
  <c r="AC741" i="1"/>
  <c r="AD673" i="1"/>
  <c r="AD370" i="1"/>
  <c r="AD330" i="1"/>
  <c r="AD969" i="1"/>
  <c r="AD784" i="1"/>
  <c r="AD409" i="1"/>
  <c r="AD1248" i="1"/>
  <c r="AC351" i="1"/>
  <c r="AD816" i="1"/>
  <c r="AD986" i="1"/>
  <c r="AD603" i="1"/>
  <c r="AD1196" i="1"/>
  <c r="AD593" i="1"/>
  <c r="AD596" i="1"/>
  <c r="AD1215" i="1"/>
  <c r="AD840" i="1"/>
  <c r="AC34" i="1"/>
  <c r="AC443" i="1"/>
  <c r="AD424" i="1"/>
  <c r="AD906" i="1"/>
  <c r="AD1142" i="1"/>
  <c r="AD336" i="1"/>
  <c r="AC865" i="1"/>
  <c r="AC404" i="1"/>
  <c r="AC407" i="1"/>
  <c r="AD1186" i="1"/>
  <c r="AD382" i="1"/>
  <c r="AD1093" i="1"/>
  <c r="AD1082" i="1"/>
  <c r="AC23" i="1"/>
  <c r="AC189" i="1"/>
  <c r="AD720" i="1"/>
  <c r="AD471" i="1"/>
  <c r="AC756" i="1"/>
  <c r="AD1208" i="1"/>
  <c r="AD363" i="1"/>
  <c r="AD868" i="1"/>
  <c r="AD436" i="1"/>
  <c r="AD548" i="1"/>
  <c r="AD1089" i="1"/>
  <c r="AC590" i="1"/>
  <c r="AD1016" i="1"/>
  <c r="AC60" i="1"/>
  <c r="AC259" i="1"/>
  <c r="AC759" i="1"/>
  <c r="AC77" i="1"/>
  <c r="AC203" i="1"/>
  <c r="AC542" i="1"/>
  <c r="AC1079" i="1"/>
  <c r="AD770" i="1"/>
  <c r="AC884" i="1"/>
  <c r="AC607" i="1"/>
  <c r="AC941" i="1"/>
  <c r="AD1239" i="1"/>
  <c r="AC934" i="1"/>
  <c r="AC777" i="1"/>
  <c r="AC254" i="1"/>
  <c r="AD465" i="1"/>
  <c r="AD1028" i="1"/>
  <c r="AD617" i="1"/>
  <c r="AD174" i="1"/>
  <c r="AD858" i="1"/>
  <c r="AC951" i="1"/>
  <c r="AD803" i="1"/>
  <c r="AC804" i="1"/>
  <c r="AC303" i="1"/>
  <c r="AC520" i="1"/>
  <c r="AD243" i="1"/>
  <c r="AD524" i="1"/>
  <c r="AD184" i="1"/>
  <c r="AD705" i="1"/>
  <c r="AC141" i="1"/>
  <c r="AD512" i="1"/>
  <c r="AD631" i="1"/>
  <c r="AD18" i="1"/>
  <c r="AC1042" i="1"/>
  <c r="AC690" i="1"/>
  <c r="AC1053" i="1"/>
  <c r="AC829" i="1"/>
  <c r="AD292" i="1"/>
  <c r="AD302" i="1"/>
  <c r="AD333" i="1"/>
  <c r="AD368" i="1"/>
  <c r="AC896" i="1"/>
  <c r="AD1178" i="1"/>
  <c r="AC332" i="1"/>
  <c r="AC367" i="1"/>
  <c r="AC1086" i="1"/>
  <c r="AD23" i="1"/>
  <c r="AD133" i="1"/>
  <c r="AC110" i="1"/>
  <c r="AD1154" i="1"/>
  <c r="AD5" i="1"/>
  <c r="AD1130" i="1"/>
  <c r="AC793" i="1"/>
  <c r="AD542" i="1"/>
  <c r="AD798" i="1"/>
  <c r="AD539" i="1"/>
  <c r="AC813" i="1"/>
  <c r="AC584" i="1"/>
  <c r="AD258" i="1"/>
  <c r="AD662" i="1"/>
  <c r="AD759" i="1"/>
  <c r="AD378" i="1"/>
  <c r="AD642" i="1"/>
  <c r="AD218" i="1"/>
  <c r="AD783" i="1"/>
  <c r="AC365" i="1"/>
  <c r="AC704" i="1"/>
  <c r="AC1236" i="1"/>
  <c r="AD843" i="1"/>
  <c r="AC1036" i="1"/>
  <c r="AC552" i="1"/>
  <c r="AC298" i="1"/>
  <c r="AC561" i="1"/>
  <c r="AD474" i="1"/>
  <c r="AC396" i="1"/>
  <c r="AD551" i="1"/>
  <c r="AC476" i="1"/>
  <c r="AC733" i="1"/>
  <c r="AD686" i="1"/>
  <c r="AD747" i="1"/>
  <c r="AD620" i="1"/>
  <c r="AC883" i="1"/>
  <c r="AC1100" i="1"/>
  <c r="AC1191" i="1"/>
  <c r="AC547" i="1"/>
  <c r="AC144" i="1"/>
  <c r="AC182" i="1"/>
  <c r="AD203" i="1"/>
  <c r="AC317" i="1"/>
  <c r="AC580" i="1"/>
  <c r="AC502" i="1"/>
  <c r="AD700" i="1"/>
  <c r="AC294" i="1"/>
  <c r="AC919" i="1"/>
  <c r="AC1054" i="1"/>
  <c r="AC394" i="1"/>
  <c r="AD1081" i="1"/>
  <c r="AD365" i="1"/>
  <c r="AD704" i="1"/>
  <c r="AC280" i="1"/>
  <c r="AC1203" i="1"/>
  <c r="AD274" i="1"/>
  <c r="AC359" i="1"/>
  <c r="AC328" i="1"/>
  <c r="AD1236" i="1"/>
  <c r="AC1249" i="1"/>
  <c r="AC273" i="1"/>
  <c r="AC850" i="1"/>
  <c r="AC1121" i="1"/>
  <c r="AC608" i="1"/>
  <c r="AD1036" i="1"/>
  <c r="AD552" i="1"/>
  <c r="AD239" i="1"/>
  <c r="AC1135" i="1"/>
  <c r="AD561" i="1"/>
  <c r="AD396" i="1"/>
  <c r="AD154" i="1"/>
  <c r="AC866" i="1"/>
  <c r="AD623" i="1"/>
  <c r="AC1150" i="1"/>
  <c r="AD733" i="1"/>
  <c r="AD613" i="1"/>
  <c r="AC288" i="1"/>
  <c r="AD1087" i="1"/>
  <c r="AC979" i="1"/>
  <c r="AD1100" i="1"/>
  <c r="AC63" i="1"/>
  <c r="AC672" i="1"/>
  <c r="AD1191" i="1"/>
  <c r="AD547" i="1"/>
  <c r="AD197" i="1"/>
  <c r="AD182" i="1"/>
  <c r="AC286" i="1"/>
  <c r="AC974" i="1"/>
  <c r="AC246" i="1"/>
  <c r="AC306" i="1"/>
  <c r="AC924" i="1"/>
  <c r="AC911" i="1"/>
  <c r="AC968" i="1"/>
  <c r="AD796" i="1"/>
  <c r="AD294" i="1"/>
  <c r="AD670" i="1"/>
  <c r="AD1054" i="1"/>
  <c r="AD1128" i="1"/>
  <c r="AD280" i="1"/>
  <c r="AD359" i="1"/>
  <c r="AD273" i="1"/>
  <c r="AD58" i="1"/>
  <c r="AD1121" i="1"/>
  <c r="AD622" i="1"/>
  <c r="AC53" i="1"/>
  <c r="AD26" i="1"/>
  <c r="AC1072" i="1"/>
  <c r="AD1135" i="1"/>
  <c r="AD440" i="1"/>
  <c r="AC587" i="1"/>
  <c r="AC349" i="1"/>
  <c r="AD866" i="1"/>
  <c r="AC181" i="1"/>
  <c r="AD846" i="1"/>
  <c r="AC864" i="1"/>
  <c r="AD101" i="1"/>
  <c r="AD288" i="1"/>
  <c r="AC76" i="1"/>
  <c r="AD979" i="1"/>
  <c r="AD86" i="1"/>
  <c r="AD63" i="1"/>
  <c r="AD801" i="1"/>
  <c r="AD672" i="1"/>
  <c r="AD748" i="1"/>
  <c r="AC1013" i="1"/>
  <c r="AD1027" i="1"/>
  <c r="AC1017" i="1"/>
  <c r="AD314" i="1"/>
  <c r="AC1146" i="1"/>
  <c r="AC106" i="1"/>
  <c r="AC1032" i="1"/>
  <c r="AD246" i="1"/>
  <c r="AD306" i="1"/>
  <c r="AD924" i="1"/>
  <c r="AC25" i="1"/>
  <c r="AC323" i="1"/>
  <c r="AD1022" i="1"/>
  <c r="AC458" i="1"/>
  <c r="AC871" i="1"/>
  <c r="AD708" i="1"/>
  <c r="AC511" i="1"/>
  <c r="AD893" i="1"/>
  <c r="AC626" i="1"/>
  <c r="AC431" i="1"/>
  <c r="AC830" i="1"/>
  <c r="AD362" i="1"/>
  <c r="AC610" i="1"/>
  <c r="AD461" i="1"/>
  <c r="AD347" i="1"/>
  <c r="AC582" i="1"/>
  <c r="AD193" i="1"/>
  <c r="AD415" i="1"/>
  <c r="AC831" i="1"/>
  <c r="AD658" i="1"/>
  <c r="AC45" i="1"/>
  <c r="AD774" i="1"/>
  <c r="AC187" i="1"/>
  <c r="AC411" i="1"/>
  <c r="AC827" i="1"/>
  <c r="AD1194" i="1"/>
  <c r="AD308" i="1"/>
  <c r="AC200" i="1"/>
  <c r="AD523" i="1"/>
  <c r="AD949" i="1"/>
  <c r="AD1115" i="1"/>
  <c r="AD400" i="1"/>
  <c r="AD947" i="1"/>
  <c r="AC245" i="1"/>
  <c r="AC1039" i="1"/>
  <c r="AC1234" i="1"/>
  <c r="AC990" i="1"/>
  <c r="AD655" i="1"/>
  <c r="AC1097" i="1"/>
  <c r="AD1125" i="1"/>
  <c r="AD229" i="1"/>
  <c r="AC913" i="1"/>
  <c r="AD209" i="1"/>
  <c r="AC161" i="1"/>
  <c r="AC162" i="1"/>
  <c r="AC164" i="1"/>
  <c r="AD36" i="1"/>
  <c r="AC1025" i="1"/>
  <c r="AC698" i="1"/>
  <c r="AC553" i="1"/>
  <c r="AD966" i="1"/>
  <c r="AC981" i="1"/>
  <c r="AC928" i="1"/>
  <c r="AD535" i="1"/>
  <c r="AC984" i="1"/>
  <c r="AC818" i="1"/>
  <c r="AC1109" i="1"/>
  <c r="AD978" i="1"/>
  <c r="AD451" i="1"/>
  <c r="AD405" i="1"/>
  <c r="AC155" i="1"/>
  <c r="AC1074" i="1"/>
  <c r="AD387" i="1"/>
  <c r="AD845" i="1"/>
  <c r="AC454" i="1"/>
  <c r="AD180" i="1"/>
  <c r="AD25" i="1"/>
  <c r="AD630" i="1"/>
  <c r="AD812" i="1"/>
  <c r="AD100" i="1"/>
  <c r="AD458" i="1"/>
  <c r="AD249" i="1"/>
  <c r="AD511" i="1"/>
  <c r="AD626" i="1"/>
  <c r="AD431" i="1"/>
  <c r="AD838" i="1"/>
  <c r="AD610" i="1"/>
  <c r="AD316" i="1"/>
  <c r="AC24" i="1"/>
  <c r="AD494" i="1"/>
  <c r="AD45" i="1"/>
  <c r="AD272" i="1"/>
  <c r="AD187" i="1"/>
  <c r="AD33" i="1"/>
  <c r="AD380" i="1"/>
  <c r="AD669" i="1"/>
  <c r="AD657" i="1"/>
  <c r="AD1234" i="1"/>
  <c r="AD990" i="1"/>
  <c r="AD1097" i="1"/>
  <c r="AD296" i="1"/>
  <c r="AD913" i="1"/>
  <c r="AD161" i="1"/>
  <c r="AD162" i="1"/>
  <c r="AD1025" i="1"/>
  <c r="AD553" i="1"/>
  <c r="AD163" i="1"/>
  <c r="AD1231" i="1"/>
  <c r="AD788" i="1"/>
  <c r="AD981" i="1"/>
  <c r="AD235" i="1"/>
  <c r="AD885" i="1"/>
  <c r="AD984" i="1"/>
  <c r="AD1109" i="1"/>
  <c r="AD1074" i="1"/>
  <c r="AD366" i="1"/>
  <c r="AD454" i="1"/>
  <c r="AC338" i="1"/>
  <c r="AD462" i="1"/>
  <c r="AD1216" i="1"/>
  <c r="AD444" i="1"/>
  <c r="AD1077" i="1"/>
  <c r="AD257" i="1"/>
  <c r="AD1165" i="1"/>
  <c r="AC875" i="1"/>
  <c r="AD320" i="1"/>
  <c r="AC56" i="1"/>
  <c r="AD1124" i="1"/>
  <c r="AD972" i="1"/>
  <c r="AC194" i="1"/>
  <c r="AC627" i="1"/>
  <c r="AC739" i="1"/>
  <c r="AC35" i="1"/>
  <c r="AD567" i="1"/>
  <c r="AD263" i="1"/>
  <c r="AC1156" i="1"/>
  <c r="AC293" i="1"/>
  <c r="AC220" i="1"/>
  <c r="AC937" i="1"/>
  <c r="AC202" i="1"/>
  <c r="AC692" i="1"/>
  <c r="AC1106" i="1"/>
  <c r="AD66" i="1"/>
  <c r="AD675" i="1"/>
  <c r="AD498" i="1"/>
  <c r="AD639" i="1"/>
  <c r="AD194" i="1"/>
  <c r="AC75" i="1"/>
  <c r="AD1091" i="1"/>
  <c r="AD477" i="1"/>
  <c r="AD627" i="1"/>
  <c r="AC953" i="1"/>
  <c r="AD739" i="1"/>
  <c r="AD35" i="1"/>
  <c r="AC1187" i="1"/>
  <c r="AD191" i="1"/>
  <c r="AD1156" i="1"/>
  <c r="AC1020" i="1"/>
  <c r="AC449" i="1"/>
  <c r="AC21" i="1"/>
  <c r="AC59" i="1"/>
  <c r="AD293" i="1"/>
  <c r="AD220" i="1"/>
  <c r="AD233" i="1"/>
  <c r="AD874" i="1"/>
  <c r="AD202" i="1"/>
  <c r="AC157" i="1"/>
  <c r="AC159" i="1"/>
  <c r="AC1219" i="1"/>
  <c r="AD20" i="1"/>
  <c r="AD1029" i="1"/>
  <c r="AC917" i="1"/>
  <c r="AD51" i="1"/>
  <c r="AC215" i="1"/>
  <c r="AD56" i="1"/>
  <c r="AD953" i="1"/>
  <c r="AD697" i="1"/>
  <c r="AD663" i="1"/>
  <c r="AD752" i="1"/>
  <c r="AD21" i="1"/>
  <c r="AC160" i="1"/>
  <c r="AD962" i="1"/>
  <c r="AD157" i="1"/>
  <c r="AD159" i="1"/>
  <c r="AC836" i="1"/>
  <c r="AD1207" i="1"/>
  <c r="AD449" i="1"/>
  <c r="AD842" i="1"/>
  <c r="AD12" i="1"/>
  <c r="AD169" i="1"/>
  <c r="AD696" i="1"/>
  <c r="AD971" i="1"/>
  <c r="AD543" i="1"/>
  <c r="AD192" i="1"/>
  <c r="AC261" i="1"/>
  <c r="AC515" i="1"/>
  <c r="AD1211" i="1"/>
  <c r="AD205" i="1"/>
  <c r="AD1058" i="1"/>
  <c r="AD1224" i="1"/>
  <c r="AD849" i="1"/>
  <c r="AD1209" i="1"/>
  <c r="AD920" i="1"/>
  <c r="AD909" i="1"/>
  <c r="AC275" i="1"/>
  <c r="AC755" i="1"/>
  <c r="AD99" i="1"/>
  <c r="AD1176" i="1"/>
  <c r="AD501" i="1"/>
  <c r="AD946" i="1"/>
  <c r="AD160" i="1"/>
  <c r="AD231" i="1"/>
  <c r="AD59" i="1"/>
  <c r="AC762" i="1"/>
  <c r="AD112" i="1"/>
  <c r="AD967" i="1"/>
  <c r="AD403" i="1"/>
  <c r="AD261" i="1"/>
  <c r="AD1180" i="1"/>
  <c r="AC497" i="1"/>
  <c r="AC1229" i="1"/>
  <c r="AD127" i="1"/>
  <c r="AC1144" i="1"/>
  <c r="AC484" i="1"/>
  <c r="AD275" i="1"/>
  <c r="AD128" i="1"/>
  <c r="AD153" i="1"/>
  <c r="AD290" i="1"/>
  <c r="AD416" i="1"/>
  <c r="AD54" i="1"/>
  <c r="AD762" i="1"/>
  <c r="AC1110" i="1"/>
  <c r="AC483" i="1"/>
  <c r="AC707" i="1"/>
  <c r="AC423" i="1"/>
  <c r="AC1235" i="1"/>
  <c r="AC664" i="1"/>
  <c r="AC327" i="1"/>
  <c r="AC942" i="1"/>
  <c r="AC389" i="1"/>
  <c r="AD317" i="1"/>
  <c r="AD580" i="1"/>
  <c r="AD1079" i="1"/>
  <c r="AC964" i="1"/>
  <c r="AC1059" i="1"/>
  <c r="AD236" i="1"/>
  <c r="AC859" i="1"/>
  <c r="AC1007" i="1"/>
  <c r="AC761" i="1"/>
  <c r="AC768" i="1"/>
  <c r="AC606" i="1"/>
  <c r="AC1019" i="1"/>
  <c r="AC1179" i="1"/>
  <c r="AC201" i="1"/>
  <c r="AC564" i="1"/>
  <c r="AC238" i="1"/>
  <c r="AC446" i="1"/>
  <c r="AD196" i="1"/>
  <c r="AC118" i="1"/>
  <c r="AC678" i="1"/>
  <c r="AD738" i="1"/>
  <c r="AC401" i="1"/>
  <c r="AC530" i="1"/>
  <c r="AD437" i="1"/>
  <c r="AC88" i="1"/>
  <c r="AC55" i="1"/>
  <c r="AD83" i="1"/>
  <c r="AC1056" i="1"/>
  <c r="AD821" i="1"/>
  <c r="AD928" i="1"/>
  <c r="AC611" i="1"/>
  <c r="AD79" i="1"/>
  <c r="AD664" i="1"/>
  <c r="AD327" i="1"/>
  <c r="AD942" i="1"/>
  <c r="AD300" i="1"/>
  <c r="AD1059" i="1"/>
  <c r="AC311" i="1"/>
  <c r="AC699" i="1"/>
  <c r="AD859" i="1"/>
  <c r="AD1007" i="1"/>
  <c r="AC628" i="1"/>
  <c r="AC28" i="1"/>
  <c r="AC173" i="1"/>
  <c r="AC808" i="1"/>
  <c r="AC688" i="1"/>
  <c r="AC722" i="1"/>
  <c r="AD606" i="1"/>
  <c r="AD1019" i="1"/>
  <c r="AC795" i="1"/>
  <c r="AC1170" i="1"/>
  <c r="AC468" i="1"/>
  <c r="AC95" i="1"/>
  <c r="AD201" i="1"/>
  <c r="AD908" i="1"/>
  <c r="AC750" i="1"/>
  <c r="AC1060" i="1"/>
  <c r="AC1105" i="1"/>
  <c r="AD238" i="1"/>
  <c r="AD446" i="1"/>
  <c r="AC417" i="1"/>
  <c r="AD1006" i="1"/>
  <c r="AD104" i="1"/>
  <c r="AD507" i="1"/>
  <c r="AD1000" i="1"/>
  <c r="AC393" i="1"/>
  <c r="AD118" i="1"/>
  <c r="AC876" i="1"/>
  <c r="AC228" i="1"/>
  <c r="AC309" i="1"/>
  <c r="AC674" i="1"/>
  <c r="AC278" i="1"/>
  <c r="AD419" i="1"/>
  <c r="AC765" i="1"/>
  <c r="AC887" i="1"/>
  <c r="AC1080" i="1"/>
  <c r="AD678" i="1"/>
  <c r="AD742" i="1"/>
  <c r="AD927" i="1"/>
  <c r="AD857" i="1"/>
  <c r="AC973" i="1"/>
  <c r="AD391" i="1"/>
  <c r="AD654" i="1"/>
  <c r="AD530" i="1"/>
  <c r="AD52" i="1"/>
  <c r="AD310" i="1"/>
  <c r="AD410" i="1"/>
  <c r="AD122" i="1"/>
  <c r="AD88" i="1"/>
  <c r="AD55" i="1"/>
  <c r="AD1056" i="1"/>
  <c r="AD240" i="1"/>
  <c r="AC1026" i="1"/>
  <c r="AD611" i="1"/>
  <c r="AD781" i="1"/>
  <c r="AD311" i="1"/>
  <c r="AC1049" i="1"/>
  <c r="AD699" i="1"/>
  <c r="AD628" i="1"/>
  <c r="AD961" i="1"/>
  <c r="AD173" i="1"/>
  <c r="AD808" i="1"/>
  <c r="AD722" i="1"/>
  <c r="AC659" i="1"/>
  <c r="AD795" i="1"/>
  <c r="AD468" i="1"/>
  <c r="AD138" i="1"/>
  <c r="AD750" i="1"/>
  <c r="AD188" i="1"/>
  <c r="AD625" i="1"/>
  <c r="AD417" i="1"/>
  <c r="AC792" i="1"/>
  <c r="AC735" i="1"/>
  <c r="AD228" i="1"/>
  <c r="AD309" i="1"/>
  <c r="AD278" i="1"/>
  <c r="AD765" i="1"/>
  <c r="AD887" i="1"/>
  <c r="AD653" i="1"/>
  <c r="AD1237" i="1"/>
  <c r="AD987" i="1"/>
  <c r="AD1011" i="1"/>
  <c r="AD341" i="1"/>
  <c r="AD973" i="1"/>
  <c r="AC147" i="1"/>
  <c r="AD269" i="1"/>
  <c r="AD355" i="1"/>
  <c r="AD230" i="1"/>
  <c r="AD898" i="1"/>
  <c r="AD1067" i="1"/>
  <c r="AD145" i="1"/>
  <c r="AD318" i="1"/>
  <c r="AD102" i="1"/>
  <c r="AD297" i="1"/>
  <c r="AD780" i="1"/>
  <c r="AD659" i="1"/>
  <c r="AD40" i="1"/>
  <c r="AD522" i="1"/>
  <c r="AD677" i="1"/>
  <c r="AD792" i="1"/>
  <c r="AD1168" i="1"/>
  <c r="AD674" i="1"/>
  <c r="AD1190" i="1"/>
  <c r="AD140" i="1"/>
  <c r="AD388" i="1"/>
  <c r="AD335" i="1"/>
  <c r="AD442" i="1"/>
  <c r="AD147" i="1"/>
  <c r="AD364" i="1"/>
  <c r="AD1051" i="1"/>
  <c r="AD932" i="1"/>
  <c r="AD74" i="1"/>
  <c r="AD888" i="1"/>
  <c r="AD1041" i="1"/>
  <c r="AD123" i="1"/>
  <c r="AD1221" i="1"/>
  <c r="AD787" i="1"/>
  <c r="AD1188" i="1"/>
  <c r="AD135" i="1"/>
  <c r="AD1164" i="1"/>
  <c r="AD467" i="1"/>
  <c r="AD592" i="1"/>
  <c r="AD167" i="1"/>
  <c r="AD1024" i="1"/>
  <c r="AD856" i="1"/>
  <c r="AD1034" i="1"/>
  <c r="AD1143" i="1"/>
  <c r="AD1232" i="1"/>
  <c r="AD714" i="1"/>
  <c r="AC998" i="1"/>
  <c r="AC1070" i="1"/>
  <c r="AC94" i="1"/>
  <c r="AC289" i="1"/>
  <c r="AD242" i="1"/>
  <c r="AC1160" i="1"/>
  <c r="AD563" i="1"/>
  <c r="AC1112" i="1"/>
  <c r="AD619" i="1"/>
  <c r="AD1031" i="1"/>
  <c r="AD1218" i="1"/>
  <c r="AD121" i="1"/>
  <c r="AC1185" i="1"/>
  <c r="AC176" i="1"/>
  <c r="AC867" i="1"/>
  <c r="AD505" i="1"/>
  <c r="AC329" i="1"/>
  <c r="AD769" i="1"/>
  <c r="AD212" i="1"/>
  <c r="AC1251" i="1"/>
  <c r="AD125" i="1"/>
  <c r="AC862" i="1"/>
  <c r="AD744" i="1"/>
  <c r="AC348" i="1"/>
  <c r="AC199" i="1"/>
  <c r="AC204" i="1"/>
  <c r="AD130" i="1"/>
  <c r="AD595" i="1"/>
  <c r="AD851" i="1"/>
  <c r="AD453" i="1"/>
  <c r="AD900" i="1"/>
  <c r="AC713" i="1"/>
  <c r="AD343" i="1"/>
  <c r="AD998" i="1"/>
  <c r="AD805" i="1"/>
  <c r="AD1070" i="1"/>
  <c r="AD923" i="1"/>
  <c r="AD329" i="1"/>
  <c r="AD1251" i="1"/>
  <c r="AD862" i="1"/>
  <c r="AD281" i="1"/>
  <c r="AD348" i="1"/>
  <c r="AD822" i="1"/>
  <c r="AD199" i="1"/>
  <c r="AD727" i="1"/>
  <c r="AD1140" i="1"/>
  <c r="AC992" i="1"/>
  <c r="AC1220" i="1"/>
  <c r="AC736" i="1"/>
  <c r="AC988" i="1"/>
  <c r="AC237" i="1"/>
  <c r="AC116" i="1"/>
  <c r="AC601" i="1"/>
  <c r="AD270" i="1"/>
  <c r="AD490" i="1"/>
  <c r="AD1120" i="1"/>
  <c r="AC72" i="1"/>
  <c r="AC588" i="1"/>
  <c r="AC835" i="1"/>
  <c r="AD652" i="1"/>
  <c r="AD991" i="1"/>
  <c r="AD882" i="1"/>
  <c r="AC892" i="1"/>
  <c r="AD1148" i="1"/>
  <c r="AD6" i="1"/>
  <c r="AD282" i="1"/>
  <c r="AD1050" i="1"/>
  <c r="AD853" i="1"/>
  <c r="AD556" i="1"/>
  <c r="AD736" i="1"/>
  <c r="AD988" i="1"/>
  <c r="AD237" i="1"/>
  <c r="AD116" i="1"/>
  <c r="AD601" i="1"/>
  <c r="AD177" i="1"/>
  <c r="AD1113" i="1"/>
  <c r="AD683" i="1"/>
  <c r="AD1171" i="1"/>
  <c r="AC940" i="1"/>
  <c r="AC933" i="1"/>
  <c r="AD3" i="1"/>
  <c r="AC772" i="1"/>
  <c r="AD723" i="1"/>
  <c r="AC996" i="1"/>
  <c r="AC68" i="1"/>
  <c r="AC32" i="1"/>
  <c r="AC521" i="1"/>
  <c r="AD1123" i="1"/>
  <c r="AD779" i="1"/>
  <c r="AC90" i="1"/>
  <c r="AC1062" i="1"/>
  <c r="AC271" i="1"/>
  <c r="AD732" i="1"/>
  <c r="AD588" i="1"/>
  <c r="AD789" i="1"/>
  <c r="AD811" i="1"/>
  <c r="AD892" i="1"/>
  <c r="AD671" i="1"/>
  <c r="AD807" i="1"/>
  <c r="AD506" i="1"/>
  <c r="AC541" i="1"/>
  <c r="AD649" i="1"/>
  <c r="AD545" i="1"/>
  <c r="AD575" i="1"/>
  <c r="AC470" i="1"/>
  <c r="AD554" i="1"/>
  <c r="AD583" i="1"/>
  <c r="AD815" i="1"/>
  <c r="AD721" i="1"/>
  <c r="AC313" i="1"/>
  <c r="AD1096" i="1"/>
  <c r="AC910" i="1"/>
  <c r="AC915" i="1"/>
  <c r="AC529" i="1"/>
  <c r="AC508" i="1"/>
  <c r="AC633" i="1"/>
  <c r="AC576" i="1"/>
  <c r="AD70" i="1"/>
  <c r="AD945" i="1"/>
  <c r="AC1163" i="1"/>
  <c r="AC635" i="1"/>
  <c r="AD819" i="1"/>
  <c r="AD19" i="1"/>
  <c r="AC61" i="1"/>
  <c r="AC8" i="1"/>
  <c r="AC381" i="1"/>
  <c r="AC480" i="1"/>
  <c r="AC227" i="1"/>
  <c r="AD73" i="1"/>
  <c r="AD463" i="1"/>
  <c r="AD982" i="1"/>
  <c r="AC488" i="1"/>
  <c r="AD931" i="1"/>
  <c r="AD778" i="1"/>
  <c r="AC1104" i="1"/>
  <c r="AD914" i="1"/>
  <c r="AC977" i="1"/>
  <c r="AC1078" i="1"/>
  <c r="AC384" i="1"/>
  <c r="AC585" i="1"/>
  <c r="AC1111" i="1"/>
  <c r="AC1127" i="1"/>
  <c r="AC852" i="1"/>
  <c r="AD823" i="1"/>
  <c r="AC665" i="1"/>
  <c r="AD836" i="1"/>
  <c r="AD376" i="1"/>
  <c r="AC550" i="1"/>
  <c r="AD43" i="1"/>
  <c r="AC325" i="1"/>
  <c r="AD726" i="1"/>
  <c r="AC1240" i="1"/>
  <c r="AD537" i="1"/>
  <c r="AC579" i="1"/>
  <c r="AC1126" i="1"/>
  <c r="AC277" i="1"/>
  <c r="AC1197" i="1"/>
  <c r="AC2" i="1"/>
  <c r="AD1198" i="1"/>
  <c r="AD1233" i="1"/>
  <c r="AC473" i="1"/>
  <c r="AC441" i="1"/>
  <c r="AD566" i="1"/>
  <c r="AD428" i="1"/>
  <c r="AD559" i="1"/>
  <c r="AC897" i="1"/>
  <c r="AD447" i="1"/>
  <c r="AD1010" i="1"/>
  <c r="AC558" i="1"/>
  <c r="AC907" i="1"/>
  <c r="AC746" i="1"/>
  <c r="AC743" i="1"/>
  <c r="AC656" i="1"/>
  <c r="AC1057" i="1"/>
  <c r="AC682" i="1"/>
  <c r="AC426" i="1"/>
  <c r="AD600" i="1"/>
  <c r="AC1242" i="1"/>
  <c r="AC647" i="1"/>
  <c r="AC487" i="1"/>
  <c r="AC22" i="1"/>
  <c r="AC1149" i="1"/>
  <c r="AC1055" i="1"/>
  <c r="AC439" i="1"/>
  <c r="AD369" i="1"/>
  <c r="AD1075" i="1"/>
  <c r="AC557" i="1"/>
  <c r="AC834" i="1"/>
  <c r="AC572" i="1"/>
  <c r="AC857" i="1"/>
  <c r="AD1134" i="1"/>
  <c r="AC92" i="1"/>
  <c r="AD629" i="1"/>
  <c r="AD562" i="1"/>
  <c r="AC1035" i="1"/>
  <c r="AD692" i="1"/>
  <c r="AD267" i="1"/>
  <c r="AD361" i="1"/>
  <c r="AC14" i="1"/>
  <c r="AC833" i="1"/>
  <c r="AD753" i="1"/>
  <c r="AC514" i="1"/>
  <c r="AC89" i="1"/>
  <c r="AC513" i="1"/>
  <c r="AD108" i="1"/>
  <c r="AD879" i="1"/>
  <c r="AC638" i="1"/>
  <c r="AD1243" i="1"/>
  <c r="AC1046" i="1"/>
  <c r="AC943" i="1"/>
  <c r="AD312" i="1"/>
  <c r="AD107" i="1"/>
  <c r="AD557" i="1"/>
  <c r="AD1241" i="1"/>
  <c r="AD11" i="1"/>
  <c r="AD834" i="1"/>
  <c r="AC478" i="1"/>
  <c r="AD1040" i="1"/>
  <c r="AD1244" i="1"/>
  <c r="AD1012" i="1"/>
  <c r="AD773" i="1"/>
  <c r="AC921" i="1"/>
  <c r="AD211" i="1"/>
  <c r="AD31" i="1"/>
  <c r="AD149" i="1"/>
  <c r="AC119" i="1"/>
  <c r="AC1222" i="1"/>
  <c r="AD870" i="1"/>
  <c r="AC691" i="1"/>
  <c r="AC131" i="1"/>
  <c r="AC408" i="1"/>
  <c r="AD572" i="1"/>
  <c r="AC960" i="1"/>
  <c r="AC379" i="1"/>
  <c r="AC826" i="1"/>
  <c r="AD687" i="1"/>
  <c r="AC148" i="1"/>
  <c r="AC706" i="1"/>
  <c r="AD1141" i="1"/>
  <c r="AC62" i="1"/>
  <c r="AC395" i="1"/>
  <c r="AD689" i="1"/>
  <c r="AD1247" i="1"/>
  <c r="AD1085" i="1"/>
  <c r="AD929" i="1"/>
  <c r="AD464" i="1"/>
  <c r="AC129" i="1"/>
  <c r="AC416" i="1"/>
  <c r="AD183" i="1"/>
  <c r="AD248" i="1"/>
  <c r="AD901" i="1"/>
  <c r="AC676" i="1"/>
  <c r="AC354" i="1"/>
  <c r="AD1035" i="1"/>
  <c r="AC1245" i="1"/>
  <c r="AD578" i="1"/>
  <c r="AD14" i="1"/>
  <c r="AD833" i="1"/>
  <c r="AD514" i="1"/>
  <c r="AC1173" i="1"/>
  <c r="AC364" i="1"/>
  <c r="AD287" i="1"/>
  <c r="AD513" i="1"/>
  <c r="AC1051" i="1"/>
  <c r="AC932" i="1"/>
  <c r="AD638" i="1"/>
  <c r="AC172" i="1"/>
  <c r="AD930" i="1"/>
  <c r="AC74" i="1"/>
  <c r="AD1046" i="1"/>
  <c r="AD943" i="1"/>
  <c r="AC888" i="1"/>
  <c r="AD478" i="1"/>
  <c r="AD1063" i="1"/>
  <c r="AD921" i="1"/>
  <c r="AD119" i="1"/>
  <c r="AD1222" i="1"/>
  <c r="AC467" i="1"/>
  <c r="AC167" i="1"/>
  <c r="AD131" i="1"/>
  <c r="AD408" i="1"/>
  <c r="AD960" i="1"/>
  <c r="AD379" i="1"/>
  <c r="AD826" i="1"/>
  <c r="AD148" i="1"/>
  <c r="AD706" i="1"/>
  <c r="AD62" i="1"/>
  <c r="AD395" i="1"/>
  <c r="AC86" i="1"/>
  <c r="AD983" i="1"/>
  <c r="AC397" i="1"/>
  <c r="AC701" i="1"/>
  <c r="AC798" i="1"/>
  <c r="AC314" i="1"/>
  <c r="AC549" i="1"/>
  <c r="AC752" i="1"/>
  <c r="AC694" i="1"/>
  <c r="AC1027" i="1"/>
  <c r="AC569" i="1"/>
  <c r="AC450" i="1"/>
  <c r="AC1207" i="1"/>
  <c r="AC132" i="1"/>
  <c r="AC966" i="1"/>
  <c r="AC1200" i="1"/>
  <c r="AC1180" i="1"/>
  <c r="AC128" i="1"/>
  <c r="AC1136" i="1"/>
  <c r="AC163" i="1"/>
  <c r="AC139" i="1"/>
  <c r="AC528" i="1"/>
  <c r="AD189" i="1"/>
  <c r="AC1230" i="1"/>
  <c r="AC482" i="1"/>
  <c r="AD1064" i="1"/>
  <c r="AC987" i="1"/>
  <c r="AC1011" i="1"/>
  <c r="AD880" i="1"/>
  <c r="AC1120" i="1"/>
  <c r="AC152" i="1"/>
  <c r="AC950" i="1"/>
  <c r="AC283" i="1"/>
  <c r="AC510" i="1"/>
  <c r="AD283" i="1"/>
  <c r="AC190" i="1"/>
  <c r="AC575" i="1"/>
  <c r="AC252" i="1"/>
  <c r="AC1214" i="1"/>
  <c r="AC346" i="1"/>
  <c r="AC753" i="1"/>
  <c r="AD1214" i="1"/>
  <c r="AD346" i="1"/>
  <c r="AD1083" i="1"/>
  <c r="AC376" i="1"/>
  <c r="AC410" i="1"/>
  <c r="AC1158" i="1"/>
  <c r="AC287" i="1"/>
  <c r="AD605" i="1"/>
  <c r="AC810" i="1"/>
  <c r="AD538" i="1"/>
  <c r="AD89" i="1"/>
  <c r="L1251" i="1" l="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02" i="1"/>
  <c r="N1153" i="1"/>
  <c r="N1203" i="1" s="1"/>
  <c r="M1203" i="1" s="1"/>
  <c r="N1155" i="1"/>
  <c r="M1155" i="1" s="1"/>
  <c r="N1156" i="1"/>
  <c r="M1156" i="1" s="1"/>
  <c r="N1157" i="1"/>
  <c r="M1157" i="1" s="1"/>
  <c r="N1158" i="1"/>
  <c r="M1158" i="1" s="1"/>
  <c r="N1159" i="1"/>
  <c r="M1159" i="1" s="1"/>
  <c r="N1160" i="1"/>
  <c r="M1160" i="1" s="1"/>
  <c r="N1161" i="1"/>
  <c r="M1161" i="1" s="1"/>
  <c r="N1162" i="1"/>
  <c r="M1162" i="1" s="1"/>
  <c r="N1163" i="1"/>
  <c r="N1213" i="1" s="1"/>
  <c r="M1213" i="1" s="1"/>
  <c r="N1164" i="1"/>
  <c r="N1214" i="1" s="1"/>
  <c r="M1214" i="1" s="1"/>
  <c r="N1165" i="1"/>
  <c r="N1215" i="1" s="1"/>
  <c r="M1215" i="1" s="1"/>
  <c r="N1166" i="1"/>
  <c r="N1216" i="1" s="1"/>
  <c r="M1216" i="1" s="1"/>
  <c r="N1167" i="1"/>
  <c r="M1167" i="1" s="1"/>
  <c r="N1168" i="1"/>
  <c r="M1168" i="1" s="1"/>
  <c r="N1169" i="1"/>
  <c r="M1169" i="1" s="1"/>
  <c r="N1170" i="1"/>
  <c r="M1170" i="1" s="1"/>
  <c r="N1171" i="1"/>
  <c r="M1171" i="1" s="1"/>
  <c r="N1172" i="1"/>
  <c r="M1172" i="1" s="1"/>
  <c r="N1173" i="1"/>
  <c r="M1173" i="1" s="1"/>
  <c r="N1174" i="1"/>
  <c r="M1174" i="1" s="1"/>
  <c r="N1175" i="1"/>
  <c r="N1225" i="1" s="1"/>
  <c r="M1225" i="1" s="1"/>
  <c r="N1176" i="1"/>
  <c r="N1226" i="1" s="1"/>
  <c r="M1226" i="1" s="1"/>
  <c r="N1177" i="1"/>
  <c r="N1227" i="1" s="1"/>
  <c r="M1227" i="1" s="1"/>
  <c r="N1178" i="1"/>
  <c r="N1228" i="1" s="1"/>
  <c r="N1179" i="1"/>
  <c r="N1229" i="1" s="1"/>
  <c r="N1180" i="1"/>
  <c r="N1230" i="1" s="1"/>
  <c r="N1181" i="1"/>
  <c r="N1231" i="1" s="1"/>
  <c r="N1182" i="1"/>
  <c r="N1232" i="1" s="1"/>
  <c r="N1183" i="1"/>
  <c r="N1233" i="1" s="1"/>
  <c r="N1184" i="1"/>
  <c r="N1234" i="1" s="1"/>
  <c r="N1185" i="1"/>
  <c r="N1235" i="1" s="1"/>
  <c r="N1186" i="1"/>
  <c r="N1236" i="1" s="1"/>
  <c r="N1187" i="1"/>
  <c r="N1237" i="1" s="1"/>
  <c r="N1188" i="1"/>
  <c r="N1238" i="1" s="1"/>
  <c r="N1190" i="1"/>
  <c r="N1240" i="1" s="1"/>
  <c r="N1191" i="1"/>
  <c r="N1241" i="1" s="1"/>
  <c r="N1192" i="1"/>
  <c r="N1242" i="1" s="1"/>
  <c r="N1193" i="1"/>
  <c r="N1243" i="1" s="1"/>
  <c r="N1194" i="1"/>
  <c r="N1244" i="1" s="1"/>
  <c r="N1195" i="1"/>
  <c r="N1245" i="1" s="1"/>
  <c r="N1196" i="1"/>
  <c r="N1246" i="1" s="1"/>
  <c r="N1197" i="1"/>
  <c r="N1247" i="1" s="1"/>
  <c r="N1198" i="1"/>
  <c r="N1248" i="1" s="1"/>
  <c r="N1199" i="1"/>
  <c r="N1249" i="1" s="1"/>
  <c r="N1200" i="1"/>
  <c r="N1250" i="1" s="1"/>
  <c r="N1211" i="1"/>
  <c r="M1211" i="1" s="1"/>
  <c r="N1212" i="1"/>
  <c r="M1212" i="1" s="1"/>
  <c r="N1152" i="1"/>
  <c r="M1152" i="1" s="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N1218" i="1" l="1"/>
  <c r="M1218" i="1" s="1"/>
  <c r="N1210" i="1"/>
  <c r="M1210" i="1" s="1"/>
  <c r="N1208" i="1"/>
  <c r="M1208" i="1" s="1"/>
  <c r="N1207" i="1"/>
  <c r="M1207" i="1" s="1"/>
  <c r="N1206" i="1"/>
  <c r="M1206" i="1" s="1"/>
  <c r="N1209" i="1"/>
  <c r="M1209" i="1" s="1"/>
  <c r="N1221" i="1"/>
  <c r="M1221" i="1" s="1"/>
  <c r="N1220" i="1"/>
  <c r="M1220" i="1" s="1"/>
  <c r="N1205" i="1"/>
  <c r="M1205" i="1" s="1"/>
  <c r="N1202" i="1"/>
  <c r="M1202" i="1" s="1"/>
  <c r="N1219" i="1"/>
  <c r="M1219" i="1" s="1"/>
  <c r="N1217" i="1"/>
  <c r="M1217" i="1" s="1"/>
  <c r="N1189" i="1"/>
  <c r="N1239" i="1" s="1"/>
  <c r="N1154" i="1"/>
  <c r="N1224" i="1"/>
  <c r="M1224" i="1" s="1"/>
  <c r="M1166" i="1"/>
  <c r="N1223" i="1"/>
  <c r="M1223" i="1" s="1"/>
  <c r="N1222" i="1"/>
  <c r="M1222" i="1" s="1"/>
  <c r="M1164" i="1"/>
  <c r="M1177" i="1"/>
  <c r="M1153" i="1"/>
  <c r="M1165" i="1"/>
  <c r="N1201" i="1"/>
  <c r="N1251" i="1" s="1"/>
  <c r="M1175" i="1"/>
  <c r="M1163" i="1"/>
  <c r="M1176" i="1"/>
  <c r="M1154" i="1" l="1"/>
  <c r="N1204" i="1"/>
  <c r="M1204" i="1" s="1"/>
</calcChain>
</file>

<file path=xl/sharedStrings.xml><?xml version="1.0" encoding="utf-8"?>
<sst xmlns="http://schemas.openxmlformats.org/spreadsheetml/2006/main" count="9012" uniqueCount="2076">
  <si>
    <t>Date</t>
  </si>
  <si>
    <t>Resident Name</t>
  </si>
  <si>
    <t>EPA</t>
  </si>
  <si>
    <t>Observer Name</t>
  </si>
  <si>
    <t>Observer Type</t>
  </si>
  <si>
    <t>Rating</t>
  </si>
  <si>
    <t>Type</t>
  </si>
  <si>
    <t>Situation Context</t>
  </si>
  <si>
    <t>Feedback</t>
  </si>
  <si>
    <t>Professionalism Safety</t>
  </si>
  <si>
    <t>EPA Expired</t>
  </si>
  <si>
    <t>Random Number</t>
  </si>
  <si>
    <t>Clinical Supervisor</t>
  </si>
  <si>
    <t>Part A: Direct Observation - Form 1</t>
  </si>
  <si>
    <t>emergency department, child, complex patient characteristic, reduction of an extremity fracture</t>
  </si>
  <si>
    <t>acute care, complex environmental characteristic</t>
  </si>
  <si>
    <t>Part A: Direct Observation supported by indirect observation (case discussion) - Form 1</t>
  </si>
  <si>
    <t>emergency department, adult, other</t>
  </si>
  <si>
    <t>Able to synthesize significant patient past history and vague presenting complaints efficiently to a manageable diagnosis with clear and appropriate plan</t>
  </si>
  <si>
    <t>Part A: Direct or Indirect Observation (case discussion) - Form 1</t>
  </si>
  <si>
    <t>adult, complex patient characteristic, emergency department, other</t>
  </si>
  <si>
    <t>Part A: Direct and Indirect Observation - Form 1</t>
  </si>
  <si>
    <t>adult, complex patient characteristic</t>
  </si>
  <si>
    <t>Resident</t>
  </si>
  <si>
    <t>adult, abdominal pain, complex clinical characteristic, emergency department</t>
  </si>
  <si>
    <t>emergency department, child, complex clinical characteristic, complex wound</t>
  </si>
  <si>
    <t>Part A: Direct or Indirect Observation - Form 1</t>
  </si>
  <si>
    <t>child, other, emergency department, complex clinical characteristic</t>
  </si>
  <si>
    <t>senior, other, complex clinical characteristic, emergency department</t>
  </si>
  <si>
    <t>other, adult, complex patient characteristic, thoracostomy tube insertion</t>
  </si>
  <si>
    <t>Part A: Direct Observation and Review of Documentation - Form 1</t>
  </si>
  <si>
    <t>emergency department, simple wound repair including anesthesia, adult, simple</t>
  </si>
  <si>
    <t>Very good procedural technique and skill level for procedure_x000D_
Used CT head rules appropriately</t>
  </si>
  <si>
    <t>complex clinical characteristic, altered neurological status, emergency department, adult</t>
  </si>
  <si>
    <t>Rapid change in status shortly after arriving in dept, required intubation</t>
  </si>
  <si>
    <t>emergency department, adult, complex patient characteristic, thoracostomy tube insertion</t>
  </si>
  <si>
    <t>Excellent job on a newly diagnosed cancer patient that was getting increasingly ill but had not yet seen anyone at the cancer clinic and had not yet received any specific treatment for their cancer. Patient was admitted, but it took insight and communication with various services to achieve a proper care plan</t>
  </si>
  <si>
    <t>adult, family physician, yes, simple</t>
  </si>
  <si>
    <t>Part A: Direct observation or Indirect Observation (case discussion) - Form 1</t>
  </si>
  <si>
    <t>emergency department, other, complex clinical characteristic, child</t>
  </si>
  <si>
    <t>emergency department, adult, headache</t>
  </si>
  <si>
    <t>emergency department, adult, complex patient characteristic, other</t>
  </si>
  <si>
    <t>Part A: Direct and Indirect Observation (case review and/or chart review) - Form 1</t>
  </si>
  <si>
    <t>complex patient characteristic, personality disorder, other, youth</t>
  </si>
  <si>
    <t>child, senior nurse, complex environmental characteristic, emergency department</t>
  </si>
  <si>
    <t>medical student, individual, simple</t>
  </si>
  <si>
    <t>adult, other health care professional, complex patient characteristic, emergency department</t>
  </si>
  <si>
    <t>adult, other, complex patient characteristic, emergency department</t>
  </si>
  <si>
    <t>emergency department, child, other</t>
  </si>
  <si>
    <t>complex clinical characteristic, emergency department, adult, no</t>
  </si>
  <si>
    <t>Ensure that you have a plan in case your first attempt fails or is more difficult than predicted. Optimize your chances of success with patient positioning, oxygenation and having your back up equipment readily at hand.</t>
  </si>
  <si>
    <t>emergency department, infant, other</t>
  </si>
  <si>
    <t>infant, emergency department, simple</t>
  </si>
  <si>
    <t>adult, emergency department, simple</t>
  </si>
  <si>
    <t>Part A: Direct or Indirect Observation</t>
  </si>
  <si>
    <t>complex patient characteristic, emergency department, family interaction</t>
  </si>
  <si>
    <t>adult, complex patient characteristic, emergency department, first trimester bleeding</t>
  </si>
  <si>
    <t>infant, other, complex clinical characteristic, emergency department</t>
  </si>
  <si>
    <t>emergency department, complex patient characteristic, adult</t>
  </si>
  <si>
    <t>Great use of MHN, appropriate safety planing and follow up (good push for RAC, despite previous 'RAC' assessment)</t>
  </si>
  <si>
    <t>complex clinical characteristic, other, child, no</t>
  </si>
  <si>
    <t>A second intubation was successfully performed for a child using a oral RAE tube in OR. Technically very sound with a good methodical approach. This intubations are excellent practice for more challenging intubations that arise in ER.</t>
  </si>
  <si>
    <t>adult, other, emergency department, complex clinical characteristic</t>
  </si>
  <si>
    <t>other, adult, complex clinical characteristic, central venous access with ultrasound guidance</t>
  </si>
  <si>
    <t>Can perform independently</t>
  </si>
  <si>
    <t>child, fever, emergency department, complex clinical characteristic</t>
  </si>
  <si>
    <t>emergency department, simple wound repair including anesthesia, adult, complex patient characteristic</t>
  </si>
  <si>
    <t>Excellent repair of large lacerations to R shoulder and abdomen</t>
  </si>
  <si>
    <t>simple, anxiety disorder, emergency department, adult</t>
  </si>
  <si>
    <t>complex clinical characteristic, adult, emergency department, abdominal aortic aneurysm, direct</t>
  </si>
  <si>
    <t>Superb early pickup of aaa on edus with immediate change in management and early vascular surgery consultation.</t>
  </si>
  <si>
    <t>complex patient characteristic, shock, emergency department, adult</t>
  </si>
  <si>
    <t>emergency department, adult, simple, abdominal or pelvic free fluid, indirect review of stored images acquired by the resident</t>
  </si>
  <si>
    <t>emergency department, adult, simple, regional anesthesia (e.g. large peripheral nerve block, not a digital nerve)</t>
  </si>
  <si>
    <t>child, emergency department, simple</t>
  </si>
  <si>
    <t>complex clinical characteristic, senior, emergency department, pleural effusion, direct</t>
  </si>
  <si>
    <t>emergency department, adult, cough or wheeze</t>
  </si>
  <si>
    <t>Good communications skills around a sick elderly patient presenting SOB diagnosed with pneumonia - with family and consultants.</t>
  </si>
  <si>
    <t>complex patient characteristic, other, adult, no</t>
  </si>
  <si>
    <t>Progressing as expected</t>
  </si>
  <si>
    <t>emergency department</t>
  </si>
  <si>
    <t>other, adult, simple, no</t>
  </si>
  <si>
    <t>no concerns. Able to independently assess, plan, intubate, and manage the patient basically from start to finish.</t>
  </si>
  <si>
    <t>complex clinical characteristic, adult, other, global estimation of left ventricular fraction, indirect review of stored images acquired by the resident</t>
  </si>
  <si>
    <t>good pics</t>
  </si>
  <si>
    <t>emergency department, adult, simple, suicidality</t>
  </si>
  <si>
    <t>emergency department, adult, simple, other</t>
  </si>
  <si>
    <t>other, complex patient characteristic, adult, sexual assault</t>
  </si>
  <si>
    <t>emergency department, adult, complex environmental characteristic, hemothorax, direct</t>
  </si>
  <si>
    <t>adult, abdominal pain, simple, other</t>
  </si>
  <si>
    <t>adult, supervising physician, complex clinical characteristic, emergency department</t>
  </si>
  <si>
    <t>Very good at managing time, appropriate assessment and managing work load.</t>
  </si>
  <si>
    <t>senior, altered mental status, complex clinical characteristic, emergency department</t>
  </si>
  <si>
    <t>adult, simple, other, vaginal delivery</t>
  </si>
  <si>
    <t>Very appropriate debrief of pt's wife, who did not known pt had passed.</t>
  </si>
  <si>
    <t>emergency department, opioid toxidrome, complex patient characteristic, adult</t>
  </si>
  <si>
    <t>simple, adult, emergency department, abdominal or pelvic free fluid, direct</t>
  </si>
  <si>
    <t>Appropriate views obtained and appropriate efast in the setting of a complicated polytrauma patient.. Confirmed by TTL(Dr. Phil Davis). Feedback: Its tough to take your time in a trauma setting, especially when the room is full, but don't be afraid to take the extra 30 seconds to obtain the appropriate views</t>
  </si>
  <si>
    <t>adult, supervising physician, simple, emergency department</t>
  </si>
  <si>
    <t>thorough historian</t>
  </si>
  <si>
    <t>complex patient characteristic, emergency department, adult, no</t>
  </si>
  <si>
    <t>Independently developed an airway plan, communicated the plan to the team, and executed the intubation with no assistance from me. As we discussed after this case, speak loudly to the entire room when summarizing and expressing the airway plan so the team can share your mental model.</t>
  </si>
  <si>
    <t>emergency department, adult, simple</t>
  </si>
  <si>
    <t>emergency department, adult, simple, post-partum hemorrhage</t>
  </si>
  <si>
    <t>Solid approach to T1 BIP</t>
  </si>
  <si>
    <t>simple, adult, emergency department, abdominal or pelvic free fluid, indirect review of stored images acquired by the resident</t>
  </si>
  <si>
    <t>complex patient characteristic, shock, emergency department, senior</t>
  </si>
  <si>
    <t>Good work getting through the differential of syncope and trop leak in a patient with no chest pain and a trop that dropped</t>
  </si>
  <si>
    <t>emergency department, adult, simple, abdominal or pelvic free fluid, direct</t>
  </si>
  <si>
    <t>Excellent rapid assessment and treatment  of multiple diverse patients on a very busy day with limited resources. Excellent flow management skills. Effective and clear communicator, easy to work with and an absolute asset on shift.</t>
  </si>
  <si>
    <t>emergency department, child, complex clinical characteristic, other</t>
  </si>
  <si>
    <t>adult, respiratory distress, complex patient characteristic, other</t>
  </si>
  <si>
    <t>emergency department, other, complex clinical characteristic, adult</t>
  </si>
  <si>
    <t>Appropriate work up of the above patient, including appropriate decision making around a CT head. Great follow up to ensure pt received appropriate NAC (consulting PADIS for same), due to positive tylenol levle and increaing LFT's from previous visits. Teaching point around NARCAN administration (specifically, effects on GCS vs RR, and goals for alertness in these patients)</t>
  </si>
  <si>
    <t>adult, other, emergency department, simple</t>
  </si>
  <si>
    <t>Able to diagnose recurrent perianal abscess and did a good review of previous management for similar presentations for this patient and was able to arrange proper care with general surgery.</t>
  </si>
  <si>
    <t>adult, complex clinical characteristic, other, complications of pregnancy</t>
  </si>
  <si>
    <t>adult, other, other, complex clinical characteristic</t>
  </si>
  <si>
    <t>emergency department, other, complex patient characteristic, adult</t>
  </si>
  <si>
    <t>adult, chest pain, complex patient characteristic, emergency department</t>
  </si>
  <si>
    <t>multiple presentations of chest pain with different nuances which will mandate different disposition. Important to keep track of timeliness of blood work. would be able to effectively risk stratify a chest pain presentation in the ED to appropriate safe disposition.</t>
  </si>
  <si>
    <t>emergency department, child, complex patient characteristic, other</t>
  </si>
  <si>
    <t>required prompting optho treatment. Eye rinse done _x000D_
Did well with inserted with appropriate sedation</t>
  </si>
  <si>
    <t>simple, child</t>
  </si>
  <si>
    <t>simple, adult, simulation, abdominal or pelvic free fluid, direct</t>
  </si>
  <si>
    <t>Very good image generation and interpretations skills. Was also able to answer questions about image adequacy, as well as helping peers in this RAPID group session. Seems close to being ready to write the IP Core exam.</t>
  </si>
  <si>
    <t>simple, adult, emergency department, abdominal aortic aneurysm, direct</t>
  </si>
  <si>
    <t>An understanding of landmarking and machine set-up as well as which probe to use is there._x000D_
Now needs to focus on improving imaging generation._x000D_
We discussed tips including adjusting the gain, changing the depth and being less nice (i.e. pushing a bit harder) in order to obtain appropriate views. Keep up the good work!</t>
  </si>
  <si>
    <t>other, adult, complex clinical characteristic, thoracostomy tube insertion</t>
  </si>
  <si>
    <t>no major concerns identified</t>
  </si>
  <si>
    <t>emergency department, simple, adult, intimate partner violence</t>
  </si>
  <si>
    <t>simple, other, emergency department, adult</t>
  </si>
  <si>
    <t>emergency department, adult, simple, reduction of a large joint dislocation</t>
  </si>
  <si>
    <t>Excellent TMJ reduction under procedural sedation.</t>
  </si>
  <si>
    <t>emergency department, adult, complex clinical characteristic, blunt trauma</t>
  </si>
  <si>
    <t>emergency department, simple wound repair including anesthesia, child, simple</t>
  </si>
  <si>
    <t>adult, emergency department, complex patient characteristic</t>
  </si>
  <si>
    <t>blunt trauma, emergency department, complex clinical characteristic, adult</t>
  </si>
  <si>
    <t>Initial coordination of a elderly, medically comorbid, patient who had an open fracture with NV compromise. Good recognition of a limb that needed reduction prior to imaging</t>
  </si>
  <si>
    <t>excellent skills, good documentation</t>
  </si>
  <si>
    <t>emergency department, youth, complex patient characteristic, suicidality</t>
  </si>
  <si>
    <t>direct, chest pain, complex clinical characteristic, adult</t>
  </si>
  <si>
    <t>complex clinical characteristic, adult, emergency department, abdominal or pelvic free fluid, direct</t>
  </si>
  <si>
    <t>No concerns</t>
  </si>
  <si>
    <t>complex clinical characteristic, altered neurological status, simulation, adult</t>
  </si>
  <si>
    <t>great job running the team, great communication skills.</t>
  </si>
  <si>
    <t>emergency department, adult, simple, thoracostomy tube insertion</t>
  </si>
  <si>
    <t>respiratory distress, emergency department, adult</t>
  </si>
  <si>
    <t>Doing well in recognizing sick patient requires prompt treatment.</t>
  </si>
  <si>
    <t>complex patient characteristic, simulation, adult, yes</t>
  </si>
  <si>
    <t>Some talk around oxygenation during intubation, but overall did great</t>
  </si>
  <si>
    <t>complex patient characteristic, child, emergency department, pneumothorax, direct</t>
  </si>
  <si>
    <t>complex clinical characteristic, shock, emergency department, adult</t>
  </si>
  <si>
    <t>adult, altered mental status, complex clinical characteristic, emergency department</t>
  </si>
  <si>
    <t>Very thorough in all aspects of evaluation and management&gt;</t>
  </si>
  <si>
    <t>Sutured a laceration of a forehead wound._x000D_
Explained the procedure appropriately to the patient and used an appropriate dose of LA for the field block._x000D_
Used prolene sutures for a simple interrupted repair. Was able to subcutaneous closure technique but it was not necessary in this case.</t>
  </si>
  <si>
    <t>senior, weakness, emergency department, simple</t>
  </si>
  <si>
    <t>indirect, shortness of breath, complex clinical characteristic, adult</t>
  </si>
  <si>
    <t>Good history and physical._x000D_
Good initiation of investigations.</t>
  </si>
  <si>
    <t>acute care, complex clinical characteristic</t>
  </si>
  <si>
    <t>adult, emergency department, complex clinical characteristic</t>
  </si>
  <si>
    <t>complex environmental characteristic, psychosis or mania, emergency department, adult</t>
  </si>
  <si>
    <t>blunt trauma, emergency department, complex patient characteristic, adult</t>
  </si>
  <si>
    <t>Thorough assessment and good planning/decision making. No concerns. Did well with "what if" scenario for same patient in different context (i.e. rural with no CT scanner).</t>
  </si>
  <si>
    <t>emergency department, opioid toxidrome, simple, adult</t>
  </si>
  <si>
    <t>emergency department, complex patient characteristic, blunt trauma</t>
  </si>
  <si>
    <t>Great approach to history - obtained relevant details to inform management plan. Well done!!</t>
  </si>
  <si>
    <t>emergency department, intraosseous acces, child, complex patient characteristic</t>
  </si>
  <si>
    <t>emergency department, youth, other</t>
  </si>
  <si>
    <t>Managed the patient with minimal to no supervision, I just needed to be there to be reassured of care plan. _x000D_
Dealt with a complex psychosocial situation between mother and child in a timely/ efficient fashion.</t>
  </si>
  <si>
    <t>adult, complex patient characteristic, other, indirect</t>
  </si>
  <si>
    <t>emergency department, adult, complex clinical characteristic, no</t>
  </si>
  <si>
    <t>emergency department, adult, complex clinical characteristic, abdominal pain</t>
  </si>
  <si>
    <t>other, respiratory failure, complex patient characteristic, adult</t>
  </si>
  <si>
    <t>An ICU patient dementia and other complex comobidities, admitted with respiratory failure</t>
  </si>
  <si>
    <t>Did very well communicating with the patient and team.</t>
  </si>
  <si>
    <t>adult, simple, other, other</t>
  </si>
  <si>
    <t>adult, other, complex environmental characteristic</t>
  </si>
  <si>
    <t>Exceptional resident. Confident mature learner. No concerns. Pleasure to work with, safe, considerate.</t>
  </si>
  <si>
    <t>emergency department, severe sepsis, complex clinical characteristic, adult</t>
  </si>
  <si>
    <t>child, other, emergency department, simple</t>
  </si>
  <si>
    <t>know your pecarn criteria</t>
  </si>
  <si>
    <t>other, adult, eye complaint</t>
  </si>
  <si>
    <t>emergency department, complex clinical characteristic, yes</t>
  </si>
  <si>
    <t>emergency department, adult, complex patient characteristic, respiratory failure</t>
  </si>
  <si>
    <t>Appropriate management of very unwell patient with respiratory distress in the setting of a chronic condition.</t>
  </si>
  <si>
    <t>adult, altered mental status, complex patient characteristic, other</t>
  </si>
  <si>
    <t>simple, adult</t>
  </si>
  <si>
    <t>Communicates plan for patient care to team keeping all involved parties aware and preparation for disposition.</t>
  </si>
  <si>
    <t>emergency department, casting or splinting, adult, simple</t>
  </si>
  <si>
    <t>Took control and appropriately donned N95 for AGMP procedures and then from lead to Airway management once MRP arrived on scene</t>
  </si>
  <si>
    <t>emergency department, other, complex clinical characteristic, senior</t>
  </si>
  <si>
    <t>emergency department, adult, complex clinical characteristic, yes</t>
  </si>
  <si>
    <t>complex patient characteristic, adult, emergency department, abdominal aortic aneurysm, direct</t>
  </si>
  <si>
    <t>emergency department, casting or splinting, child, simple</t>
  </si>
  <si>
    <t>complex patient characteristic, adult, emergency department, pericardial effusion and cardiac tamponade, direct</t>
  </si>
  <si>
    <t>knows what he's doing</t>
  </si>
  <si>
    <t>adult, complex clinical characteristic, EP to OP at another hospital</t>
  </si>
  <si>
    <t>Did well on a difficult level 1 trauma resuscitation</t>
  </si>
  <si>
    <t>other, child, simple, reduction of an extremity fracture</t>
  </si>
  <si>
    <t>Performed closed reduction and splint well.</t>
  </si>
  <si>
    <t>other, adult, complex clinical characteristic, other</t>
  </si>
  <si>
    <t>other, casting or splinting, adult, simple</t>
  </si>
  <si>
    <t>Managed patient well, seeking out red flags, referred on for more in depth assessment by specialist due to red flag</t>
  </si>
  <si>
    <t>other, adult, simple, thoracostomy tube insertion</t>
  </si>
  <si>
    <t>complex clinical characteristic, adult</t>
  </si>
  <si>
    <t>simple, emergency department, adult, no</t>
  </si>
  <si>
    <t>Appropriate plan and RSI meds (including dosing) chosen for predicted simple airway. Good technique, achieving definitive airway capture on the first attempt at laryngoscopy.</t>
  </si>
  <si>
    <t>emergency department, anterior nasal packing, adult, simple</t>
  </si>
  <si>
    <t>emergency department, antidepressant toxicity, complex patient characteristic, adult</t>
  </si>
  <si>
    <t>adult, simple, other, post-partum hemorrhage</t>
  </si>
  <si>
    <t>Performed spontaneous vaginal delivery and delivery of placenta. Assisted in management of hemorrhage and talked through next steps</t>
  </si>
  <si>
    <t>child, emergency department, complex patient characteristic</t>
  </si>
  <si>
    <t>adult, simple, other, complications of pregnancy</t>
  </si>
  <si>
    <t>simple, other, adult, no</t>
  </si>
  <si>
    <t>Same feedback as previous for Sept 1. Successful intubations. Improving laryngoscopy skills.</t>
  </si>
  <si>
    <t>indirect, abdominal pain, complex patient characteristic, adult</t>
  </si>
  <si>
    <t>youth, abdominal pain, simple, emergency department</t>
  </si>
  <si>
    <t>emergency department, infant, complex patient characteristic, lumbar puncture</t>
  </si>
  <si>
    <t>complex patient characteristic, adult</t>
  </si>
  <si>
    <t>complex patient characteristic, emergency department, patient interaction</t>
  </si>
  <si>
    <t>simple, respiratory distress, emergency department, adult</t>
  </si>
  <si>
    <t>emergency department, shock, complex patient characteristic, adult</t>
  </si>
  <si>
    <t>emergency department, adult, complex patient characteristic, vomiting</t>
  </si>
  <si>
    <t>Excellent management</t>
  </si>
  <si>
    <t>complex clinical characteristic, emergency department, senior, no</t>
  </si>
  <si>
    <t>Appropriate use of US guided ulnar nerve block _x000D_
Continue practising reductions of boxers fractures to improve technique</t>
  </si>
  <si>
    <t>other, infant, complex patient characteristic, lumbar puncture</t>
  </si>
  <si>
    <t>No concerns. Excellent landmarking and preparation.</t>
  </si>
  <si>
    <t>simple, adult, emergency department, hemothorax, direct</t>
  </si>
  <si>
    <t>simple, major depressive disorder, emergency department, youth</t>
  </si>
  <si>
    <t>simple, adult, emergency department, first trimester intrauterine gestation, direct</t>
  </si>
  <si>
    <t>emergency department, adult, complex patient characteristic, respiratory distress</t>
  </si>
  <si>
    <t>emergency department, adult, simple, abdominal pain</t>
  </si>
  <si>
    <t>Good clinical decision making to arrange formal US prior to labs based on exam</t>
  </si>
  <si>
    <t>Same feedback as previous for Aug 31. Improving BMV skills. Successful intubation attempts but more careful use of laryngoscope suggested (No levering).</t>
  </si>
  <si>
    <t>direct, other, complex clinical characteristic, senior</t>
  </si>
  <si>
    <t>Good approach and appropriate focus on most dangerous aspects of presentation (LOC, airway etc).</t>
  </si>
  <si>
    <t>adult, other, complex patient characteristic, other</t>
  </si>
  <si>
    <t>emergency department, adult, complex clinical characteristic, central venous access with ultrasound guidance</t>
  </si>
  <si>
    <t>Good technique. No issues</t>
  </si>
  <si>
    <t>child, rash, emergency department, complex patient characteristic</t>
  </si>
  <si>
    <t>Excellent work separating medical from social problems and addressing all safely and effectively</t>
  </si>
  <si>
    <t>emergency department, simple wound repair including anesthesia, adult, complex clinical characteristic</t>
  </si>
  <si>
    <t>good suture repair for level</t>
  </si>
  <si>
    <t>youth, other, emergency department, complex patient characteristic</t>
  </si>
  <si>
    <t>complex patient characteristic, psychosis or mania, emergency department, adult</t>
  </si>
  <si>
    <t>Outstanding history and patient interaction. Collected all the pertinent information and relayed it in a concise manner to consulting service.</t>
  </si>
  <si>
    <t>simulation, adult, complex clinical characteristic, blunt trauma</t>
  </si>
  <si>
    <t>complex environmental characteristic, major depressive disorder, emergency department, youth</t>
  </si>
  <si>
    <t>Extremely family dynamics as well as difficult consultation to higher level of care.</t>
  </si>
  <si>
    <t>simple, adult, emergency department, pericardial effusion and cardiac tamponade, direct</t>
  </si>
  <si>
    <t>adult, abdominal pain, complex patient characteristic, emergency department</t>
  </si>
  <si>
    <t>good use of EDUS in detection of abdominal free fluid - appropriate management_x000D_
my only involvement with the case was in the confirmation of EDUS findings</t>
  </si>
  <si>
    <t>Reduced and casted with a hematoma block. Post-reduction XR showed a really great reduction immobilized in a cast.</t>
  </si>
  <si>
    <t>emergency department, adult, complex patient characteristic, complex clinical characteristic, respiratory stress</t>
  </si>
  <si>
    <t>Immediately identified as unwell_x000D_
Identified key clinical characteristics that guided timely management_x000D_
Communicated the treatment plan well with me but I'm not sure as well with the nursing staff directly involved with the patient -</t>
  </si>
  <si>
    <t>youth, other, complex clinical characteristic, emergency department</t>
  </si>
  <si>
    <t>youth, syncope, emergency department, complex patient characteristic</t>
  </si>
  <si>
    <t>adult, other, emergency department, complex patient characteristic</t>
  </si>
  <si>
    <t>adult, fever, emergency department, complex patient characteristic</t>
  </si>
  <si>
    <t>Appropriately adjusted antibiotics based on prior resistance patterns. Judiciously administered fluids To Resolve hypotension. Performed a thorough exam including GU in search for sepsis source. Ordered all appropriate tests.</t>
  </si>
  <si>
    <t>complex patient characteristic, other, adult, yes</t>
  </si>
  <si>
    <t>other, adult, musculoskeletal injury or pain</t>
  </si>
  <si>
    <t>good physical exam, hit on all red flags, managed patient well</t>
  </si>
  <si>
    <t>other, adult, other</t>
  </si>
  <si>
    <t>youth, rash, emergency department, complex patient characteristic</t>
  </si>
  <si>
    <t>emergency department, adult, simple, complex wound</t>
  </si>
  <si>
    <t>simple, adult, emergency department, pleural effusion, direct</t>
  </si>
  <si>
    <t>managed well - arranged appropriate follow up</t>
  </si>
  <si>
    <t>Well handled trauma - great approach to ATLS</t>
  </si>
  <si>
    <t>prenetrating trauma, emergency department, simple, adult</t>
  </si>
  <si>
    <t>Remember to examine from right side of bed; good work with team communication (eye contact, good voice volume)</t>
  </si>
  <si>
    <t>other, senior, simple, reduction of an extremity fracture</t>
  </si>
  <si>
    <t>Part A: Direct and Indirect observation - Form 1</t>
  </si>
  <si>
    <t>complex patient characteristic, senior, emergency department</t>
  </si>
  <si>
    <t>senior, abdominal pain, complex patient characteristic, emergency department</t>
  </si>
  <si>
    <t>other, adult, simple, reduction of an extremity fracture</t>
  </si>
  <si>
    <t>child, fever, emergency department, complex patient characteristic</t>
  </si>
  <si>
    <t>other, simple wound repair including anesthesia, adult, simple</t>
  </si>
  <si>
    <t>emergency department, adult, eye complaint</t>
  </si>
  <si>
    <t>Resident functioned at the level of TTL, providing direction for the entire team as well as supervision of junior resident during primary survey</t>
  </si>
  <si>
    <t>emergency department, cardiorespiratory arrest, complex clinical characteristic, adult</t>
  </si>
  <si>
    <t>emergency department, adult, musculoskeletal injury or pain</t>
  </si>
  <si>
    <t>Managing a patient with chronic pain complaints. Very good communication skills!</t>
  </si>
  <si>
    <t>emergency department, adult, complex clinical characteristic, reduction of a large joint dislocation</t>
  </si>
  <si>
    <t>Discussed and attempted intra articular injection of local anesthetic. _x000D_
Also discussed various reduction techniques.</t>
  </si>
  <si>
    <t>complex patient characteristic, senior</t>
  </si>
  <si>
    <t>good resuscitation</t>
  </si>
  <si>
    <t>emergency department, abscess drainage, adult, simple</t>
  </si>
  <si>
    <t>Appropriate use of clinical tools to rule out (or in this case in) need for more advanced imaging. Try to follow up on patient after writing orders to make sure treatment has been appropriately started</t>
  </si>
  <si>
    <t>simple, adult, EP to EP</t>
  </si>
  <si>
    <t>other, senior, simple</t>
  </si>
  <si>
    <t>Very competent resident. Careful and safe._x000D_
_x000D_
Exceptional documentation. _x000D_
Pleasure to work with.</t>
  </si>
  <si>
    <t>emergency department, child, complex environmental characteristic</t>
  </si>
  <si>
    <t>emergency department, respiratory failure, complex patient characteristic, adult</t>
  </si>
  <si>
    <t>End stage COPD patient presenting with significant respiratory distress. Initiated appropriate management and performed good assessment. Did not require much input at all in to delivering care for this patient. Stabilized and consulted patient appropriately.</t>
  </si>
  <si>
    <t>emergency department, other, adult, complex clinical characteristic</t>
  </si>
  <si>
    <t>Knowledge base is definitely there, but occasionally still needs some prompting to draw things out and put them into context (i.e. Headache developing in an enclosed space [mine] and need for consideration of CO poisoning). That said, at times we all need some prompting and have to rely on other team members for this. Also, please don't be so hard on yourself, you're bright, honest, interested and motivated. I think you're doing well.</t>
  </si>
  <si>
    <t>emergency department, adult, complex clinical characteristic, abdominal or pelvic free fluid, indirect review of stored images acquired by the resident</t>
  </si>
  <si>
    <t>No concerns. Good technique appropriate interpretation.</t>
  </si>
  <si>
    <t>simple, other, adult, yes</t>
  </si>
  <si>
    <t>emergency department, adult, complex clinical characteristic, first trimester intrauterine gestation, direct</t>
  </si>
  <si>
    <t>other, other, complex clinical characteristic, adult</t>
  </si>
  <si>
    <t>adult, respiratory distress, complex clinical characteristic, emergency department</t>
  </si>
  <si>
    <t>simple, suicidality, emergency department, adult</t>
  </si>
  <si>
    <t>adult, other, other, complex patient characteristic</t>
  </si>
  <si>
    <t>blunt trauma, emergency department, complex clinical characteristic, child</t>
  </si>
  <si>
    <t>simple, major depressive disorder, emergency department, adult</t>
  </si>
  <si>
    <t>adult, simple</t>
  </si>
  <si>
    <t>Eloquent, concise &amp; clear in direction post discharge information</t>
  </si>
  <si>
    <t>excellent job obtaining a collateral hx from the patients wife, long term care facility etc, without prompting. Was able to generate a complete picture of the patient's living situation which helped guide ED management.</t>
  </si>
  <si>
    <t>other, adult, complex patient characteristic, lumbar puncture</t>
  </si>
  <si>
    <t>complex clinical characteristic, respiratory distress, emergency department, adult</t>
  </si>
  <si>
    <t>Good follow up of later recognition of NSTEMI</t>
  </si>
  <si>
    <t>simple, senior, emergency department, abdominal aortic aneurysm, direct</t>
  </si>
  <si>
    <t>emergency department, adult, simple, simple wound repair including anesthesia</t>
  </si>
  <si>
    <t>independently administered local anesthetic and did an excellent repair</t>
  </si>
  <si>
    <t>complex environmental characteristic, child, EP to EP</t>
  </si>
  <si>
    <t>child, fever, emergency department, simple</t>
  </si>
  <si>
    <t>complex patient characteristic, emergency department, adult, yes</t>
  </si>
  <si>
    <t>emergency department, cardiorespiratory arrest, complex clinical characteristic, senior</t>
  </si>
  <si>
    <t>Well organized and competently managed cardiac resuscitation - great communication with code team. Calm and efficient in an otherwise stressful situation. Very good bedside ultrasound skills and interpretation. Good knowledge and application of emergency and resus meds.</t>
  </si>
  <si>
    <t>emergency department, senior, complex clinical characteristic, no</t>
  </si>
  <si>
    <t>complex patient characteristic, adult, emergency department, abdominal or pelvic free fluid, direct</t>
  </si>
  <si>
    <t>emergency department, adult, complex patient characteristic, complex wound</t>
  </si>
  <si>
    <t>complex clinical characteristic, simulation, adult, no</t>
  </si>
  <si>
    <t>emergency department, adult, simple, lumbar puncture</t>
  </si>
  <si>
    <t>no concerns with image generation or interpretation.</t>
  </si>
  <si>
    <t>emergency department, cardiorespiratory arrest, complex environmental characteristic, adult</t>
  </si>
  <si>
    <t>infant, other, emergency department, simple</t>
  </si>
  <si>
    <t>Psychotic patient - presented under section 20. _x000D_
Evaluated by resident, treatment planned and consulted psychiatric services appropriately.</t>
  </si>
  <si>
    <t>complex patient characteristic, simulation, child, yes</t>
  </si>
  <si>
    <t>adult, chest pain, complex clinical characteristic, emergency department</t>
  </si>
  <si>
    <t>simulation, adult, simple, central venous access with ultrasound guidance</t>
  </si>
  <si>
    <t>emergency department, senior, complex clinical characteristic, other</t>
  </si>
  <si>
    <t>emergency department, simple wound repair including anesthesia, child, complex patient characteristic</t>
  </si>
  <si>
    <t>EM resident, individual, simple</t>
  </si>
  <si>
    <t>Excellent teaching and provision of feedback to learner._x000D_
Encourage learners to take ownership of their patients, including getting used to writing orders, prescriptions, etc.</t>
  </si>
  <si>
    <t>other, adult, complex clinical characteristic, no</t>
  </si>
  <si>
    <t>Managed the situation very well.</t>
  </si>
  <si>
    <t>other, senior, simple, reduction of a large joint dislocation</t>
  </si>
  <si>
    <t>emergency department, casting or splinting, senior, simple</t>
  </si>
  <si>
    <t>Excellent example of the utility of POCUS. What appeared to be a large pleural effusion turned out to be a more complex. Without US I am convinced that would have been a failed pleurocentesis.</t>
  </si>
  <si>
    <t>prenetrating trauma, emergency department, complex clinical characteristic, adult</t>
  </si>
  <si>
    <t>coordinated timely consult with ophth.</t>
  </si>
  <si>
    <t>Patient presenting with recurrent lower abdominal pain _x000D_
Resident had a good history and physical_x000D_
Ordered appropriate investigations and imaging_x000D_
Good communication to paediatric surgery on call for further management/disposition of patient</t>
  </si>
  <si>
    <t>emergency department, adult, complex clinical characteristic, thoracostomy tube insertion</t>
  </si>
  <si>
    <t>emergency department, complex environmental characteristic, senior</t>
  </si>
  <si>
    <t>complex clinical characteristic, simulation, adult, yes</t>
  </si>
  <si>
    <t>emergency department, adult, complex patient characteristic, complications of pregnancy</t>
  </si>
  <si>
    <t>other, abscess drainage, adult, simple</t>
  </si>
  <si>
    <t>Did very well. Independent. Good procedural skills.</t>
  </si>
  <si>
    <t>emergency department, adult, complex patient characteristic, first trimester bleeding</t>
  </si>
  <si>
    <t>adult, fever, emergency department, complex clinical characteristic</t>
  </si>
  <si>
    <t>direct, chest pain, simple, adult</t>
  </si>
  <si>
    <t>simple, senior, other, pericardial effusion and cardiac tamponade, direct</t>
  </si>
  <si>
    <t>Competently managed care,, good communication with team</t>
  </si>
  <si>
    <t>emergency department, adult, complex patient characteristic, lumbar puncture</t>
  </si>
  <si>
    <t>other, adult, complex clinical characteristic, regional anesthesia (e.g. large peripheral nerve block, not a digital nerve)</t>
  </si>
  <si>
    <t>Reviewing cardiovascular and respiratory physiology</t>
  </si>
  <si>
    <t>Good work</t>
  </si>
  <si>
    <t>infant, vomiting, emergency department, simple</t>
  </si>
  <si>
    <t>other, child, complex environmental characteristic</t>
  </si>
  <si>
    <t>Excellent work ethic, knowledge, insight and skills.</t>
  </si>
  <si>
    <t>acute care, simple</t>
  </si>
  <si>
    <t>adult, simple, minor trauma, indirect</t>
  </si>
  <si>
    <t>adult, complex patient characteristic, complex clinical characteristic</t>
  </si>
  <si>
    <t>Clear discussion of plan for follow up on patient with fatigue and malaise after dental surgery and reassured tests were negative</t>
  </si>
  <si>
    <t>other, adult, complex patient characteristic, complex wound</t>
  </si>
  <si>
    <t>youth, complex patient characteristic</t>
  </si>
  <si>
    <t>youth, simple, other, direct</t>
  </si>
  <si>
    <t>adult, complex patient characteristic, first trimester intrauterine gestation, direct, emergency department</t>
  </si>
  <si>
    <t>emergency department, youth, complex clinical characteristic, other</t>
  </si>
  <si>
    <t>simulation, adult, complex clinical characteristic, central venous access with ultrasound guidance</t>
  </si>
  <si>
    <t>other, complex patient characteristic, yes</t>
  </si>
  <si>
    <t>Excellent BMV technique, 2 flawless LMA insertions, 2 CMAC Intubations with good views and checking ventilation</t>
  </si>
  <si>
    <t>simple, other, child, no</t>
  </si>
  <si>
    <t>Good basic LMA placements.</t>
  </si>
  <si>
    <t>emergency department, adult, complex patient characteristic, blunt trauma</t>
  </si>
  <si>
    <t>Managed patient well._x000D_
No concern.</t>
  </si>
  <si>
    <t>Sudden code in patient in ED with significant comorbidities. Intubation achieved with direct laryngoscopy, first pass, with appropriate placement. Calm, confident, and in control of the airway at all times.</t>
  </si>
  <si>
    <t>indirect, abdominal pain, simple, adult</t>
  </si>
  <si>
    <t>Resident demonstrated competence in all areas.</t>
  </si>
  <si>
    <t>senior, dysrhythmia, complex clinical characteristic, other</t>
  </si>
  <si>
    <t>simulation, antidepressant toxicity, simple, adult</t>
  </si>
  <si>
    <t>Patient presented with acute asthma exacerbation. Had moderate resp distress. Resident was taking SAMPLE history. Advised to start treatment initially since patient was symptomatic and had Saturation of 91% and then complete history and physical</t>
  </si>
  <si>
    <t>ran department independently (with minor tweaks on patients), plans were safe and effective._x000D_
good and rapid documentation style doing bolus groups of patients at once (may leave some gaps with multiple sicks patients come in relative up on documentation)</t>
  </si>
  <si>
    <t>emergency department, adult, complex clinical characteristic, other</t>
  </si>
  <si>
    <t>blunt trauma, emergency department, simple, adult</t>
  </si>
  <si>
    <t>Excellent skills de-escalating an intoxicated patient with potential head and c-spine injuries to facilitate exam / management. Good clinical decision making.</t>
  </si>
  <si>
    <t>emergency department, other, simple, adult</t>
  </si>
  <si>
    <t>successful deescalation of an agitated patient in the back of a police cruiser.</t>
  </si>
  <si>
    <t>other, senior, simple, central venous access with ultrasound guidance</t>
  </si>
  <si>
    <t>adult, supervising physician, complex patient characteristic, emergency department</t>
  </si>
  <si>
    <t>Demonstrates ability to quickly build trust of co workers, patients and families communicating effectively treatment plan and disposition.</t>
  </si>
  <si>
    <t>Severe hypoxemia in COVID-19 patient, performed intubation skillfully and quickly.</t>
  </si>
  <si>
    <t>simple, other, senior, no</t>
  </si>
  <si>
    <t>doing very well- just needs more reps with suturing including progression to difficult lac repair (only thing to work on is speed)</t>
  </si>
  <si>
    <t>infant, respiratory distress, simple, emergency department</t>
  </si>
  <si>
    <t>emergency department, adult, complex patient characteristic, complex clinical characteristic, shock</t>
  </si>
  <si>
    <t>senior, respiratory distress, complex patient characteristic, emergency department</t>
  </si>
  <si>
    <t>emergency department, adult, complex clinical characteristic, complex wound</t>
  </si>
  <si>
    <t>emergency department, adult, simple, personality disorder</t>
  </si>
  <si>
    <t>adult, other, complex clinical characteristic</t>
  </si>
  <si>
    <t>adult, abdominal pain, simple, emergency department</t>
  </si>
  <si>
    <t>Provided appropriate initial assessment and treatment with IVF and antibiotics. Ordered what I would consider to be the appropriate initial imaging investigation (CT) in this population with a peritonitic abdomen. Did not hesitate for labs given the patient's slightly abnormal vital signs. Confident in exam of a peritonitic abdomen including noting its atypical features. CT demonstrated a closed loop bowel obstruction with some ischemic changes. Consulted GSx first through Bedline and then paged directly to speed up consultation and transfer from SCH.</t>
  </si>
  <si>
    <t>child, dysrhythmia, complex patient characteristic, emergency department</t>
  </si>
  <si>
    <t>senior, other, emergency department, complex clinical characteristic</t>
  </si>
  <si>
    <t>Excellent management of a complex decision to investigate/treat in an elderly patient - painless elevation liver enzymes - suspected cholangiocarcinoma based on US - required family discussion and specialist consultation to determine most appropriate clinical course - ultimately MRCP showed simple stone - removed with ERCP</t>
  </si>
  <si>
    <t>Thorough assessment. Works well with the team.</t>
  </si>
  <si>
    <t>This case illustrated the importance of methodical and comprehensive evaluation of non-specific back pain. Needed some guidance regarding disposition</t>
  </si>
  <si>
    <t>-</t>
  </si>
  <si>
    <t>senior, rash, emergency department, complex patient characteristic</t>
  </si>
  <si>
    <t>emergency department, youth, complex patient characteristic, other</t>
  </si>
  <si>
    <t>complex patient characteristic, unstable dysrhythmia, simulation, adult</t>
  </si>
  <si>
    <t>Good situational awareness and placement within the room. Aware of limits of own knowledge and comfortable soliciting feedback while continuing to organize and  propel the team forward.</t>
  </si>
  <si>
    <t>Discussed pediatric protocols for use of Propofol</t>
  </si>
  <si>
    <t>emergency department, other, adult, complex patient characteristic</t>
  </si>
  <si>
    <t>emergency department, adult, complex patient characteristic, simple wound repair including anesthesia</t>
  </si>
  <si>
    <t>complex patient characteristic, other, emergency department, adult</t>
  </si>
  <si>
    <t>no concerns. independent. explores appropriate treatment option for skin lesions</t>
  </si>
  <si>
    <t>managed a patient with many questions/anxieties over PV bleeding post plan B administration. provided rationale for decisions and medications, consultation with gyne regarding safety for TXA.</t>
  </si>
  <si>
    <t>Had all the approp resus interventions. Discussed goals of care with family and clarified with specific examples as there was a language barrier. Approp tx with abx, metoprolol and fluid_x000D_
Thought of approp ddx PE, sepsis_x000D_
Had to prompt to move pt to resus, abx, decreased metoprolol dosage intiallly to 2.5 mg.</t>
  </si>
  <si>
    <t>appropriate titration of medications</t>
  </si>
  <si>
    <t>youth, complex patient characteristic, other, vaginal delivery</t>
  </si>
  <si>
    <t>child, vomiting, emergency department, simple</t>
  </si>
  <si>
    <t>Needed to strategize removal strategy - including how to lift nail with curved scissors</t>
  </si>
  <si>
    <t>other, adult, complex clinical characteristic, reduction of an extremity fracture</t>
  </si>
  <si>
    <t>complex clinical characteristic, other, adult, yes</t>
  </si>
  <si>
    <t>adult, supervising physician, complex environmental characteristic, emergency department</t>
  </si>
  <si>
    <t>complex patient characteristic, altered neurological status, emergency department, adult</t>
  </si>
  <si>
    <t>emergency department, senior, cough or wheeze</t>
  </si>
  <si>
    <t>Considered decision making rules for admission of patients with pneumonia. appropriate antibiotic choice, knew from initial assessment that the patient would likely need admission.</t>
  </si>
  <si>
    <t>adult, vomiting, emergency department, complex clinical characteristic</t>
  </si>
  <si>
    <t>emergency department, adult, complex patient characteristic, suicidality</t>
  </si>
  <si>
    <t>good use of CIWA score in psychiatric patient in etoh withdrawal to ensure patient appropriateness for psychiatric consultation / evaluation</t>
  </si>
  <si>
    <t>other, adult, complex patient characteristic, central venous access with ultrasound guidance</t>
  </si>
  <si>
    <t>Could perform independently</t>
  </si>
  <si>
    <t>adult, senior nurse, simple, emergency department</t>
  </si>
  <si>
    <t>adult, complex patient characteristic, other, complications of pregnancy</t>
  </si>
  <si>
    <t>emergency department, complex environmental characteristic, child, child abuse and neglect</t>
  </si>
  <si>
    <t>complex clinical characteristic, emergency department, patient interaction</t>
  </si>
  <si>
    <t>complex environmental characteristic, other, adult, yes</t>
  </si>
  <si>
    <t>Was safe and planned ahead aware of what needed to happen after first attempt was not successful- took feedback well.</t>
  </si>
  <si>
    <t>adult, pre-hospital setting, complex patient characteristic</t>
  </si>
  <si>
    <t>other, severe sepsis, complex clinical characteristic, adult</t>
  </si>
  <si>
    <t>other, other, complex patient characteristic, child</t>
  </si>
  <si>
    <t>Appropriate initial response to resuscitation and primary assessment. Gathered clinical information on the patient and goals of care with the family. Appropriately made palliative based on age and comorbidities.</t>
  </si>
  <si>
    <t>adult, acute gynecological, emergency department, complex clinical characteristic</t>
  </si>
  <si>
    <t>senior, simple</t>
  </si>
  <si>
    <t>Good explanation and discharge instructions</t>
  </si>
  <si>
    <t>excellent approach to a patient with "vaginal pain" and initially stable vitals, had stepwise approach to getting labs, when a pelvic exam would be useful. Asked to review your plan for reassurance, but I did not need to change anything about your plan.</t>
  </si>
  <si>
    <t>simple, adult, other, global estimation of left ventricular fraction, direct</t>
  </si>
  <si>
    <t>simple, senior</t>
  </si>
  <si>
    <t>adult, other, complex patient characteristic</t>
  </si>
  <si>
    <t>Minimal supervision for CSSU cardioversion</t>
  </si>
  <si>
    <t>complex patient characteristic, altered neurological status, emergency department, senior</t>
  </si>
  <si>
    <t>other, simple, child</t>
  </si>
  <si>
    <t>Good follow up of patient/school education.</t>
  </si>
  <si>
    <t>good skill, just occasional prompting on image acquisition</t>
  </si>
  <si>
    <t>emergency department, adult, simple, pneumothorax, indirect review of stored images acquired by the resident</t>
  </si>
  <si>
    <t>indirect, other, complex clinical characteristic, adult</t>
  </si>
  <si>
    <t>Managed bleeding in pregnancy well._x000D_
provided good follow up plan_x000D_
no concerns</t>
  </si>
  <si>
    <t>emergency department, adult, complex environmental characteristic, no</t>
  </si>
  <si>
    <t>other, abscess drainage, senior, simple</t>
  </si>
  <si>
    <t>Did very well_x000D_
no concerns</t>
  </si>
  <si>
    <t>complex patient characteristic, other, youth, no</t>
  </si>
  <si>
    <t>Views obtained independently. Improved through use of the patient's breathing when prompted. Good understanding of the diagnostic criteria and appropriate interpretation.</t>
  </si>
  <si>
    <t>senior, respiratory distress, complex environmental characteristic, emergency department</t>
  </si>
  <si>
    <t>Elderly woman with SOB, PMHx pulmonary hypertension with increased home O2 requirements prompting emergency visit in afternoon/evening. ROS revealed changing stool pattern/fatigue prompting CT scan for malignancy, negative. Pt at functional baseline prior to discharge to home- identified further investigations (colonoscopy) to be ordered by GP &amp; discussion re medication reconciliation to be followed up by case management team available in AM at VGH (pt on a number of sedating medications ?prompting hypoventilation)</t>
  </si>
  <si>
    <t>Independently performed and interpreted abdominal ultrasound for free fluid. It was negative. Results confirmed by CT.</t>
  </si>
  <si>
    <t>emergency department, abscess drainage, adult, complex patient characteristic</t>
  </si>
  <si>
    <t>other, senior, complex patient characteristic, central venous access with ultrasound guidance</t>
  </si>
  <si>
    <t>discussed case with me and pt still significantly tender RLQ with some GI symptoms and unable to R/O appy thus MRI abd booked emergently</t>
  </si>
  <si>
    <t>medical student, multiple, simple</t>
  </si>
  <si>
    <t>emergency department, child, cough or wheeze</t>
  </si>
  <si>
    <t>Managed case well. Generally very good info gathering and management of this patient and other patients. Functions well at level of training.</t>
  </si>
  <si>
    <t>complex clinical characteristic, unstable dysrhythmia, emergency department, adult</t>
  </si>
  <si>
    <t>adult, complex clinical characteristic</t>
  </si>
  <si>
    <t>infant, other, emergency department, complex clinical characteristic</t>
  </si>
  <si>
    <t>emergency department, respiratory failure, complex clinical characteristic, adult</t>
  </si>
  <si>
    <t>Excellent summary and plan of a complex patient presentation.</t>
  </si>
  <si>
    <t>emergency department, simple, adult</t>
  </si>
  <si>
    <t>appropriate and safe management of a complex patient and complex environment (patient was poorly located in a mental health room while having a low GCS), good leadership of the resuscitation team.</t>
  </si>
  <si>
    <t>emergency department, infant, complex clinical characteristic, lumbar puncture</t>
  </si>
  <si>
    <t>adult, simple, emergency department, other</t>
  </si>
  <si>
    <t>adult, respiratory distress, complex patient characteristic, emergency department</t>
  </si>
  <si>
    <t>child, other, emergency department, complex patient characteristic</t>
  </si>
  <si>
    <t>Good TTL learner.</t>
  </si>
  <si>
    <t>adult, complex clinical characteristic, abdominal pain, direct</t>
  </si>
  <si>
    <t>adult, simple, casting or splinting</t>
  </si>
  <si>
    <t>Able to perform splints well and understands the types and uses</t>
  </si>
  <si>
    <t>acute care, complex patient characteristic</t>
  </si>
  <si>
    <t>adult, other health care professional, complex clinical characteristic, emergency department</t>
  </si>
  <si>
    <t>emergency department, adult, complex clinical characteristic, shock</t>
  </si>
  <si>
    <t>Very good resus, approp. management and step wise approach.</t>
  </si>
  <si>
    <t>senior, emergency department, complex clinical characteristic</t>
  </si>
  <si>
    <t>Safe initial approach for elderly discussed, airway concerns identified (discussed dentures IN for bagging - so leave in first initially, and OUT for intubation). Pt required more sedation then expected for elderly, petite patient - discussed reviewing MAR - in this case, multiple anti-psychotics (&gt;4) likely increase propofol need.</t>
  </si>
  <si>
    <t>complex patient characteristic, adult, emergency department</t>
  </si>
  <si>
    <t>adult, syncope, emergency department, complex patient characteristic</t>
  </si>
  <si>
    <t>Good sterile technique. Listened and applied feedback.</t>
  </si>
  <si>
    <t>Good assessment overall with some addition specific information on how to manage a dog bite and specifically a facial bite around cosmesis. Will spend 14 minutes look animal reporting and considerations around rabies.</t>
  </si>
  <si>
    <t>youth, other, emergency department, complex clinical characteristic</t>
  </si>
  <si>
    <t>emergency department, simple wound repair including anesthesia, youth, simple</t>
  </si>
  <si>
    <t>Learner independently assessed and appropriately managed patient's wound including displaying a thorough knowledge of wound closure techniques, ability to select the most appropriate method given the wound characteristics and competent suturing technique as well as adequate counsel to caregiver regarding wound care</t>
  </si>
  <si>
    <t>emergency department, senior, other</t>
  </si>
  <si>
    <t>Excellent biopsychosocial assessment</t>
  </si>
  <si>
    <t>emergency department, respiratory failure, complex patient characteristic, senior</t>
  </si>
  <si>
    <t>emergency department, other, complex patient characteristic, senior</t>
  </si>
  <si>
    <t>emergency department, infant, musculoskeletal injury or pain</t>
  </si>
  <si>
    <t>Resident was able to perform and complete full primary and secondary survey on a 2 yr old. The patient no significant 8juries and was discharged home.</t>
  </si>
  <si>
    <t>other, respiratory failure, complex clinical characteristic, adult</t>
  </si>
  <si>
    <t>Great leadership skill, safe, and conscientious clinician</t>
  </si>
  <si>
    <t>child, simple, simple wound repair including anesthesia</t>
  </si>
  <si>
    <t>Good tissue handling, good suture technique;  able to self assess quality of sutures and adjust accordingly;  responds well to any feedback and incorporates tips at the next opportunity</t>
  </si>
  <si>
    <t>other, shock, complex patient characteristic, adult</t>
  </si>
  <si>
    <t>blunt trauma, emergency department, simple, child</t>
  </si>
  <si>
    <t>simple, respiratory stress, simulation, adult</t>
  </si>
  <si>
    <t>Good job with initial assessment, history, initial orders with titration of O2, and call to attendings in terms of what you are worried about. Good job getting lytic ready even though decision to give it is complicated. This is a step beyond what I would have expected but shows that you are thinking ahead. Could have also started heparin. Next step would be assessing right heart strain with ultrasound.</t>
  </si>
  <si>
    <t>other, child, complex clinical characteristic, thoracostomy tube insertion</t>
  </si>
  <si>
    <t>No concerns about chest tube placement.</t>
  </si>
  <si>
    <t>Excellent work up of level 2 trauma that ended up with traumatic brain bleed and C2 fracture</t>
  </si>
  <si>
    <t>simple, child, emergency department, first trimester intrauterine gestation, direct</t>
  </si>
  <si>
    <t>Getting very proficient at central lines.</t>
  </si>
  <si>
    <t>emergency department, other, adult</t>
  </si>
  <si>
    <t>adult, altered mental status, complex patient characteristic, emergency department</t>
  </si>
  <si>
    <t>Appropriate management, but do not forget to use all the resources available to you, including pharmacy and specialty colleagues. Remember to contact next of kin for SDM and document accordingly, including verbal report to care team.</t>
  </si>
  <si>
    <t>other, adult, simple, central venous access with ultrasound guidance</t>
  </si>
  <si>
    <t>Good technique and communication with patient.</t>
  </si>
  <si>
    <t>simple, adult, emergency department, pneumothorax, direct</t>
  </si>
  <si>
    <t>Independently performed and interpreted ultrasound for penetrating chest trauma. It demonstrated a pneumothorax. Results confirmed by chest tube insertion and CT.</t>
  </si>
  <si>
    <t>adult, dysrhythmia, complex clinical characteristic, emergency department</t>
  </si>
  <si>
    <t>Well managed patient overall with trial of Procainamide + then DC cardioversion with successful outcome</t>
  </si>
  <si>
    <t>Very solid approach to syncope. Patient was complicated with some concurrent psych concerns. Appropriate work up, disposition and out patient follow up arranged.</t>
  </si>
  <si>
    <t>emergency department, youth, complex patient characteristic, abdominal pain</t>
  </si>
  <si>
    <t>Confidently and competently managed. I had nothing to add to appropriate care. Excellent emphasis on symptom management also.</t>
  </si>
  <si>
    <t>blunt trauma, emergency department, complex patient characteristic, infant</t>
  </si>
  <si>
    <t>adult, complex clinical characteristic, emergency department, other</t>
  </si>
  <si>
    <t>emergency department, other, simple, youth</t>
  </si>
  <si>
    <t>comfortable working up this common presentation, good tox knowledge</t>
  </si>
  <si>
    <t>adult, other health care professional, simple, emergency department</t>
  </si>
  <si>
    <t>RT in room, orthodox doing hip reduction. I did not need to be present and resident assessed airway, had plan with drugs (Ketamine and Propofol) and elderly patient who was frail thus used only 0.25mg/kg on meds which worked really well and pt did not need any more sedation and indeed if would have given more probably would have been over-sedated. Was a really good sedation by resident.</t>
  </si>
  <si>
    <t>Child has croup and upper airway congestion with transmitted sounds._x000D_
More exposure to children - peds rotation - will help to better recognize/ differentiate different breath sounds</t>
  </si>
  <si>
    <t>emergency department, adult, complex patient characteristic, syncope</t>
  </si>
  <si>
    <t>Appropriate management of flow, and looking after multiple CTAS 2s and low acuity patients_x000D_
Maintained approximately 2pt's per hour during the shift_x000D_
Of note - arranged early treatment and disposition in uroseptic pt, treatment and follow up plan for pt with anaphylaxis, and identified an under-ctas'ed pt in the WR with tubo-ovarian abscess, and arranged transport for the same patient. Also handled multiple ACAL calls appropriately (3 separate cases).</t>
  </si>
  <si>
    <t>Excellent collaborator_x000D_
Showed superb professionalism</t>
  </si>
  <si>
    <t>Excellent communication with relevant information presented in a concise way</t>
  </si>
  <si>
    <t>complex clinical characteristic, other, emergency department, adult</t>
  </si>
  <si>
    <t>Able to intubate using direct laryngoscopy without assistance.</t>
  </si>
  <si>
    <t>adult, simple, chest pain, direct, indirect</t>
  </si>
  <si>
    <t>senior, respiratory distress, complex clinical characteristic, emergency department</t>
  </si>
  <si>
    <t>Patient with suspected pneumonia. All major features of case managed expertly.</t>
  </si>
  <si>
    <t>emergency department, adult, ENT complaint</t>
  </si>
  <si>
    <t>adult, weakness, emergency department, simple</t>
  </si>
  <si>
    <t>Functioning well in the ED environment. Good initial plans. Takes feedback and suggestion well. Occasionally gets overwhelmed with multiple inputs coming it at once (i.e. at the end of the shift).</t>
  </si>
  <si>
    <t>adult, other, complex clinical characteristic, emergency department</t>
  </si>
  <si>
    <t>emergency department, adult, complex patient characteristic</t>
  </si>
  <si>
    <t>complex patient characteristic, cardiorespiratory arrest, emergency department, adult</t>
  </si>
  <si>
    <t>emergency department, other, adult, simple</t>
  </si>
  <si>
    <t>managed independently, didn't need to offer any tweaks</t>
  </si>
  <si>
    <t>emergency department, adult, simple, reduction of an extremity fracture</t>
  </si>
  <si>
    <t>Was able to come with appropriate differential for limping child. Although child looked well, there is a need to to r/o important diagnosis like septic hip and osteomyelitis</t>
  </si>
  <si>
    <t>complex environmental characteristic, other, emergency department, youth</t>
  </si>
  <si>
    <t>Complex nasal laceration in a 4 yr old requiring sedation. Was able to get great results repairing with only two sutures</t>
  </si>
  <si>
    <t>emergency department, antidepressant toxicity, complex clinical characteristic, adult</t>
  </si>
  <si>
    <t>other, casting or splinting, adult, complex clinical characteristic</t>
  </si>
  <si>
    <t>other, individual, simple</t>
  </si>
  <si>
    <t>Continue to work on managing patient's expectations (find the cause of my angioedema) with role/limitations of ER.</t>
  </si>
  <si>
    <t>emergency department, shock, complex clinical characteristic, adult</t>
  </si>
  <si>
    <t>child, emergency department, complex clinical characteristic</t>
  </si>
  <si>
    <t>emergency department, adult, complex clinical characteristic, complications of pregnancy</t>
  </si>
  <si>
    <t>Appropriately managed tibial plateau fracture (18 y.o. male) and hip fracture (50 y.o. male)</t>
  </si>
  <si>
    <t>adult, complex clinical characteristic, anterior nasal packing</t>
  </si>
  <si>
    <t>emergency department, adult, complex environmental characteristic, supervising physician</t>
  </si>
  <si>
    <t>senior, complex patient characteristic, chest pain, direct</t>
  </si>
  <si>
    <t>Very safe plan and safe sedation</t>
  </si>
  <si>
    <t>Managed an anxious patient with confident assessment of post-op concerns. Well done.</t>
  </si>
  <si>
    <t>blunt trauma, emergency department, complex patient characteristic, youth</t>
  </si>
  <si>
    <t>complex clinical characteristic, other, senior, yes</t>
  </si>
  <si>
    <t>Well done assessments and airway management.</t>
  </si>
  <si>
    <t>emergency department, adult, simple, first trimester bleeding</t>
  </si>
  <si>
    <t>Patient presented with STI-like complaint and had a history of addictions and HIV while not on medications. STI management was clear, appropriate, and unprompted with the exception of the syphilis screen which required a prompt. Also prompted to inquire further into the addiction / HIV treatment issues and consider referral to the addictions clinic. Patient did accept referrals back to ID and to addictions.</t>
  </si>
  <si>
    <t>Pt independently did ring block, suturing and arranged appropriate f/u.</t>
  </si>
  <si>
    <t>adult, weakness, other, complex clinical characteristic</t>
  </si>
  <si>
    <t>Excellent management of this young adult with GBS spectrum disease. This also offered an opportunity for teaching in regards to GBS and its mimics.</t>
  </si>
  <si>
    <t>emergency department, severe sepsis, complex patient characteristic, adult</t>
  </si>
  <si>
    <t>emergency department, adult, complex patient characteristic, central venous access with ultrasound guidance</t>
  </si>
  <si>
    <t>complex patient characteristic, personality disorder, emergency department, adult</t>
  </si>
  <si>
    <t>Challenging case with progressive extreme agitation.</t>
  </si>
  <si>
    <t>other, sympathomimetic toxidrome, complex clinical characteristic, adult</t>
  </si>
  <si>
    <t>emergency department, complex patient characteristic, youth</t>
  </si>
  <si>
    <t>Needed some prompting to consider sinister causes of vertigo in a patient who had already been assessed by their family doctor. Some anchoring on the existing diagnosis. I have seen you manage other patients with vertigo with more ease than this patient.</t>
  </si>
  <si>
    <t>simple, child, emergency department, global estimation of left ventricular fraction, direct</t>
  </si>
  <si>
    <t>other, adult</t>
  </si>
  <si>
    <t>Great DDX for left sided flank pain</t>
  </si>
  <si>
    <t>senior, weakness, emergency department, complex patient characteristic</t>
  </si>
  <si>
    <t>Excellent management of a very medically and socially complex case with lots of moving parts.</t>
  </si>
  <si>
    <t>emergency department, complex clinical characteristic, child</t>
  </si>
  <si>
    <t>thorough and complete history and physicals and presents pts in an accurate and succinct manner</t>
  </si>
  <si>
    <t>adult, musculoskeletal injury or pain, other</t>
  </si>
  <si>
    <t>Good understanding of mechanism of injury and signs. Ability to test for injury observed. Some minor adjustments to how to test more consistently taught.</t>
  </si>
  <si>
    <t>Margriet Greidanus</t>
  </si>
  <si>
    <t>senior, other, emergency department, complex patient characteristic</t>
  </si>
  <si>
    <t>Great job thinking of a broad differential.</t>
  </si>
  <si>
    <t>complex clinical characteristic, senior, emergency department, global estimation of left ventricular fraction, direct</t>
  </si>
  <si>
    <t>complex patient characteristic, anxiety disorder, emergency department, adult</t>
  </si>
  <si>
    <t>emergency department, respiratory failure, simple, adult</t>
  </si>
  <si>
    <t>simple, altered neurological status, emergency department, adult</t>
  </si>
  <si>
    <t>child, emergency department, complex environmental characteristic</t>
  </si>
  <si>
    <t>complex clinical characteristic, major depressive disorder, other, adult</t>
  </si>
  <si>
    <t>good sterile technique,</t>
  </si>
  <si>
    <t>Good pick up of quite profound rahbdo, appropriate treatment and referral</t>
  </si>
  <si>
    <t>direct, abdominal pain, simple, adult</t>
  </si>
  <si>
    <t>Thorough history and exam with appropriate differential diagnosis and focused work up. No concerns at all.</t>
  </si>
  <si>
    <t>emergency department, adult, simple, no</t>
  </si>
  <si>
    <t>Appropriate workup, management and  disposition planning for patient presenting with symptoms of GI illness / abdominal pain and diagnosis of choledocholithiasis.</t>
  </si>
  <si>
    <t>adult, complex patient characteristic, other, post-partum hemorrhage</t>
  </si>
  <si>
    <t>other, senior, complex environmental characteristic, reduction of an extremity fracture</t>
  </si>
  <si>
    <t>Technically good reduction attempt. Make sure you have a plan for alternate techniques if the reduction does not immediately succeed, and move on to alternates.</t>
  </si>
  <si>
    <t>Independently performed and interpreted cardiac ultrasound for pericardial effusion. Patient was guarding making the subxiphoid view difficult. Moved to PSL and was able to get a good view of the pericardium demonstrating no effusion. Results confirmed by CT.</t>
  </si>
  <si>
    <t>emergency department, senior, simple, blunt trauma</t>
  </si>
  <si>
    <t>Unstable upper GI bleed_x000D_
_x000D_
Good approach to calling early for blood and stabilizing patient</t>
  </si>
  <si>
    <t>emergency department, anterior nasal packing, senior, simple</t>
  </si>
  <si>
    <t>direct, other, simple, adult</t>
  </si>
  <si>
    <t>other, cardiorespiratory arrest, complex clinical characteristic, adult</t>
  </si>
  <si>
    <t>emergency department, adult, simple, psychosis or mania</t>
  </si>
  <si>
    <t>emergency department, adult, complex clinical characteristic, vomiting</t>
  </si>
  <si>
    <t>Has previous US experience and this is evident._x000D_
Contributed to the learning experience and assisted other learners</t>
  </si>
  <si>
    <t>clear and coherent history was taken with good presentation of pertinent findings. Came up with appropriate plan and completed this successfully with improvement in patients heart rate.</t>
  </si>
  <si>
    <t>Good job navigating ultrasound guided seldinger technique and troubleshooting a minor problem. _x000D_
Continue to practice this. No concerns. Don't be afraid to be slow and methodical. Clear communication for every step.</t>
  </si>
  <si>
    <t>Well executed procedure, from assessment, laying out of sedation plan, carrying out the joint dislocation reduction, post- sedation follow up and disposition instructions</t>
  </si>
  <si>
    <t>Appropriate assessment and management.</t>
  </si>
  <si>
    <t>other, senior, complex clinical characteristic, central venous access with ultrasound guidance</t>
  </si>
  <si>
    <t>indirect, other, simple, child</t>
  </si>
  <si>
    <t>adult, weakness, emergency department, complex clinical characteristic</t>
  </si>
  <si>
    <t>Functioning at level of R3 - independent with good clinical judgement. Able to see complex medical patient (elderly with lots of comorbidities) and manage appropriately</t>
  </si>
  <si>
    <t>other, simple, no</t>
  </si>
  <si>
    <t>emergency department, arthrocentesis, adult, simple</t>
  </si>
  <si>
    <t>complex environmental characteristic, adult, emergency department, abdominal or pelvic free fluid, direct</t>
  </si>
  <si>
    <t>Consideration for psychosocial causes when clinical presentation does not make pathophysiologic sense</t>
  </si>
  <si>
    <t>adult, complex patient characteristic, minor trauma, direct</t>
  </si>
  <si>
    <t>youth, other, simple, emergency department</t>
  </si>
  <si>
    <t>emergency department, child, simple, complex wound</t>
  </si>
  <si>
    <t>Well done</t>
  </si>
  <si>
    <t>Thorough review of complex patient._x000D_
Recognized important initial management required for resuscitation and investigations. _x000D_
Identified appropriate source of illness while maintaining wide differential</t>
  </si>
  <si>
    <t>Excellent grasp of basic airway management. Was able to touch on more advanced procedures and concepts.</t>
  </si>
  <si>
    <t>other</t>
  </si>
  <si>
    <t>There were some initial difficulties in identifying the uterus. I suspect this was related to not confidently identifying the bladder first. It was a good reminder that often our internal landmark is NOT the final area of interest. In the case of pelvic scanning, the bladder is the first object to confirm/locate and then, and only then, do we move onto to Uterus.</t>
  </si>
  <si>
    <t>other, severe sepsis, complex patient characteristic, adult</t>
  </si>
  <si>
    <t>Slow and methodical. Very safe. Great situational awareness. _x000D_
Strong resident. Need to be there in case for troubleshooting. Can work on ultrasound guided needle insertion.</t>
  </si>
  <si>
    <t>Had a complex post surgical case. Did a fantastic job of data synthesis and management.</t>
  </si>
  <si>
    <t>other, severe sepsis, complex clinical characteristic, child</t>
  </si>
  <si>
    <t>Able to decide on therapeutic interventions and targets and communicate priorities to the team. Was able to manage a critically ill child with ongoing septic shock and multi organ dysfunction.</t>
  </si>
  <si>
    <t>emergency department, senior, musculoskeletal injury or pain</t>
  </si>
  <si>
    <t>adult, abdominal pain, complex environmental characteristic, other</t>
  </si>
  <si>
    <t>child, supervising physician, simple, emergency department</t>
  </si>
  <si>
    <t>emergency department, complex clinical characteristic, adult, intimate partner violence</t>
  </si>
  <si>
    <t>Took ownership of patient care</t>
  </si>
  <si>
    <t>other, infant, cough or wheeze</t>
  </si>
  <si>
    <t>other, simple</t>
  </si>
  <si>
    <t>Discussions around end point of shift/department closing, thus ordering labs/imaging as soon as possible, and arranging ambulance transfer early due to long wait times, providing overnight orders for pt's that are likely to stay there, handover to CCA</t>
  </si>
  <si>
    <t>emergency department, adult, complex clinical characteristic, lumbar puncture</t>
  </si>
  <si>
    <t>Well done, LP s aren't easy, positioned the patient well, pt was nervous due to an previous experience as a child, but was calm throughout, first attempt missed, appropriate re-positioning and local applied, which led to success, well done!</t>
  </si>
  <si>
    <t>complex clinical characteristic, emergency department, adult, yes</t>
  </si>
  <si>
    <t>successful airway and intubation on post rosc patient (with stealth BURP). _x000D_
needs to have secondary to tertiary plan in place when airway is not initially successful</t>
  </si>
  <si>
    <t>Appropriate care and follow up planning for a lost pregnancy._x000D_
Good rapport with patient.</t>
  </si>
  <si>
    <t>emergency department, adult, complex clinical characteristic</t>
  </si>
  <si>
    <t>Good job in a busy ENT day</t>
  </si>
  <si>
    <t>complex environmental characteristic, adult, EP to EP</t>
  </si>
  <si>
    <t>Empowering other health professional to share the workload (such as collateral and further assessments) not only leads to good team dynamics, better patient care and efficiency for the physician who has time to do other task</t>
  </si>
  <si>
    <t>adult, simple, emergency department, first trimester bleeding</t>
  </si>
  <si>
    <t>complex patient characteristic, unstable dysrhythmia, emergency department, adult</t>
  </si>
  <si>
    <t>complex patient characteristic, adult, EP to OP at another hospital</t>
  </si>
  <si>
    <t>Went above and beyond to facilitate smooth transition of care and advocated for the patient far  beyond what is expected</t>
  </si>
  <si>
    <t>emergency department, child, complex patient characteristic, complex wound</t>
  </si>
  <si>
    <t>emergency department, adult, complex patient characteristic, abscess drainage</t>
  </si>
  <si>
    <t>Great approach and differential diagnosis for a child presenting with inconsolable crying.</t>
  </si>
  <si>
    <t>Excellent evaluation of acute abdomen in a critically ill patient.</t>
  </si>
  <si>
    <t>management of a patient post STC with a fever. _x000D_
Independent workup and management. Good awareness of the importance of prompt Abx administration, and close communication with the oncology team. Very independent. We talked around the MASCC score and ways of identifying your more high risk neutropenic patients.</t>
  </si>
  <si>
    <t>Great reduction. No concerns!</t>
  </si>
  <si>
    <t>senior, chest pain, complex patient characteristic, other</t>
  </si>
  <si>
    <t>complex clinical characteristic, respiratory stress, emergency department, adult</t>
  </si>
  <si>
    <t>Try to do more of a quick history and start resusc early then fill in details after .</t>
  </si>
  <si>
    <t>adult, weakness, emergency department, complex patient characteristic</t>
  </si>
  <si>
    <t>child, abdominal pain, complex patient characteristic, emergency department</t>
  </si>
  <si>
    <t>senior, syncope, emergency department, complex patient characteristic</t>
  </si>
  <si>
    <t>Appropriate work up. Consultant called and appropriate disposition made without me needing to intervene</t>
  </si>
  <si>
    <t>Glydescope teaching blade used to intubate 77 yr old patient</t>
  </si>
  <si>
    <t>adult, simple, other, direct</t>
  </si>
  <si>
    <t>emergency department, adult, complex clinical characteristic, severe sepsis</t>
  </si>
  <si>
    <t>Recognition of unwell patient with plan for management with some gaps (rectal temperature) and some wavering on driving appropriate management plan forward in timely fashion.</t>
  </si>
  <si>
    <t>Independent in obtaining informed consent for suboxone start and explaining treatment process/agreement. Good rapport with patient. Respectful of patient's complex social situation.</t>
  </si>
  <si>
    <t>communicated clearly and efficiently with the consulting psychiatrist in a professional and effective manner.</t>
  </si>
  <si>
    <t>Managed this patient independently (only required prompting on which specialist to consult for ?temporal arteritis). Patient was quite vague with a complex medical history. Also sorted out dialysis (patient would have missed it the following day as was confused with the holidays) and discussed and coordinated care with multiple consultants.</t>
  </si>
  <si>
    <t>indirect, chest pain, simple, adult</t>
  </si>
  <si>
    <t>great work</t>
  </si>
  <si>
    <t>adult, vomiting, emergency department, simple</t>
  </si>
  <si>
    <t>Doing well.</t>
  </si>
  <si>
    <t>emergency department, child, simple, other</t>
  </si>
  <si>
    <t>No concerns. Good clinical approach to bread and butter aLOC from ETOH +/- a sedative/hypnotic.</t>
  </si>
  <si>
    <t>child, other health care professional, simple, emergency department</t>
  </si>
  <si>
    <t>appropriate hallpike and Epleys - good decision to obtain CT</t>
  </si>
  <si>
    <t>emergency department, respiratory failure, complex clinical characteristic, senior</t>
  </si>
  <si>
    <t>Excellent assessment and management. Nuanced patient-centred care.</t>
  </si>
  <si>
    <t>other, adult, complex clinical characteristic, severe sepsis</t>
  </si>
  <si>
    <t>adult, pre-hospital setting, complex clinical characteristic</t>
  </si>
  <si>
    <t>emergency department, adult, complex patient characteristic, altered neurological status</t>
  </si>
  <si>
    <t>simple, senior, simulation, abdominal or pelvic free fluid, direct</t>
  </si>
  <si>
    <t>Excellent image acquisition, able to list both external and internal landmarks. Appropriate use of depth, gain. _x000D_
No concerns</t>
  </si>
  <si>
    <t>emergency department, child, simple</t>
  </si>
  <si>
    <t>Did both well. Seems comfortable with doing a presentation assessment and administering sedation and monitoring response.</t>
  </si>
  <si>
    <t>appropriate sedation (propofol) and treatment.</t>
  </si>
  <si>
    <t>emergency department, adult, complex clinical characteristic, reduction of an extremity fracture</t>
  </si>
  <si>
    <t>emergency department, adult, simple, casting or splinting</t>
  </si>
  <si>
    <t>Assisted the ortho resident on call with reduction for intra-articular radial fracture reduction &amp; casting and appropriately adjusted a splint for a 20 year old with a Bennet's fracture waiting for plastics consultation.</t>
  </si>
  <si>
    <t>simple, unstable dysrhythmia, emergency department, senior</t>
  </si>
  <si>
    <t>good use of time and management of patients and space</t>
  </si>
  <si>
    <t>Bedside US performed by myself. Otherwise very good assessment and management plan with follow up.</t>
  </si>
  <si>
    <t>child, rash, emergency department, complex clinical characteristic</t>
  </si>
  <si>
    <t>emergency department, adult, complex patient characteristic, regional anesthesia (e.g. large peripheral nerve block, not a digital nerve)</t>
  </si>
  <si>
    <t>Good technique. Excellent job reassuring a very anxious patient.</t>
  </si>
  <si>
    <t>closure was well done with good cosmetic result</t>
  </si>
  <si>
    <t>complex patient characteristic, other, emergency department, youth</t>
  </si>
  <si>
    <t>simple, cardiorespiratory arrest, simulation, adult</t>
  </si>
  <si>
    <t>Participated in a voluntary sim case for a demonstration to junior medical students - emphasizing communication skills and teamwork. Good use of closed loop communication. Medical students in the session commented specifically about excellent clarity of roles from the group, and summary statements from each group member to share information.</t>
  </si>
  <si>
    <t>appropriate and efficient management of patient with overdose</t>
  </si>
  <si>
    <t>senior, other, emergency department, simple</t>
  </si>
  <si>
    <t>adult, complex patient characteristic, shortness of breath, direct</t>
  </si>
  <si>
    <t>indirect, minor trauma, complex patient characteristic, senior</t>
  </si>
  <si>
    <t>Excellent documentation of hx and physical exam. Good communicator and motivated to do an excellent job on each patient.</t>
  </si>
  <si>
    <t>simple, simulation, adult, yes</t>
  </si>
  <si>
    <t>emergency department, adult, complex patient characteristic, fever</t>
  </si>
  <si>
    <t>emergency department, patient interaction, complex patient characteristic</t>
  </si>
  <si>
    <t>other, child, musculoskeletal injury or pain</t>
  </si>
  <si>
    <t>managed patient well, good examination skills</t>
  </si>
  <si>
    <t>emergency department, other, simple, child</t>
  </si>
  <si>
    <t>senior, vomiting, emergency department, simple</t>
  </si>
  <si>
    <t>Continues to gain confidence in airway management</t>
  </si>
  <si>
    <t>adult, other, complex environmental characteristic, emergency department</t>
  </si>
  <si>
    <t>Approach to patient presenting with potential body fluid exposure._x000D_
Good approach to assessing risk associated with exposure based on timing, mechanism, prior history, and source risk assessment. _x000D_
Continue to develop experience around counselling with regards to body fluid exposure and management options.</t>
  </si>
  <si>
    <t>complex patient characteristic, senior, emergency department, abdominal aortic aneurysm, direct</t>
  </si>
  <si>
    <t>child, abdominal pain, simple, emergency department</t>
  </si>
  <si>
    <t>indirect, minor trauma, simple, adult</t>
  </si>
  <si>
    <t>Unsuccessful subclavian but excellent IJ</t>
  </si>
  <si>
    <t>other, senior, other</t>
  </si>
  <si>
    <t>Thorough evaluation of patient's presenting complaint was done, with only very minor details needing prompting for further inquiry: e.g.: time course and characterization of urinary incontinence. Management was comprehensive and included MDT considerations as well as patient safety.</t>
  </si>
  <si>
    <t>other, adult, complex clinical characteristic, respiratory distress</t>
  </si>
  <si>
    <t>simple, adult, emergency department, global estimation of left ventricular fraction, direct</t>
  </si>
  <si>
    <t>POCUS evaluation for AAA</t>
  </si>
  <si>
    <t>direct, other, complex patient characteristic, adult</t>
  </si>
  <si>
    <t>adult, dysrhythmia, complex patient characteristic, emergency department</t>
  </si>
  <si>
    <t>Managed complex case of AF including liaison with cardiology and excellent communication with patients family.</t>
  </si>
  <si>
    <t>adult, chest pain, simple, emergency department</t>
  </si>
  <si>
    <t>Appropriately identified a STEMI case at our community hospital (SPH). Started appropriate initial treatments and was concerned about the possibility of an RV infarct. Coordinated the patient's transfer and care with the Cardiology service promptly and without delay.</t>
  </si>
  <si>
    <t>Discussed special tests prior to pt assessment, performed assessment well.</t>
  </si>
  <si>
    <t>emergency department, casting or splinting, adult, complex clinical characteristic</t>
  </si>
  <si>
    <t>discussed reduction and reproducing the injury and appropriate immobilization</t>
  </si>
  <si>
    <t>Well done, intubated with glidescope first try, no desats/hypotension</t>
  </si>
  <si>
    <t>This case, was well managed with appropriate care provided. Follow care discussed with patient. This patient was comfortable with care provided and follow up.</t>
  </si>
  <si>
    <t>emergency department, adult, complex patient characteristic, major depressive disorder</t>
  </si>
  <si>
    <t>direct, other, complex clinical characteristic, adult</t>
  </si>
  <si>
    <t>emergency department, adult, simple, central venous access with ultrasound guidance</t>
  </si>
  <si>
    <t>EM resident, individual, complex</t>
  </si>
  <si>
    <t>complex patient characteristic, adult, emergency department, global estimation of left ventricular fraction, direct</t>
  </si>
  <si>
    <t>adult, rash, emergency department, complex clinical characteristic</t>
  </si>
  <si>
    <t>Abd pain - requiring workup and reflection of DDX with atypical presentation of pyelonephritis with AKI.</t>
  </si>
  <si>
    <t>Excellent prioritizing of urgent/non urgent issues with appropriate disposition.</t>
  </si>
  <si>
    <t>HIV+ patient with sepsis with multiple potential sources. Saw the patient and did a really good history and outlined reasonable management. Prompted on coverage of anaerobes given potential abd source. Prompted to add albumin to properly interpret VBG in a puffy patient with potential liver/renal failure. Prompted to order endocarditis protocol rather than standard septic cultures given possibility of endocarditis. All of these were relatively minor and due to the complex patient, but were still part of the first steps of management.</t>
  </si>
  <si>
    <t>other, casting or splinting, child, simple</t>
  </si>
  <si>
    <t>adult, other, simple, emergency department</t>
  </si>
  <si>
    <t>Well done lac. No concerns and appropriate dispo instructions.</t>
  </si>
  <si>
    <t>simulation, adult, simple, shock</t>
  </si>
  <si>
    <t>complicated patient with HIV, drug use and head injury and behavioral disturbance. Finding a streamlined approach to maintain patient and staff safety while accomplishing diagnostic tests while effectively sedating but not over sedating patient while come with more experience.</t>
  </si>
  <si>
    <t>adult, other, emergency department, complex environmental characteristic</t>
  </si>
  <si>
    <t>Patient presented with relatively self-limited or minor physical complaints but complex home / social characteristics, ultimately leading to a requirement for hospital admission for multi-disciplinary care.</t>
  </si>
  <si>
    <t>has focused serious approach to patient care.... excellent judgment... erring on the side of caution... works hard eases the work load on shift</t>
  </si>
  <si>
    <t>complex patient characteristic, other, senior, no</t>
  </si>
  <si>
    <t>simple, psychosis or mania, emergency department, adult</t>
  </si>
  <si>
    <t>complex clinical characteristic, psychosis or mania, other, adult</t>
  </si>
  <si>
    <t>Pt presented with questionable hx of trauma, walk in to Vancouver detox in state of agitated delirium in setting of polysubstance overdose. Copious vomiting on presentation to ED. Safe, quick airway plan voiced in a noisy, busy resuscitation with multiple competing priorities. _x000D_
 Double suction setup, pt ramped once sedated, CMAC with straight blade &amp; DL attempt used. _x000D_
 Desaturation to 75% on first attempt due to difficulty preoxygenating while agitated. Identified need to bag with two handed mask hold. Bagged to 92%, no desaturation with second attempt. _x000D_
Initially blade introduced too deeply &amp; had to remove blade to identify anatomy- gr 1 view on 2nd attempt, no need for suction, 7.5 ETT properly placed.</t>
  </si>
  <si>
    <t>Great job. You knew the overall steps very well and just required a bit of coaching about the finer details. I have no doubt that by next week I wouldn't even need to help you!</t>
  </si>
  <si>
    <t>Resident was able to plan appropriately and provide adequate sedation for the procedure which was well tolerated by the patient</t>
  </si>
  <si>
    <t>Keep practicing</t>
  </si>
  <si>
    <t>emergency department, intraosseous acces, senior, complex patient characteristic</t>
  </si>
  <si>
    <t>3 intubations. Two w/o paralytic, one had difficult features. Good technique, listens to ways to make improvements and works to implement them.</t>
  </si>
  <si>
    <t>first time using ketamine and propofol in combo_x000D_
did well, had to be prompted on which to dose_x000D_
in future: pay attention to the typical amount of pain and length of procedures while on ortho so you can predict what combo of sedation/analgesia your patients will need, don't get trapped into helping ortho unless absolutely necessary, your job is the patient sedation part</t>
  </si>
  <si>
    <t>Identified FB in nose and initiated "parent's kiss and then started thinking about instruments. Procedure was difficult but handled well and demonstrated proper use of instruments. FB extracted successfully. calm and in control of the situation.</t>
  </si>
  <si>
    <t>complex clinical characteristic, infant</t>
  </si>
  <si>
    <t>senior, chest pain, complex patient characteristic, emergency department</t>
  </si>
  <si>
    <t>functions independently appropriately</t>
  </si>
  <si>
    <t>infant, fever, emergency department, simple</t>
  </si>
  <si>
    <t>emergency department, intraocular pressure measurement, adult, simple</t>
  </si>
  <si>
    <t>other, child, complex patient characteristic, no</t>
  </si>
  <si>
    <t>calm approach to procedure</t>
  </si>
  <si>
    <t>emergency department, adult, complex clinical characteristic, weakness</t>
  </si>
  <si>
    <t>workup and disposition of a geriatric patient w/ vague medical complaints.</t>
  </si>
  <si>
    <t>emergency department, cardiorespiratory arrest, complex patient characteristic, adult</t>
  </si>
  <si>
    <t>Successfully applied a wrist/hand splint demonstrating position of safety</t>
  </si>
  <si>
    <t>simple, suicidality, other, adult</t>
  </si>
  <si>
    <t>complex clinical characteristic, unstable dysrhythmia, other, adult</t>
  </si>
  <si>
    <t>Calm and efficient managing chaotic situation.</t>
  </si>
  <si>
    <t>emergency department, simple wound repair including anesthesia, infant, simple</t>
  </si>
  <si>
    <t>Good use of a painless procedure in a young child/infant. Excellent bedside manner with parents and child. Always be aware of young children/infant with possible puncture wounds to the skull. Ensure close follow up and good education if discharging for observation</t>
  </si>
  <si>
    <t>Managed a critically ill patient who may be dying, communicated this compassionately and in layman's terms with family members. Make sure the severity of the patients illness is as clear as possible to family members.</t>
  </si>
  <si>
    <t>senior, syncope, emergency department, complex environmental characteristic</t>
  </si>
  <si>
    <t>adult, complex clinical characteristic, shortness of breath, direct, indirect</t>
  </si>
  <si>
    <t>Recognized acuity - frequent reassessments performed_x000D_
Anticipated potential problems (EtOH withdrawal) - left provisional orders accordingly</t>
  </si>
  <si>
    <t>senior, complex patient characteristic, direct</t>
  </si>
  <si>
    <t>Great rapport with patient and family. Appropriate use of volume in hearing impaired patient. Appropriately recognized missing pieces of history and physical and returned for reassessment and review. Appropriate reassessments of the patient. Ddx was well considered exploring the differences between syncope and seizure given the patient complexities. Goal to work on earlier consideration of disposition.</t>
  </si>
  <si>
    <t>emergency department, senior, respiratory failure</t>
  </si>
  <si>
    <t>Well done - appropriate work up and timely interventions</t>
  </si>
  <si>
    <t>good procedural skills, no concerns</t>
  </si>
  <si>
    <t>other, child, other</t>
  </si>
  <si>
    <t>managing patients well, formulates appropriate plan.</t>
  </si>
  <si>
    <t>Doing well - continue to practice airway instrumentation. Had good discussion about pressors</t>
  </si>
  <si>
    <t>complex patient characteristic, simulation, infant, yes</t>
  </si>
  <si>
    <t>Overall approach to patient ans scenario very strong. Good room awareness and involvement without becoming overly involved. Relaxed but firm approach. Knew ETT set up as well as all equipment for needle cric and requested both, knew drugs and appropriate dosing. Able to move team on when clinical situation deteriorated. _x000D_
Ensure to draw up medications for resuscitation in intubation/peri-arrest pediatric patient including atropine and epinephrine or nor-epi, and request help - in this case ENT/Anesthesia.</t>
  </si>
  <si>
    <t>adult, complex patient characteristic, other, vaginal delivery</t>
  </si>
  <si>
    <t>Detailed discharge plan, took extra time to communicate clearly</t>
  </si>
  <si>
    <t>Excellent counseling</t>
  </si>
  <si>
    <t>complex environmental characteristic, shock, simulation, adult</t>
  </si>
  <si>
    <t>Good ABC management of a trauma patient in sim with multiple injuries. Some delay in transferring the patient and ordering investigations. Appropriate level of knowledge for pre-ATLS.</t>
  </si>
  <si>
    <t>other, other, complex patient characteristic, adult</t>
  </si>
  <si>
    <t>blunt trauma, emergency department, complex clinical characteristic, youth</t>
  </si>
  <si>
    <t>Saw pt immediately, recognized sepsis as top ddx, , approp labs ordered. Hesitated with fluid resus given pt age, initially was waiting to start abx. I suggested ordering abx as nursing usually does  not start them till lab is drawn. If you plan to go back and write the order for abx you can easily get delayed seeing other patients</t>
  </si>
  <si>
    <t>adult, complex clinical characteristic, emergency department, first trimester bleeding</t>
  </si>
  <si>
    <t>medical student, individual, complex</t>
  </si>
  <si>
    <t>Good teaching and supportive.</t>
  </si>
  <si>
    <t>emergency department, adult, complex clinical characteristic, fever</t>
  </si>
  <si>
    <t>Managed solo, well done</t>
  </si>
  <si>
    <t>Discussed what elements/factors contribute to a dx of a septic stone/pyelonephritis; utility of a CRP. Imaging is not always required in every case of renal colic but if a pt has fever, elevated WBC, obstructive symptoms, consider imaging and early consultation. Appropriately started early antibiotics, excellent consultation done with Urology. Again, prompt follow up on diagnostic tests. Very well done.</t>
  </si>
  <si>
    <t>other, intraocular pressure measurement, youth, simple</t>
  </si>
  <si>
    <t>Very well executed resuscitation with good leadership role.</t>
  </si>
  <si>
    <t>Did block well, no concerns</t>
  </si>
  <si>
    <t>-Good job with initial assessment and treatment as well as the repeat dosing of epinephrine._x000D_
-If you've given 2 doses of epi in a patient with severe anaphylaxis I would accelerate care to an infusion quite quickly._x000D_
-Be sure to treat all symptoms of anaphylaxis including ventolin for the wheezing and IVF for the vasodilation in addition to the epinephrine._x000D_
-Intubation plan for this patient really needs to be 1 attempt at intubation with cric prepped in case it fails. Direct followed by video followed by cric isn't going to be adequate. You corrected this prior to the intubation._x000D_
-Review your approach to cric (scalpel, bougie, 6-0 ETT).</t>
  </si>
  <si>
    <t>emergency department, antidepressant toxicity, simple, youth</t>
  </si>
  <si>
    <t>child, other, other, complex patient characteristic</t>
  </si>
  <si>
    <t>emergency department, adult, complex clinical characteristic, regional anesthesia (e.g. large peripheral nerve block, not a digital nerve)</t>
  </si>
  <si>
    <t>Continue to work on an in plane US approach</t>
  </si>
  <si>
    <t>knowledgeable regarding procedural sedation medication and dosing in the elderly</t>
  </si>
  <si>
    <t>other, antidepressant toxicity, complex clinical characteristic, adult</t>
  </si>
  <si>
    <t>Managed patient from start to finish including consultation without prompting or need for change in management from me.</t>
  </si>
  <si>
    <t>complex environmental characteristic, senior</t>
  </si>
  <si>
    <t>senior, weakness, emergency department, complex clinical characteristic</t>
  </si>
  <si>
    <t>emergency department, senior, complex patient characteristic, weakness</t>
  </si>
  <si>
    <t>Working at or above level. Good approach. Responded positively to coaching and implemented suggested changes with regard to charting.</t>
  </si>
  <si>
    <t>emergency department, youth, complex patient characteristic, acute gynecological</t>
  </si>
  <si>
    <t>Thorough approach and management of ASA OD.</t>
  </si>
  <si>
    <t>Systematic approach to examination and management. Was able to manage patient almost independently with minimal prompting</t>
  </si>
  <si>
    <t>emergency department, child, simple, abdominal pain</t>
  </si>
  <si>
    <t>complex patient characteristic, simulation, adult, no</t>
  </si>
  <si>
    <t>emergency department, child, ENT complaint</t>
  </si>
  <si>
    <t>complex environmental characteristic, simulation, adult, yes</t>
  </si>
  <si>
    <t>adult, other, simple, other</t>
  </si>
  <si>
    <t>emergency department, abscess drainage, child, simple</t>
  </si>
  <si>
    <t>indirect, other, complex patient characteristic, adult</t>
  </si>
  <si>
    <t>indirect, abdominal pain, simple, senior</t>
  </si>
  <si>
    <t>Discussion around managing patient expectations, especially when presenting from remote communities to Saskatoon hospitals. Appropriate work up and differential, convinced the patient to stay for a CT abdomen, and follow up with PCP in home community,</t>
  </si>
  <si>
    <t>emergency department, adult, complex patient characteristic, weakness</t>
  </si>
  <si>
    <t>Complex case with possible neurologic and/or vascular causes on the DDx. Planning for negative tests and subsequent Ddx needed to be prompted.</t>
  </si>
  <si>
    <t>emergency department, youth, simple, other</t>
  </si>
  <si>
    <t>adult, respiratory distress, simple, emergency department</t>
  </si>
  <si>
    <t>simple, shock, simulation, adult</t>
  </si>
  <si>
    <t>Appropriately asked for fluids to start once recognized patient was tachycardic. Mentioned "probably will need blood" but ask for what you want more clearly - was this asking for blood on hold, requesting non typed blood to be sent? Verbalized worry about variceal bleed, started treatment with PPI, octreotide, antibiotics. Really good initial management. Needed some prompting to call attending in this case.</t>
  </si>
  <si>
    <t>adult, dysrhythmia, complex clinical characteristic, other</t>
  </si>
  <si>
    <t>Nothing specific. Comprehensive management plans like all patients on this rotation. No concerns.</t>
  </si>
  <si>
    <t>excellent preparation and closure of a regular scalp laceration</t>
  </si>
  <si>
    <t>involved padis early, recognized the potential toxicity and initiated all appropriate investigations</t>
  </si>
  <si>
    <t>emergency department, youth, musculoskeletal injury or pain</t>
  </si>
  <si>
    <t>other, adult, simple, chest pain</t>
  </si>
  <si>
    <t>very good technique and reduction with good follow up instructions</t>
  </si>
  <si>
    <t>Able to appropriately risk stratify patient with known CAD and other co-morbidities presenting with chest pain</t>
  </si>
  <si>
    <t>Exceptionally well written notes on patient chart</t>
  </si>
  <si>
    <t>Done well. Simple laceration addressed properly. Procedure done well.</t>
  </si>
  <si>
    <t>adult, simple, minor trauma, direct</t>
  </si>
  <si>
    <t>Very strong resident, maintaining wide differentials and explaining most likely and must rule out diagnosis. _x000D_
Communication and rapport strong with patients. _x000D_
Chooses appropriate investigations. Appropriate disposition instructions. Overall strong teachable resident pleasure to work with.</t>
  </si>
  <si>
    <t>performing at expected level</t>
  </si>
  <si>
    <t>complex clinical characteristic, psychosis or mania, emergency department, adult</t>
  </si>
  <si>
    <t>Patient with methamphetamine induced psychosis. achieved symptom control possibly with too large a dose (remember that doses can be split or increased). Sometimes needs to motivate patients for safe discharge._x000D_
Overall, patients medical management was cogent.</t>
  </si>
  <si>
    <t>emergency department, adult, simple, dysrhythmia</t>
  </si>
  <si>
    <t>senior, weakness, other, complex clinical characteristic</t>
  </si>
  <si>
    <t>child, vomiting, emergency department, complex clinical characteristic</t>
  </si>
  <si>
    <t>blunt trauma, other, complex clinical characteristic, child</t>
  </si>
  <si>
    <t>complex wound repair, emergency department, adult, complex clinical characteristic</t>
  </si>
  <si>
    <t>Discussed indications for referral for ophthalmologist repair of eyelid laceration. _x000D_
Required some assistance for actual repair</t>
  </si>
  <si>
    <t>adult, simple, chest pain, direct</t>
  </si>
  <si>
    <t>emergency department, senior, complex patient characteristic, supervising physician</t>
  </si>
  <si>
    <t>utilized various resources to gather information to manage patient.</t>
  </si>
  <si>
    <t>Good views, good use of patience and direct pressure to move bowel gas.</t>
  </si>
  <si>
    <t>complex clinical characteristic, anxiety disorder, emergency department, child</t>
  </si>
  <si>
    <t>did very well assessing this patient with anxiety and behavioral problem and determining disposition and safety plan after doing risk assessment.</t>
  </si>
  <si>
    <t>Good discussion with complex patient for discharge plan</t>
  </si>
  <si>
    <t>emergency department, abscess drainage, adult, complex clinical characteristic</t>
  </si>
  <si>
    <t>We discussed the pros and cons of simple I&amp;D vs incision and loop drainage._x000D_
we also discussed the roles and limitations of local anesthetic infiltration.</t>
  </si>
  <si>
    <t>adult, complex clinical characteristic, EP to EP</t>
  </si>
  <si>
    <t>Great assessment. Very thorough and great disposition plan.</t>
  </si>
  <si>
    <t>emergency department, complex environmental characteristic, suicidality</t>
  </si>
  <si>
    <t>Discussed indications for facial bone x-rays in facial /nose trauma</t>
  </si>
  <si>
    <t>Progressing in managing urgent fracture patients</t>
  </si>
  <si>
    <t>Concise history-obtained pertinent information and made reasonable decisions regarding investigations and disposition plans early.</t>
  </si>
  <si>
    <t>identified possible atypical presentations and delivered appropriate care in a safe and timely manner _x000D_
no concerns</t>
  </si>
  <si>
    <t>other, youth, complex clinical characteristic, central venous access with ultrasound guidance</t>
  </si>
  <si>
    <t>adult, chest pain, simple, other</t>
  </si>
  <si>
    <t>simple, unstable dysrhythmia, simulation, adult</t>
  </si>
  <si>
    <t>-Asked for oxygen before getting an oxygen saturation, but the sat did come back before it was placed. Generally want to see an oxygen before putting on nasal prongs provided that the patient isn't in extremis - helpful for figuring out how hypoxic they are._x000D_
-Good communication with one task at a time with the nurse. Clear prioritization._x000D_
-Didn't notice the bradycardia until prompted on the phone. This was partially an issue of the different monitor (sim artifact), but it is an important vital sign to think of. ECG was ordered early regardless._x000D_
-When prompted by the attending you came up with the placement of pads independently._x000D_
-It seemed like you really put things together when you summarized on the phone. Try summarizing yourself during the case to get to the same conclusions.</t>
  </si>
  <si>
    <t>Excellent difficulty airway management with use of adjuncts. Calm manner, in control of situation</t>
  </si>
  <si>
    <t>Very well managed, good interaction with specialists.</t>
  </si>
  <si>
    <t>complex patient characteristic, altered neurological status, simulation, adult</t>
  </si>
  <si>
    <t>Great communicator. Good knowledge base. Performs above resident level.</t>
  </si>
  <si>
    <t>simulation, adult, simple, cardiorespiratory arrest</t>
  </si>
  <si>
    <t>-Good job with initial vitals and history. Would like you to immediately consider PE with this story as the most likely diagnosis. Identifying that as a most likely diagnosis can help in communication with your staff. I would see having this basic information as being important in the mobilization of the team to allow clear communication with your attending._x000D_
-Quickly identified the patient losing their pulse_x000D_
-Bed needs to be laid flat when you begin CPR_x000D_
-Good job noting that you need to call a code and get help by doing so.</t>
  </si>
  <si>
    <t>complex clinical characteristic, adult, emergency department</t>
  </si>
  <si>
    <t>emergency department, adult, complex clinical characteristic, cardiorespiratory arrest</t>
  </si>
  <si>
    <t>-Organize your stuff more so that it can easily be grabbed in order of how you use it._x000D_
-Good job needle tracking. Make sure to have negative pressure on the entire time._x000D_
-Do not take hands off the needle while it is in the patient! Need to keep a hand on it to prevent movement. It didn't move in this case fortunately._x000D_
-Pull out your needle before you do the ultrasound. There is no benefit to leaving it in during the ultrasound and there is the potential for increased tissue damage._x000D_
-Remove all of the ultrasound goop BEFORE you dilate or push the CVL in. This makes it a lot easier to pull the skin taught and prevents your hands from getting all slick and goopy.</t>
  </si>
  <si>
    <t>emergency department, anterior nasal packing, child, simple</t>
  </si>
  <si>
    <t>emergency department, intraosseous acces, child, complex clinical characteristic</t>
  </si>
  <si>
    <t>blunt trauma, other, complex patient characteristic, adult</t>
  </si>
  <si>
    <t>Good management of trauma patients</t>
  </si>
  <si>
    <t>Still needs prompting but was able to follow needle with U/S</t>
  </si>
  <si>
    <t>direct, abdominal pain, complex patient characteristic, adult</t>
  </si>
  <si>
    <t>emergency department, adult, simple, supervising physician</t>
  </si>
  <si>
    <t>On TA ultrasound was able to get view, identify landmarks, and make correct interpretation of NDIUP. Encouraged to also look in transverse view although no change in interpretation.</t>
  </si>
  <si>
    <t>other, shock, complex clinical characteristic, adult</t>
  </si>
  <si>
    <t>Good basic skills - we talked about optimizing the view of the pleura by fanning the probe back and forth in order to capture the angle of insonation that produces the most crisp pleura and most A lines. Generally- as we move from sternum to flank, the probe moves through a 90 degree arc.</t>
  </si>
  <si>
    <t>Successfully managed simple airway. (BMV + Intubation)</t>
  </si>
  <si>
    <t>adult, complex patient characteristic, respiratory distress</t>
  </si>
  <si>
    <t>Great work on this COPD SOB patient with, initially, a lot of anxiety</t>
  </si>
  <si>
    <t>adult, complex clinical characteristic, other, vaginal delivery</t>
  </si>
  <si>
    <t>Tremendous job navigating the entire patient and family interaction.</t>
  </si>
  <si>
    <t>good surgical and procedural skills</t>
  </si>
  <si>
    <t>emergency department, adult, simple, anxiety disorder</t>
  </si>
  <si>
    <t>youth, other, complex patient characteristic, emergency department</t>
  </si>
  <si>
    <t>Clear assessment of the patient. Evidence based treatment. Good consideration of dangerous alternatives. Nothing to add.</t>
  </si>
  <si>
    <t>emergency department, youth, complex patient characteristic, vomiting</t>
  </si>
  <si>
    <t>No concerns. Very competent. Did a good job at sedation so we could attain the appropriate radiological images.</t>
  </si>
  <si>
    <t>emergency department, shock, complex clinical characteristic, senior</t>
  </si>
  <si>
    <t>emergency department, youth, simple, blunt trauma</t>
  </si>
  <si>
    <t>Worked independently in examining patient and formulating management plan</t>
  </si>
  <si>
    <t>U/s evaluation: able to generate image, able to interpret image however as discussed, beware of the importance of the myometrial mantle for cases such as c-section scar ectopic, heterotopic and ectopic.</t>
  </si>
  <si>
    <t>Very thorough assessment and all relevant information relayed. Good bedside manner.</t>
  </si>
  <si>
    <t>Great communication with RN confederate - signposting statements, explained plan, summary statements. Verbalized ddx to clearly communicate with nurse and used clear descriptions to explain concerns. _x000D_
For needle decompressions of the chest for tension ptx, use the largest needle you can - 14g needle is less likely to occlude (but still can).</t>
  </si>
  <si>
    <t>senior, other, simple</t>
  </si>
  <si>
    <t>Disposition of outpatient mental health resources - needed to inform about possibilities locally</t>
  </si>
  <si>
    <t>You did a great job in the setup and preparation for the reduction! (hematoma block, finger traps, getting X-ray in) This one wasn't a straightforward reduction and it required a couple attempts, but your reduction skills are definitely improving. Don't be afraid to give things a really good push if they just won't reduce. Keep practicing, and you will gain more and more confidence._x000D_
_x000D_
You did a really good job in taking ownership of this patient and doing everything from start to finish. If it had been a straightforward elderly patient with a colles fracture I really wouldn't have needed to be there.</t>
  </si>
  <si>
    <t>complex environmental characteristic, other, adult, no</t>
  </si>
  <si>
    <t>Appropriately applied a splint to leg _x000D_
Neurovasc intact post splint application</t>
  </si>
  <si>
    <t>Intermittent observation. For this particular procedure, I did not need to be present.</t>
  </si>
  <si>
    <t>-Good job getting vitals and initial history_x000D_
-Good labeling of sepsis and ordering of septic workup. Try not to do a list of labs with verbal orders. Got fluids ordered at the same time._x000D_
-Ordered oxygen when dropped below 92% which is reasonable._x000D_
-The patient stopped responding to you but you didn't seem to take note of that immediately. This is difficult with manikins, but be sure to pay attention that!_x000D_
-Good job thinking ahead to next step with consideration of 'pressors' but if you do want the nurse to begin getting this ready (as you suggested) be sure to specify which one. Nice that you know your pressor doses, but you forgot the '/kg/' part the first time you said it. Watch that - those need to be very specific!</t>
  </si>
  <si>
    <t>complex clinical characteristic, psychosis or mania, emergency department, senior</t>
  </si>
  <si>
    <t>emergency department, adult, complex patient characteristic, supervising physician</t>
  </si>
  <si>
    <t>Resident was able to navigate the logistics of arranging an emergent MRI for patient in the setting of unusual clinical presentation and possible psychosocial underlay</t>
  </si>
  <si>
    <t>only feedback is regarding flow and timing of ordering tests - in this patient you were going to order an US regardless of the test results</t>
  </si>
  <si>
    <t>emergency department, adult, complex patient characteristic, abdominal pain</t>
  </si>
  <si>
    <t>This case provided the resident an opportunity to discuss and research single dose vs 2-dose dexamethasone</t>
  </si>
  <si>
    <t>emergency department, adult, complex patient characteristic, respiratory stress</t>
  </si>
  <si>
    <t>complex wound repair, emergency department, child, complex patient characteristic</t>
  </si>
  <si>
    <t>Excellent recognition of the potential for serious pathology causing this patient's very vague presentation.</t>
  </si>
  <si>
    <t>adult, vomiting, emergency department, complex patient characteristic</t>
  </si>
  <si>
    <t>emergency department, adult, complex patient characteristic, opioid toxidrome</t>
  </si>
  <si>
    <t>see above</t>
  </si>
  <si>
    <t>Good assessment of fluid status and IVC in a patient with post dialysis syncope - very flat IVC</t>
  </si>
  <si>
    <t>emergency department, shock, complex clinical characteristic, youth</t>
  </si>
  <si>
    <t>Excellent work, including the use of appropriate analgesics and sedation.</t>
  </si>
  <si>
    <t>emergency department, adult, simple, antidepressant toxicity</t>
  </si>
  <si>
    <t>Good initial information gathering. Needed some to anticipate how an acute overdose patient could potentially deteriorate. Make sure to call PADIS for advice re: observation time and for advice, especially if you expect the patient to be consulted to psychiatry.</t>
  </si>
  <si>
    <t>adult, chest pain, complex clinical characteristic, other</t>
  </si>
  <si>
    <t>complex environmental characteristic, suicidality, emergency department, youth</t>
  </si>
  <si>
    <t>emergency department, adult, complex clinical characteristic, prenetrating trauma</t>
  </si>
  <si>
    <t>complex patient characteristic, respiratory distress, emergency department, senior</t>
  </si>
  <si>
    <t>blunt trauma, emergency department, complex clinical characteristic, senior</t>
  </si>
  <si>
    <t>Resident very comfortably assisted the orthopedic resident with reduction and splinting of an open fracture.</t>
  </si>
  <si>
    <t>Excellent assessment and management of an elderly woman with vertigo.</t>
  </si>
  <si>
    <t>other, other, simple, senior</t>
  </si>
  <si>
    <t>Grasps concepts quite readily and has good motor skills</t>
  </si>
  <si>
    <t>Strong time management skills and able to identify and prioritize needs for multiple critically ill patients- and when to ask for help!</t>
  </si>
  <si>
    <t>emergency department, senior, complex clinical characteristic, severe sepsis</t>
  </si>
  <si>
    <t>Complex patient that could have been surgical or medical - appropriately started intervention and assessment _x000D_
As discussed on shift, address nursing concerns immediately so that whole team knows plan (e.g. hyperkalemia management, pt up at CT with chart and verbal orders not given, so nursing colleagues where confused about plan)</t>
  </si>
  <si>
    <t>I support the strategy of starting with a lower dose sedative and giving aliquots to get the desired effect. This is especially true for sicker patients and at the extremes of age.</t>
  </si>
  <si>
    <t>senior, syncope, emergency department, complex clinical characteristic</t>
  </si>
  <si>
    <t>emergency department, adult, complex clinical characteristic, syncope</t>
  </si>
  <si>
    <t>Good assessment initially. Unsure of how to monitor for progression and severity. Good discussion  of key features.</t>
  </si>
  <si>
    <t>emergency department, youth, complex environmental characteristic, other</t>
  </si>
  <si>
    <t>simulation, child, complex patient characteristic, cardiorespiratory arrest</t>
  </si>
  <si>
    <t>youth, abdominal pain, complex clinical characteristic, emergency department</t>
  </si>
  <si>
    <t>adult, other, complex clinical characteristic, other</t>
  </si>
  <si>
    <t>Good technique. Identified and scanned through the area of interest. Identified no hydro or free fluid. Good image generation and appropriate interpretation.</t>
  </si>
  <si>
    <t>Able to assess and manage a patient with serious leg infection requiring antibiotics and hospital admission. Able to speak with admitting physician and arrange disposition. Good job!</t>
  </si>
  <si>
    <t>Strong management of a post-cardiac arrest patient with STEMI with clear communication to get pt promptly to cath lab.</t>
  </si>
  <si>
    <t>complex clinical characteristic, adult, EP to EP</t>
  </si>
  <si>
    <t>Resident took handover of several patients from an ER colleague and followed results, also checked on patient awaiting consultation who was less stable.</t>
  </si>
  <si>
    <t>adult, weakness, emergency department, complex environmental characteristic</t>
  </si>
  <si>
    <t>emergency department, adult, complex patient characteristic, intimate partner violence</t>
  </si>
  <si>
    <t>emergency department, physician interaction, simple, complex patient characteristic</t>
  </si>
  <si>
    <t>emergency department, casting or splinting, child, complex patient characteristic</t>
  </si>
  <si>
    <t>complex clinical characteristic, emergency department, family interaction</t>
  </si>
  <si>
    <t>simulation</t>
  </si>
  <si>
    <t>Male</t>
  </si>
  <si>
    <t>Female</t>
  </si>
  <si>
    <t>Complex patient with a significant PMHx as well as a hx of chronic pain, anxiety and pseudo-seizure. We discussed an approach to the chronic pain presenting in acute pain, as well as our duty of care to assess for acute and/or life-threatening causes of pain. _x000D_
_x000D_
When none was found, the trainee identified that this could be a potentially difficult discharge from the ED, as despite the patient being given reasonable doses of opiates orally, the felt these were not working and was requesting IV Dilaudid despite a reassuring w/u and an almost certain diagnosis of chest wall pain. As such, the trainee requested my assistance in dispositioning the patient._x000D_
_x000D_
We discussed the appropriateness of limiting opiates in such presentations and how at times we need to be straightforward and paternalist with the patient, and while reassuring the patient that nothing acute is going on,  agree to disagree with them about the management of pain.</t>
  </si>
  <si>
    <t>This was a flow shift, that had an odd vibe due to the cloud of covid. We had respiratory patients arrive that were masked, and needed care and clearance, the trainee did the flow and saw a variety of patients and did well with the stress of a overnight shift combined with the pressure of the current pandemic</t>
  </si>
  <si>
    <t xml:space="preserve"> the trainee  diagnosed STEMI, gave all interventions, managed pain and discussed with staff attending in consult.</t>
  </si>
  <si>
    <t>Patient presenting with positional chest pain (worse with laying down relieved with sitting up). No other findings (i.e. EKG or cardiac rub) to suggest pericarditis. An U/S was done to assess for possible PCE. _x000D_
_x000D_
 the trainee  was able to capture all 4-views (sub-xiphoid, PSL, PSX, Apical 4), promptly and without prompting. Great job.</t>
  </si>
  <si>
    <t xml:space="preserve"> the trainee  was able to analyze the situation and determine expectation from caregiver and patient and help come up with follow up plan after doing a risk assessment in the ED. This was a relatively complex domestic situation.</t>
  </si>
  <si>
    <t xml:space="preserve"> the trainee  did very well managing this particular patient and was able to formulate provisional diagnosis and initiate treatment. Although case not very complex, the history of choking on FB was a complex situation where a decision had to be made if the patient required bronchoscopy. This was not the case and clinically the patient had a picture of viral wheeze._x000D_
Overall,  the trainee  managed multiple patients in the ED with very good clinical sense, excellent pace. We did talk about allowing time for documentation in between a couple of patients.</t>
  </si>
  <si>
    <t xml:space="preserve"> the trainee  did an appropriate work up on the above patient, including ruling out underlying arrhythmia, and appropriately applied bedside ECHO/lung scan to question the radiology report of increasing congestion._x000D_
_x000D_
We discuss the crashing patient with pulmonary hypertension - specifically arrhythmia control, pressor choices, and inhaled nitric oxide.</t>
  </si>
  <si>
    <t>A more Junior resident present and  the trainee provided excellent teaching.</t>
  </si>
  <si>
    <t xml:space="preserve"> the trainee struggled with disposition for this patient. Reminder to break it down to questinons - what are we asking IM to admit for? Is there any way in which we can aid their admission (in this case discussing with neuro for sz prophylaxis vs EEG)</t>
  </si>
  <si>
    <t xml:space="preserve"> the trainee demonstrated independence and good approach to a complex recurrent presentation of N/V. Can be difficult finding common ground with these patients and I found that  the trainee was able to do this.</t>
  </si>
  <si>
    <t>one pt we handled was an SVT in a post renal transplant, a complicated pt that  the trainee communicated well with, tried different methods, converted the patient and arranged a follow up care plan</t>
  </si>
  <si>
    <t xml:space="preserve"> the trainee identified a Brugada pattern on ECG and made arrangements with cardiology for appropriate disposition in the case of a young man with syncope.</t>
  </si>
  <si>
    <t xml:space="preserve"> the trainee did an excellent job closing a very complex scalp wound from a grain bin fan injury. We had some discussion about how to close the wound in layers, and  the trainee double checked choice of wound closure materials. The actual procedure was done completely independently with excellent result.</t>
  </si>
  <si>
    <t xml:space="preserve"> the trainee let down a tourniquet, and repaired a deep hand and forearm laceration independently with good results. Also, aided the consultant with extensor tendon repair.</t>
  </si>
  <si>
    <t xml:space="preserve"> the trainee saw a 26 year old male in DKA _x000D_
Good recognition of DKA and initiation of appropriate initial treatments and investigated for precipitating causes_x000D_
Followed treatment protocol appropriately and consulted ICU for admission (patient not unstable but DKA's in Regina require ICU admit). Consider reviewing Canadian guidelines to ensure have specific diagnostic criteria memorized. Well done.</t>
  </si>
  <si>
    <t xml:space="preserve"> the trainee placed a rhinorocket in an elderly patient on dual anti-platelet therapy. Wore ppe, instructed patient regarding procedure, placed rocket and achieved hemostasis and provide patient with adequate d/c and f/up instructions</t>
  </si>
  <si>
    <t>EM/PEM vs off-service</t>
  </si>
  <si>
    <t>did well looking for a recurrent abcess,  the trainee just hadn't seen a thrombophlebitis in this context prior</t>
  </si>
  <si>
    <t>I observed  the trainee perform bedside US of a patient's first trimester pregnancy. Though we could not see an IUP definitively,  the trainee located the area of interest and knew the criteria we would have needed.</t>
  </si>
  <si>
    <t xml:space="preserve"> the trainee was able to successfully manage a case of appendicitis</t>
  </si>
  <si>
    <t>Great job assessing this infant for sinister cause of seizure, and making a safe management plan. I answered logistic questions for which neurologist to contact, and  the trainee consulted neuro for advice and made an appropriate outpatient management plan.</t>
  </si>
  <si>
    <t xml:space="preserve"> the trainee saw a patient with eye trauma and photophobia.</t>
  </si>
  <si>
    <t xml:space="preserve"> the trainee is very efficient with chest pain- don't forget exertional component specific questions (yes or no) rather than what makes it better or worse.</t>
  </si>
  <si>
    <t>I had nothing at all to add for the assessment and management of this complex patient  the trainee had seen as an ICU consult, very well done</t>
  </si>
  <si>
    <t xml:space="preserve"> the trainee requested propofol and fentanyl appropriately since the pt was very hypertensive. An appropriate level of sedation was achieved and allowed a quick reduction</t>
  </si>
  <si>
    <t xml:space="preserve"> the trainee has good technique for cardiac image acquisition, assessment of cardiac function and was able to answer questions about alternative approaches and  uses for ultrasound in the setting of sepsis</t>
  </si>
  <si>
    <t xml:space="preserve"> the trainee performed a blind fascia iliac block independently. The patient achieved satisfactory pain control.</t>
  </si>
  <si>
    <t xml:space="preserve"> the trainee did very well seeing this patient with intentional lithium overdose and working through an approach to decontamination, enhanced elimination, and treatments for toxicity.</t>
  </si>
  <si>
    <t xml:space="preserve"> the trainee did a therapeutic pigtail insertion using ultrasound guidance, efficiently and expertly in an anxious, elderly end of life patient.</t>
  </si>
  <si>
    <t>Challenging circumstance with family that  the trainee was able to work through</t>
  </si>
  <si>
    <t xml:space="preserve"> the trainee needed some prompting to develop a comprehensive Ddx but assessment and management plan was safe.</t>
  </si>
  <si>
    <t>EM</t>
  </si>
  <si>
    <t>PEM</t>
  </si>
  <si>
    <t>Off-service</t>
  </si>
  <si>
    <t>the trainee managed a MSK infection patient in the ER</t>
  </si>
  <si>
    <t>the trainee appropriately and successfully reduced and applied a moulded cast for a pediatric patient with a distal radius fracture. Great technical skills and communication in a sometimes challenging patient population.</t>
  </si>
  <si>
    <t>Dr Baig</t>
  </si>
  <si>
    <t>Dr Eva Moore</t>
  </si>
  <si>
    <t>Adolescent Medicine - eating disorders and addiction</t>
  </si>
  <si>
    <t>Dr Adetola</t>
  </si>
  <si>
    <t>Obs Gyn</t>
  </si>
  <si>
    <t>Dr M Topping</t>
  </si>
  <si>
    <t>Dr C Gebhardt</t>
  </si>
  <si>
    <t>ICU</t>
  </si>
  <si>
    <t>Dr Pillay</t>
  </si>
  <si>
    <t>EM Regina</t>
  </si>
  <si>
    <t>Dr T Ludwig</t>
  </si>
  <si>
    <t>Dr Drummond</t>
  </si>
  <si>
    <t>Dr Kristmanson</t>
  </si>
  <si>
    <t>Dr Scott Willms (R4)</t>
  </si>
  <si>
    <t>Ortho</t>
  </si>
  <si>
    <t>Dr Brennan</t>
  </si>
  <si>
    <t>Dr Duval</t>
  </si>
  <si>
    <t>Plastics</t>
  </si>
  <si>
    <t>Dr Sarda</t>
  </si>
  <si>
    <t>Psych</t>
  </si>
  <si>
    <t xml:space="preserve">
Thorough assessment, only minor details were clarified after. Was able to identify appropriate disposition and assessment of acute crisis risk. Only discussion of management plan was done by myself.</t>
  </si>
  <si>
    <t>Dr Robb</t>
  </si>
  <si>
    <t xml:space="preserve">
The patient was complex and the surgical procedure was done by myself. I was very pleased with the consult, organization, diagnosis planning and disposition.</t>
  </si>
  <si>
    <t>Dr Valiani</t>
  </si>
  <si>
    <t xml:space="preserve">
Performed the CVL insertion completely independently.</t>
  </si>
  <si>
    <t>Dr Weiler</t>
  </si>
  <si>
    <t>Anaesthesia</t>
  </si>
  <si>
    <t xml:space="preserve">
Independent management of airway intubation.</t>
  </si>
  <si>
    <t>Dr Kieksi</t>
  </si>
  <si>
    <t xml:space="preserve">
 the trainee  successfully managed and reduced a distal radius fracture with excellent pain management and reduction and casting technique.</t>
  </si>
  <si>
    <t>Dr Chan</t>
  </si>
  <si>
    <t xml:space="preserve">
1: Induction - Anesthesia
2: Management of airway including endotracheal intubation.</t>
  </si>
  <si>
    <t>Dr A Card</t>
  </si>
  <si>
    <t xml:space="preserve">
Good understanding of burns. Good concepts relating to burn depth and early/late treatment for inpatients &amp; outpatients.</t>
  </si>
  <si>
    <t>Dr C Beaton</t>
  </si>
  <si>
    <t>Neurology</t>
  </si>
  <si>
    <t>Dr R Perlett (PGY4)</t>
  </si>
  <si>
    <t xml:space="preserve">
 the trainee set up the procedure area, consented the patient and explained the risks and indications. Essentially just needed infrequent cuing.</t>
  </si>
  <si>
    <t xml:space="preserve">
Procedures were very well performed. I have no concerns. Very competent suturing.</t>
  </si>
  <si>
    <t>Dr S Stone</t>
  </si>
  <si>
    <t xml:space="preserve">
Multiple delivery uncomplicated. Good control of head and coaching. Knew all the steps.</t>
  </si>
  <si>
    <t>Dr Saeed</t>
  </si>
  <si>
    <t xml:space="preserve">
Independently managed glidescope intubation.</t>
  </si>
  <si>
    <t xml:space="preserve">
 the trainee  set up and reduced a dislocated hip without external help.</t>
  </si>
  <si>
    <t xml:space="preserve">
Did a good wrist reduction with adequate post-op reduction.</t>
  </si>
  <si>
    <t>Dr B Macknak</t>
  </si>
  <si>
    <t>CCU</t>
  </si>
  <si>
    <t xml:space="preserve">
Setting pericarditis -&gt; r/o sig effusion.</t>
  </si>
  <si>
    <t>Dr Thomson</t>
  </si>
  <si>
    <t xml:space="preserve">
Revision amputation - complex injury. Very well done, no concerns.</t>
  </si>
  <si>
    <t>Dr Onaolapo</t>
  </si>
  <si>
    <t>Dr Finnigley</t>
  </si>
  <si>
    <t xml:space="preserve">
ETT - thorough pre-op a/w assessment, indicated need for ETT (thyroid surgery). Safe and gentle insertion of ETT. Good communications of findings.</t>
  </si>
  <si>
    <t>Dr Z Poonja</t>
  </si>
  <si>
    <t>Emergency (BC)</t>
  </si>
  <si>
    <t xml:space="preserve">
Independently perform a FAST exam on a trauma patient and provided appropriate interpretation. Used the skill in an appropriate and timely fashion.</t>
  </si>
  <si>
    <t>Dr M San Vincente</t>
  </si>
  <si>
    <t xml:space="preserve">
Sedation for cardioversion in cardiac short stay (remote anesthesia) for hemodynamically stable patient in afib but EF 40% - excellent titration of sedation.</t>
  </si>
  <si>
    <t>Gen Surg</t>
  </si>
  <si>
    <t xml:space="preserve">
Diagnosed, admitted, prepped and managed independently.
(Case - 45 yo M with biliary colic hx, u/s showing non-mobile stone in neck gallbladder-&gt;early chole-&gt;admit for lap chole.)</t>
  </si>
  <si>
    <t>Dr J du Rand (PGY-6)</t>
  </si>
  <si>
    <t>Dr C Ubhi</t>
  </si>
  <si>
    <t>GIM</t>
  </si>
  <si>
    <t xml:space="preserve">
Took history and completed physical exam and completed admission order.</t>
  </si>
  <si>
    <t>Dr Darlene Hodgeson</t>
  </si>
  <si>
    <t xml:space="preserve">
Witnessed 3 BMV with appropriate use of OPA, followed by oral ET intubation. Very little assistance needed.</t>
  </si>
  <si>
    <t>Dr Malkani</t>
  </si>
  <si>
    <t xml:space="preserve">
Managed pt in T3 with abdominal trauma - appropriate investigations and assessment and plan.</t>
  </si>
  <si>
    <t>Dr Jones</t>
  </si>
  <si>
    <t>ICU (Regina)</t>
  </si>
  <si>
    <t xml:space="preserve">
The patient had evidence of a potential abscess. The resident performed an ultrasound,and evaluated the sign and extent and then proceeded with incision and drainage. Learner demonstrated adequate knowledge and skill to diagnose and manage septic shock with with AKI, endocarditis/meningitis/altered mental status.</t>
  </si>
  <si>
    <t>Dr J Bursac</t>
  </si>
  <si>
    <t>PICU</t>
  </si>
  <si>
    <t xml:space="preserve">Dr Lubiantoro </t>
  </si>
  <si>
    <t>Dr Perverseff</t>
  </si>
  <si>
    <t>Dr Zacharias</t>
  </si>
  <si>
    <t>Dr Gowda</t>
  </si>
  <si>
    <t xml:space="preserve">
Arterial line and central line - able to do it without supervision.</t>
  </si>
  <si>
    <t>Dr Cattoni</t>
  </si>
  <si>
    <t>Addictions Medicine</t>
  </si>
  <si>
    <t xml:space="preserve">
Managed all junior learners without needing my help.</t>
  </si>
  <si>
    <t>Dr S Smith</t>
  </si>
  <si>
    <t>Dr M Wong</t>
  </si>
  <si>
    <t>Ophtho</t>
  </si>
  <si>
    <t xml:space="preserve">
Excellent history with all pertinent questions asked!</t>
  </si>
  <si>
    <t xml:space="preserve">
Appropriately lead the nursing team when completing the primary survey of a trauma patient. Discussed variations and indication of imaging modalities and when to pursue the "pan scan".</t>
  </si>
  <si>
    <t>Dr C Schemenauer</t>
  </si>
  <si>
    <t>Dr Sabir Saeed</t>
  </si>
  <si>
    <t xml:space="preserve">
Arterial line insertion independently.</t>
  </si>
  <si>
    <t>Dr Gusztak</t>
  </si>
  <si>
    <t xml:space="preserve">
1 yo M - CMAC laryngoscopy with Miller blade.
First time using Miller blade. Quickly adjusted to it. Needed some assistance but achieved ETT on own!</t>
  </si>
  <si>
    <t>Dr Coquet</t>
  </si>
  <si>
    <t xml:space="preserve">
1.5 yo M intubation (ETT) - direct laryngoscopy.</t>
  </si>
  <si>
    <t>Dr L Zahorski</t>
  </si>
  <si>
    <t xml:space="preserve">
Great femoral CVL. Performed the entire procedure with no assistance.
Very professional and respectful.</t>
  </si>
  <si>
    <t>Dr Shumilak</t>
  </si>
  <si>
    <t>Dr Nosib</t>
  </si>
  <si>
    <t>Dr J Hanson</t>
  </si>
  <si>
    <t>Dr K Taylor</t>
  </si>
  <si>
    <t xml:space="preserve">
Excellent landmarking, approach, execution. Excellent procedural technique.</t>
  </si>
  <si>
    <t xml:space="preserve">
First time floating pacer.</t>
  </si>
  <si>
    <t xml:space="preserve">
Multiple thoracic/abd penetrating trauma - excellent case of POCUS to exclude severe injury - appropriate primary/secondary survey and management.</t>
  </si>
  <si>
    <t xml:space="preserve">
67-year-old male SVT. 
Good initial management - appropriate IV/monitor and tx options.Some discussion on underlying causes and next steps.</t>
  </si>
  <si>
    <t>Saw 6 wk PP bleeding - identified appropriate investigations, evaluation of US report and identified PP endometritis.</t>
  </si>
  <si>
    <t>Dr S MacLaren</t>
  </si>
  <si>
    <t xml:space="preserve">
Reduction of multiple distal radius fractures</t>
  </si>
  <si>
    <t>Dr Papenfus</t>
  </si>
  <si>
    <t xml:space="preserve">
Case: 70 yo F resp distress, wheezy, COPD exacerbation.
First case initiating BiPAP.</t>
  </si>
  <si>
    <t>Dr T Skutezky</t>
  </si>
  <si>
    <t>Dr Sunder</t>
  </si>
  <si>
    <t xml:space="preserve">
Demonstrates a high level of skill in central line placement.</t>
  </si>
  <si>
    <t>Dr Jess Hann</t>
  </si>
  <si>
    <t xml:space="preserve">
Identified unstable patient with appropriate and various interventions.</t>
  </si>
  <si>
    <t>Dr Kicia</t>
  </si>
  <si>
    <t xml:space="preserve">
84 yo M CKF HD pt. 1 week fever and diarrhea. Delirium this am, collateral from son; sent cultures, Abx, then O2 Il-&gt;IOL. Plan for CHF mgmt.
Did very well, good assessment. Some prompts when pt decompensated RE: management. No concerns.</t>
  </si>
  <si>
    <t>Dr Adanlawo</t>
  </si>
  <si>
    <t xml:space="preserve">
Capable of doing an uncomplicated vagina delivery.</t>
  </si>
  <si>
    <t>Trauma</t>
  </si>
  <si>
    <t xml:space="preserve">
Advocated for the patient and appropriately resuscitated. Good management plans. Good team player.</t>
  </si>
  <si>
    <t>Dr Teichler</t>
  </si>
  <si>
    <t>Dr R Nesbitt</t>
  </si>
  <si>
    <t>Dr T O'Malley</t>
  </si>
  <si>
    <t xml:space="preserve">
Excellent assessment of complex agitated delirium patient; resuscitated and managed very well.</t>
  </si>
  <si>
    <t>Dr Stagg</t>
  </si>
  <si>
    <t>EMS/ER</t>
  </si>
  <si>
    <t>Dr G MacAulay Vacheresse</t>
  </si>
  <si>
    <t xml:space="preserve">
A shift filled with social crises, need for self-isolation in a worsening pandemic. Consideration for acceptable housing disposition is paramount. Advanced skill.</t>
  </si>
  <si>
    <t xml:space="preserve">
Trauma consult. Complex patient with poor history. Good assessment and plan.</t>
  </si>
  <si>
    <t xml:space="preserve">
Able to do an uncomplicated spontaneous vaginal delivery and deliver a spontaneous placenta.</t>
  </si>
  <si>
    <t>Dr B Edgecumbe</t>
  </si>
  <si>
    <t>EMS Edmonton</t>
  </si>
  <si>
    <t xml:space="preserve">
- Case - GHB overdose - EMS gives history of ?OD and then seizure - be careful to still cover in your initial primary survey other Dx - head injury, focal neuro findings - look/feel scalp - assess neuro tone and focality</t>
  </si>
  <si>
    <t>Dr Peverseff</t>
  </si>
  <si>
    <t xml:space="preserve">
8 yo M CMAC mac 3 blade with stylet in.</t>
  </si>
  <si>
    <t>Dr G Shumilak</t>
  </si>
  <si>
    <t xml:space="preserve">
Excellent execution of line insertion (radial ant, femoral CVL, IJ dialysis). 
No concerns. Excellent technique and skills. Excellent knowledge.</t>
  </si>
  <si>
    <t>Dr Kaspillia</t>
  </si>
  <si>
    <t xml:space="preserve">
80-year-old with left hip fracture for hemiarthroplasty with multiple comorbidities. Induction and intubation with glidescope using fowler position. Patient stable with successful outcome.</t>
  </si>
  <si>
    <t xml:space="preserve">
1 year old M, elective surgery, no pmedhx.
IV start, LMA airway, discussion of laryngospasm.</t>
  </si>
  <si>
    <t>Dr McLaren</t>
  </si>
  <si>
    <t xml:space="preserve">
Management of airway for elective orthopedic OR.</t>
  </si>
  <si>
    <t>Dr Lodhi</t>
  </si>
  <si>
    <t xml:space="preserve">
Challenging patient but took history despite this, Patient had FASD, was bit disinhibited too.</t>
  </si>
  <si>
    <t xml:space="preserve">
Boxers' fracture reduction - closed hand and splinted independently with good result.</t>
  </si>
  <si>
    <t>Dr Wahba</t>
  </si>
  <si>
    <t>Dr K Riou</t>
  </si>
  <si>
    <t>Dr Joanis</t>
  </si>
  <si>
    <t>EM (Regina)</t>
  </si>
  <si>
    <t xml:space="preserve">
Complete and thorough assessment of patient with sepsis, myopericarditis, pneumonia, cellulitis/skin abscess, IVDU.</t>
  </si>
  <si>
    <t>Dr Finningley</t>
  </si>
  <si>
    <t xml:space="preserve">
ETT - careful assessment of airway pre-op. Safe and gentle insertion of laryngoscope, clear indication of grade of new assessment of ETC02/tube misting/chest rise.</t>
  </si>
  <si>
    <t>Dr C Granger</t>
  </si>
  <si>
    <t xml:space="preserve">
Good intentions at delivery. Movement needs to be a bit more purposeful to be effective.</t>
  </si>
  <si>
    <t>Dr Coverett</t>
  </si>
  <si>
    <t xml:space="preserve">
Thorough primary and secondary surveys. Appropriate medication and management.(Epidural/subdural hematoma).</t>
  </si>
  <si>
    <t>Dr Chandran</t>
  </si>
  <si>
    <t>Dr V Kansal</t>
  </si>
  <si>
    <t xml:space="preserve">
 the trainee was able to get good history and perform slit lamp exam for corneal abrasion</t>
  </si>
  <si>
    <t>Dr Katulka</t>
  </si>
  <si>
    <t xml:space="preserve">
On rounds - took leadership role with team/other residents. Now, work on synthesis of reductionist systems-based approach - coherent understanding of issues based on natural history of critical illness syndromes.</t>
  </si>
  <si>
    <t xml:space="preserve">
Correct use of defibrillation for synchronized cardioversion of a fib.</t>
  </si>
  <si>
    <t>Dr Ghoorah</t>
  </si>
  <si>
    <t xml:space="preserve">
75 yo hx of dementia presented with increased confusion and anemia. Undifferentiated man on CT. Obtained consent for blood transfusion and discussion of goals of care with SDM. Thorough assessment and systematic approach. 
No concerns. Was comfortable directing with SDM re goals of care.</t>
  </si>
  <si>
    <t>Dr Bursac</t>
  </si>
  <si>
    <t xml:space="preserve">
Child s/p. TBI -  the trainee was able to go through TBI management guidelines, explain clinical reasoning behind each intervention, and apply them to this patient's care.</t>
  </si>
  <si>
    <t xml:space="preserve">
Excellent approach and execution. Able to justify tx choices and anticipate problems with appropriate back up plans.</t>
  </si>
  <si>
    <t>Dr O'Malley</t>
  </si>
  <si>
    <t xml:space="preserve">
1 yr 10 month-old male, lip laceration - ketamine sedation.
Complex vermillion disorder. Lip lac - did everything. Sedation, suturing, consent, counselling, wound care, instructions. Excellent job.</t>
  </si>
  <si>
    <t>Dr O De Rita</t>
  </si>
  <si>
    <t>Dr T Johnson</t>
  </si>
  <si>
    <t xml:space="preserve">
Difficult procedure well performed.</t>
  </si>
  <si>
    <t>Dr S Plypchuck</t>
  </si>
  <si>
    <t>Cardiology</t>
  </si>
  <si>
    <t>Dr Sara Smith</t>
  </si>
  <si>
    <t xml:space="preserve">
SVD delivery, observed 3 on shift, needs prompting but getting more independent.</t>
  </si>
  <si>
    <t xml:space="preserve">
Management of third stage of labour. Careful delivery of placenta using appropriate technique.</t>
  </si>
  <si>
    <t>Dr Dedinca</t>
  </si>
  <si>
    <t>Dr PausJenssen</t>
  </si>
  <si>
    <t xml:space="preserve">
Did well reducing simple forearm fracture</t>
  </si>
  <si>
    <t>Dr Stirling</t>
  </si>
  <si>
    <t xml:space="preserve">
Propofol sedation with spinal anesthesia.</t>
  </si>
  <si>
    <t xml:space="preserve">
Excellent BMV and intubation.</t>
  </si>
  <si>
    <t xml:space="preserve">
54 yo F, O2 75% RA, sudden SOB, pre-syncope.
Great gestalt/clinical judgment on unprovoked PE. Excellent w/u, management and consult to GIM.</t>
  </si>
  <si>
    <t>Dr K Dong</t>
  </si>
  <si>
    <t>ARCH</t>
  </si>
  <si>
    <t xml:space="preserve">
Took a detailed history and performed appropriate examination of a patient with a severe opioid use disorder. Appropriate &amp; holistic recommendations including medications, harm reduction, social stabilization and health promotion.</t>
  </si>
  <si>
    <t>Dr Ferguson</t>
  </si>
  <si>
    <t xml:space="preserve">
32 yo M chronic SOB, fatigue, BRBPR x 2 episodes, positive hematemesis, hx naproxen overuse, Hg 27 -&gt; 2 U PRBCs.
32 yo with Hbg 27. Excellent management from start to finish Spoke to GI. Gave TXA, Pantoloc, xmatch, and transfused 2U PRBCs, transfer to GI unit. Excellent.</t>
  </si>
  <si>
    <t>Dr Katherine Smythe</t>
  </si>
  <si>
    <t xml:space="preserve">
LMA - gentle insertion of LMA (of prior confirmation of ability to BMV). Assessment of LMA "seal" again - good communication throughout.</t>
  </si>
  <si>
    <t xml:space="preserve">
81 F with acute LOC suggestive of cardiac syncope.
Provided a clear and concise workup for a syncope patient. Appropriately consulted cardiology for cardiac syncope. Great use of scoring systems and clinical decision rules.</t>
  </si>
  <si>
    <t xml:space="preserve">
Would be safe with a precipitous delivery in the ED.</t>
  </si>
  <si>
    <t>Dr S Wasyliw</t>
  </si>
  <si>
    <t xml:space="preserve">
Did very well with assessment, plan and treatment options in a case of severe anoxic brain injury post arrest.</t>
  </si>
  <si>
    <t>Dr Lougheed</t>
  </si>
  <si>
    <t xml:space="preserve">
Used glidescope for predicted difficult airway. No problems encountered. Observed.</t>
  </si>
  <si>
    <t>Dr J St Onge</t>
  </si>
  <si>
    <t>Dr R Lodhi</t>
  </si>
  <si>
    <t>Dr Ben Leis (PGY5)</t>
  </si>
  <si>
    <t>Dr N Singh (PGY-3)</t>
  </si>
  <si>
    <t xml:space="preserve">
4/5th MC fracture w/ k wire insertion</t>
  </si>
  <si>
    <t xml:space="preserve">
Nasal Bone reduction</t>
  </si>
  <si>
    <t>Dr Farid</t>
  </si>
  <si>
    <t>CAMH</t>
  </si>
  <si>
    <t xml:space="preserve">
42 year old male with GHB withdrawal 
Was able to provide excellent care to the patient and the patient was discharged in stable condition.</t>
  </si>
  <si>
    <t>Dr B Brar</t>
  </si>
  <si>
    <t xml:space="preserve"> 
Appropriate recognition of sick versus not sick. Strong Ddx for nausea and vomiting in paediatrics. Simple discussed management approach for this case</t>
  </si>
  <si>
    <t xml:space="preserve">
Resident very thorough and efficient</t>
  </si>
  <si>
    <t>Dr B Leis (PGY-5)</t>
  </si>
  <si>
    <t xml:space="preserve">
Patient had a 3rd degree AV block with escape but stable for ward as no history of syncope 
History covered all necessary components</t>
  </si>
  <si>
    <t>Dr J Chou</t>
  </si>
  <si>
    <t xml:space="preserve">
My assessment completely in line with this resident's management. Effective plan.</t>
  </si>
  <si>
    <t>Dr J Shavedia</t>
  </si>
  <si>
    <t xml:space="preserve">
Excellent technique on ultrasound guided seldinger for left internal jugular cannulation</t>
  </si>
  <si>
    <t>Dr J Scozzafava</t>
  </si>
  <si>
    <t xml:space="preserve">
Managed patient thoroughly with appropriate measures. Excellent job.</t>
  </si>
  <si>
    <t>Dr S Wilms</t>
  </si>
  <si>
    <t>Dr J Shavadia</t>
  </si>
  <si>
    <t xml:space="preserve">
Cardiac tamponade. Though through tamponade physiology in acutely managing a hemodynamically unstable cardiac tamponade and successfully resuscitated.</t>
  </si>
  <si>
    <t>Dr R Drummond</t>
  </si>
  <si>
    <t>Dr S MacLaren (PGY-3)</t>
  </si>
  <si>
    <t xml:space="preserve">
Reduction and casting of wrist well done.</t>
  </si>
  <si>
    <t>Dr M Ogaick</t>
  </si>
  <si>
    <t xml:space="preserve">
Still needs guidance on why certain investigations are needed</t>
  </si>
  <si>
    <t>Dr C Houlie</t>
  </si>
  <si>
    <t xml:space="preserve">
Completely competent suturing simple lacerations</t>
  </si>
  <si>
    <t>Dr J Wagner</t>
  </si>
  <si>
    <t xml:space="preserve">
Competent history and MSE, able to elicit relevant info by establishing rapport. Prompting needed in managing complicated poly pharmacy of psych meds</t>
  </si>
  <si>
    <t>Dr A Frost (PGY-4)</t>
  </si>
  <si>
    <t xml:space="preserve">
Comprehensive and thorough history. Good plans</t>
  </si>
  <si>
    <t>Dr Ben Leis (PGY-5)</t>
  </si>
  <si>
    <t xml:space="preserve">
72 year old female, IJ insertion, INR 5.5 
Good approach to puncture, technically challenging procedure. Work on having tools readily available to you (no reaching!). Work on localizing vein with ultrasound. Good job.</t>
  </si>
  <si>
    <t xml:space="preserve">
Covered all reasonable Ddx. Safe approach.</t>
  </si>
  <si>
    <t>Dr K Roossow</t>
  </si>
  <si>
    <t xml:space="preserve">
Did very good. Working independently. Very ? on approach to dealing with this difficult patient.</t>
  </si>
  <si>
    <t xml:space="preserve">
Very confident -- appropriately -- and instills confidence in patients and parents. Safe plans, continual reassessment &amp; safe documentation.</t>
  </si>
  <si>
    <t>Dr Vorster</t>
  </si>
  <si>
    <t xml:space="preserve">
1) Resp distress: carefully? managed 
2) Hyponatremia:  classification, appropriate w/up and consult 
Golden. Good communication!! Very competent.</t>
  </si>
  <si>
    <t xml:space="preserve">
Great job casting g ankles --&gt; slab casts</t>
  </si>
  <si>
    <t>Dr A McConnell</t>
  </si>
  <si>
    <t>ID</t>
  </si>
  <si>
    <t>Needed to review the microbiology of the infection and characteristics of the appropriate antibiotic for the infection.</t>
  </si>
  <si>
    <t>Dr O De Rita (PGY-4)</t>
  </si>
  <si>
    <t xml:space="preserve"> (Patient with a TIA) 
Reasonable management plan. Discussed differentiating between migraine and TIA.</t>
  </si>
  <si>
    <t>Dr N Sharma (PGY-6)</t>
  </si>
  <si>
    <t>Dr K Marshall (PGY-3)</t>
  </si>
  <si>
    <t xml:space="preserve">
52 year old female with COPD -- failed outpatient antibiotics 
Had a solid approach to AECOPD, needed to prompt re: special circumstances (on chronic antibiotics)</t>
  </si>
  <si>
    <t>Dr W Fitzpatrick</t>
  </si>
  <si>
    <t>Dr C Thomson</t>
  </si>
  <si>
    <t xml:space="preserve">
Anesthesia, reduction and splinting all done without supervision 
Post reduction films = anatomic reduction &amp; splint excellent</t>
  </si>
  <si>
    <t>Dr R Courteney</t>
  </si>
  <si>
    <t>Dr S Wilms (PGY-3)</t>
  </si>
  <si>
    <t xml:space="preserve">
47 year old with nausea &amp; vomiting. Returning traveller. Increased bilirubin. 
Patient VS stable. Addressed patient needs including CIWA, social needs. Elder.</t>
  </si>
  <si>
    <t xml:space="preserve">
Crystal meth associated inferior STEMI -&gt; managed excellently medically and directed appropriately for definitive management</t>
  </si>
  <si>
    <t xml:space="preserve">
Thorough, succinct, history with pertinent positive and negatives</t>
  </si>
  <si>
    <t xml:space="preserve">
Efficient and thorough history and physical with excellent management plan and communication with consultant.</t>
  </si>
  <si>
    <t>the trainee dealt with a case of a patient that wanted to commit suicide.</t>
  </si>
  <si>
    <t>the trainee is doing great</t>
  </si>
  <si>
    <t>the trainee independently completed a full assessment and initiation of appropriate and evidence informed critical care management of post thrombectomy stroke</t>
  </si>
  <si>
    <t>This was the trainee's last shift as a resident. It was an average night at SPH, but the trainee managed department flow well and kept up with the volume. I really didn't need to be there, and only helped out with patient's with low-acuity and minimal learning opportunity (i.e. Abx reassessments, lacerations). _x000D_
_x000D_
Congrats on finishing residency. I look forward to having you as a colleague.</t>
  </si>
  <si>
    <t>the trainee facilitated forward ED flow by seeing patients in rooms adjacent to triage and where feasible, at triage area.</t>
  </si>
  <si>
    <t>the trainee confidently, competently and independently managed a family of CO toxicity. Appropriate follow-up with CO detector and family members performed. Performed gases and no tx needed. Nothing to add form my perspective.</t>
  </si>
  <si>
    <t>30 year old male with expanding hematoma, pending compartment syndrome to anterior right thigh. Complicated by syncopal episode._x000D_
the trainee performed history/physical adequately gaining necessary information, observed directly. Started initial investigations appropriate for each concern. POCUS - for ?collection was negative performed by the trainee. Also, consulted ortho in timely fashion for management which was very well done._x000D_
Great patient, and patient's partner, rapport and explanation. _x000D_
_x000D_
Would like to see compartment syndrome/hematoma higher on initial discussion of ddx for patients presentation. Consider breaking down ddx for syncope and leg pain individually prior to causes which could explain both, so as not to miss important causes of each.</t>
  </si>
  <si>
    <t>this was a case of an acute overdose in a patient with a known psychiatric history. As the patient was unwilling to provide details the trainee appropriately used collateral information to create a investigation and treatment plan. It was a well handled case with some minor prompts when ordering toxicological labs.</t>
  </si>
  <si>
    <t>70 yo male on apixiban, epistaxis 1 week ago, spont resolved, today epistaxis while at rest. Placed a rapid rhino with occasional direction such as soaking it prior to insertion. We discussed leaving it in 72 hrs due to anticoag. The trainee could appropriately discuss anterior and posterior bleeds and treatment. Good documentation, reviewed labs</t>
  </si>
  <si>
    <t>metabolically deranged, symptomatic management and required goals of care discussion and admission for palliative chemo/caregiver burnout. The trainee handled all of this at the level expected of a junior attending.</t>
  </si>
  <si>
    <t>30 yo female, mvc, 1 cm curved laceration R temple area. The trainee closed the skin nicely. Used absorbable sutures as pt from remote area</t>
  </si>
  <si>
    <t>the trainee saw a 93 year old male with assorted complaints _x000D_
Conducted an appropriately broad w/up and ended up diagnosing metastatic colorectal Ca. _x000D_
Needed some reassurance that CT head and abdo were appropriate as part of the initial w/up (don't trust old people - they can have bad pathology). Did a good job of setting stage and discussing with patient &amp; wife. Only feedback avoid large words (re-iterate i.e. use repeat instead).</t>
  </si>
  <si>
    <t>the trainee saw 3 patients in the active end at SPH day shift, 1. hyperemesis 24 yo, 2. ETOH 36 yo with lactate of 9, 3. Renal failure pt with sore throat (and hyperK). Each one the trainee managed appropriately, though of good ddx, called the consultants independently. I talked to several of the nursing  staff as to their interaction with the trainee and received an immediate "no concerns". I specifically asked about being approachable, polite and knowledge. All the answers were reassuring. One nurse clarified an order dosage for Ca - Got a confident and polite response.</t>
  </si>
  <si>
    <t>the trainee quickly recognized how sick the patient was, initiated stat antimicrobial therapy and fluids, was judicious with analgesia given soft BP, arranged appropriate imaging and consulted surgery after imaging.</t>
  </si>
  <si>
    <t>the trainee did a great job of running the code. Initially I stepped in as the room was quite chaotic. A discussion point to take away from this case is when to stop care. I do not think there is a correct answer however important to think about quality of life after a prolonged downtime even if ROSC is attained.</t>
  </si>
  <si>
    <t xml:space="preserve">
the trainee did thorough a/w assessment. Verbalized finding during intubation and secured the airway with minimal difficulty.</t>
  </si>
  <si>
    <t>the trainee independently, and appropriately, assessed and managed this patient presenting with fever, and ultimately atypical complicated cystitis/pyelonephritis. Details of antibiotic use and dosing discussed. Communicated effectively with patient and family. Documented well in EMR.</t>
  </si>
  <si>
    <t>This was a good case to remind both myself and the trainee not to anchor. We assessed fluid status, and found a full IVC as expected with the severe pulmonary hypertension. We thought we saw clot/debris in the ivc and anchored on a PE, but we were likely just seeing turbulent forwards/backwards flow</t>
  </si>
  <si>
    <t xml:space="preserve">
23 year-old coming for tonsillectomy. Elective usage of glidescope over oral RAE ET tube. The trainee needed no assistance whatsoever in managing and securing the airway.</t>
  </si>
  <si>
    <t>the trainee performed a procedural sedation for an anterior shoulder dislocation _x000D_
Gathered appropriate personnel and equipment for the procedure _x000D_
Performed hx/physical exam and obtained consent _x000D_
Adequately titrated propofol and achieved good sedation _x000D_
No complications</t>
  </si>
  <si>
    <t xml:space="preserve">
the trainee was able to describe technique prior to completing. Accurately went over what to watch for. Good technique.</t>
  </si>
  <si>
    <t xml:space="preserve">
the trainee was able to manage the wound appropriately and prepare the patient for surgery the following day.</t>
  </si>
  <si>
    <t>the trainee was able to independently visualize the majority of the aorta in difficult clinical circumstances and directly determine that there was no AAA causing the patient's precipitous decline. Significant improvement from the previous scan.</t>
  </si>
  <si>
    <t xml:space="preserve"> the trainee uses EDUS appropriately and with good technique to aid in information gathering and management of their patients.</t>
  </si>
  <si>
    <t>Excellent assessment and management of a suicidal patient that was consulted on to psychiatry in a timely manner. Patient was upset with being in the ER initially but was calm and voluntary to stay for eventual admission after   the trainee's assessment.</t>
  </si>
  <si>
    <t xml:space="preserve">
 the trainee assessed this high risk NSTEMI pt in a less than ideal clinical area (waiting room/EMS holding). Accurately diagnosed/managed pt with appropriate transfer and plan.</t>
  </si>
  <si>
    <t>Pregnant pt with abdominal pain that came in as a CTAS 5,  the trainee quickly saw that something wasn't right, preg test done at clinic, tender abdominal exam, POCUS showed free fluid. Good learning on how we need to respect all presentations and that CTAS 5's can still be sick, so well done! Interesting lessons on the complexity of our system as well, Obs and Gyn consultant wanted confirmatory BHcg and formal US as pt was hemodynamically stable and at most 6 weeks by dates. We talked that if pt wasn't stable we would insist on immediate care. BHcG was delayed for some unknown reason in spite of appropriate requests, which added to the lesson on system complexity but appropriate and good care overall, pt remained stable, and was given appropriate disposition. All done well</t>
  </si>
  <si>
    <t xml:space="preserve"> the trainee was able to independently manage the wound assessment and the suturing of a laceration in upper eyelid.</t>
  </si>
  <si>
    <t>Discussed with the trainee work up of sepsis with unclear origin in adults. Appropriate repeat of lactate and labs arranged by  the trainee, as well as COVID swabbing. Appropriate first line therapies for treatment (fluids and anti-inflammatories)_x000D_
Discussed pain out of proportion (in this case left shoulder pain), screening for GAS and nec fasc.</t>
  </si>
  <si>
    <t>admittedly I have higher expectations than most preceptors when it comes to the use of ultrasound. However  the trainee did an excellent job of using ultrasound in the right clinical context and generated and interpreted the images appropriately.</t>
  </si>
  <si>
    <t>Would like  the trainee to consider that time can mean tissue...in terms of adnexal torsion. If you prioritize labs first, you may lose viability. That being said, it was on their DDX.</t>
  </si>
  <si>
    <t xml:space="preserve"> the trainee saw a 15 year old with sore throat _x000D_
Good documentation of all pertinent positives and negatives on hx and good use and understanding and documentation of centor score. _x000D_
Did discuss some treatment options with them(role of dex) but history and physical done very w/o concern (I didn't need to be there)</t>
  </si>
  <si>
    <t xml:space="preserve"> the trainee is doing well, professional, thorough and simple case presentations they are getting the hang of.</t>
  </si>
  <si>
    <t xml:space="preserve">
the trainee has done multiple splints on the rotation without me being present. I have watched themmultiple times and they are doing well.</t>
  </si>
  <si>
    <t xml:space="preserve"> the trainee did some basic suturing for which they are competent</t>
  </si>
  <si>
    <t>Very difficult patient and  the trainee was very compassionate with them and a great help to the team</t>
  </si>
  <si>
    <t>the trainee and I saw a ~70 year old female
PMHx of ALS and on chronic vent for this 
1 day hx of hematuria, fever and decreased from them baseline LOC 
Temp 38.3 BP 60-70 systolic and HR 130
They directed nursing staff to start IV and start fluids, RT there to hook up to usual vent settings and then performed initial physical exam and investigations to look for source/organ dysfunctions (septic/cardiac up) and started broad spectrum antibiotics (tazo &amp; vanco) once labs were drawn. Very appropriate initial treatment (look for source and start early goal directed therapy).I assisted with some of the more advances aspects of case management (d/w family, decision when to start pressors) but their initial management was exactly what was called for in the case. Well done.</t>
  </si>
  <si>
    <t>Exceptional management, documentation and treatment. The trainee truly goes above and beyond in patient care that is above them expected level. Exceptional data collection, documentation and communications skills.</t>
  </si>
  <si>
    <t>excellent communication dealing with a concerned parent for them intoxicated adult child._x000D_
kept the situation calm and ordered.</t>
  </si>
  <si>
    <t xml:space="preserve"> the trainee seems comfortable dealing with sick patients. e remains calm and organized. I would like to see them lead a resuscitation and clearly voice their assessment and management. In case of not taking the lead role, when helping with assessment and management also requires being more clear in communicating with lead. We discussed plan for future sick patients.</t>
  </si>
  <si>
    <t>Very complex ER patient who presented with chest pain, and then developed shock NYD. Presumed as cardiogenic shock, and briefly required inotropic support. Appropriately recognized acuity of patient, called for help, and initiated resus while patient was being transferred to a higher acuity area. Recognized need for levophed, needed some assistance with dosing. I helped with some of the workload for this patient - called for CTA to rule out dissection, discussed the patient with cardiology, but more for efficiency, as I think the trainee could have also done these things. The trainee had excellent followup questions for them own learning about this case.</t>
  </si>
  <si>
    <t>Interesting case of a well appearing 68yo F presenting with non cardiac chest pain of unknown etiology. The trainee completed a thorough hx and physical exam on them patient with unclear chest pain including risk factor assessment. The patient appeared well and remained asymptomatic during them eD stay. Despite impression that pt was currently well and unlikely to have ACS, the trainee appropriately planned a workup that included troponin and ECG. The trainee recognized abnormal ECG findings and sought to involve me urgently. The patient was found to have an elevated troponin and required urgent transfer to the cardiology service to be later diagnosed with Takatsubo CMO.</t>
  </si>
  <si>
    <t>the trainee performed a thorough history for a 2nd trimester bleeding in pregnancy. I was able to observe them perform a speculum examination and the patient remained comfortable throughout the examination. I was pleased with their physical examination skills and they were able to use the results of this examination to narrow their differential diagnosis.</t>
  </si>
  <si>
    <t>the trainee lead two procedural sedations in the ED on them first shift back to the adult world! The first was an atrial fibrillation patient - the trainee was very organized in them preparation, plan, and execution. Things went very well and smooth. The second case with a patient with a hip dislocation. The trainee had a good plan here as well. The case was challenging for the orthopaedic resident, so there were a couple challenges for the trainee as well. At one point the only IV was lost in the middle of the sedation. It was a good learning opportunity - having to deal with this on the fly and learning the importance of having a stable, good sized IV prior to starting a procedure. The trainee handled this well and maintained control of the room.</t>
  </si>
  <si>
    <t>the trainee saw this patient, recognized the complexity and issues of them refusing care, consulted appropriately with ID, and was able to come up with what I believe is the correct plan without any guidance from me.</t>
  </si>
  <si>
    <t>Shoulder reduction using IV Fentanyl and Fares technique. Well performed and successful on first attempt._x000D_
The patient had atypical findings of the proximal humerus which were considered in them referral to orthopedics, but should have been disclosed to them as well. _x000D_
You work very rapidly which is good, however I wonder if patients felt that you were rushing at times??? Try to slow down, sit, let patients know you are listening and care.</t>
  </si>
  <si>
    <t xml:space="preserve"> the trainee provided a sedation for a child for a reduction of a forearm fracture. We discussed the medication choice (ketamine), dose, and pretreatment with ondansetron. I observed  the trainee directly and gave some prompts of when to give more as well as to have the room set up with oral airway, bagger, suction on etc. Truthfully, it was my first sedation with  the trainee so I was probably less willing to give them leeway. I did a lot of prompting based on my own comfort level. I look forward to having another sedation with them so I can give themmore responsibility next time.</t>
  </si>
  <si>
    <t>Well done overall. They followed the SPIKES approach to a T and was calm and professional in talking to a anxious family member and them sister over facetime. There is not too much I would change here - we specifically talked about using language so as to inform family of realistic expectations (rather than painting a too optimistic picture of a complex situation otherwise)</t>
  </si>
  <si>
    <t>Excellent clinical assessment in differentiating suspected clinical diagnosis,  them suspected diagnosis  Did a great job in  sorting out details on hx clinical findings</t>
  </si>
  <si>
    <t>Overall  the trainee performed well on this shift. Some feedback and learning points:_x000D_
1. Trauma assessment of 18yo female involved in skidoo accident:  the trainee had a high index of suspicion for occult fracture in this pt. Pain of L spine/sacrum was out of proportion to physical exam and initial radiological findings. Appropriately advocated for CT pelvis - although the radiologist reported as N, on further review, a fracture of the sacrum was found. _x000D_
Learning points: Examine for pelvic instability once. Repeat exam/pressure on the pelvic girdle could potentially make a stable pelvic fracture unstable. If you don't feel movement/crepitus, move on with the exam. If you do, pelvic binder asap. _x000D_
- Remember to provide analgesia prior to log roll if there is an injury that will be painful with movement._x000D_
2. Pt with psychiatric presentation had had been drinking ETOH:_x000D_
Overall good assessment and safety profile done. Identified that the pt had been drinking ETOH but no other substances ingested._x000D_
Things to consider: in a patient that presents with psychiatric illness and has ingested ETOH but is clear, able to provide a good history and appears reliable with no previous hx of overdose, will lab investigations change your psychiatric mgmt? _x000D_
- Even though someone may have ingested ETOH, if they are lucid, able to provide a good hx and deemed competent on your assessment, a SDM cannot be implemented  just due to intoxication alone. You need to make a case that they are at risk of hurting them selves/someone else or are incapable of making safe decisions regarding their care due to substances ingested. _x000D_
3. 28yo female, pregnant with bronchitis vs pneumonia: Again, good assessment completed. Appropriate ddx and mgmt plan._x000D_
Learning points: Review use of puffers and dosing. Remember that you can use diagnostic imaging in pregnancy IF it will contribute to or change your mgmt. Consider discussing the possibility of post viral cough vs possible asthma mgmt in a stepwise approach if there is a concern about asthma as an underlying contributor to the overall clinical picture_x000D_
4. 41yo presenting with vag bleed/recent TA. Good resuscitation and assessment. Consider looking at previous labs/ehealth - this patient had dropped them hbg in the last 5 weeks. Appropriate consultation to gyne._x000D_
5. 46yo with headache and clival tumor: Again good assessment, particularly neuro assessment. _x000D_
Learning points: in complicated pts who present with a worsening of ongoing symptoms, remember to look back at previous visits/consults to see what the physical findings were at that point then figure out what is different/what has changed that prompted the current visit. This will help with urgency of investigations/involvement of consultants. _x000D_
Good use of ESR to rule in/out other reasons for headache and visual disturbance.</t>
  </si>
  <si>
    <t xml:space="preserve"> the trainee  is very well organized and very methodical. This trait allowed them to not take on too much, take ownership of the medical student and their patients.</t>
  </si>
  <si>
    <t xml:space="preserve">
Acted quickly and efficiently. Woman in preterm labour. Covered the basic assessment and acted to get them to the LDR at RUH.</t>
  </si>
  <si>
    <t>I have no concerns with  the trainee 's procedural skills based on this session. I encourage them to continue to practice the use of US in obtaining vascular access whenever possible</t>
  </si>
  <si>
    <t>Excellent history, appropriate consultation with psychiatry. The concern you showed for them vulnerable children is commendable and shows good awareness of not only your patients but the complex situations that arise in ER presentations.</t>
  </si>
  <si>
    <t xml:space="preserve"> the trainee performed a scalp+ forehead laceration suturing in a skillful manner, they used the appropriate analgesia during the procedure ( Local LET, Lido/Epi) and distraction methods ( talking to the patient, family , using youtube to distract the child ) they performed this in a skilful and safe manner. This is the 3rd or 4th time I observe  the trainee perform simple procedures, their gentile approach to children and their calming demeanour towards children and families sets them apart from their peers._x000D_
_x000D_
Constructive feedback: If  the trainee can do what they are currently doing (keeping the same standard) but perform these procedures in a shorter period (by a few minutes) they would be taking it to the next level.</t>
  </si>
  <si>
    <t xml:space="preserve">
The patient was very angry and resistant to treatment and insisting on leaving the hospital but they had a serious hand infection. The trainee spoke to the patient/his wife/consultants and nurses to make a reasonable plan for them to receive care even though they were leaving AMA.</t>
  </si>
  <si>
    <t>Similar to the other patient I did an EPA for: they did well in initial assessment and management. Soon afterwards they used ultrasound for further assessment which was helpful in differentiating etiology in the early work-up.</t>
  </si>
  <si>
    <t>I observed  the trainee prepare, set up and perform the LP. It was well done: great job landmarking, they carefully advanced the needle checking regularly for flow, and had first pass success. Patient was upright for the procedure. We spoke about the value of learning to perform LPs when patients are in left lateral. I believe this is an important skill as our sickest patients may not be able to stay sitting upright, and opening pressures are best measured in left lateral. Given how proficient they are with the upright technique, i encouraged them to consider trying in left lateral when managing even straightforward patients. When doing so, they should place something rigid like a spine board or plastic slider under the patient as this prevents them from "sinking" further into the stretcher after landmarking. Finally, if they does decide to try this and has had 2 unsuccessful attempts, they can then sit the patient up (assuming it is a case where that is possible) as a means of ensuring ultimate success of the procedure.</t>
  </si>
  <si>
    <t>Simulation of CVL placement, although the trainee demonstrated this in sim Im sure they would be able to meet all of the above competencies. In regards to the procedure, the trainee was able to independently perform the procedure with minimal assistance and was able to reproduce this level of performance multiple times in the session. I have no concerns</t>
  </si>
  <si>
    <t xml:space="preserve"> the trainee saw a toxic tylenol ingestion. We talked a little bit about the utility / dis-utility of order a 1 hour level. Other than such minor points they managed the case independently and ensures they used the correct units on the rumack-matthew nomogram (a common mistake is to use the american units) and had taken the time to make an evernote note for just this situation.</t>
  </si>
  <si>
    <t xml:space="preserve"> the trainee was supervising  the trainee on an education shift. During the examination of an individual with flank pain,  the trainee did a full u/s assessment, which was unremarkable. On further exam they found the pt had point tenderness over a rib and used the u/s to diagnose a rib fracture!</t>
  </si>
  <si>
    <t xml:space="preserve"> the trainee did a great job anesthetizing and closing a palm wound for a patient who fell onto the net playing tennis. The wound was well approximated, and the patient complimented  the trainee on the quality of care they received. Well done.</t>
  </si>
  <si>
    <t xml:space="preserve">
(CCA comments) Learner can improve on visualizing needle tip with ultrasound; they did complete this slightly difficult procedure with minimal guidance from myself.</t>
  </si>
  <si>
    <t xml:space="preserve"> the trainee assessed a 38 year old female who was an extremely vague historian who had multiple chief complaints and complicating features ETOH withdrawal, recent trauma/assault, vague chest pain -- also had previous PE and stopped them anticoagulation &amp; multiple MSK complaints. The patient was extremely challenging from a time/information perspective. I did prompt  the trainee a bit regarding investigations in them workup and them ultimate treatment. We discussed patients with multiple issues and how to approach these in a problem based fashion (ruling out life-threatening/dangerous aetiologies) and how with practice they may be able to manage these cases in a more time-efficient fashion (targeted questions). Overall did well with a challenging case.</t>
  </si>
  <si>
    <t>the trainee expertly predicted and diagnosed AACG in a middle aged male with no risk factors and arranged emergent treatment with consultants. I was only required to be there to help calibrate the tonopen. It is notable that the consulting physician called me the next day to tell me just how impressed they was by the way this case was handled by the trainee.</t>
  </si>
  <si>
    <t>the trainee did well completing a primary and secondary survey and ordering ancillary testing while considering diagnostics. Mechanism of injury was very high risk in this patient and the trainee was able to ensure that even subtle primary complaints were investigated in a timely fashion. Overall they was approachable, respectful and very easy to teach and engage with.</t>
  </si>
  <si>
    <t>Independently performed knee arthrocentesis with ultrasound guided landmarking. The trainee had a little trouble initially and so we discussed that they could perform the procedure in real time with the US (as one would with a central line). I say "I needed to be there just in case" because I had to go grab the sterile equipment for the ultrasound probe, but by the time I got back the trainee had already successfully tapped the knee to drain the hemarthrosis._x000D_
_x000D_
Excellent work!</t>
  </si>
  <si>
    <t>Excellent clinical management  I felt that they was able to manage all aspects of treatment but was there only in a supervisory role</t>
  </si>
  <si>
    <t>Very professional with patient and good communication with assessment and investigations including bedside ultrasound describing to patient what they was trying to achieve and interpretation of results with follow up necessary</t>
  </si>
  <si>
    <t>It was a busy day for psych with a variety of presentations, they asked questions when appropriate but did well</t>
  </si>
  <si>
    <t xml:space="preserve"> the trainee was able to attain from history that they was having presyncopal/syncopal episodes and the "jerking" movements were more likely myoclonic. The pt was found to be brady/hypotensive and was admitted to cardiology</t>
  </si>
  <si>
    <t>Resident quickly recognized the potential for rapid deterioration and potentially fatal outcome, and promptly received advice form PADIS. Given the unusual nature of the drugs involved, they made sure to use it as a learning opportunity by discussing with the toxicologist on call.</t>
  </si>
  <si>
    <t>-Good initial assessment and initial treatment._x000D_
-Gave a bunch of orders a few times (e.g. The prep for intubation and the medications) but did go back to further clarify what you specifically wanted. Did not clarify the phenylephrine although you mentioned it once. Pressure was a bit light._x000D_
-Excellent job of walking through your airway preparation including PPE (sorry we didn't have that available!) and predictors of difficult airway. Should note the one major predictor of airway/ventilation challenge that they does have is hypoxia._x000D_
-Good use of apneic oxygenation. Appropriate doses of medications._x000D_
-Roc was given first then Ketamine next. Reasonable but slightly unconventional.</t>
  </si>
  <si>
    <t xml:space="preserve">
I watched as the trainee reduced the fracture with minimal support from me. I was. not gowned or had lead on and they did the whole reduction and splint with a med student</t>
  </si>
  <si>
    <t>I was present if the trainee required support for procedures as they was Trauma Lead</t>
  </si>
  <si>
    <t>the trainee dealt with this challenging case very well. The patient originally did not want to have an I+D done, and they became quite defensive when asked if they would like to leave a urine sample for STI testing. The trainee was able to keep their composure, explain to them why the procedure was necessary, and provide the rationale behind STI testing. The trainee was able to perform the I+D independently with no prompting! It was an excellent case.</t>
  </si>
  <si>
    <t>the trainee had a good approach to a complex senior with an apparent drug overdose. The history and story were somewhat unclear (and not entirely consistent with the exam) so I did have to prompt to consider a wider ddx (e.g. stroke or cns lesion) but they mad sensible testing choices, created a through note and referred the patient appropriately to an admitting service.</t>
  </si>
  <si>
    <t>Good knowledge of criteria for IUP and approach to finding 1st trimester infant. Had difficulty identifying the 2nd trimester baby higher in the abdomen. Had to prompt re location of the baby. Also had trouble identifying the fetal heart rate. Had to advise on orientation of the probe to identify the heart rate clearly. In general, good approach to scan but had not seen 2nd trimester fetus in the past. Suspect that they will be able to handle this independently next time.</t>
  </si>
  <si>
    <t>Good knowledge of A fib guidelines and what is acceptable for electrical cardioversion._x000D_
_x000D_
We had a good discussion of the different drugs that one can use for sedation and how the choices of what you use should consider factors such as the length of time/pain potential of the procedure. _x000D_
_x000D_
Her overall approach for performing the sedation was careful and appropriate. As they gains more experience, the next steps for the trainee will be to propose a plan for sedation without being prompted, and (depending on the circumstance) have a contingency plan in place for what will happen should it fail.</t>
  </si>
  <si>
    <t>I listed this case as a "complex patient characteristic." We could not find an IUP on our bedside ultrasound and determined the woman needed to be kept for formal ultrasound scanning to rule out an ectopic. However, they wanted to go home to make childcare arrangements and then return later in the morning. We had to balance safety with patient centred care and used shared decision making: they went home and returned later in the morning for an ultrasound. Indeed, the formal ultrasound demonstrated an ectopic pregnancy and was referred to the gynaecologists for definitive management.</t>
  </si>
  <si>
    <t>Communicated very well. Talked patient through step by step so they knew exactly what to expect. patient experienced immediate relief.</t>
  </si>
  <si>
    <t>Excellent job gathering information for a patient who had sepsis from a leg abscess secondary to an IV miss. Great non-judgemental questions around drug use, pt was very forthcoming about history and seemed very comfortable, likely due to good rapport built quickly. Fairly thorough history that was done quickly. Some information was missed - patient was HIV positive and was using drugs extensively because they thought them life was hopeless, this could have been inquired on reassessment about once the initial resus was started.</t>
  </si>
  <si>
    <t xml:space="preserve"> the trainee easily identified a patient with a complication of them advanced cancer and that them current therapeutic options and home care situation were not enough to support the patient and that they would require high level of palliation and hospice care, they coordinated an admission to increase the patients level of palliative care and provided appropriate symptom control</t>
  </si>
  <si>
    <t>Performed a hematoma block on a distal radius fracture with me while I was on trauma. Had never done or seen this procedure before. Had to talk them through the procedure as they had not done it before. Be sure to identify the site of the fracture and poke the needle with local into it. I think you needed to be a bit deeper with the local than you ended up going. After local is in it's helpful to reorient and provide more so that there isn't as much pain with the bigger needle when reorienting while aiming to get into the fracture. I anticipate that you'll be able to do this on your own next time!</t>
  </si>
  <si>
    <t>the trainee performed a primary survey and efast on a level one trauma. The efast was incorporated after D and anterior exposure prior to log rolling (based on my guidance). Efast was performed quickly and they was adept at identifying lung slide bilaterally at 2 spots each side, and performed abdominal fast identifying appropriate landmarks and requirements to visualize (including tip of liver and the diaphragm). Clearly knows them ultrasounds (and was keen to learn cardiac views as well). Awesome work.</t>
  </si>
  <si>
    <t>Challenging patient circumstance that  the trainee dealt with themself.</t>
  </si>
  <si>
    <t>This was a flow shift that exhibited the trainee's ability to run the ER on their own. They saw most of the patients, we did discuss all patients before discharge just to discuss disposition and their decisions. They are ready for prime time and I look forward to working beside them. I think the unknown exam date for the final exam has created some anxiety across the country and we discussed plans for when the date of the exam is announced for them to step back clinically and be able to prepare.</t>
  </si>
  <si>
    <t>Survey N</t>
  </si>
  <si>
    <t>Question N</t>
  </si>
  <si>
    <t>The trainee communicated a consultation to Internal Medicine for 2 complex ED patients. They did a good job of summarizing the key points, but still need to work on listing only the key issues rather than regurgitating a H&amp;P: '72 y o with non-curable renal cancer, solitary kidney and no ureter with nephrostomy tube, presents with new Aflutter at 150, bypassing nephrostomy tube and worsening renal function. Nephro has seen patient for possible EPO for low Hb to facilitate chemotherapy and has arranged for US of kidney in am. We have started Procainamide for the Flutter.' Then answer any questions.</t>
  </si>
  <si>
    <t>The trainee did an excellent job of recognizing that this patient had more of an issue than a simple refill. I did prompt them on the correct labs for this patient, but they was able to get across the severity of the situation to the patient about their lack of management of their diabetes with an A1c of 17. We also discussed the medico legal implications for a patient not wanting treatment for a potentially life threatening condition.</t>
  </si>
  <si>
    <t>They were able to handle it independently and confidently.</t>
  </si>
  <si>
    <t xml:space="preserve"> The trainee had all the appropriate things ready and drawn up. They performed the skill very well and the end result was excellent.</t>
  </si>
  <si>
    <t>the trainee took control of a sedation of a patient requiring reduction of an ankle fracture dislocation for the 3rd attempt from another community. They was organized, had spoken to the patient and knew the meds they wanted to use. We even had different ideas about the opioids to use and I feel they was able to explain clearly their rationale for their choice so we went with their option. They gave the medications, checked in with RT, ortho and the patient. They provided a safe and appropriate sedation. There was a brief period of apnea initially where I prompted the RT to perform a jaw thrust. I prompted the trainee to look at the community hospital record to get a sense of how much propofol they used in the previous sedation. Really well done.</t>
  </si>
  <si>
    <t xml:space="preserve"> the trainee and I worked a 3am-9am RUH shift and the first patient they saw was a 42 year old female with a 3 week hx of vaginal bleeding, unsure LMP/whether they was pregnant. They assessed their and ensured they was stable, performed an initial hx and physical exam and a bedside u/s (although was an indeterminate scan). They ordered initial labs with plan to repeat bedside u/s bladder was more full and further investigations +/- speculum exam as additional info returned. I needed to prompt in this case as  the trainee initially didn't order abo type/rh status as part of their initial w/up. Their rational was that they may or may not be pregnant so would wait and see what the bhcg was and then order it. I explained that if we went that route, would need an additional blood poke later in their ED visit and how this is not the most ideal strategy as a) causes patient to get another needle poke, b) can cause increased LOS (bhcg often takes a while to come back, say we got it back, it was positive and you noted IUP on repeat scan, would have to wait for abo/rh status then potentially waiting even longer for winrho if required and c) on night shifts or bus shifts with high cognitive load can sometimes forget things if you don't do them upfront e.g. forget to order this once your bhcg is back so good to do it initially in the potentially pregnant vaginal bleeding patient population. The patient ultimately had a significantly positive bhcg but indeterminate bedside u/s and ongoing bleeding so was handed over to am physician for formal u/s</t>
  </si>
  <si>
    <t>the trainee's step-wise clinical care and decisions were logical, appropriate and saved the patient from getting unecessary  investigations. Urine cath only to start and they had a plan if it was negative. It was positive. They knew correct antibiotic and why to give. I added that they needed to get a renal U/S as outpatient.</t>
  </si>
  <si>
    <t xml:space="preserve"> the trainee did a good job of multitasking and managing multiple pts. They had a full plan with disposition when reviewing each patient that helped them prioritize tasks. They also was efficient in using 2 rooms to fast track patients from the waiting room</t>
  </si>
  <si>
    <t>77 yo male, syncope, ECG RBBB + LAFB, the trainee had discussed this in a prior shift with the trainee, they applied this knowledge to today's pt, called cardio who accepted the pt for possible pacemaker. They did approp cardiac and neuro exam</t>
  </si>
  <si>
    <t>the trainee performed several periapical nerve blocks for a patient who presented with dental pain at multiple upper teeth sites. They gathered the appropriate equipment, discussed the procedure with the patient and then appropriately performed the blocks with appropriate landmarking achieving good analgesic effect. _x000D_
_x000D_
I discussed with the trainee using the viscous lidocaine on a cotton ball to the site before doing the block to provide topical anesthesia prior to infiltration. They tried it this time, but the patient didn't think that it helped. We discussed it as an option going forward (especially in patient hesitant to get dental block due to fear of needles) but not necessary to do. _x000D_
_x000D_
Great work.</t>
  </si>
  <si>
    <t>This female presented with an unexplained fall in the middle of the night with a mild head injury. They was accompanied by their husband. The history was slightly suspicious and warranted screening for potential intimate partner violence. The approach to broaching this with the patient is very dependant on your impression of the patient. Its very important to speak to them without the partner present. Well done tactfully getting the partner to leave the room.</t>
  </si>
  <si>
    <t xml:space="preserve"> the trainee and I placed a brand new thora-seal device together. They had not done inserted any type of chest tube before and this was a new product. As I had only put one in previously, I was a little more hands on with this. we performed the procedure together and came up with some good learning points from both their and my perspectives._x000D_
_x000D_
he is familiar with how to put this new product in and I suspect they will do well with it when faced with similar situations in the future.</t>
  </si>
  <si>
    <t>the trainee worked independently on a very very busy shift. They managed to keep up with flow and help ortho do a hip relocation by doing a 60 min sedation (yikes!). They managed many patients at once during the shift and did a good job - we handed over minimal at the end and everyone had good disposition plans</t>
  </si>
  <si>
    <t>the trainee recognized that the patient was sick. Them working diagnosis was perforated diverticulitis. They started an appropriate work up and ordered a CT in a timely manner.</t>
  </si>
  <si>
    <t>the trainee is very competent is assessing psychiatric needs with patients presenting to emergency. They showed compassion and empathy for a patient that could have easily fallen through the cracks of the health care system. They showed advocacy for this patient when others did not.</t>
  </si>
  <si>
    <t>There was a stat call to resus for a pt dropped off at the door. When the trainee arrived they was calm and started a primary survey while IV access was being attained and narcan was being drawn up. They continued to carefully follow the pt in the ED and gave the pt more narcan when the pt RR started slowing without any one noticing. They completed a thorough history finding that the pt was on methadone. They recognized the long lasting effects of methadone in forming their disposition plan.</t>
  </si>
  <si>
    <t xml:space="preserve"> the trainee performed a primary survey of this trauma patient. They required guidance on what to look for on each step of the trauma exam, and was reminded of the importance of relaying them findings to the nursing team clearly and loudly. We talked through the use of FAST, CT and XRs. They appropriately identified that this patient had all the predictors of difficult airway and BMV (morbidly obese, short neck, C-spine collar) and we discussed strategies for optimization of oxygenation (positioning, NRB). I needed to order the Tdap and provide sedation for ongoing agitation.</t>
  </si>
  <si>
    <t>the trainee worked up a complex patient with ?secondary Parkinsonism. They had a good approach and differential for this patient and did a good complete hx and pe</t>
  </si>
  <si>
    <t xml:space="preserve"> the trainee did an excellent job assessing, diagnosing, and creating a treatment plan for a patient with a red eye in the context of a viral URTI. They was able to list differentiating features between a viral + bacterial conjunctivitis. We spent some time reviewing symptomatic treatment options available for patients. I observed their thorough discharge counselling which reviewed the 'red flag' symptoms of red eye. Excellent job!</t>
  </si>
  <si>
    <t>Stu took charge of the room during management of the airway. They used inline stabilization and a glidescope with a neuroprotective approach</t>
  </si>
  <si>
    <t>the trainee recognized the potential for a complicated airway and requested the appropriate equipment for back-up airway support. They understood the team roles in the room and ensured all were comfortable. I did not need to be there for this successful intubation and for appropriate management of the case.</t>
  </si>
  <si>
    <t xml:space="preserve"> the trainee dealt with a patient with headache. Their initial approach was good, but we discussed a more thorough way to organize their DDX so that they can rely less on memory and more on compartmentalization.</t>
  </si>
  <si>
    <t>the trainee saw a 74 F who presented with shock secondary to sepsis NYD. They correctly identified that their HR was masked by the fact that they was beta blocked and they initiated initial fluid resus orders appropriately. They needed some prompting with respect to expanding their differential (eg. considering C Diff as they was given tazocin during their recent admission), and following up on labs. However, our shift was slow so I was probably paying too close attention to the labs while they were seeing other patients. I suspect that they would have addressed this in a timely manner had we been busier.</t>
  </si>
  <si>
    <t>the trainee saw a 40 year old male with longstanding marijuana use, cyclical vomiting on an underlying background of type 1 DM. They ordered an appropriate workup to r/o DKA and assess baseline bloodwork and was appropriate in that they did not over investigate. They treated the patient with fluids/antiemetics and worked with internal medicine staff to provide adequate disposition for the patient (multiple bounce backs &amp; new Aki -- compromised on a monitor and reassess plan with medicine consult if clinical condition did not improve/if it worsened). The trainee could have managed the case in its entirety without my help.</t>
  </si>
  <si>
    <t xml:space="preserve"> the trainee had an appropriate plan for intubation which they verbalized to the room. They was mindful of the pts hemodynamics and also ensured adequate pre-oxygenation. They used direct laryngoscopy and successfully intubated the patient on first pass. There were no complications.</t>
  </si>
  <si>
    <t>Interesting case of a 73M presenting with epigastric/chest pain and pre-hospital hypotension. The patient was initially seen on an ambulance stretcher and had tenderness and some guarding in the epigastrium with normal ED vitals. Based on the initial assessment the plan was to work the patient up for abdominal causes of pain while ruling out an ACS. _x000D_
_x000D_
While waiting for initial labs the patient sustained a syncopal episode with a prolonged sinus pause followed by a run of Aflutter (later felt to be vasovagal after Cardiology review) and consideration to a possible Aortic Dissection was given. CT aortogram was negative for the same, and the patient was ultimately found to have pancreatitis and presumed vasovagal syncope._x000D_
_x000D_
 the trainee  was excellent in switching to Type 2 thinking when their initial assessment and plan were challenged by the syncopal event. They reviewed what information we had back (normal upright chest with no free air, essentially normal EKG and VBG) and adjusted their w/u and management to r/o a time limited condition, and gave consideration to a possible unmasking of a tachy/brady syndrome in the setting of acute pain. Great job.</t>
  </si>
  <si>
    <t>Pt presented with LUQ pain, concern for pleuritic nature. PMHx identified through record search: prev recent dx subsegmental PE, in addition to hepatic steatosis. _x000D_
_x000D_
Appropriate differential considering thoracic &amp; abdominal sources. Discussion surrounding efficiency vs. staged CT scanning (CT PE/abdo pelvis vs. PE --&gt; Abdo pelvis). Discussion with radiology regarding the utility of a staged scan given need for contrast. _x000D_
_x000D_
Good consideration regarding pt care- attempt to reduce radiation/contrast load vs. Time in department/efficience to diagnosis</t>
  </si>
  <si>
    <t>This was a presentation / patient population that the trainee was less familiar with. Initially required prompting to investigate and treat fever in patients with sickle cell disease aggressively. Once this was recognized, the trainee sought out guidelines without prompting, explained the plan to the patient / family and discussed the case with peds hematology. They also managed a medical student observing them for this case, and integrated teaching with patient care. Beyond this, the trainee read around this case after the shift and sent me a followup email! I am confident the next patient the trainee sees with fever and sickle cell disease they will be able to manage completely independently.</t>
  </si>
  <si>
    <t xml:space="preserve">
Nursemaid's elbow -  the trainee performed the procedure independently (her first nursemaid's!) with me in the room for support. They was professional with the parent and created a safe environment for the child.</t>
  </si>
  <si>
    <t>the trainee had a clear and concise approach to managing the above airway. They created a plan, quickly enacted anaphylaxis treatments (stepping to IV epi quickly when they realized 2 doses of IM were failing), asking about BB onboard, created a plan, and committed to the surgical airway without prompting. Only note, as discussed, is the upright placement of the bougie so as to palpate the cricoid rings, as well as consideraiton of the scalpel/bougie/tube method so as not to place fingers by scalpel/lose the passageway._x000D_
_x000D_
Well done!</t>
  </si>
  <si>
    <t>the trainee effectively utilized POC to assess a 55yo M for Abdo pain including an assessment for AAA and renal causes where they was able to identify right sided hydronephrosis. They showed skill in their image acquisition and provided teaching to a clerk and then the patient about their technique and findings.</t>
  </si>
  <si>
    <t>entered the room - recognized abnormal vitals, started intervention._x000D_
hpyoxia - increased o2 to optiflow to better preoxygenate as was preparing for intubation_x000D_
hypotension - gave fluids, pressure bagged another litre bolus, then started norepi pre-intubation _x000D_
_x000D_
make sure you verbalize early how difficult you expect this airway to be, so that everyone in the room is on the same page. _x000D_
you verbalized your airway plan several times, including during the intubation process itself, which made things more confusing. sometimes you were talking through your airway plan while your nurse was out of the room getting other equipment. Talking through the plan so many times sometimes delayed some of your orders happening. it would have been more effective to do a formal "airway time out" to talk through plan A/B/C, then just do what you wanted. _x000D_
_x000D_
some prompting for the intubation itself - did not have stylet in ET tube at first, then needed some prompting to hyperangulate the ET tube to match the glidescope blade_x000D_
_x000D_
there was some awkwardness around the intubation intself - pt was breathing but with topicalized pharynx, so would be at very high risk for vomiting and aspiration. _x000D_
_x000D_
overall, the important parts of the case were there - resus before intubation, and protected c-spine during intubation.</t>
  </si>
  <si>
    <t>Discussion of CVL insertion with practice in simulation area. They was able to place CVL along with discussion of indications and contraindications</t>
  </si>
  <si>
    <t xml:space="preserve"> the trainee saw and assessed a 35F with atypical chest pain. Their presentation of the history and physical was appropriately thorough and yet concise and followed the appropriate formulation of differentials for the case based on the findings. They used their physical exam, vitals, history and them pertinent findings, along with clinical decision tools to aid in the risk assessment for this patient and to formulate their management/treatment plan. Based on this, their learner level for this case was clearly 'manager'. _x000D_
_x000D_
To further the discussion we reviewed the 4 stages of ECG findings in pericarditis and common ECG findings in PE and their nuances. _x000D_
_x000D_
Well done!</t>
  </si>
  <si>
    <t>the trainee saw an elderly woman in their 70s who presented with complaints of abdominal pain and dizziness. They was able to tease out that these were unrelated complaints and initiated appropriate investigations on on both an inpatient and outpatient basis. We specifically discussed the utility of imaging in elderly patients with abdominal pain. We also had a brief discussion on reasons why elderly patients are more difficult to assess with respect to abdominal pain. The trainee ultimately decided to CT the patient and they was found to have diverticulitis._x000D_
_x000D_
At discharge, the trainee appropriately gave antibiotics with a good approach for analgesia in this patient. They also gave clear return to care instructions. The only additions for had to their discharge instructions was to always discuss aspects surrounding opiate safety and bowel care.</t>
  </si>
  <si>
    <t>the trainee appropriately identified and investigated a poly-substance OD with antidepressant use. They risk assessed the patient for ongoing risk to self and others. _x000D_
We discussed ensuring repeat orders are placed up front (e.g. q1h ecgs or temp checks etc) to allow for more efficient reassessment and ensuring patient safety.</t>
  </si>
  <si>
    <t>the trainee was very safe and able to appropriately diagnose and manage SVT in a paediatric patient. They communicated well with the healthcare team, paediatric cardiologist, patient and parent. Very good approach using modified valsalva, and able to safely dose and administer adenosine. Well done!</t>
  </si>
  <si>
    <t xml:space="preserve"> the trainee took handover from one of our ED colleagues on a 830 am SPH shift _x000D_
There were 4 handovers they took from the outgoing doc, several of them were hand throughs _x000D_
 the trainee did very well at getting the handover story, asking a few pertinent questions and then took over care of patients. They reassessed each handover themself. On this occasion, there were some concerns with the plans laid out by the outgoing doc and sothe trainee adjusted the management of these patients (had one patient who was otherwise going to be a d/c, ordered additional labs on a patient and ordered advanced imaging for a back pain patient ).the trainee did very well at not being confrontational but rather accepting the other doc's plan and then reassessing and adjusting how they felt was best. This is a very collaborative practice that I hope they continues (night shifts are challenging, especially now that the night doc at SPH gets two sets of handovers and is solo coverage for a bit of time). While it can be frustrating to re-do/reassess these patients, you will appreciate the collegiality if/when you are the night doc and might be in this position. _x000D_
_x000D_
Tip going forward: continue to take as much handover as you can and work on this on flow shifts/busy department shifts. This was a nice day as we had a leisurely pace at the start of the shift so you could reassess handovers in timely fashion, but can often be very challenging when department is crazy busy - tip for this is to try and make sure you sort out handovers in first 1-2 hours of your shift (do you agree with the plan/anything else you need to order) - if you leave these until the end of the shift/until the CT scan/labs return and you decide you wish you could have done something differently, it can end up being an additional handover which gets messier/can lead to misses_x000D_
_x000D_
Well done</t>
  </si>
  <si>
    <t xml:space="preserve"> the trainee  and I worked a shift together at SCH _x000D_
_x000D_
Around 7-8pm they had two elderly patients come in, both with frequent presentations to the ED _x000D_
The first was a ~77 year old male with previous hx of c-spine fusion surgery from trauma with frequent hx of headache, recent CT/CTA and the second patient was a 86 year old male with 4 recent presentations for vomiting and early satiety._x000D_
_x000D_
 the trainee  assessed both patients and obtained thorough hx and performed detailed physical exam. For the patient with headache they elected to do labs as there was a component of generalized weakness and also elected to obtain an ESR given + temporal artery tenderness. They treated the headache with standard treatment and then patient elected to leave after treatment as they was feeling better. The second patient was the 86 year old with vomiting (1/day) and early satiety - CTAS 5 with normal vital signs and normal exam. They ordered labwork on this patient and treated with zofran. As SCH had closed by the time all labs were complete (and all returned normal) they elected not to do imaging (as patient had GP f/up the next day) but but in a consult for a GI referral as this was the 4th presentation ? scope. _x000D_
_x000D_
We discussed that in each case there was no specific diagnosis that we were able to determine and that both of these patients had frequent similar presentations. I put "needed to be there just in case" because we discussed how extensively to w/up and treat these patients and I emphasized that it is a decision you as a provider need to make based on your comfort level. At minimum, these patients need a hx and physical exam. If there is anything new/out of keeping with previous or a diagnosis that has not been looked into before that you are concerned about, you should investigate. In patients with multiple presentations, I will discuss with patient "is there something new you are worried about" or "if you were a patient being seen here for the first time, this is what I would investigate for and this is what I would do" and share decision making around how much to investigate/what treatments to provide (sometimes they just want analgesia/antiemetic). _x000D_
_x000D_
We discussed that at the end of the day it is your license/your practice on the line so need to a) justify your decisions and b) make decisions that will allow you to sleep at night e.g. if you will go home perseverating that you should have scanned the head, just scan the head. _x000D_
_x000D_
Well managed and two great discussion cases.</t>
  </si>
  <si>
    <t>This was a difficult patient who hadn't waited long but was out in the hallway yelling at the nurses and staff. They had epistaxis but rather than pinching their nose was letting it bleed. They were rude and difficult to deal with. The trainee calmed them down, treated their problem, gave them options and did a process of combined decision making with them, their girlfriend and the physician (the trainee) in the end the patient was happy, the trainee also made it clear in a polite way the inappropriateness of yelling at staff. A good result</t>
  </si>
  <si>
    <t xml:space="preserve"> the trainee had a family and patient interaction that was quite challenging with regards to disposition, pt was having recurrent falls for unknown reason and was adamant that they was doing fine living independently. They navigated around this quite well.</t>
  </si>
  <si>
    <t xml:space="preserve"> the trainee did an excellent job of managing multiple patients and summarizing the plans for each of them to me. I arrived midway through the shift to cover for my colleague. They gave me a great update. I felt comfortable with all of their plans yet I felt they was open to any minor changes that I suggested.</t>
  </si>
  <si>
    <t>the trainee saw a 80 year old male with remote hx of bypass who presented with a single episode of chest pain that resolved prior to arrival to the ED. They appropriately managed the case with investigations. They showed effective communication skills at 3 different points in this case _x000D_
_x000D_
1) the trainee explained the concept of repeat trops to the patient and engaged in shared decision making with the patient regarding this (drew a diagram to help the patient effective understand) _x000D_
_x000D_
2) When the patient's CXR report showed a ?lung mass versus other ethology suggesting CT scan for further characterization, they called radiology to discuss this and obtained CT scan same day _x000D_
_x000D_
3) Did not have all results from w/up back at end of the shift. Documented an effective handover note and provided verbal handover to next physician coming on shift. _x000D_
_x000D_
Very well done. :)</t>
  </si>
  <si>
    <t xml:space="preserve"> the trainee did the initial assessment of this elderly patient. They was able to do a physical exam in a chaotic environment and come up with a differential. We discussed establishing a code status and using our ddx to guide investigations. It was also a good experience donning and doffing appropriate PPE.</t>
  </si>
  <si>
    <t xml:space="preserve"> the trainee performed an I+D on a patient with recurrent thigh abscesses. Procedure was well done overall and I don't have any significant recommendations for their technical skills._x000D_
_x000D_
The patient is a long-haul trucker and so we discussed the utility of packing vs. loop drainage. As this patient was not going to reliably be in Saskatoon for the next 4-5 days we elected to do a loop drainage. They was also a bit on the complex side due to a rather significant fear of needles and despite topical and injected local anesthetic the patient required significant coaching during the procedure. As such, the "I needed to be there just in case" is moreso for management of the patients emotional status over the technical skills required for the procedure. Well done overall</t>
  </si>
  <si>
    <t>the trainee managed this case via a senior med student. An interesting case where a patient was exposed to spilled antifreeze in a closed tractor cab spaced at work. They was concerned about the potential for aerosolized toxin exposure. Well done in quizzing the resident on the basics and supporting their learning as to what we should order for the workup and why. I just observed their teach and had nothing really to add. Well done.</t>
  </si>
  <si>
    <t>the trainee used the ultrasound to look for free fluid in this trauma patient. They had good technique and found the renal interface right away. We discussed where to look for free fluid and the trainee learned about looking specifically for 6-9 on the diaphragm in order to say it was a determinate scan.</t>
  </si>
  <si>
    <t xml:space="preserve"> the trainee acquired trans abdominal images of uterus in a lady who presented with PV bleeding in the context of a recent miscarriage treated with expectant management. They appropriately identified images as NDIUP and this was confirmed on next day imaging.</t>
  </si>
  <si>
    <t xml:space="preserve"> the trainee did the entire procedure independently. They talked through landmarks and also explained to the pt what they was seeing.</t>
  </si>
  <si>
    <t>the trainee managed the above patient independently - they accurately CIWA scored him, gave an acute dose of valium, and then advocated for gabapentin for ETOH withdrawal (and taught me the evidence behind it!). They referred the patient to RAMM clinic, and made sure they received the support they required. Well done!</t>
  </si>
  <si>
    <t>the trainee did an amazing job with this 5 month old trauma from start to finish. Effectively verbalizing and communicating the ABCDE, performing a bedside eFAST in a timely fashion. Going up to CT with the patient and collaborating with RT,Anesthesia and the RN's. Also managing analgesics in a 5 month old that could be challenging (provided sucrose, a pacifier that worked really well, in addition to Fentanyl PRN's when needed). They also debirded the burns and dressed them appropriately. They was calm and empathetic towards the family during this difficult time. I would also like to commend the trainee for correcting some of the information I was personally relaying to plastics surgery over the phone. This speaks a lot about their professionalism and wanting to amend mistakes/ errors /miscommunication that they witnesses in the ED.</t>
  </si>
  <si>
    <t>the trainee did a neuroprotective RSI with ketamine and rocuranium. They verbalized their plan to the room, using direct as their plan A, cmac as plan B and an SGA as their rescue. They intubated the pt on their first pass. The view was quite anterior and they appropriately asked RT to help lift the head to better get a better view. They was calm and confident.</t>
  </si>
  <si>
    <t>the trainee completed a primary assessment for a atv accident patient that was transferred from the periphery as a level two trauma. They had recently completed ATLS and had a solid, structure approach, including FAST examination. We discussed trouble shooting difficult US views, as well as the decision making nuances between pan-scanning trauma patients, vs monitoring and serial reassessment. We talked about decision making based on clinical department - i.e. CT availability vs not, patient stability, patient ability to provide history etc.</t>
  </si>
  <si>
    <t>the trainee needed some coaching around likely diagnosis of AOM vs externa and confidence in their exam given some limitations in disability of TM. Overall their management of AOM was appropriate with appropriate discharge instructions. They impressed me however in their care of the patient's social context, taking time to ensure them other needs were met and going the extra step to discuss resources and outpatient care not directly related to them ear pain.</t>
  </si>
  <si>
    <t>the trainee saw a young female patient who had a suicide attempt the night before while intoxicated, they was regretful and no longer suicidal. Their history taking and identification of the issues were quite well done aside from not noting to me in the review that they was 10 months post partum (his notes identified this however). We had a lengthy discussion about whether or not they needed to see psychiatry in the ED and how consulting psych for social issues has major workload implications for our consultants. we instead consulted social work. My only feedback was to drill down their contact information as this would be vital to making an outpatient plan. I had to remind the trainee several times to ask if they had a phone number including after they made an outpatient plan for their. At the end of their ED stay we had to wait for their to go outside to find out their mom's contact info so we could safely follow through with our referral. This was a minor issue but can have big consequences in care planning for these patients. We discussed it at length and I think they understands the issue now.</t>
  </si>
  <si>
    <t>In the bounds of this EPA, the trainee appropriately contributed to the care of a critically ill patient including attempting intubation, performing CPR, and performing ultrasound. They recognized the substantial decline in the patient.</t>
  </si>
  <si>
    <t>I did not need to be in the ER while the trainee managed this patient. Patient was having an acute UGIB with significant decrease in hemoglobin. The trainee stabilized patient and arranged appropriate treatment.</t>
  </si>
  <si>
    <t xml:space="preserve"> the trainee performed a primary assessment, and initiated secondary. They adequately performed most parts of the examination, but required prompting to perform DRE in patient with new neurological deficits in all extremities likely secondary to a spinal cord injury. They will read up on spinal shock, and refresh on the ASIA examination for spinal cord injuries.</t>
  </si>
  <si>
    <t>the trainee took handover for a level II trauma which was a fall from 10 feet in a 69 year old male. The EMS crew were two groups (rural community and ACP crew who were able to give narcotics). The trainee took the time to help with transferring the patient between the stretcher and the bed. They took a combined handover from 3 EMS and listened intently. They did not interrupt, and asked relevant questions about the patient. _x000D_
Excellent communication, no concerns</t>
  </si>
  <si>
    <t>the trainee helped with a level 1 trauma and inserted the chest tube on the R. They talked through the procedure first while setting up. They land marked with some prompting. They appropriately made an incision and did a blunt dissection into the cavity. They was able use enough force to get into the cavity. They had a bit of trouble inserting the tube since their finger was in the way. We discussed how to remove their finger while simultaneously pushing the tube in. Unfortunately their glove broke and they had to stop. After I inserted the tube the trainee sutured it in place. We later went over hand ties.</t>
  </si>
  <si>
    <t>the trainee saw a patient who was initially stated to have a decreased GCS of 7 along with chest pain whose symptoms had largely resolved upon presentation to the ED. They ordered appropriate imaging and initial management for them. We discussed the use of contrast in patients with CKI which required some guidance but I believe this is beyond the scope of this EPA. Within the scope, I simply needed to be there for support and them decision making and assessment were appropriate.</t>
  </si>
  <si>
    <t xml:space="preserve"> the trainee saw a 20-30 year old male with underlying bipolar who came in with a depressive episode and suicidal ideation and plan. They had a great approach to history, physician exam, investigations and disposition plan. They needed some prompting regarding SDM protocol (d/w NOK before 2 healthcare providers). They consulted psych for ultimate disposition of the patient but needed to be reminded to specifically discuss form A with the psychiatrist to have the patient formed as they was a flight risk.</t>
  </si>
  <si>
    <t>the trainee effectively managed a complex patient with multiple medical issues and comorbidities. They was able to gather adequate information, determine appropriate investigation and management plans, and communicate with other care providers. Some prompting was needed to determine clinical reasoning behind decisions and to ensure all aspects of management were considered, but this was not surprising given the complexity of the case. Notes were written clearly to ensure safe transfers of care.</t>
  </si>
  <si>
    <t xml:space="preserve"> the trainee saw a ~40 year old male with renal colic that had represented to the ED for the 3rd time in a week _x000D_
There was initially a different diagnosis, but they assessed the patient and was most worried about renal colic and ordered appropriate investigations. Communicated succinctly with the radiologist on call to get a CTKUB and then when CT results were available, d/w radiology given possibility of septic stone. They was able to explain the diagnosis to patient's friend/colleague in simple terms to ensure they understood. Overall very well done. We also discussed the availability of the MCIS translation service for future use as well.</t>
  </si>
  <si>
    <t>the trainee saw a relatively stable level 2 trauma patient who presented following a single vehicle rollover. They came up with a reasonable plan for investigations. We settled on doing a pan-scan based off the mechanism and the patient ended up having a R posterior sternoclavicular dislocation with some impingement on the brachiocephalic vein! _x000D_
_x000D_
We specifically discussed a few process things - namely making sure to leave pain orders for patients even if they aren't complaining of any pain in the beginning and ensuring to call radiology to request the CTs. We also had a general discussion about pan-scan vs. selective scanning. _x000D_
_x000D_
The sternoclavicular dislocation was reported to me as it was missed on the initial prelim report from the radiology resident. As such, I went to re-examine the patient and while there I also cleared them neck and called ortho. Though I took care of this, I have no doubt that the trainee would have been able to satisfactorily complete these tasks had they been the one who was made aware.</t>
  </si>
  <si>
    <t>the trainee showed great leadership skills while resuscitating this patient. They managed an RT, 3 nurses and lab/ECG. They was clear with their plan as they captured the patients airway an ordered the right investigations. They than consulted ICU appropriately</t>
  </si>
  <si>
    <t>After patient assessment, we discussed the indications for cardioversion and which medication to use for sedation (propofol), but during the procedure, I observed from outside the room. I did not need to be there. Initially we discussed the indications for cardioversion and what to use for sedation. They administered the sedation independently and cardioverted them patient successfully.</t>
  </si>
  <si>
    <t>In general,  the trainee  managed this patient independently. I did provide some refinement of the counselling that they provided to the patient regarding the potential outcomes. I think their decision to get a formal ultrasound tonight was reasonable although they could have also had their follow their up as an outpatient given that they was quite reliable. They provided good follow up counselling. Good discharge instructions were provided.</t>
  </si>
  <si>
    <t>the trainee independently assessed and managed a patient presenting with N?V and hematemesis. They very quickly recognised the patient as being in likely DKA and begun concurrent management and investigations. _x000D_
We discussed the management of DKA in patients with insulin pumps - particularly while awaiting investigations (i.e. maintaining their pump if it is functioning and removing when IV insulin initiated. We also discussed how rapidly individuals with pumps can develop DKA as a result of malfunctions, and the fact that not all DKA require admission, but rather mild ones often close their gap rapidly and may be managed in the ED and discharged.</t>
  </si>
  <si>
    <t xml:space="preserve"> the trainee did an excellent job of making the patient feel heard- the patient specifically said that "the resident was really great". They ruled out any acute issues and then arranged appropriate follow up.</t>
  </si>
  <si>
    <t>the trainee saw this patient who presented ? after having a seizure with a persistently decreased LOC who was tolerating an OPA. They did an appropriate history and physical exam and I agree with them decision to plan for intubation to facilitate CT. In general, they managed the patient independently with prompts for various aspects of care:_x000D_
-Antibiotics given independently but with discussion regarding the appropriate drug for ? intracranial infection_x000D_
-Intubation decision made independently and intubation team called early at them initiative, but discussed the appropriate medications to prepare._x000D_
-Need for ongoing sedation was recognized, but discussed the appropriate infusions and rates to be used to facilitate this._x000D_
In general, I felt like the trainee knew all of the things that they needed to do for this patient, but hadn't had a lot of experience in starting and titrating the treatments that were required. I am confident that upcoming ICU rotations will prepare them well to manage patients like this without prompting._x000D_
Ultimately, the patient went to the ICU with an unknown diagnosis or cause for the seizures.</t>
  </si>
  <si>
    <t>This was an interesting case of a 23 year old male who presented with symptoms of chest pain and mild shortness of breath. I had assessed the patient myself and ordered a workup. Their CXR showed signs of tension pneumothorax although the patient did not meet the clinical diagnosis._x000D_
 the trainee  took on the primary role of chest tube insertion. They planned out appropriate tube size and had everything needed for insertion... not needing anything further grabbed after the procedure started. They were able to explain the full procedure to the patient._x000D_
I was incredibly impressed with their level of competence with performing a procedure that is rarely needed. I did not have to talk them through the steps. I was able to discuss with the nursing staff after who were impressed with their speed, sterility, minimal bleeding/mess, as well as how  the trainee  had everything needed to dress the wound._x000D_
I told  the trainee  that I couldn't have done a better job myself, which is true! Post procedure CXR showed good placement and the patient was transferred to the care of Thoracics who were also happy with the chest tube placement._x000D_
Excellent job</t>
  </si>
  <si>
    <t xml:space="preserve"> the trainee  saw a 23 year old female patient at SCH who frequently presents to the ED with abdominal pain. They assessed them the patient appropriately and noted that on today's presentation they had more focal RLQ tenderness. They ordered and abdominal w/up and eventually an u/s to assess for new causes of them chronic pain. Ultimately the u/s was unable to visualize the appendix but given them reassuring labs and no secondary signs of appendicitis on u/s, they discharged them with f/up. _x000D_
_x000D_
 the trainee  did well at recognizing that even patients who frequently present to the ED with chronic issues could have new pathology and appropriately assessed for this and ultimately was okay with not having a definitive diagnosis given the reassuring nature of w/up and provided comprehensive RTC instructions. Well done.</t>
  </si>
  <si>
    <t>well done. Talked through approach and planned for appropriate technique based off predictors.</t>
  </si>
  <si>
    <t xml:space="preserve"> the trainee  saw an 80 year old female with respiratory failure secondary to aspirated FB (hamburger) _x000D_
After we received the EMS pre-alert,  the trainee  ensure that the intubation team was paged (this was done by the other ED doc on shift). They donned appropriate PPE and ensured that airway equipment was in the room (including Magill forceps). On EMS arrival the patient had RA sats 70%, NRB sats of 85% and CPAP sats 89%. They directed the RT to place the patient on NIV, nursing to hook up to monitors and obtain additional IV access, ordered CXR and promptly paged thoracic surgery to come as the patient required emergent bronch. They reviewed NIV settings with RT and stabilized the patient with NIV and MDI through circuit (sats 94% on biPAP), obtained an art gas and correctly interpreted CXR (air trapping with left sided diaphragm flattening). When thoracic surgeon arrived and decision was made to bronch in OR,  the trainee  transported the patient to OR with nursing staff and handed over. Overall very well managed case.</t>
  </si>
  <si>
    <t xml:space="preserve"> the trainee  demonstrated great abilities in managing multiple patients at once in the ED with goals to work on "department flow". They signed up for multiple patients and appropriately started investigations on each. They followed up on results and imaging in a timely fashion to disposition patients, while also keeping up to speed on charts. _x000D_
Points of feedback from this shift - Ensuring labs are getting entered with UA and management ASAP, especially when picking up patients at end of shift (e.g. The two renal colic patients picked up in last 2 hours) _x000D_
Also - ensuring management is initiated (e.g. renal colic pain management - ask nurse to give meds right away to ensure pain control has been assessed prior to handover/shift end). _x000D_
_x000D_
For disposition of female adult with tachycardia on exertion - have this reassessed in ED. Your plan was admit for holter and monitor as the patients fitbit "HR 140-150". After normal work-up and normal telemetry ask nursing to "walk test" the patient for objective findings here. Without objective findings medicine may not admit and this finding may no longer be present, therefore outpatient holter may be appropriate. By thinking ahead to order "Sp02 walk test" or other orders similar to this on other patients, can help with your flow of the department and minimize your time revisiting patient's issues and support your disposition planning. _x000D_
_x000D_
Psychiatric patients can be time consuming - my approach is to get work-up brewing on other patients. _x000D_
_x000D_
Also want to note -  the trainee  picked up a brain tumor in a "anxious" patient by obtaining a thorough history and performing a neurologic exam. Amazing job!!</t>
  </si>
  <si>
    <t xml:space="preserve"> the trainee  performed a dental block on a patient who presented to the ED with a dental infection due to see the dentist next day. They used appropriate technique and infiltrated a combination of bupivicaine and lidocaine that resulted in immediate pain relief for the patient. Only feedback is to consider using viscous lidocaine on a cotton ball over the area of insertion prior to injecting as it may blunt some of the injection pain. Overall very well done and continue to use these blocks as an effective pain control strategy in these patients.</t>
  </si>
  <si>
    <t>Very unusual case -  the trainee assessed the wound, realized basic conservative measures were not going to remove the piece of adhered plastic. They provided a ring block, and then had the great idea to use a cast saw to cut the plastic (as it was a firm type), which worked great, and resulted in no further injury to the patient. Great problem solving  the trainee - this is what being an emerg doc is!</t>
  </si>
  <si>
    <t>the trainee saw a complex lady with chronic pain with recurrent ED visits for narcotics. They did a good job of initially seeing the patient, ruling out an acute medical issue and setting expectations regarding long term prescriptions for narcotics for chronic pain in the ED._x000D_
_x000D_
Going forward I would encourage the trainee to be okay with acute opioid use for pain management in the ED to help alleviate symptoms, in order to facilitate acceptance of discharge without a prescription.</t>
  </si>
  <si>
    <t>the trainee reviewed all cases with an R1. They was able to adequately keep up with their own cases and with those of the R1 along with getting some teaching done</t>
  </si>
  <si>
    <t xml:space="preserve"> the trainee managed this patient entirely on their own with no guidance needed. They was able to recognize that the patient was still undifferentiated (CHF vs COPD) and was able to treat appropriately and accordingly. They led the room well, managed a new group of nurses they had not really interacted with well.</t>
  </si>
  <si>
    <t>the trainee saw a patient that had a mild chemical exposure to them hands who developed a severe rash. They came up with a viable differential diagnosis that included dangerous items and, I think, came up with a plan which was prudent and safe including the use of steroids and antibiotics. They also arranged wound care and dermatology referral. While we discussed the case, I had nothing to add to them care.</t>
  </si>
  <si>
    <t>Resident performed a thorough history review and physical exam including assessing for pre-septal and septal orbital cellulitis. They also reviewed CT imaging that was previously done and discussed the management plan with pediatric infectious disease specialist. _x000D_
_x000D_
I prompted them to do blood work to assess inflammatory markers and do a blood culture because the patient had bone involvement and they maybe bacterimic. _x000D_
This was a good learning case and they will do reading on management of pediatric orbital cellulitis</t>
  </si>
  <si>
    <t xml:space="preserve"> the trainee saw a patient with ascending progressive weakness. They knew right away the important things to ask on hx and document on physical exam. They recognized that the neuro needed to be involved early and ordered an appropriate metabolic workup given alcohol abuse history and then spoke to the neuro attending. Well done.</t>
  </si>
  <si>
    <t>Off the start, we cleared up that DNI means "do not intubate" rather than "do not intervene" and from there  the trainee was able to manage the initial work up and resuscitation quite effectively. After a mild prompt, they explained to the team that our goals were diagnosis for prognostication and full medical management. They completed a thorough assessment of the patient, recognized that normally airway would be secured for this GCS 4 patient, and that neuro-imaging and metabolic work up were required.</t>
  </si>
  <si>
    <t xml:space="preserve"> the trainee was able to independently obtain and interpret adequate ultrasound images of the LUQ and RUQ demonstrating no free fluid. They was familiar with the landmarks and the anatomy and confident in their interpretation. Interpretation was correct; discussed requirement for LUQ scan to see 90 degrees of the diaphragm.</t>
  </si>
  <si>
    <t xml:space="preserve"> the trainee was able to obtain the necessary components of Hx+PE in 2 infants that presented with fever to the emergency department. We had a collegial discussion on the approach to a febrile child, Higher risk population and when to consider obtaining a Urinalysis and C/S on a child. Them rapport with parents and siblings of patients was great.</t>
  </si>
  <si>
    <t>the trainee is ready for practice. I am very much looking forward to having them as a colleague. They are reliable, works hard, and is a great guy to be around. They will be great at their job!</t>
  </si>
  <si>
    <t xml:space="preserve">
6 month old, febrile, 38C
the trainee had a thorough assessment and plan regarding the patient. They came up with the plan on them own. They spoke at a level using language the patient can understand.</t>
  </si>
  <si>
    <t>the trainee and I managed a PEA arrest in conjunction with another doc/resident who were overlapping on shift with us. _x000D_
Patch was cardiac arrest with ongoing CPR _x000D_
Patient arrived in PEA with lucas/ongoing CPR in progress, received several doses of EPI. _x000D_
_x000D_
On arrival +PEA arrest _x000D_
the trainee delegated appropriately for epi and pulse/rhythm check after transfer over to bed. Patient had rosc so began post code management: - plan for intubation, investigations etc. They had ordered some bicarb/calcium but did not close loop with RN staff so not given initially. Patient went into PEA again. At this point prompted the trainee to close loop for calcium/bicarb with RN staff and it was given. ROSC achieved and maintained at this point. Pressors initiated and patient intubated, lined and consulted to ICU. _x000D_
_x000D_
Overall, patient was managed well. Maintained ROSC, found to have bilateral PEs and admitted to ICU. Feedback for the trainee is to a) give specific directed orders in this situation so that meds/orders don't get missed. Challenging in code/COVID precautions as fewer hands on deck and harder to hear with masks/PPE but important to focus on this so things don't get missed. 2) Prioritize time for thinking out loud and thinking in your head. Useful to get feedback from room and have discussion but can detract from room being aware of what you actually want/orders especially if they are not phrased in a direct way.</t>
  </si>
  <si>
    <t>the trainee and I saw a ~65 year old male who presented post outreach call _x000D_
The patient was a member of the housekeeping staff who was found down in the medical imaging department _x000D_
An outreach call was called and the patient was brought on a stretcher to the ED _x000D_
_x000D_
the trainee received hx from the ICU resident/code doc who responded. Found with ALOC, hypotension and ? new BP medication start. _x000D_
_x000D_
the trainee led the resus and had patient hooked up to full cardiorespiratory monitors, glucose checked and performed a brief initial physical exam (cardio, resp and neuro exam and looked for any lateralizing findings). When the pressure was noted to be 74/40 they initiated pressure bag fluid bolus. They obtained an ECG and interpreted it as NSR and stayed at the bedside until BP normalized. They ordered cardio/neuro w/up and a CT head based on additional hx from the patient. _x000D_
_x000D_
Initial labs returned and patient was found to have hgb 46. The trainee performed bedside u/s of abdomen to assess for any free fluid/AAA. At this point the patient revealed they had been having some blood in stool for a week. The trainee consented for transfusion and consulted genera surgery for admission for scope. Well done.</t>
  </si>
  <si>
    <t xml:space="preserve"> the trainee performed a cvl nearly independently. They cannulated easily and passed the wire without resistance. Only forgot to dilate! Otherwise very well done and no assistance aside from verbal coaching.</t>
  </si>
  <si>
    <t xml:space="preserve"> the trainee had a great shift. For example they saw this lady with months of GI symptoms and managed them independently. They had a broad differential and ordered stool/lab tests appropriately. They committed to a plan, including pushing for a CT on a night shift. It showed pan-colitis which was on the top of their ddx.</t>
  </si>
  <si>
    <t>Thorough assessment and good plan for this patient. They took the initiative to see if ICDs could be interrogated at SPH and when not had the plan to discuss with Cardiology. They discussed the case through ACAL and transferred the patient.</t>
  </si>
  <si>
    <t>Female patient with vaginal bleeding in first trimester pregnancy. Complex characteristic as determined to be pregnancy of unknown location, ?SA._x000D_
the trainee reviewed community investigations, assessed patient for hemodynamic stability, performed POCUS, ordered formal ultrasound, arranged follow-up outpatient labs/US/primary care follow-up. They did this all completely independently._x000D_
I spoke with the patient afterwards. They understood the plan clearly and was happy with the care they had received.</t>
  </si>
  <si>
    <t>the trainee arranged accurate work up and disposition for a 79 year old male with subacute onset of slurring and unilateral weakness. They arranged follow up with neurology, and also arranged safe discharge for the patient - working with the nursing team to test the patient's mobility, and with CPAS to arrange a safe living situation. The patient's accompanying family member was also involved in the discussions.</t>
  </si>
  <si>
    <t>Performed an electrical cardioversion on a patient who was quit healthy. Discussed the rationale for drug selection and use. They performed procedure; I provided prompts related to when and how much drug should be given how fast. I anticipate them beginning to do sedations independently with supervision moving forward.</t>
  </si>
  <si>
    <t>the trainee undertook initiative to r/o cholecystitis in a patient that had a suggestive history. They independently undertook bedside US to r/o and confirmed formally.</t>
  </si>
  <si>
    <t>I was really impressed with the trainee's management of this case! We had a few minutes notice from EMS so we discussed the plan. They had a well thought out plan (evidence oriented and organized in a pragmatic way in terms of escalation to next level of meds and potential need for intubation). Once the patient arrived, they calmly and quickly assessed and determined the patient was showing signs of improvement and that intubation would not be needed. They only correction i made was when assigning GCS in this patient as though they was not speaking spontaneously, i felt a more robust effort to get the patient to talk was warranted (as without doing so, the GCS would be incongruently low given other findings of eye opening to voice and localizing pain). Patient then did have another seizure as Dilantin was just getting set up and again the trainee seemed clam and able to work through next steps without any trouble. Great work!</t>
  </si>
  <si>
    <t>the trainee handled this case independently. They assessed the patient, asked for RN help and monitors right away. They asked for them to be put on NP and titrated O2 appropriately. The pt was wheezy and had a productive cough. They ordered puffers and went to write out the rest of their orders out very efficiently; including blood cultures and antibiotics. The nurses were comfortable with their management and appreciated the written orders.</t>
  </si>
  <si>
    <t xml:space="preserve">
 the trainee did very well. Independently assessed and triaged patient appropriately. They suggested rate/rhythm control for the patient which was appropriate. I reminded them to check for a TSH level. Outside of that, well done.</t>
  </si>
  <si>
    <t>the trainee performed conscious sedation independently without need of assistance from me. They decided on the type and route of sedation (we did discuss options and reviewed the pros and cons of a number of different options from no sedation to intranasal to iv ketamine). They appropriately chose iv ketamine because they was suturing the child's lip and needed the child to be more sedated than if they was using one suturing on an arm. We also discussed when to suture the inside of a lip (ie if I can stick my gloved finger in there, I suture it). They advised the patient and family of the plan, executed the sedation and suturing flawlessly and provided appropriate after care and discharge.</t>
  </si>
  <si>
    <t>the trainee identified the rhythm as a possible SVT vs VT and appropriately determined management for both. They was aware of the possible concerns of a rapid SVT being a VT and the failings of all scoring systems to distinguish between them. They noted the features that could be consistent with VT. They appropriately sought cardiology consultation without prompting and knew why. I am confident that they could have managed this patient safely and independently.</t>
  </si>
  <si>
    <t xml:space="preserve"> the trainee  took it upon themself to appropriately work up a 10 day post op pt with knee replacement, that presented with increasing redness and swelling. They arranged a septic work up, used sterile technique to aspirate the knee (after speaking with the operating surgeon), and arranged appropriate follow up with the orthopedic surgeon post aspiration.</t>
  </si>
  <si>
    <t>the trainee did a digit nerve block on this patient. We discussed methods of decreasing pain while injecting and next time using a single poke and staying still during the injection rather than fanning. They successfully froze the patients finger, reduced it with traction and splinted</t>
  </si>
  <si>
    <t xml:space="preserve"> the trainee assessed a 70M with severe RLQ/flank pain who looked very unwell. They requested my presence appropriately. They was able to identify most emergent causes that need to be ruled out. Required some prompting for vascular causes- ie AAA. Had an appropriate management plan. Ct KUB confirmed renal colic at the end.</t>
  </si>
  <si>
    <t xml:space="preserve"> the trainee saw a 65 year old male with previous colon Ca, diagnosed with spine mets 10 days ago (who was awaiting a new appointment with oncology) who presented with increased lower leg weakness and inability to ambulate. They was a complex patient in that they had severe diabetic neuropathy and urinary incontinence at baseline. They performed a thorough ASIA spine exam. They spent a significant amount of time on the phone with the spine surgeon MRI radiologist and hospitalist to develop an appropriate care plan for the patient. They also kept the nursing staff informed of plan progress throughout the evening. What was really well done was that they took the time to update the patient's family who had gone home of the finalized plan at the end of the evening - not something all learners do but was definitely appreciated by the family. Great work.</t>
  </si>
  <si>
    <t xml:space="preserve"> the trainee independently saw a 3yo patient with a possible nasal foreign body, ?sticker. They asked if they could retrieve it if they could see it and came back minutes later with the proper tools (head lamp, nasal speculum and alligator forceps) and was the proud owner of two new stickers. I re-examined the patient but otherwise did not need to be there. Well done  the trainee .</t>
  </si>
  <si>
    <t>the trainee saw this patient, determined their goals of care, investigated potential respite options for the family, liaised with the palliative care nurse, and determined a disposition for the patient in keeping with their goals of care. They required no assistance in getting this patient where they needed to be.</t>
  </si>
  <si>
    <t xml:space="preserve"> the trainee and I were seeing a severe chest pain when a second CTAS2 respiratory distress patient rolled in on the other side of the curtain. I left them to do the initial assessment and gather information. They are still getting their footing in a critical care scenario and two months into their first year of residency I wouldn't expect them to "manage" the case on their own. They were helpful and lead the discussion with a family member over the phone on quickly establishing the goals of care. They were calm and methodical. It was a great learning case for them as they did need quite a bit of prompts and feedback, will be nice to see them progress with the next case.</t>
  </si>
  <si>
    <t>the trainee repaired a simple laceration of a finger. The placement of the laceration required them to double check with me how to approach the area around the nail and I appreciated that they recognized a limitation and asked for help. Their ring block worked perfectly. We also discussed using absorbable sutures in the fingertips given the pain associated with removal. Overall, as expected for level of training. Great job.</t>
  </si>
  <si>
    <t>I observed the trainee teach a 3rd year medical student. They included in their bedside teaching as well as didactic. I heard them give their constructive feedback.</t>
  </si>
  <si>
    <t>the trainee performed two dental blocks on a patient that were observed by me (dental and inferior alveolar). We discussed both prior to the procedure where prompts were given. They was able to perform them independently without any additional guidance. I would recommend even slower injection of LA to increase patient comfort for blocks in the future.</t>
  </si>
  <si>
    <t>the trainee was given the opportunity to manage a child in respiratory distress from a 'moderate' asthma exacerbation. They immediately recognized that the child needed some puffers started, they provided evidence based practice (used the pre and post puffer PRAM score) also utilizing online resources and handouts to provide discharge/ asthma instruction. All and all I needed to be there just incase but I think the trainee did a really good job.</t>
  </si>
  <si>
    <t xml:space="preserve"> the trainee dealt with a patient who presented with syncope complicated by PMHx Glioblastoma. They did a good job of using clinical reasoning and EBM to decide on the investigations and mgmt of this patient.</t>
  </si>
  <si>
    <t>Observed  the trainee give discharge instructions after anaphylaxis. This was done ok with a few areas noted for improvement which we discussed immediately afterwards. They used a few medical jargon terms, didn't explain to come in to hospital if they did use epi, didn't adequately explain the rebound phenomenon. This was their first experience giving these specific discharge instructions and I expect they will greatly improve from here.</t>
  </si>
  <si>
    <t xml:space="preserve"> the trainee  identified a patient that was at risk for IPV and did describe other forms of abuse. They went the extra mile to identify resources for this patient (specifically Empty Arms due to them recent pregnancy loss). They also connected them with appropriate psychological services. I believe they managed this competently and provided more resources than I would have identified.</t>
  </si>
  <si>
    <t>The trainee went through a thorough differential and did appropriate diagnostic testing and consulted cardiology all in a timely fashion. They then collated data well and made a final clear disposition</t>
  </si>
  <si>
    <t>The trainee did a FANTASTIC job at assessing, obtaining hx through a family translator and examining this patient with blurring vision (2d) and 9m of facial parasthesia. They performed a thorough CN exam and identified multiple SUBTLE findings including an RAPD. Together we expanded their differential diagnosis, and after this they appropriately worked up this patient including lab and imaging. The patient could have easily been overlooked by many, however due to the trainee's thoroughness they were able to make the diagnosis of an orbital tumour.</t>
  </si>
  <si>
    <t>The trainee worked quite independently to make the dept as functional as possible, which is an extremely difficult task that some as staff are not able to achieve. They worked tirelessly to move patients in and out, clean beds, organize the team around them and communicate their plans clearly. They optimized every corner possible to provide care. I learned on shift today.</t>
  </si>
  <si>
    <t xml:space="preserve"> The trainee does well with taking consultant calls. Develop your approach to always include transport options.</t>
  </si>
  <si>
    <t>The trainee's approach to toxidrome is appropriate and timely. They recognized the effects of THC in this young child and monitored and treated them appropriately.</t>
  </si>
  <si>
    <t>Managed patient very well, appropriate concern for patient and disposition in arranging care of patient with family members vs discharging to street</t>
  </si>
  <si>
    <t>A very experienced nurse told me the trainee jumped in and saw the patient rapidly, efficiently, which really helped the department flow and functioning. They were very impressed with how the trainee was self-sufficient and easy to communicate with back and forth with orders and instructions.</t>
  </si>
  <si>
    <t xml:space="preserve"> The  trainee took on a medical clerk during our shift, helped them navigate them assessments, differentials and investigations. Helped them disclose a new cancer diagnosis to a patient of hers, provided concrete feedback and tools to help with them approach in the past</t>
  </si>
  <si>
    <t>As discussed, your signposting helped your patient to feel comfortable with challenging exam. We discussed tips on speculum exam to increase patient comfort, even when pt is in distress. Continue to incorporate "will I need to speak to a specialist colleague, and if so, when?" in your management planning.</t>
  </si>
  <si>
    <t xml:space="preserve"> the trainee assessed a well-appearing infant with a several day history of inguinal/scrotal mass. Appropriately identified inguinal hernia and the need to refer to surgery.</t>
  </si>
  <si>
    <t>Thorough management of delicate situation.  Reflect on how things would have gone differently(running the department, offloading tasks, etc...) if you were staff, working solo, and something similar came in.</t>
  </si>
  <si>
    <t>Thorough assessments and good clinical judgments. Well-developed action plans.</t>
  </si>
  <si>
    <t>the trainee excels in the management of psychiatric presentations. Will continue to benefit from being with staff who also have an interest in this area.</t>
  </si>
  <si>
    <t xml:space="preserve"> the trainee  safely and efficiently titrated Fentanyl and Propofol for an attempted cardioversion. We tried 3 times to cardiovert, and each time  the trainee  ensured they was adequately sedated before each attempt. No suggestions for next time, very well done.</t>
  </si>
  <si>
    <t>Images were clear with a good technique that included slow, well-directed movement of the probe._x000D_
Note: this was not looking at pelvic fluid, rather at an extremity. However, there was no such clinical presentation.</t>
  </si>
  <si>
    <t>1st ever FIB on a real patient - talked them through it. Performed well.</t>
  </si>
  <si>
    <t>An interesting case of severe hyperNa in setting of HHS and severe dehydration. The patient had severe dementia and was DNR. The trainee appropriately assessed and managed this patient to disposition fairly independently. It was an extremely complex case and I participated as support staff and took on role of information gatherer from family and EMS- something the trainee is definitely more than capable of but was a joint effort in this case. HyperNa is also a diagnosis that requires consideration of many factors and in this case required review and consultation regarding specifics of work up and treatment. Great case and overall great job for your level of training.</t>
  </si>
  <si>
    <t>This was actual a renal scan to assess for hydronephrosis. Excellent image generation.</t>
  </si>
  <si>
    <t>Simple procedure but on a child sometimes can be tricky.  the trainee had a great approach at the bedside, calm, reassuring the parent, and talking the patient through all the steps of what was going to occur. Using distraction techniques as well. RTC instructions were thorough and clear. Sometimes it is easy to gloss over instructions when the procedure seems minimal, but  the trainee did a great job and the family was super pleased.</t>
  </si>
  <si>
    <t>Efficient/safe management of SVT in COVID screen + patient. (I had  2 EPAs for this shift. I completed them both but the computer was acting up and I can not view which one was successfully submitted.)  1 was this SVT patient and the other was an elderly lady with diarrhea and hypotension.</t>
  </si>
  <si>
    <t>large laceration to a 5 y.o's forehead. procedure very well done, make sure when using local and needles especially around the face in kids that you are braced so if they move you move. could use a supraorbital nerve block in this case, worthwhile learning these blocks. also hand tying can come in "handy" on occasion.</t>
  </si>
  <si>
    <t>Pt had developed a pneumothorax post pacemaker insertion. Thought to be seen in Xray and then  the trainee  confirmed with bedside u/s.  the trainee  inserted chest tube on the left while taking into account the route of the pacemaker wires.</t>
  </si>
  <si>
    <t>Hemodynamically stable patient presenting after single vehicle rollover with abdominal pain. Performed primary and secondary surveys as well as bedside FAST exam and ordered appropriate investigations. Thorough and rapid assessment. No concerns. _x000D_
_x000D_
Feedback:_x000D_
-Speak loudly_x000D_
-Take command of the room. The nursing staff and others present should be focused on you and your assessment rather than talking amongst them selves and may need to be reminded to focus/quiet down.</t>
  </si>
  <si>
    <t>complex patient in a complex environment with appropriate assessment, synthesis and action. Able to prioritize pertinent clinical factors. Quiet and calm approach. May need to demonstrate additional ways of mobilizing team and resources in less structured situations.</t>
  </si>
  <si>
    <t>Despite a complex patient background, an appropriate series of investigations were undertaken to investigate the change in mental status. Communicated effectively to senior resident and managed very well.</t>
  </si>
  <si>
    <t xml:space="preserve"> the trainee made the likely diagnosis and prescribed the  topical medication.  (This was only the second time that I have myself seen this and was able to learn more about this from  the trainee)</t>
  </si>
  <si>
    <t>Excellent assessment.   Read independently and managed patient.    Understood resuscitation fluids for the burn victim.   Appropriately consulted plastics for admission.</t>
  </si>
  <si>
    <t>Appropriate review of comprehensive workup previously completed by GP. Recognition that there was no Red flags  with this presentation. Next step is appropriate dispositioning of abdominal pain with clear functional/constipation/multifactorial component.  Hedging diagnostic bets while further(even lower-yield) tests are pending will only prolong the recovery process.</t>
  </si>
  <si>
    <t>the trainee saw two complex older patients that I needed to talk them through to make sure they were handling them at a consultant level._x000D_
Patient 1 - elderly female with  recent admission for urosepsis and 7 days of IV Ceftriaxone, but also had some non-specific abnormalities on a CT abdomen, who re-presented with confusion and abdominal pain. We discussed the diagnosis of UTI as possibly being incorrect (high rate of asymptomatic bacteruria) and that they might have had diverticulitis/colitis the whole time and did not get adequate ABX (Ceftriaxone only, no anaerobic coverage). I encouraged the trainee to think through this patient from start to finish - either ordering a repeat CT scan right away or having a clear binary assessment trigger for ordering or not ordering it. _x000D_
_x000D_
Take home point - don't assume the assessment before was correct especially when they come back to the ED._x000D_
_x000D_
Patient 2 - Elderly patient with known CAD (angio 6 months ago, stent and residual medical disease) who presented with SOB and CP. I talked the trainee through the utility of a HEART score (risk stratification of patient with uncertainty of CAD or not, or remote angio and uncertainty of symptomatic blockages). In this patient with a recent angio showing non-stentable residual disease, we need to think about the purpose of doing Troponins and admitting someone to Cardio. If they have a new ACS event, they are unlikely to get another angio, but they could get anticoagulation and cardiac monitoring for ventricular arrythmias. If they have a normal Troponin's, then they don't need to be admitted for that reason, but might need it for heart failure management. By thinking it through like this, you understand better why you are ordering tests, and will know the important aspects of their assessment to document (ie. O2 sat levels with their baseline home O2 on to determine if they need acute treatment for their CHF versus adjustment of their chronic medications)._x000D_
_x000D_
Take home point - before you refer, put yourself in the shoes of the admitting service and think what you would do...once you know that ask if the patient actually needs a referral/in-patient management.</t>
  </si>
  <si>
    <t>managed post cardiac arrest start to finish without need for input. central and art lines placed rapidly. very well done.</t>
  </si>
  <si>
    <t>Complex resuscitation of a severely injured blunt trauma victim. Injuries primarily to face and head, given MOI other injuries needed to be ruled out. Excellent leadership of the trauma team, good use of CRM principles and communication. In future work on more timely completion of team tasks, as TTL you sometimes need to make your members aware of time sensitivities and encourage them to complete their tasks on your timeline.</t>
  </si>
  <si>
    <t>Pt presented with EMS after OD and decreased LOC and having received 2 doses of narcan prehospital.  the trainee appropriately assessed the opioid toxidrome whole also screening and assessing for other potential ingestions. Initial Management and work up were appropriate even leaving PRN doses and parameters for narcan in case patients clinical status deteriorated in them absence</t>
  </si>
  <si>
    <t>Impressive. Independent and competent</t>
  </si>
  <si>
    <t>Complex case of chest pain on discharge of a pt presenting with lumbar back pain. Resulted in a NSTEMI catch</t>
  </si>
  <si>
    <t xml:space="preserve"> the trainee prepared patient, applied the cast with appropriate moulding and ensured good follow up instructions. Would trust them to apply casts on their own in the future</t>
  </si>
  <si>
    <t>Approach to difficult social circumstances and phone call / family discussion re: potential admission for non-medical social concerns who had various obstructions to discharge. Maintained good clear communication with a difficult family member and worked to find common ground and share decision making with patient and family.</t>
  </si>
  <si>
    <t>good job not being focused on just urinary retention in this palliative care patient. Early identification of other reasons for visit (ie. care giver burnout, lack of palliative services at home) that would prevent patient from being discharge (or quickly return to care in the ed). continue to look past primary chief compliant at other factors that may prevent discharge.</t>
  </si>
  <si>
    <t>Suturing of a 2 yo with simple laceration. Well done, no concerns.</t>
  </si>
  <si>
    <t>learner accurately appreciated the complexity of youth etoh /hypothermic and potential for trauma. Completed full tox screen and CT head and facial bones (+ve for medial orbital wall fracture). Able to accurately interpret osmol gap. We discussed role of thiamine and folic acid in acute youth intoxication (this order was cancelled)</t>
  </si>
  <si>
    <t>Overall you did a fair job in the initial assessment and treatment of this patient. You required a number of prompts to return to the patient to complete specific exam components or retrieve historical aspects of the case. Once you recognize someone as critically ill, think of them as such and perform a complete systems based examination and history. Directed history and physical exam goes out the window in the critically ill; address acute threats to life and then go looking for etiology of illness. You want to be in the sweet spot of simultaneous Resuscitation-Investigation-Definitive treatment which will come with experience and training. Overall good job.</t>
  </si>
  <si>
    <t>Pt presented multiple times to ED and again today. Resident was able to review and incorporate previous treatment and attempted to parse through why patients presenting multiple times to ED to better find an appropriate disposition for patient. Antipsychotics and observation in an appropriate time line.</t>
  </si>
  <si>
    <t>Excellent assessment of patient with chest pain with use of clinical guidelines and assessment rules._x000D_
Follow up care was good based on results and clinical review of patient. Used Rapid assessment clinic for follow up and good instructions for earlier follow up if sx of concern and communicated this clearly to patient.</t>
  </si>
  <si>
    <t xml:space="preserve"> the trainee did a very good job in resuscitating the patient. One recommendation is for them to clearly verbalize responsibilities to healthcare workers at the onset of code situation and continue to keep individuals organized.</t>
  </si>
  <si>
    <t>continue to keep it simple. when giving D/C instructions, less it more.</t>
  </si>
  <si>
    <t>Did well and improved the angulation of the fracture. No concerns.</t>
  </si>
  <si>
    <t>I obtained feedback from 2 of our more senior nurses on their interactions with them and the patients. Both nurses felt  the trainee was doing excellent. Specifically, they noted communication with them was clear, that they spend appropriate time with their patients and is especially good with providing clear discharge instructions to the patients. They found them very collegial and easy to work with. They also appreciated that they did things like bring the charts to the clerk if they were going in that direction just to be helpful. Way to represent!</t>
  </si>
  <si>
    <t>no concerns. able to sort out new condition in setting of a chronic gyne issue.</t>
  </si>
  <si>
    <t>This patient was a neonate, new mom, came in by ambulance from a few hours away very anxious about them baby and thinking they would need to stay overnight.  the trainee  did a great job managing the neonate and the mom's expectations/anxiety. Good hx and physical lead to a diagnosis of baby not handling the let down. Mom had fed several times since the event en route and babe did well. We briefly discussed BRUE and why this didn't fit, quick observation and family was discharged home. Mom was really pleased with them care and felt comfortable going home.</t>
  </si>
  <si>
    <t>as discussed, speed of procedure performance needs to be dramatically improved. I felt like I needed to prompt but I think this was truly just due to speed, not lack of ability/knowledge. If you gain self confidence, and perform more of the procedures the speed will improve</t>
  </si>
  <si>
    <t>This patient presented with hematuria as a primary issue and was thoroughly investigated appropriately with a non related  pathology identified. This conclusion was of greater diagnostic importance. This case was well managed.</t>
  </si>
  <si>
    <t>Patient presented initially in SVT and was treated appropriately but subsequently continued to be tachycardic.  the trainee appropriately investigated in this case and appropriately treated.</t>
  </si>
  <si>
    <t>More attention to reassessments and potential efficiencies but excellent shift. Revisiting vital signs always important i.e. headache presentation with significant hypertension.</t>
  </si>
  <si>
    <t xml:space="preserve"> the trainee went to see this patient as soon as RN shared pt was tachycardia. We discussed steps of primary -  the trainee chose to perform bedside u/s before auscultation, but they were done within minutes of each other and u/s gave us more information in this case. We also discussed XR vs CT chest as initial imaging - PTX was large enough to be seen on plain film which was accessed quickly (and gave diagnosis quickly), as compared to CT that took quite some time._x000D_
 the trainee took ownership of patient, with explaining what was happening and consulting with the trauma team.</t>
  </si>
  <si>
    <t>Made a quick and thorough assessment. Gathered the appropriate information to prepare a patient for surgery.</t>
  </si>
  <si>
    <t>Walked through the procedure prior to. Good discussion on pharmacological choices. Managed safely with backup close at hand.</t>
  </si>
  <si>
    <t>Good approach to a complicated newborn infant case. Thorough history and physical, with appropriate investigations and differentials.</t>
  </si>
  <si>
    <t>Solid approach overall. Try to stick to your script/ABCD approach, even in the face of distracting injury (ie. uwrapping broken limb prior to log roll or fentanyl effect)</t>
  </si>
  <si>
    <t>Difficult sedation with anticipated and unanticipated challenges. Appropriate anticipation of difficult airway, and appropriate choice of medication. Learned about spastic movements that can occur with ketamine, which is important in orthopedic sedations and must be considered. Will need further exposure to sedations in order to practice dealing with challenges quickly such as hypotension, respiratory depression, spasticity, and other adverse reactions.</t>
  </si>
  <si>
    <t>Took appropriate PPE precautions. Appropriate work hx and ox and work up to rule out sinister causes of malaise. Provided reassurance at discharge as well as advice on isolating until called with covid swab results</t>
  </si>
  <si>
    <t>Overall a pleasure to work with. Presents in a clear and organized manner. Thorough hx taking and examination and appropriate differentials. Anticipates that patient's course through emergency and has safe and logical disposition plans.</t>
  </si>
  <si>
    <t>Saw a patient with pyosalpinx and managed pain and arranged for u/s in a timely fashion. Had a good dispo plan which they confirmed with obs gyne._x000D_
_x000D_
Also saw a first trimester spotting and a first trimester LLQ pain. Appropriate work ups with great disposition plan</t>
  </si>
  <si>
    <t>complex wound repair requiring prompting regarding suture placement and definitive management. Good suture technique</t>
  </si>
  <si>
    <t>pt with metastatic pharyngeal ca presented with sob with a travel history,  the trainee correctly identified the ecg as having right heart strain and worked through the algorithm rapidly and effectively. Dealt with multiple consultants to do what was right for the patient while being professional even though they was not treated the same by a consultant. Excels in communication skills. We talked about medical jargon while explaining the course in emerg/hospital to the patient.  the trainee is starting to develop their scripts for patient explanations which is well beyond their level of training. Excellent resident.</t>
  </si>
  <si>
    <t>Solid pickup in a challenging case. The patient had been seen 3 times in the past two days, initially presented as a pelvic pain with an IUD and preg test that was missed, seen by ER and Gyne the following day and had the IUD removed but did not address the fact that they had a pregnancy of unknown location.  the trainee saw the patient, addressed that this is a pregnancy of unknown location, performed serial US for ?free fluid (negative), re consulted gyne who took them to the OR. We discussed the need to think of this as a resus scenario and to ensure adequate IV access. well done.</t>
  </si>
  <si>
    <t>Excellent explanation of procedure to patient. Got supplies ready and performed the anterior packing in a timely manner. Patient tolerated very well.</t>
  </si>
  <si>
    <t>Technically good intubation. We discussed a few points for helping with initial view when doing DL vs VL.</t>
  </si>
  <si>
    <t>Case of likely MSK pain with unlikely initial elevated CK and troponin. Needed some prompting to give ASA and ask to get patient moved to monitored space, but followed through on all these actions. Writer helped with  the trainee work through an appropriate dispo plan for the patient when repeated labs were unremarkable. Good bedside manner, explained well to the patient the labs and RTED care instructions.</t>
  </si>
  <si>
    <t>Doing really well. We didn't discuss this but keep in mind how presales/inotropic agents will falsely make the heart appear to function better than in reality. Image acquisition was great despite the patient's body habitus. Continue to develop a systematic assessment to assessment of both lvef and RV strain as this will make you more efficient and thorough.</t>
  </si>
  <si>
    <t>Excellent reduction and casting. Independent</t>
  </si>
  <si>
    <t>Hand lac, sutured well. Did a good job repairing laceration with minimal supervision and some complexity to the wound repair.</t>
  </si>
  <si>
    <t>Excellent job assessing this patient in the busy surge waiting area at RUH after they was triaged as a 4 for vomiting in a young healthy person. You did not become biased by the triage assessment of placement of the patient in the back hallway waiting area, and were able to sort out that the patient actually had mild DKA as their first presentation of diabetes.</t>
  </si>
  <si>
    <t>Good airway management including BMV and intubation. Skills are appropriate for resident level.</t>
  </si>
  <si>
    <t>No concerns. Difficult environment with trauma assessment occurring. Good image generation.</t>
  </si>
  <si>
    <t>Pt brought in by SPS with obvious psychosis. Pt was large and a potential risk to staff. Required predicting course of escalating agitation for sedation which was done in order to protect pt and staff given level of psychosis. A good case for considering environment and patient situation endnote just the presenting issue. In the end patient did well, sedated to effect and slept and handed over for morning. Pt became more lucid with antipsychotics on board and in the morning was able to be discharged without psych involvement.</t>
  </si>
  <si>
    <t>Admission of critically ill febrile neutropenic patient. Done well, functioning at expected level</t>
  </si>
  <si>
    <t>discussed the urgency regarding the immediate procedural sedation with which agent and reduction before xray due to cutaneous compromise. Reduced and sugartong cast and xray referral</t>
  </si>
  <si>
    <t>Excellent initial assessment and management plan of a 45 yo patient with an altered LOC. Worked through differential and reviewed results in timely fashion eventually leading to an LP which was performed very well. Excellent documentation throughout. Very clear thought process on a patient that was easy to get sidetracked on.</t>
  </si>
  <si>
    <t>Excellent job running the level one as TTL. Good communication, great control of the room. Asked for people to quiet down appropriately so they was able to hear the correct information. Provided points of summary in the case. Needed some specific surgical advice for disposition of the patient but had a good plan once discussed. Advised to make sure to be aware of airway plans as sometimes not the most experienced resident up there solo. Great job!</t>
  </si>
  <si>
    <t>Two cases: First a r/o pericardial effusion in a chest pain. And the second was a large pericardial effusion in a progressive SOB patient. Both scans performed and interpreted with no assistance.</t>
  </si>
  <si>
    <t>Observed discharge instructions. Done well and comprehensively. Good level of information for patient.</t>
  </si>
  <si>
    <t xml:space="preserve"> the trainee also did a fasciae iliaca block to manage pain. Well done</t>
  </si>
  <si>
    <t>Excellent sedation. Slows titration of sedation and analgesics for ortho reduction. Patient tolerated very well.</t>
  </si>
  <si>
    <t>Managed completely independently. Very good assessment, repair and appropriate follow-up arranged.</t>
  </si>
  <si>
    <t>Overall excellent care of them patients today. Performed thorough history and  physicals and has excellent differentials. Has a solid feel for disposition planning. Communicates very well with them patients using appropriate language.</t>
  </si>
  <si>
    <t xml:space="preserve"> the trainee took an accurate history and physical and identified management priorities and read around them small knowledge gaps prior to presentation when we could discuss options in a bit more depth. Minor feedback around small gaps that are level appropriate</t>
  </si>
  <si>
    <t>Stable patient with hemophilia with hemarthrosis. Recognize value of factor first and initiates Rx spontaneously. Also communicated well in a timely manner with hematologist on call. Continued to reassess patient and review imaging and ensured continuity of care and patient and parent had and understood discharge management plan.</t>
  </si>
  <si>
    <t>Excellent clinical care. comprehensive assessment and excellent management plan.</t>
  </si>
  <si>
    <t xml:space="preserve"> the trainee sutured this deep laceration in an active 6 year old. I gave a 3/5 for several reasons:  i had to prompt to consider a deep suture layer to reduce tension on this cosmetically important area. I also had to point out asymmetry in the depth of suture, which lead to a subtle step-off between the sides of the wound and would have increased scarring if left uncorrected. We had a discussion on the appropriateness of absorbable suture for a face (in fact, it IS preferred.) To get to a 5, I would like the trainee to be more perfectionistic with facial laceration repair, recognizing we can do just as good a job as plastic surgery, but it may take use more time.</t>
  </si>
  <si>
    <t>the trainee assessed a patient who had psychosis. After the interview, I gave them some feedback about how to interview the acutely psychotic patient. Abandon the standard list of screening questions, and just get the patient talking to determine if the degree of thought disorder. A couple of times, they were about to start talking but you tried to re-direct their to you questions. When we just listened to her, they demonstrated thought blocking, tangential thoughts and loose associations. After getting collateral history, the trainee wanted to institute a substitute decision maker act on the patient. We needed to review the difference between SDM and Form A. I have tasked them to make a flashcard with the comparative aspects for their learning.</t>
  </si>
  <si>
    <t>Excellent approach to the patient with agitation. continue to meet patients at their level physically and speak in clear simple sentences. you were able to redirect this agitated patient. Ensure communication to nurses about the plan of action and involve security early.</t>
  </si>
  <si>
    <t>Very strong resident. Thorough and complete history and physical with good plans and utilization of resources.</t>
  </si>
  <si>
    <t>Excellent approach to a patient who was difficult to get a good history and physical exam from. Appropriate investigations and management.</t>
  </si>
  <si>
    <t xml:space="preserve"> the trainee  did an amazing job intubating this patient using the pediatric glide scope. I was impressed with how quickly they got a grade 1 view of the trachea and placed the ETT pass the vocals cords. Prior to this they was able to achieve good success with BMV (not too much pressure to insuflate the abdomen, but enough to maintain ventilation and oxygenation) in this patient with extremely large tonsils (seen on video laryngoscopy). Great job!</t>
  </si>
  <si>
    <t xml:space="preserve"> the trainee  worked a moderately busy shift at SPH with me. They saw patients in appropriate priority and with reasonable speed. Minor prompt was provided including earlier consultation of IM in a patient with a few minor labs pending. They appropriately used order sets to begin workups on patients (e.g. abdominal pain) shortly before seeing them to facilitate flow. I saw multiple lower acuity patients throughout the shift but  the trainee  was able to keep up with the medium and higher acuity patients. They spontaneously saw the CTAS 1/2 patients when they were arriving. Discussed potential ways to become more efficient including bulk charting  and using triage notes to keep track of who had been charted on and who hadn't. Overall, progressing well with this EPA. I think  the trainee  saw complex patients at a rate of &gt;/= 1.5 per hour while leading all aspects of their care.</t>
  </si>
  <si>
    <t>common parental concern, in absence of red flags no investigations necessary. good job rechecking vitals. make sure your conclusions (ie. mild dehydration in GERD) fit with the case/patient in front of you.</t>
  </si>
  <si>
    <t>assessed suicidal risk and deemed to be low risk while arranging follow up and giving excellent and appropriate discharge instructions.  a case that required common sense supporting decision making, nicely done</t>
  </si>
  <si>
    <t>appropriate management of this patient without need for staff involvement. great knowledge of serotonin syndrome,  AG met acidosis.  be mindful of reflexive lab ordering.</t>
  </si>
  <si>
    <t>Took initial history, asked for vitals/monitors. Examined patient. Asked for ECG. Orders labs (LFTs? INR?), CXR. Recognized pulseless state - Vtach (was actually VF but no harm there) and called a code. Started compressions themself while nurse colleague was calling the code._x000D_
_x000D_
Met objectives of EPA._x000D_
_x000D_
Code: Asked for Epi to be drawn up. As people came in the room they took on roles - consider directing people to what you want. It's hard to lead while doing compressions. Don't forget to hook up the defibrillator - bit of a delay giving the first shock. Did a good job of continuing compressions while machine was charging. Make sure you monitor the quality of compressions and give feedback to your team - the most impactful interventions.</t>
  </si>
  <si>
    <t>Unfortunately only one intubation opportunity (had academic half-day in afternoon). Discussed strategies_x000D_
to increase exposure while on rotation.</t>
  </si>
  <si>
    <t>Good work on this case. Identified chief complaint, came up with a good differential that could have been expanded a bit further.</t>
  </si>
  <si>
    <t>complex patient but demonstrated a safe and rational approach to vertigo, a presentation that I have found second and third year residents have difficulty assessing and especially developing a plan for investigation and treatment. knowledge base is above average.</t>
  </si>
  <si>
    <t>good primary and secondary surveys. Remember the retroperitoneum is not seen on US and if not doing an abdominal CT look at the urine.</t>
  </si>
  <si>
    <t>stepwise approach, had backup plans in place and defined the team's roles. Used appropriate pharmacology. Be cognizant of your PPE, donning/doffing. Make sure you are in a comfortable position for intubation as well. Did very well pre oxygenating and bagging the patient, 1st pass with the ET tube.</t>
  </si>
  <si>
    <t xml:space="preserve"> the trainee did a great job talking with the pt and guardian ( the brother), thorough hx, called peds psych for further eval and management. They agreed to see. Brother and pt pleased with care. Then the brother and pt wanted to leave bc it was taking a long to be seen by psych and couldn't be given an exact time. The brother had secured a counsellor in the community who was going to see the pt right away upon leaving the ER.  the trainee did a great job explaining the concern for the pt and the benefits of peds psych help. I spoke with them as well and but seemed to make it worse. They were very insistent on leaving.  the trainee considered forming for safety of pt. Rightly so. Further discussed guardian issues, getting counselling, and could RTC if failed. They signed an AMA form, and went to counselling in community. Complex social, enviro issues.  the trainee did a good job navigating personalities, pressures, and safety.</t>
  </si>
  <si>
    <t>Young pt with epigastic pain. Completely independent</t>
  </si>
  <si>
    <t>Excellent recognition of SVT, as well as rapid treatment using the new modified valsalva technique. Taught several staff members how to do it!  Did excellent job of explaining to the patient what was going on, and arranged for appropriate follow up with endocrinology. Great case.</t>
  </si>
  <si>
    <t>Case 1 - Elderly female on Warfarin, standing fall with scalp laceration. Sending doc not able to control scalp bleeding._x000D_
Case 2 - SVRO 50 y o female, pneumothorax, chest tube, intubated for facial fractures_x000D_
_x000D_
In the first case the physician was very uncomfortable with the clinical situation, but given that they were 2 hours away you have to coach them through the basics of trauma care (hemorrhage control). _x000D_
_x000D_
In the second case, the sending facility is equivalent in terms of time for ground (ALS) and STARS. It was a good decision for the Transport Doc to use STARS as the patient was still receiving care (ground crew could not leave until patient was back from CT) and the patient was complex (intubated, running infusions). In most other situations, going with ground from this centre makes more sense - same travel time, keeps our critical care resource available._x000D_
_x000D_
These cases were a very good example of the variability of physician skill in regional and rural Sask!</t>
  </si>
  <si>
    <t>Excellent management of an allergic reaction with significant oropharyngeal swelling. Epi was given IM and IV access quickly obtained to administer meds.  Excellent job.</t>
  </si>
  <si>
    <t>Very well performed. consider depth of needle at all times. can consider keeping digits that hold the needle on the skin to stabilize.</t>
  </si>
  <si>
    <t>Well done on keeping your differential wide in this complex young man with abdo pain, nausea, enlarged LNs, found to have elevations across all liver enzymes. You continued to think, "What else can this be?  What could I be missing?" when there was not one unifying diagnoses. This was another opportunity to discuss if and when to involve specialist colleagues.</t>
  </si>
  <si>
    <t xml:space="preserve"> the trainee could generate the image, but was unsure of the diagnostic criteria for NDIUP vs IUP vs LIUP vs indeterminate. This was an NDIUP (gestational sac with decidual reaction but no yolk sac). I prompted them to then do an abdominal EDE to look for free fluid as ectopic had not been ruled out.</t>
  </si>
  <si>
    <t>appropriate for level of training. This patient had fever without focus for 8 hours but was well. Discussion around appropriateness of obtaining urinalysis in this patient. We had to review specific risk factors for UTI including lack of circumcision, and I clarified the murky history of a prior UTI episode which was in fact spurious.</t>
  </si>
  <si>
    <t>Excellent management of patient with neck infection, differential, work up, some prompting on treatment. I would suggest more robust documentation. I understand what transpired in the interactions, but more pertinent negatives in history/physical would be more legally protective.</t>
  </si>
  <si>
    <t>Patient seen with unclear etiology of symptoms. Thorough evaluation. Ruled out life threatening issues.  the trainee  ensured great disposition instructions and planning as well. In my opinion I felt they wanted over investigated as an outpatient and thought this further management could be done by family physician. However, this is practice style and I feel it is reasonable should they want to follow-up on these results.</t>
  </si>
  <si>
    <t>the trainee demonstrate good differential diagnosis regarding abdominal pain , including considering need for surgical intervention. Obtained appropriate investigations and appropriate reassessment to assist in impression and disposition.</t>
  </si>
  <si>
    <t>Well done. The trainee had appropriately consented patient through translation with son present. Occipital nerve block done with good effect.</t>
  </si>
  <si>
    <t xml:space="preserve"> the trainee  discussed the prognosis and recommended a care plan to the wife in a clear and polite manner. The conversation was direct and informative. I felt there was a clear plan and explanations given as to why this was the best way to go. Provided support and was empathetic.</t>
  </si>
  <si>
    <t>Excellent rapport and communication with the healthcare team. The trainee took charge of patient transport (agitated patient, requiring O2, additional sedation in the CT scanner). Was able to identify the need for more sedation, communicated this to the team, used Vocera to communicate with the ED team to get more medications brought up to the room. Helped radiology techs with patient positioning for XR.</t>
  </si>
  <si>
    <t xml:space="preserve"> the trainee did an excellent jog of this patient. Recognized dehydration beyond the ability to manage orally or in ER alone and organized for admission. _x000D_
To note:  the trainee saw a similar neonate previously on a different shift, gastro vs PS. They was correct in that that neonate did indeed have pyloric stenosis and was admitted for surgical repair.</t>
  </si>
  <si>
    <t xml:space="preserve"> the trainee saw quite a few mental health patients on shift. They are calming, careful, systematic, and expresses empathy. Pts easily speak with them and they were able to quickly make an assessment and start care. They are very reassuring, and took the time to go through everything with patients and guardians so the plan was clear. They are able to appropriately assess risk and consult when needed.</t>
  </si>
  <si>
    <t xml:space="preserve"> the trainee  was keen on learning Pediatircs Lung POCUS during our shifts together and they set this as a learning objective early on. The trainee  was able to pick up a Pneumonia/ consolidation, identified bronchiolitis, in addition to performing numerous lung POCUS  to supplement their clinical decision making. The trainee  communicated what they was performing to the families and was gentle and kind while performing these scans. They documented their findings on the chart adequately. I encourage  the trainee  to continue using POCUS for pediatircs lung pathologies, with more time and practice on children of different ages and sizes their hand maneuver techniques will become more fluid. Great Job  the trainee !</t>
  </si>
  <si>
    <t>This was a very vague patient with leg symptoms that did not lead to one unifying diagnosis. The trainee took their time and obtained a very thorough history which I repeated because I was so confused, and found their history to be very accurate. The information gathering was there, however a differential diagnosis (albeit very difficult in this case) was lacking. We discussed an approach to ruling out the dangerous diagnoses in the ED and otherwise making a referral for further outpatient care.</t>
  </si>
  <si>
    <t>This was an overdose patient that had been brought in by the police after being tackled on the train bridge before jumping. Therefore there was a lot of energy in the room upon our arrival. They was a CTAS 2 and we were paged soon after arrival the patient's GCS quickly dropped. The trainee assessed the patient and created a management plan. In terms of airway it was soon apparent that they would need airway support. Dr P, did a proper airway assessment, had back up plans, good med choices and stayed calm and ran the room throughout the experience. In spite of adequate paralysis with rocuronium (&gt;1mg/kg) the cords remained closed, Dr P stayed calm, waited and gently intubated the patient safely without cord trauma. They ran the post intubation airway assessment and asked for the tube to be withdrawn due to lack of good air entry on the L side of the lung. All went well, good job!</t>
  </si>
  <si>
    <t xml:space="preserve"> the trainee repaired a wound on an ankle. They cleaned it, anesthetized with Lido - they did a nice job of injecting slowly to minimize pain. I gave them a tip to inject the base of the flap vs the flap itself as the amount of tissue is larger and the nerves have to come from the base of the flap. They closed the wound neatly - I gave them the tip to ensure they were not grabbing tissue in between the two lacerated ends - this is a common challenge with flap laceration/uneven wounds.  the trainee got the patient to repeat back discharge instructions to ensure they understood when to return to care for removal and how to look after the wound/watch for infection.</t>
  </si>
  <si>
    <t xml:space="preserve"> the trainee gives good detailed instructions. They would benefit from slowing their rate of speech, especially for elderly or ESL pts. They also would benefit from utilizing our standard handouts (back pain patterns, concussions).</t>
  </si>
  <si>
    <t xml:space="preserve"> the trainee presented a focused history and physical that appropriately assessed for red flags in abdominal pain. They ordered appropriate bloodwork and imaging (CT), and ordered analgesia and fluids. The trainee 's charting was succinct and complete with pertinent positives, negatives, investigations, and plan. Good job! _x000D_
_x000D_
For next steps, try and plan right away what you will do for this patient if the imaging is positive (eg call surgery for management of appendicitis) and also what you will do if it is negative (eg DC home with analgesia and strict return precautions).</t>
  </si>
  <si>
    <t>The pt was a well febrile neonate with mild dehydration who required a full septic w/u. We discussed approaches for analgesia using glucose syrup, maxilene to back, and advil in advance of LP. We also explored multiple trouble shooting techniques for neonatal LP. The trainee had perfect technique and approach while maintaining sterile enviro.</t>
  </si>
  <si>
    <t xml:space="preserve"> the trainee  assessed a patient who was a G1P0 roughly 7 weeks gestation with spotting. They correctly identified uterine-bladder juxta-position, gestational sac, mantle &gt; 8mm and fetal pole with FHR._x000D_
_x000D_
 the trainee  and I discussed the utility of labs in this context. They understood they were not necessary, but had been ordered prior to US.</t>
  </si>
  <si>
    <t xml:space="preserve"> the trainee and I assessed an older patient with late stage COPD. They took handover from EMS (which included very clear goals of care), took the history from patient and family while assessing the patient. They determined initial resus orders: IVF bolus for soft BP. They wanted antibiotics, steroids and nebulizers. RT suggested initiating NIV which they agreed to. I only modified their medication orders given the patient's level of consciousness - switched Ceftriaxone/Azithro to Moxi and Prednisone to Solu-medrol so they would not have to swallow.  the trainee knew to ask about recent ABX use and the importance of switching classes for COPD patients.</t>
  </si>
  <si>
    <t>a young female presenting with persistent vomiting in pregnancy. The trainee had a solid approach to workup (though had to be reminded of the need for a U/A) and excellent initial management plan.</t>
  </si>
  <si>
    <t>the trainee had an extremely complex pediatric presentation of recurrent syncope in a 16 year old with a complex social situation and +++ life stressors. They identified important rule ins/rule outs prior to going into the room. They was able to obtain a thorough HEADS hx including obtaining collateral and establishing pt safety. They ordered appropriate syncope w/u for the age group and consulted pediatrics. Pediatrics did not wish to admit the patient so I had to call to discuss and ensure the plan was safe. My only feedback is to be clear on what you are asking of the consultant when you are concerned enough that you want a certain outcome (ie I think this pt should be admitted for monitoring because of X) as the pediatrician stated they was slightly unclear on that. However I do think all parts of the case were managed safely without my intervention.</t>
  </si>
  <si>
    <t xml:space="preserve"> the trainee did a fantastic job dealing with a vague patient who has been seen in the emergency room monthly for similar symptoms. They recommended appropriate in-clinic investigations. Them differential diagnosis was very reasonable and they ensured they had appropriate follow up going forward. The trainee did an excellent job and worked independently, requiring no prompting from me! them note was also very thorough.</t>
  </si>
  <si>
    <t xml:space="preserve"> the trainee was able to diagnose that this long standing rash (that was a diagnostic dilemma for many physicians ) as being Hidradenitis suppurativa. They ensured that the patient did not have any comorbidities that could be associated with this condition. They looked up the most up-to- date information on this condition and provided standard evidence-based  care. The trainee provided clear Discharge instructions (skin care instructions, medications ect.) and ensured the patient had good primary care follow up in addition to a dermatology referral. Overall  the trainee did a great jib and I did not have to be present for this patients' care.</t>
  </si>
  <si>
    <t>Appropriately reduced, incarcerated umbilical hernia, in the ED prior to my assessment. The trainee was slightly unsure if it was fully reduced and I came to examine the patient. Reduction was appropriate and an appropriate F/U plan was made with Gen Surg for semi-urgent repair.</t>
  </si>
  <si>
    <t xml:space="preserve"> the trainee saw a ~25 year old male patient who presented with an asthma exacerbation _x000D_
Orders had been written by the physician who was on prior to our shift for MDIs, steroids and mag without that physician actually assessing the patient (nursing had called for orders). The patient was feeling significantly by the time  the trainee assessed, but they still took the time to do a thorough hx and physical exam. After their assessment, it was clear that the patient was having significant anxiety symptoms that were likely confounding their asthma severity (e.g. They was worried they might have COVID which would be severe given that they had asthma, felt wheezy and then would overuse ventolin and feel more anxious/restless likely due to using the ventolin). The trainee did a good job counselling the patient on this, explained covid testing and isolation to the patient and initiated appropriate outpatient treatments.</t>
  </si>
  <si>
    <t xml:space="preserve"> the trainee performed a sedation for a fracture reduction. They obtained the necessary H+P and consent to identify that the child is an ASA and suitable for ED sedation. The trainee collaborated really well with Ortho/RT/RN. They also ensured that the sedation did not jeopardize the department flow and safety. They had their rescue medications and adjuncts on standby. Their understanding of pharmacology of the drugs allowed them to use Propofol and Ketamine in a slick and safe way. The sedation was uneventful and the documentation in the chart was thorough. I did not need to be there for this one!</t>
  </si>
  <si>
    <t xml:space="preserve"> the trainee chose to do an Abdominal US in an elderly female with abdo pain. They was able to perform the scan independently, troubleshoot bowel gas by moving laterally and angling the probe. They was able to integrate their negative AAA scan into clinical management.</t>
  </si>
  <si>
    <t xml:space="preserve"> the trainee did a fantastic job prompting assessing patients with a variety of mental health concerns and appropriately consulted psychiatry. I was very impressed with their diplomacy when discussing patients with psychiatry; although a patient likely had drug induced psychosis, they was not acutely intoxicated and  the trainee did not delay the consultation to do a tox work up as many of the ED MD's do. The trainee also assessed a pt with post partum anxiety and appropriately accessed community services and provided other resources to the patient while they awaited a RAC assessment. They was a great advocate for their patients today.</t>
  </si>
  <si>
    <t xml:space="preserve"> the trainee assessed a toddler with 4 days of unexplained fever. Their data gathering was appropriate. Their differential diagnosis included UTI vs atypical Kawasaki's. Hi plan was to do a urine, then if normal order a CBC and Albumin level to determine if the patient had atypical Kawasaki's. Based on the assessment I did not think that Kawasaki's should be on the differential at this point (fever for 4 days and some LNs without rash/conjunctivitis/mucus membraine changes). When I asked about the urine collection method they had not considered if the child was toilet trained or not. We spoke about how doing a urine collection in a 2 y o by catheter is challenging and emotionally traumatic. Once I pointed this out, they gave the patient some PO Midazolam to ease the anxiety of the procedure. The urine came back inconclusive. I prompted  the trainee to go with expectant management, rather than do the bloodwork they initially planned to do - wait for the urine C+S and treat if positive, and to return to PER if fever persisted another 2-3 days. Most of these cases will be viral and improve on their own. If the fever persists, the next physician can assess for occult bacterial infections and Kawasaki's.  the trainee shared with me that they wanted to show me that they 'wouldn't miss anything'. I pointed out to them that their priority is to do what's best for the patient and not try to impress me with their knowledge/consideration of rare conditions. I emphasized how we need to be judicious with investigations in general, but particularly with children.</t>
  </si>
  <si>
    <t>the trainee generated good images of the abdomen for free fluid. I reminded their to avoid calling 'no free fluid' until they was completely done the sweep. I prompted their to ensure the patient was lying flat when they was checking for intra-abdominal fluid as this increases the sensitivity of the test. They also looked for lung slide - I prompted their to decrease their depth so they could focus in on the pleural line when scanning to see comet tails and pleural sliding.</t>
  </si>
  <si>
    <t>This 50yo pt was patched in as a "overdose code". On arrival CPR was ongoing, no interventions had been done as ems picked up the pt from around the corner with an initial gcs of 8 that then coded on them going to the ambulance.  the trainee immediately cut the clothes, got 2mg IM narcan ordered, obtained IO access and announced priorities of care which included getting the lucas on (as limited space in T3 at SPH). They prioritized rpt doses of narcan, epi and shocks while vitals and monitors were being placed. The pt was hypothermic to 23deg and after running H and Ts, settled on hypothermic arrest being the most likely cause likely related to intox and being outside. The trainee then moved to the airway and independently inserted an LMA after determining the pt was too rigid for intubation attempts. They then arranged for intubation-took 2 attempts due to pt have a gag and vocal cords contracting so administered roc. They had a appropriate plan for troubleshooting and successfully placed the tube. They also obtained an art line independently with me suggesting only a minor improvement in their u/s image. They also knew how to troubleshoot the art line. _x000D_
 the trainee excelled in their procedural ability and direction of care in this code. They also always is able to utilize their nursing skills- this time it was in troubleshooting our ranger fluid warmer. The ICU was impressed with the care and ultimately got the pt on ECMO._x000D_
_x000D_
 the trainee will need to review both ECMO indications and changes to ACLS in hypothermic arrests for their exam.  the trainee is ready to lead all of these and now should establish early for their staff physician whether they wants them to support procedures or coordinate care. We switched from them leading and co-ordinating care to doing procedures. They should practice assigning another physician to tasks and clearly delineating if these roles need to be changed for their learning. Also consider using u/s for pulse checks and I advocate to ALWAYS have more than one person on pulse as we are so bad at pulse checks._x000D_
Overall, I'm really impressed with how  the trainee did.</t>
  </si>
  <si>
    <t>the trainee developed a good empathetic rapport with family and was quick support their decision to seek care for their 14 day old infant. They was able to elucidate the main concerns and did a good overall exam. I suggested a more efficient way to exam femoral pulses in the neonate. Their conclusion was that the infant was well and the expressed concerns were not indicative of underlying pathology. I had to take over regarding discharge information to give clear concise information on periodic breathing and laryngomalcia.</t>
  </si>
  <si>
    <t>Laura 2 year old with a vermilion border lip lac. Communication with the family and team was superb. The trainee took them time and made sure the 2 year old was adequately "frozen" with topical LET and distracted "with the cellphone" while performing this procedure. Them patience with the child and family was key in having a successful outcome. Great Job !</t>
  </si>
  <si>
    <t xml:space="preserve"> the trainee competently used ultrasound to assess an enlarging pneumothorax on a patient transported down from Ile Le Cross for trauma assessment and management. They was able to identify the need for a chest tube and, with minimal prompting, was able to insert the chest tube. We discussed safe ways to ensure the lung remained uninjured during the procedure and reviewed techniques to tie down the chest tube and preemptively prepare for chest tube removal with a purse string suture in patients with low BMI. Well done  the trainee!</t>
  </si>
  <si>
    <t xml:space="preserve"> the trainee performed a diagnostic paracentesis in a patient with high clinical concern for SBP, of which they was correct. They was able to perform this independently in a centre they are not familiar with by cognitively offloading tasks, appropriately, to our nursing staff. I managed to chat with our nursing staff after our shift, to check in with how they navigated themself in an interdisciplinary setting and they reported that they was kind, clear and respectful in their communication.</t>
  </si>
  <si>
    <t>the trainee assessed a patient with 1st trimester abdo pain with a history of a previous ectopic and miscarriage. They did a good job acknowledging the stressful situation, asked all the relevant questions related to pregnancy history, did an US to look for pregnancy and ordered appropriate investigations. I prompted the trainee to check for free fluid when they found NDIUP on US. They documented indeterminate rather than NDIUP on the chart. I prompted them to check a blood type on the patient before discharge, even though the patient did not have PV bleeding._x000D_
_x000D_
the trainee was mindful to consider alternative diagnoses other than pregnancy related. I shared my approach to these patients: 'early in the encounter establish that determining prognosis at first ED visit often does not happen, but that getting a baseline Ultrasound will serve as a comparison for 2 weeks from now at which point we can be more definitive about the pregnancy prognosis.'</t>
  </si>
  <si>
    <t xml:space="preserve"> the trainee successfully practiced multiple U/S guided and landmark based central line placements. They are aware of the indications, contraindications, complications, and processes associated with the procedures. They handled some challenging situations adeptly. and should be able to perform these procedures independently. The trainee collaborated effectively with a colleague partner.</t>
  </si>
  <si>
    <t>This was a subclavian cordis without US in a sick trauma patient.  the trainee had never done this before but had reviewed subclavian lines recently. Because there was not time to have them completely describe the procedure beforehand, I prompted and assisted them through the procedure.  the trainee had not actually placed a cordis before so the physical line needed some teaching. They performed it well and in a timely manor which was important given the situation. I am sure if I had been able to let them talk through it beforehand I would have been able to stand back and just let them do it._x000D_
This is a rare procedure but an important one to have some experience with, I am confident  the trainee would be able to step in and this on their own next time.</t>
  </si>
  <si>
    <t xml:space="preserve"> the trainee evaluated, and did appropriate w/u and management of an appy without requiring any prompting or assistance. They was able to determine whether concerning features like peritonitis were present or not and initiated timely consult to gen sx based off findings. well done.</t>
  </si>
  <si>
    <t>This child presented with rash, facial swelling, and mild stridor. secondary to nut exposure. They had been given epinephrine 30 minutes prior at home, and was improved compared to the initial reaction._x000D_
I decided that given the persistence of airway symptoms we should re-dose epinephrine, whereas the trainee had decided to withhold the epi, as the residual stridor was mild and improved from when first treated at home. _x000D_
We discussed anaphylaxis in depth, and their theoretical knowledge was good. _x000D_
I ranked 2/5, due to me having to nudge them towards giving epi.</t>
  </si>
  <si>
    <t>In general, the patient population during this shift was low acuity overall, however there was a significant volume of patients to see. The trainee did a great job at SPH assessing and managing a good volume of low acuity patients. They was quite independent and appropriately sought a 2nd opinion from me regarding complex wounds or vague/complicated histories/presentations. Their decision making was sound. We discussed laceration repair in a young child - a 5yo had a laceration over the medial malleolus. We reviewed that LET can take up to 30min to be effective; I shared a clinical pearl as well - using a tuberculin syringe with a 29 gauge needle often causes less discomfort when infiltrating wound edges with lidocaine (although using a 27 gauge is appropriate as well). We also discussed that a mattress suture is likely necessary over an area of significant tension, however, often one or two mattress sutures in the centre of the wound may be enough, supported on both sides by simple interrupted sutures. A consideration in children is suture removal - mattress sutures may not be easily removed after 10 days. _x000D_
Overall  the trainee was exemplary in their assessments, clinical decision making, disposition plans and professionalism.</t>
  </si>
  <si>
    <t>Rachits H+P was detailed. The trainee identified pertinent + and - on H+P . The trainee did verbalize the diagnoses that they did not want to miss (malignancies , KD ,obstructive neck lesions) in addition to less serious diagnoses. They finally narrowed it down to cervical adenitis and managed this child appropriately.</t>
  </si>
  <si>
    <t xml:space="preserve"> the trainee saw a 2 y o with a history of asthma, presenting to the ED with SOB/low sats. They quickly assessed the patient, categorized the severity of the exacerbation, and ordered MDIs/PO steroids. They re-assessed the patient at an appropriate time interval and made a safe discharge plan.</t>
  </si>
  <si>
    <t xml:space="preserve"> the trainee assessed an older First Nations female with SOB and total body pain. It was case where it was difficult to separate signal from noise as the patient had an emotional need to share that their 'body was unhealthy' but by doing so was giving very vague information.  the trainee patiently listened to their symptoms and was able to make their feel heard but also pick out the salient points to narrow in on a diagnosis. They was able to determine they had a history of COPD, was wheezy on exam and had unilateral B-lines on lung US. They had recently been on Clavulin and appropriately chose another class of ABX to treat their exacerbation, along with other treatments for COPD.</t>
  </si>
  <si>
    <t xml:space="preserve"> the trainee and I saw a ~70 year old male who initially presented as shortness of breath &amp; abdo pain who was also confused _x000D_
History was that they drinks ++ etoh daily and for 5 days had been having abdo pain, black diarrhea and then 2 day hx of shortness of breath. Initial VS showed them to be tachy and hypotensive. The trainee and I went in room together for this case. The trainee obtained as much hx as they were able to - patient was confused and didn't provide specific answers to majority of questions. Given black stool I prompted  the trainee to ask additional GI bleed hx questions. Also, since this is the era of COVID, I explained to  the trainee that entire hx/physical exam should be done of first encounter to minimize amount of times needed to come into the room - needed prompting to complete a more thorough neurologist exam given that the patient was altered. _x000D_
_x000D_
I talked  the trainee through some of the initial management of the patient _x000D_
Glucose is a VS - in a patient who is altered, need to have this as an initial VS _x000D_
Appropriately started a fluid bolus - given hx, physical exam and VS, patient was dry. Can start with more then a 1 L bolus in this scenario. UGIB on ddx (likely etoh gastritis) - start pantoloc with initial treatment. Patient had reported subjective fever but on arrival was afebrile yet still tachy and hypotensive. Start empiric antibiotics after bloodwork - in this case we initially thought more of a GI source but then X-ray revealed pneumonia so altered therapy after that. _x000D_
_x000D_
Following this case we discussed: 1) breaking patient into system by system issues - helpful to do with initial resuscitation as well as to reassess as you get investigations back and then again for your discussion with consultants. 2) Should have an idea for initial antibiotics for sepsis w/ different sources - I provided them with some handouts to help with this and emphasized should have an idea of likely pathogens/source and why specific antibiotics (e.g what bugs cause pneumonia and which antibiotics cover atypicals is one example of this).</t>
  </si>
  <si>
    <t>the trainee and I discussed all of the issues together . The trainee was an equal partner is these discussion and took full ownership of the patient. We were both learners regarding process with Mobile Crisis. I was able to offer some assistance on the rash and medication for possible helmiths.   the trainee demostrated excelletn advocay for the patient who also had some odd bruising on the back (blood work normal) and followed up with mobile crisis regarding daycare.  A very challenging case and again the trainee demonstrated excellent clear but empathic bedside manner. This included intentionally getting stool to meet patient at same level. Excellent encounter</t>
  </si>
  <si>
    <t>the trainee did a procedural sedation for electrical cardioversion of AFib. They did a pre-sedation assessment and chose medications. Before they started they made sure everyone was clear with roles and comfortable proceeding (RT, nurse). They confirmed the concentration of their sedation (Propofol) and slowly titrated until desired effect. They directed the nurse to charge and deliver the electricity and monitored the patient until they was more alert. My only tip is that the trainee can go faster with titrating their sedatives, but honestly they does not need to unless they are comfortable doing so.</t>
  </si>
  <si>
    <t>Excellent management. They immediately recognized that the patient required a definitive airway for status epilepticus, managed preoxygenation, chose medications and dosages to reflect the patient's covid screen positive status. They ensured that everyone in the room was protected (N95 etc) and preformed the intubation expertly. They had already arranged for disposition to ICU before intubating. Very impressive</t>
  </si>
  <si>
    <t xml:space="preserve">
Male SVT and AFib complicated by alcohol and methadone withdrawal, IVDU. The trainee correctly tried adenosine, carotid massage, was successful in slowing rate down to 160 from 220 with carotid massage. Needed to prompt to treat ETOH w/d with benzos in case that contributing to arrythmias. The trainee used BB (but needed prompting to tell me they considered risks if patient had taken cocaine or other sympathomimetic). Would suggest they order labs sooner - it took awhile to draw blood!  the trainee's communication with staff much better this resuscitation and was collegial and respectful as always.</t>
  </si>
  <si>
    <t xml:space="preserve"> the trainee saw a 26 year old who presented with a triage complaint of anxiety and who was initially assessed in the minor assessment area. The trainee did their initial assessment and was concerned regarding possible underlying medical cause. They ordered labs and in the interim had the PLN assess the patient. As investigations returned, they found the patient to have metabolic acidosis with elevated lactate. They collaborated with charge nurse to have patient moved to the active area, initiated additional treatments and reassessed the patient - at this time determining it was likely ETOH withdrawal. They instituted withdrawal treatments and the patient improved after a few hours. Once the withdrawal symptoms improved,  the trainee reassessed the patient, determined they was safe from discharge but would benefit from rapid access psych assessment. They offered the patient referral to addictions counselling but the patient refused. They provided thorough discharge instructions. Overall, very well managed case.</t>
  </si>
  <si>
    <t xml:space="preserve"> the trainee managed an elderly patient with dementia who presented with confusion and low oxygen saturations. An ECG showed diffuse symmetrical T wave inversion across the precordial leads. While they were seeing this patient, we had a surge of high acuity patients, and they were trying to keep tabs on their trainee's patients. They ordered investigations on the patient, but did not think them through right away. I had to prompt them to get key interventions going - either do a CT head if you think there is an acute CNS event or start anticoagulation if this an ACS/Wellen's syndrome. Once  the trainee was prompted, they then thought the case through and proceeded with CT head, followed by Cardiology referral, goals of care discussion with family and medical management with Internal Medicine admission. We reflected on this case that acute surges happen, and sometimes we need to just 'get things started' without making a clear plan for the patient. When this does happen, we need to consciously stop picking up as many new patients, and go back and make decisions on these patients. Otherwise the baggage of the cognitive load will impair your ability to function well the remainder of the shift.</t>
  </si>
  <si>
    <t xml:space="preserve"> the trainee assessed an older patient with sore throat and cough with a background of CABG. They debated doing a Troponin initially and in the end they decided they should (with some encouragement). In the end the patient had pneumonia and a Troponin of 111. I needed to help their interpret the CXR to clearly identify pneumonia. We spent ~ 30 minutes going over CXRs at the end of the shift to ensure they had a more solid approach to CXR interpretation. I would expect their ability to identify pneumonia to be stronger after our session. They knew which antibiotics treated typical bugs. We talked about what is common (Cephalosporins) and what should be common (penicillins) for this condition, in the context of antimicrobial resistance. Before we had the Troponin back, we discussed the utility of pneumonia scores - they was not aware of PSI or CURB-65, but now has them on their phone.</t>
  </si>
  <si>
    <t>given tips of trying cathlon in CVL kit, which was well done. Advised to freeze under live ultrasound guidance and did this well. Advised to be aware of depth of wire insertion and watching for arrhythmias. Talked through staged dilation with stepwise checks that wire is not kinked by moving in and out of dilator, and this was done well.</t>
  </si>
  <si>
    <t>Serous saw this patient 2 was a bounce-back with an orbital blowout fracture following trauma in a soccer game. They assessed their visual acuity accurately, described their diaper appropriate specifically as bilateral and horizontal, and also assessed their extraocular movements to determine that their range was limited by pain. The slit lamp was not required in this case. Overall, this assessment was ahead of what I would expected for them current level of training and a relatively rare complaint.</t>
  </si>
  <si>
    <t xml:space="preserve"> the trainee did well in elucidating all the concerns of the patient and initiating an appropriate and extensive review of systems based off each issue. They needed prompting to consolidate this information to a problem list and then initiate investigations and a plan based of that list.</t>
  </si>
  <si>
    <t>the trainee performed an abdominal wall hernia reduction under sedation. They waited until the patient was comfortable, used slow and steady pressure until reduced. Well done.</t>
  </si>
  <si>
    <t>This pt looked much older than them stated age- they had a hx of COPD and was on home O2. The trainee performed a thorough history and physical in appropriate PPE. They had a broad differential with a working diagnosis on pneumonia. They chose appropriate antibx for CAP (ceftriaxone, azithro). They evaluated the pts social situation and admitted the pt appropriately.</t>
  </si>
  <si>
    <t xml:space="preserve"> the trainee assessed an older patient with CP who had just been discharged from hospital for pneumonia. They were clearly confused and delirious.  the trainee identified this, but still tried to get through a history of the patient. They then moved to checking mental status/orientation which was significantly altered. I encouraged them to either abort the history early in these situations, or ask questions that require more than a yes/no answer. Get your history through collateral sources in these patients.</t>
  </si>
  <si>
    <t xml:space="preserve"> the trainee assessed and managed this pt who has potentially taken an OD of metformin/trazadone/celoxib. The patient was also agitated and potentially had opiate withdrawal. The trainee appropriately managed them agitation and ordered an appropriate work up. We discussed metformin specifically and the subsequent lactic acidosis</t>
  </si>
  <si>
    <t>Difficult patient scenario to participate in. The trainee was successful in insertion of  a chest tube. Participated in the group effort for resuscitation.</t>
  </si>
  <si>
    <t xml:space="preserve"> the trainee assessed a patient with 1st trimester bleeding. They did an ED US for early pregnancy assessment. They knew the criteria for an IUP, and correctly called NDIUP, did a FAST scan, which was negative, and arranged for a formal US. While taking the history, they used the term 'congrats' after finding out they were 6 weeks pregnant - I prompted  the trainee afterwards to avoid using this term as a high % of these patients will end up losing the pregnancy. I encouraged them to be up front about this early in the encounter: 'When patients come to the ED in early pregnancy with bleeding or cramping, there is a chance that the pregnancy may be lost. We will do our best to figure this out for you today, but given how early the pregnancy is, we many not be able to give a definitive answer. If this is the case, we will arrange for follow-up tests to get you there in the next couple weeks.'_x000D_
Once the formal US came back with Live IUP,  the trainee got a little mixed up with the next step, thinking they needed to arrange a FU US. I pointed out that our job was now done - IUP confirmed, therefore ectopic essentially ruled out. The patient can FU with usual care. _x000D_
 the trainee was a bit fixated on the nature of the vaginal discharge being brownish - thinking about BV rather than simply dried blood.</t>
  </si>
  <si>
    <t>Very proficient U/S technique. The trainee clearly delineated the indication of the exam to the patient and parent and navigated them through important anatomic landmarks and what they was specifically looking for.</t>
  </si>
  <si>
    <t xml:space="preserve"> the trainee managed a ~20 year old male with an opiate overdose _x000D_
Patient had received 1 dose of narcan prehospital and did not require any further doses at time of them initial assessment. They left an order for nurses to administer additional narcan dose with clear parameters and appropriately reassessed patient when this was required. When the patient required a second dose while in ED&lt; they updated me and contacted PADIS to follow the case and to send info regarding narcan infusion so that they knew how to appropriately order it and to provide info for them to answer nursing questions regarding the infusion. Feedback from nursing staff was that them orders were clear and they appreciated them calling PADIS and answering their questions regarding the Narcan infusion. The trainee consulted int med for admission after the patient required multiple noses of narcan and infusion. The GIM staff initially gave some push back as they felt they had too many consults on the go to effectively manage a patient on a narcan infusion. The trainee reassured the GIM staff that we would continue to manage and act as MRP for the patient if there was any issues between initial consult and time they were able to see. GIM staff appreciated this plan. Overall, great collaborative management of this patient.</t>
  </si>
  <si>
    <t xml:space="preserve"> the trainee did the appropriate airway assessment, chose appropriate therapy along with back up therapy of ketamine and propofol. They identified difficult airway as well and provided jaw thrust when indicated. They also went above and beyond by setting up a visualization exercise for the patient to do involving raindrops and canola fields, and the patient was happy, stating they had a wonderful sedation experience : )</t>
  </si>
  <si>
    <t>The patient was an arrival with STARS. They had started seizing 2h prior to arrival and was known to have a history of EtOH withdrawal seizures. They had already been given 12.5mg of versed with STARS. The trainee  recognized the early need for the intubation team and had them paged prior to patient arrival. They performed a focused history and physical and was able to discern that the patient was presenting quite atypical and not in keeping with EtOH withdrawal seizures. They recognized continued seizure activity and gave appropriate dosing of Benzos will also starting a dilantin load. Although they was not able to perform the intubation themself, we talked through their plan which was very thorough and well thought out given their patient's circumstances. _x000D_
I recognize that  the trainee  can be soft spoken at times, but I felt that they had command over the situation and would be fully competent at managing this difficult case with multiple specialists (ICU, anesthesia) alone.</t>
  </si>
  <si>
    <t xml:space="preserve"> the trainee  managed a case of a Tylenol ingestion - the patient was a difficult encounter, as they was adamant about leaving. The trainee  did a good job of convincing their to stay and appropriately managed their case.</t>
  </si>
  <si>
    <t xml:space="preserve"> the trainee assessed a ~30 year old male with history of significant methamphetamine and cocaine use. _x000D_
Initially it seemed to be a straightforward drug induced psychosis for which we were going to treat with olanzapine and review in the morning. The trainee then obtained collateral history from the patient's mother/RCMP at it was clear that there was clear suicidal ideation/plan in addition to drug use/psychosis. While this did not change the plan for olanzapine and reassess, even though the patient was cooperative,  the trainee used this additional information to have the patient placed under SDM and to ensure that the handover plan emphasized review for SI and low threshold for psych consult as the SI seemed to precede the drug use.</t>
  </si>
  <si>
    <t>the trainee took EMS handover for a patient with an open ankle fracture. They assisted with transferring the patient to the bed then listened to their entire handover and gave the team their complete attention. They thanked the EMS team. They was then able to talk to the patient without them needing to repeat them selves too much. Keep doing this going forward - EMS really appreciates being appreciated, and when you get a chance in the future, try to let them know about the outcome of cases that are interesting.</t>
  </si>
  <si>
    <t xml:space="preserve">
64 F vaginal bleeding post-hysterectomy. Jehovah's Witness. The trainee managed this patient independently in terms of work-up, DDx, consultation and disposition.</t>
  </si>
  <si>
    <t>Assessment for potential AAA and abdominal FF on an older patient with an acute onset of abdominal pain. The trainee was able to get appropriate views (with gain and depth adjustment) without prompting. Good work,</t>
  </si>
  <si>
    <t>Patient presented with presumed etoh intoxication and anxiety. Acting non nonsensical at triage. Brought back as CTAS 2 and was verbalizing the goal to leave the hospital. I had to prompt  the trainee to determine immediately what they would do if the patient tried to leave. The trainee did an excellent job at verbally de-escalating the patient, however when they left to get collateral history, the patient did in fact leave and we were left with a situation where it was slightly unclear what the best course of of action would be and the "understanding" piece of the capacity assessment unclear. I think in the end the decision was correct to not hold the patient under SDM but it left us feeling a bit uncertain and we discussed how having a better understanding of the capacity assessment would have helped  the trainee feel confident in this decision.</t>
  </si>
  <si>
    <t xml:space="preserve"> the trainee was able to ascertain that child was in compensated shock and needed IV therapy. They needed some support to ensure most rapid method of administration. They ordered appropriate blood tests to check inflammation and electrolytes. Followed through with maintenance fluids and then appropriate disposition management.</t>
  </si>
  <si>
    <t>Young man with atypical chest pain and an abnormal ECG. They identified the cause of the abnormality and developed a safe plan for evaluation and follow up by GP</t>
  </si>
  <si>
    <t xml:space="preserve"> the trainee addressed a nail bed injury. We reviewed indication for nail bed repair and nail removal.  the trainee was aware of the basic management of all of this. They then was able to independently deal with a nail injury that didn't not end up requiring nail bed repair. Was able to splint the nail using dermabond.</t>
  </si>
  <si>
    <t>very sick patient who was on the edge and decompensated quickly. The trainee  handled it calmly, did a DL and was successful, but had options ready in case there was an issue</t>
  </si>
  <si>
    <t xml:space="preserve"> the trainee saw a 16 year old with DKA, first presentation of IDDM. They identified quickly that the patient was very unwell(GCS 14, tachycardic, soft BP) and that they required immediate fluid resuscitation. I had to prompt because they got a bit preoccupied that we had no exact weight, and lost some time trying to determine how much fluid to give. I stepped in with a crude weight and bolus estimate and we got the 500cc bolus started.</t>
  </si>
  <si>
    <t xml:space="preserve"> the trainee  intubated a 71M who suffered a devastating CVA. The patient had some predictors of difficult intubation (obese and large tongue). The trainee  appropriately adjusted their induction medications to the clinical setting (low GCS and hypertensive), and positioned their patient appropriately for intubation. Further, they had a plan for intubation (direct, followed by VL) and used a C-MAC for this purpose. _x000D_
_x000D_
 the trainee  encountered some difficulty with DL and switched to VL and was able to pass the tube successfully. They then appropriately initiated post-intubation sedation._x000D_
_x000D_
While this intubation was successful with VL there were a couple of things they could have considered that might have helped them achieve intubation using a DL technique including elevating the head with their left hand to achieve an improved view of the glottis, ELM, a bougie and switching blades. These were discussed.</t>
  </si>
  <si>
    <t>This was an indirect patient observation / patient presentation review on an elderly male presenting to ER with vomiting and diarrhea (? gastroenteritis) and consulted to Internal Medicine for possible admission.  the trainee accurately assessed the severity of the patient's presentation, including the absence of red flag symptoms or signs of dehydration. They incorporated these findings as well as patient preference in determining that the patient did not require hospital admission. The patient was able to be discharged home, with  the trainee instructing patient on symptoms to monitor for and when to return to ER if needed. I did not need to be there.</t>
  </si>
  <si>
    <t xml:space="preserve"> the trainee saw a teenage woman with multiple tics and sudden worsening of them. They was able to ascertain a clear history and do an appropriate physical exam. Their knowledge base around Tourette's needs improving and the question today was causes of worsening and what medications to use to control tics. I needed to prompt  the trainee in this area.</t>
  </si>
  <si>
    <t xml:space="preserve"> the trainee looked after an older adult with a recent aortic valve replacement who presented with acute SOB. They assessed the patient and wanted to start non-invasive ventilation. They was about to do an ultrasound to look for an effusion. I suggested to  the trainee that when patients have low oxygen saturations (beyond a poor reading) that there is almost always something wrong with their lungs, and we need to figure that out before we start treatment. In this case, lung US before deciding to start non-invasive. Sometimes this is challenging as nurses wanting to be helpful start the ball rolling on treatments and tests before you have had a chance to think through you want to do. It's important to gather all of your data and make your decisions when you are ready.  the trainee identified that the patient had an acute onset of symptoms, and had not been taking their Warfarin, so suspected an acute valve clot. I helped  the trainee navigate logistics with accessing ECHO at SPH site. They navigated the initial therapy and all of the phone calls to get the patient looked after.</t>
  </si>
  <si>
    <t>The trainee did a great job as assessing a patient with query syncope/seizure or both. The history started off somewhat vague with some concerning factors of query early morning seizure activity and found post ictal in room versus woke up and had a syncopal event with plus/minus assoc seizure. The trainee was able to tease out the important parts of the history, make a differential that included sz/vaso vagal/arrythmia/metabolic/psychogenic, and decide this was likely vaso vagal event. We discussed how to work this up with current best practice along with staff preferences. Ie were labs, ECG, EEG, neuro consult etc needed, a combo thereof , or nothing. We discussed how in the past, pediatricians are often over working up this pts with very little return, current guidelines dictate less is more for first time events. They decided to do an ECG alone which was normal. EMS had already done a glucose which was normal. We reassured the pt and parent and gave return to care criteria.</t>
  </si>
  <si>
    <t xml:space="preserve"> the trainee  and I worked together at SCH during the 1000-1600 shift. They was a great help on a busier than usual Monday where we had high volumes. There was a lot of bread and butter non specific chest/abdominal pain patients. The trainee 's workups were reasonable and they had safe plans for all patients._x000D_
_x000D_
With one case in particular,  the trainee  for a CTAS 3 sensory loss patient that ended up being a stroke alert! This prompted a discussion about screening triage notes to pick up patients who may be undertriaged/be sicker than advertised during a busy day.</t>
  </si>
  <si>
    <t>Overall good approach and management. The trainee  has not seen that many patient's with trachs in the past and we discussed and approach to management of the trach patient and how to trouble shoot resp distress.</t>
  </si>
  <si>
    <t>We needed to perform an arterial puncture to get labs on an older patient with delirium possibly 2nd to sepsis (phlebotomy made several attempts with no luck). The trainee wanted to do the procedure under U/S guidance so we spent a little time talking through some of the key aspects of procedural ultrasound (alignment of machine WRT operator, placing a protective over on the transducer). Once they went for it, they had 1st pass success.</t>
  </si>
  <si>
    <t xml:space="preserve"> the trainee managed this very complex pt from start to finish amazingly well for them level of training. This was a 16 yo female who presented with LUQ abd pain. They had intracranial hypertension, previous pancreatitis, query Behcet's disease, and multiple other vague complaints. The family was quite anxious which was transferred to the patient.  the trainee appropriately treated them pain, ordered labs and imaging, and addressed the families concerns. They made the diagnosis of pancreatitis again, and made timely disposition plans for admission. Well done.</t>
  </si>
  <si>
    <t xml:space="preserve"> the trainee did a great job in reassuring a mom with a babe that presented with a dusky spell likely due to reflux. We had a discussion around BRUE. The trainee counselled mom who was quite anxious, answered them questions, and had a good/calming discussion with them. They felt supported and comfortable to be discharged from the ER. The trainee gave appropriate discharge instructions for return. They worked up the patient appropriately....which was no investigations. Likely the hardest thing for us to do is nothing, which speaks to excellent counselling and feeling comfortable with this presentation.</t>
  </si>
  <si>
    <t>Intoxicated patient with ALOC, hypoglycaemia and hypotension. _x000D_
_x000D_
Initial assessment of the patient was appropriate as was the initiation of IVF and correction of hypoglycaemia. A predominate opiate toxidrome seemed to be the most likely cause of the patient's presentation and after having been given Narcan by EMS the patient's GCS was 8-9 with no immediate signs of airway compromise. The trainee was quite keen to give additional Narcan before EKG and labs could be drawn. We talked about the potential downside of this, i.e. agitated patient when there was no immediate need for opiate reversal. The other finesse point of this case was should IV Abx be initiated. While this is a somewhat grey area I think it all comes down to the PTP of sepsis and that one likely has a bit of time to delineate things rather than this being an immediate management priority.</t>
  </si>
  <si>
    <t>the trainee assessed a Level II trauma patient who had been an unrestrained passenger in a side-by-side rollover where another occupant died in the vehicle - but presented ambulatory many hours after the trauma. The trainee did a thorough assessment of the patient following ATLS primary and secondary surveys. I prompted the trainee to consider clinically clearing them neck early instead of getting 3 helpers to do a log roll. Given that they had them trauma several hours previously, and had been walking around with no neck pain, I suggested they clear them clinically and then it would be easier to do the rest of the assessment. Additionally, I would suggest the trainee consider combining their primary and secondary surveys in these stable late presentation patients - it will be a more efficient way of doing the physical exam. I agreed with their imaging decisions. Later the patient left AMA - the trainee ensured they understood the risk of not completing the investigations before they left.</t>
  </si>
  <si>
    <t xml:space="preserve"> the trainee does well identifying patients with social needs and safety concerns. They conscientiously puts plans in place for the patient's needs.</t>
  </si>
  <si>
    <t xml:space="preserve"> the trainee saw 44 y o female who was 2 months post percutaneous drain removal of perforated appendicitis (no appendectomy performed) and presented with recurrent pain. They performed an US for free fluid, obtained definitive images and correctly interpreted them as no free fluid. When I asked  the trainee after how to integrate these findings into their clinical decision making, I needed to prompt them as to how to do this. If FF present, it would need to be a reasonable amount, which would be unlikely to come from a small recurrent abscess. This would make me think of an alternative diagnosis such as ruptured hemorrhagic cyst or even ectopic pregnancy and I would get a more urgent formal ultrasound. If FF negative, we would be able to wait until the morning to get formal imaging, and the choice of imaging could be CT or US. Going forward, I want  the trainee to make sure they are integrating the binary results of their US findings into their clinical decision making.</t>
  </si>
  <si>
    <t xml:space="preserve"> the trainee and I saw a 59 year old male patient who was brought in by EMS with Covid on CPAP. The medical management of the case was very well done - they appropriately started dexamethasone on the patient and (as per their recent ICU experience) started the patient on CTX/Azithromycin for suspected superimposed bacterial pneumonia. _x000D_
_x000D_
The patient's primary need was better oygenation when they came in and we had some discussion over this. The trainee appropriately identified the need for optiflow for this patient. When I asked them about what their airway plan would be for the patient they did need some redirection. Though we did not end up intubating him, their airway approach was somewhat scattered initially. Once they were redirected they did come up with an appropriate plan in case we needed to definitively capture their airway._x000D_
_x000D_
We used this case to also discuss some general airway principles, including predictors of peri-intubation arrest</t>
  </si>
  <si>
    <t>Dealt really well with a complex medical and social situation, Potentially pregnant teen vs gynaecology /abdo malignancy with a difficult Mother. was able to provide superior care, addressed pain, ordered necessary investigations and provided the adequate follow up as an out patient. The trainee  was able to manage the case with barely any supervision, and was able to communicate with consultant efficiently</t>
  </si>
  <si>
    <t>the trainee assessed a young female with pharyngitis. They identified tonsillar exudate, uvular deviation and mild trismus but no visible abscess and no torticollis. They also noted the patient to be tachycardic and had not taken insulin recently (known diabetic). They ordered a fluid bolus and anticipated DKA as a possible diagnosis. Considering analgesia, the trainee was aware of Dex as a possible treatment for DKA, however held off given the possibility of DKA. I noted that the patient was emotionally labile, which would also support a possible diagnosis of DKA (the trainee was unaware of this). The trainee needed a bit of teaching around the continuum of peri-tonsillar cellulitis/abscess and the management with IV ABX. The trainee met the expectations of this EPA by recognizing that the patient could have DKA (and they did have mild DKA. The prompting/teaching in this case went beyond the scope of this EPA.</t>
  </si>
  <si>
    <t xml:space="preserve"> the trainee ensured  all support team was present, consent received and parent aware. They then monitored patient well during ketamine injection</t>
  </si>
  <si>
    <t>lithium overdose becoming more agitated needing intubation to facilitate further treatment, esp dialysis. The trainee verbalized their plans, including backup plans and went through a checklist. Not a predicted difficult airway but was a tall individual who proved difficult to initially visualize the cords. The trainee could have pre oxygenated the patient more effectively as the pt desatted rapidly. The trainee was able to bag the pt back up with the help of rt as they were difficult to maintain a seal. With better oxygenation the trainee had time for their plan B with a glidescope which worked. Learning point about how quickly pts can desat even in a predicted easy airway and to ensure all pts are preoxygentated and check the room for two O2 flowmeters. _x000D_
_x000D_
the trainee was a pleasure to work with and was a big help in the dept when we had many sick pts. At this point in their career studying for exams their knowledge base is excellent but they remains very humble and easy to work with while  treating patients with kindness and respect. I wish them all the best in their career, they will be a valuable addition to the department in Saskatoon.</t>
  </si>
  <si>
    <t>As in the previous EPA, this was a 39 year old male who initially presented with just a suspected fentanyl overdose. When we discovered that the patient had also taken Methadone, they were informed that they would need to stay in the ER for 24h after the methadone ingestion. They became very upset with this information as they were very keen to leave. The trainee immediately informed the nurses to call security, planned for a substitute decision maker, and called the patient's next of kin to inform them of their plan for care._x000D_
 the trainee kept a calm demeanour when talking to this agitated patient and explained their reasoning for holding them in the ER. They gave the patient options for their care (no sedation if he's willing to stay, sedation if he's agitated and fighting to leave, or restraints plus sedation). I really thought this was very well executed. Initially the patient was very agitated, but after this discussing, they calmed down and did not need any form of restraint. _x000D_
Excellent job!</t>
  </si>
  <si>
    <t xml:space="preserve"> the trainee recognized that their patient would have a complex discharge as they was far from home with limited resources detoxing and no supports. The trainee appropriately assessed and consulted SW to assist patient. The trainee acknowledged the complexities of the patient's discharge and consulted SW appropriately prior to discharging patient as time was needed to create discharge plan with patient. Thank you for the consult</t>
  </si>
  <si>
    <t>the trainee assessed a child post head injury from the day prior seen in ER who now had new onset vomiting. They examined well with no new findings on exam and the decision making was whether this was further evolution of head injury ie bleed, or concussion, or early viral illness. Taking family factors into account such as living close by, can get back to the hospital easily, parental monitoring and comfort....pt was discharged safely home with handouts on concussion and head injury.</t>
  </si>
  <si>
    <t>went through checklists for predicted difficult airway, bvm difficulty, backup plans, perfect choice of rsi meds, needed some help with getting the tube in with the glidescope. Totally appropriate for them level needing backup for an airway. remained calm and collected during.</t>
  </si>
  <si>
    <t>the trainee appropriately assessed and planned a work up and monitoring/observation plan for an adult male post respiratory arrest from fentanyl OD who was given narcan by EMS and transferred to hospital. They determined competency when the patient decided to leave AMA. They offered a nonjudgmental discussion of safety, available supports, determined patients understanding of risk and then discharged with a naloxone kit. They safely notified myself given the patients plans to leave but had managed this case independently.</t>
  </si>
  <si>
    <t>the trainee identified and arranged appropriate management of a cauda equina patient without needing any assistance from me. Well done. The trainee is doing well with progressing through the straightforward bread and butter presentations in emerg.</t>
  </si>
  <si>
    <t xml:space="preserve"> the trainee performed another FAST scan for me in a much more complicated trauma patient. This patient was t-boned in a motorcycle accident and had sustained multiple injuries and was intubated prior to arrival in the ED. Given the mechanism of injury, it was essential for the FAST to be performed in a timely manner during the primary survey. The trainee was able to do this well without interfering with the workflow of the nurses/consultants who were also tending to the patient. Well done overall</t>
  </si>
  <si>
    <t xml:space="preserve"> the trainee managed full case from beginning to end, including assessment/management of possible trauma sustained when pt being aggressive with friends/EMS. They considered and addressed both physical and mental health concerns. Solid assessment, management and disposition.</t>
  </si>
  <si>
    <t>A difficult laceration repair due to the setting, an ER nurse's 2 year old, who had a laceration that needed a precise repair.  the trainee  demonstrated a calm demeanor and used excellent manual skills to repair the laceration. Their attitude was relaxed which allowed them to effectively treat the patient.</t>
  </si>
  <si>
    <t>I had the opportunity to directly observe  the trainee discuss a new diagnosis of pancytopenia in a patient who was febrile/sob and found to have hb of 39. The trainee did a wonderful job setting the stage, connecting to the patient, expressing regret/empathy, checking their understanding and outlining the steps. My only correction to them was explaining that this diagnosis would come with an admission. The trainee was unsure of  this based on a discussion with hematology so this was appropriate to leave out in hindsight.</t>
  </si>
  <si>
    <t>This was a controlled intubation for a patient with worsening AMS. The trainee  was familiar with meds and positioning. The trainee  used the CMAC with no trouble at all - first pass!</t>
  </si>
  <si>
    <t>We decided in advance to do this EPA if the opportunity presented itself. For the actual EMS handover, there was a thorough volunteered history from EMS provider, with little else needed in terms of questioning on our part. The trainee did well, with no concerns or real need for me to be present. _x000D_
A more unwell or complex patient, or a less experienced EMS provider, would have provided more of a challenge for  the trainee.</t>
  </si>
  <si>
    <t>the trainee successfully completed multiple U/S guided and landmark based central line placements. They are aware of the indications, contraindications, complications, and processes associated with the procedures. They handled any challenges during the procedures adeptly. They also practiced peripheral iv placements at the session. I am confident that  the trainee is competent to perform these procedures independently. They collaborated effectively with them colleagues at the session.</t>
  </si>
  <si>
    <t>the trainee's assessment and management of this patient was efficient and appropriately addressed the severity of the patient's clinical presentation. They identified the patient as being in urgent need of assessment based on the triage and nursing notes. Their physical exam was complete including a rectal examination (only perianal sensation was not assessed during their exam). They immediately requested an MRI and spoke to the neurosurgeon on call to ensure expedited specialist assessment post MRI. The trainee's  managed this case independently and professionally.</t>
  </si>
  <si>
    <t>This was a complex patient who was critically ill. The trainee came in to help as they were not my resident for the entire shift. I just brought them in for this case. The patient had severe epistaxis on background hx of living in a care home with hx of stroke with residual deficits. The epistaxis was causing their to aspirate and they were in respiratory failure with sats in the high 80's on 15L NRB. The trainee skillfully placed a nasal packing with a posterior pack however they blew both up balloons at once. We ended up removing this packing and replacing with an anterior only which ended up being sufficient to stop the bleeding. The patient eventually stabilized on their oxygen supplementation and was able to go to medicine. This was an excellent resusc case with many competing priorities. Because I had  the trainee I was able to focus on determining goals of care for the patient. I wasn't expecting them to manage the patient but we did discuss the nasal packing piece as a point for improvement. Thanks for your help the trainee.</t>
  </si>
  <si>
    <t>the trainee did a nice job ensuring them patient got an imaging study. They had a young female with acute on sub-acute LLQ pain that they wanted an US for a possible ovarian cyst, on a Sunday morning. The Radiologist tried to convince them to not do the study, but the trainee was persistent yet professional in them request. The study got done and the patient had a hemorrhagic cyst that required follow-up imaging in a couple of weeks._x000D_
_x000D_
We discussed strategies for this in the future:_x000D_
1. Give only what you are looking for and what imaging study you want, avoid the H&amp;P. Radiologists are not clinicians, so they should not be talking you out of a diagnosis that you are worried about. It is in their realm to more suggest an alternative modality for the diagnosis in question._x000D_
2. They are unlikely to refuse a study, but rather try to get you to withdraw the request. Try to stay quiet. If it escalates, you can be direct 'I am not sure why you are trying to talk me out of ordering this imaging study. I am worried about condition x and I would like your assistance with imaging to find out...'</t>
  </si>
  <si>
    <t>Presentation of severe vomiting in pregnancy with pre-existing cyclical vomiting syndrome which made them difficult to manage. They was not straight forward and so we did have a lot of discussion about them and N/V in pregnancy in general. I think if I was not there  the trainee  would have still very safely managed the patient.</t>
  </si>
  <si>
    <t>They ran and managed 2 traumas that came in back to back. They did this with efficiency and skill.</t>
  </si>
  <si>
    <t>the trainee was very helpful in getting a team and more junior resident ready for this patient, especially given that they needed an airway urgently, and in the time of Covid we had to treat the patient as positive._x000D_
_x000D_
They asked for appropriate medications for intubation, reminded the team the patient was on warfarin and needed PCC, helped the junior learner appropriately gown up, and was calm throughout. Great work Sey.</t>
  </si>
  <si>
    <t>I had seen a 60 year old male patient with right flank pain _x000D_
 the trainee did a bedside u/s on this patient to assess for aortic aneurysm and hydronephrosis _x000D_
They correctly called the aortic aneurysm scan as indeterminate and the renal scan as no hydronephrosis (later confirmed as no hydronephrosis on a CT) very well done</t>
  </si>
  <si>
    <t xml:space="preserve"> the trainee assessed the patient and prepared them for the drainage independently. I observed and provided some recommendations including the use of a loop drain (which they had practiced in sim but not done), the use of a mask for all aspects of the procedure including freezing (They hadn't worn one for this part), and the use of nitrox for additional analgesia. I ultimately needed to get the loop through the two incisions and prompted regarding additional irrigation.</t>
  </si>
  <si>
    <t xml:space="preserve">
32 yo F G2P1 18 2 wk GA. Fall downstairs, translation needed because language was Arabic. Primary, secondary surveys and FAST at bedside performed. Kleihauer Betke test ordered.
They provided a very thorough history of them trauma exam. No concerns.</t>
  </si>
  <si>
    <t xml:space="preserve"> the trainee and I saw a 91 year old male who presented to the ED with severe sepsis (initial pressure 60/40 and HR 150's) who had been started on norepinephrine pre-hospital. The trainee took handover from EMS and directed nursing staff to obtain additional IV access, continue with additional IV fluid boluses and norepinephrine infusion and ordered septic/cardiac w/up. _x000D_
_x000D_
Further hx was that the patient was recently admitted for a UTI and had urinary incontinence with hematuria at their care home so was presumed diagnosis of urosepsis and that the patient was a full code. The trainee completed their physical exam, ordered broad spectrum antibiotics to be initiated as soon as labs were drawn and directed RT to obtain an art line as we had difficulty obtaining cuff pressures. _x000D_
_x000D_
I prompted  the trainee regarding a few things for this case. 1) pressor escalation (They was unsure when to escalate to another pressor/threshold of escalation). We talked about progression of norepinephrine --&gt; vasopressin --&gt; epi and what dose of norepinephrine to start van at (0.3mg) and starting vasopressin dose (0.04 units/min). I also prompted  the trainee regarding discussing the case with cardio as they had prominent ST depression anteriorly. Although clinically they had no chest pain, there was no posterior elevation and the patient's presentation was most in keeping with sepsis with likely type 2 ischemia, we discussed that even if we don't call it a STEMI alert, it is still reasonable to discuss it with the cardiologist and air on the side of caution. _x000D_
_x000D_
Ultimately, with active resuscitation, we were able to eventually titrate down the patient's pressor requirements but were unable to full wean them off pressors and so they were consulted and admitted to ICU - I made the call to ICU while  the trainee inserted a CVL but am confident they would have been fine making the consultation call. _x000D_
_x000D_
 the trainee did well with this case and it was a good learning opportunity regarding severe sepsis pathway and thresholds for escalating vasopressors - I provided their with an additional sepsis literature to review following the case and am certain they will apply this knowledge to future sepsis cases going forward.</t>
  </si>
  <si>
    <t>They was able to determine all appropriate labs. They appropriately suggested bedside u/s; due to finding of NDIUP, suggested formal u/s.</t>
  </si>
  <si>
    <t>I requested feedback from the three nurses on shift with us in Peds ER. They were short staffed. They described  the trainee as a 'team player' and 'They gets it'. They did a few 'nursing tasks' (removing IVs, etc.) because as an attempt to help out because they were busy.  the trainee has a great sense of humor - they took time to interact with the nurses on a social level when there were opportunities.</t>
  </si>
  <si>
    <t>They is very good and bag mask ventilation, LMA use and intubation. Above expected for them level and training.</t>
  </si>
  <si>
    <t>-Good job getting history and physical simultaneous with vital signs. Started IVF and oxygen as soon as you saw the vitals. Oxygen order was appropriately specific._x000D_
-Asked regarding the flow rate and responded with '30cc/kg' and then 'over 20 minutes.' I would suggest specifying a bolus. Possibly even specify pressure bag and gravity line in this case._x000D_
-You stated "They is able to talk pretty well" after the patient had just been mumbling to you. A bit of sim artifact in this case, however, notice that this is a change for their since they arrived. In discussion, this was sim artifact._x000D_
-Don't specify individual labs in this case - order sets were made for verbal orders! If you specify_x000D_
-Call to me: Noted their vitals and that they was quite sick and went very around the bush to get to 'septic shock.' Lead with septic shock not improving with fluids!_x000D_
-Lactate isn't so exciting in this case - we know that They's in septic shock! Don't focus on this too much as it's not going to change our management._x000D_
-Good job requesting a second nurse as you note that there is a lot going on. I would suggest being specific in your prioritization of what you want between getting the Tazo ready and getting the norepinephrine ready._x000D_
-Pressor dose - look it up unless you're really confident!</t>
  </si>
  <si>
    <t>I was able to watch the trainee independently come up with a plan for a shoulder reduction in a patient with first time dislocation. I took care of the sedation and wanted to see them do the reduction in follow-up to the last shift I had with them wherein they learned the fares technique for the first time. _x000D_
_x000D_
They came up with an appropriate plan of techniques to try and was successful with this._x000D_
_x000D_
Next steps will be to have a parallel plan for sedation AND reduction</t>
  </si>
  <si>
    <t>This was a complex case that the trainee and I talked through. Their thought process was excellent and the pt themself commented on how great it was to have the trainee as their doctor. _x000D_
They recognized that 10 days of oral antibiotics and the 5 days of IV antibiotics with no change in their symptoms was concerning and needed to be investigated further. The pt had constant RUQ pain with a normal ultrasound. Their U/A was positive once 14 days ago. They continued to have vaginal "burning"_x000D_
The pt had a hx of sarcoidosis and was also followed with colonoscopies for polyps. The trainee was very thorough in their history and found the pt was also having intermittent episodes of confusion. I prompted their to consider gyne causes and they went and did a pelvic exam right away._x000D_
_x000D_
They ordered an extensive work up and a CT abdo pelvis with ?mass ?abscess or sarcoid infiltration _x000D_
_x000D_
Unfortunately the pt had to be handed over as the imaging was not completed. Since the pt was complex they wrote a very thorough note advising what to do if the scan was normal. They was able to succinctly and clearly provide a verbal history and plan for the patient. _x000D_
_x000D_
Although an answer was not found, which is very common in the ER, recognition of a pt needing further work up or broadening the differential is important. The trainee was able to do this and managed the pt accordingly</t>
  </si>
  <si>
    <t xml:space="preserve"> the trainee saw a ~80 year old male with a 12 week history of early satiety and upper abdominal mass _x000D_
They effectively communicated to the radiologist to get an u/s done at the end of the day and found a large AAA with impending rupture. They informed patient and nursing staff of this pathology and had patient moved to an appropriate area of the ED. They then called the vascular surgeon who initially suggested outpatient follow-up in their clinic on Monday; however, they persisted by calling them back, emphasizing their concerns for the patient and had them come in and admit the patient. While I offered to make the second call to the vascular surgeon, they took the initiative to do it and got the best outcome for the patient. Great work.</t>
  </si>
  <si>
    <t>Dr Theyppard</t>
  </si>
  <si>
    <t xml:space="preserve"> The trainee assessed a 17F presenting with an acute onset of Left Hip pain and an apparent inability to weight bear. 
They considered possible occult trauma as well as the potential for AVN/osteomyelitis given the hx of renal dysplasia. While septic hip was on the Ddx they needed some prompting to employ Kocher's criteria as well as to consider sources other than MSK including referred pain from the abdomen. We discussed this. Otherwise a well-managed case.</t>
  </si>
  <si>
    <t>Male with multiple recent spontaneous pneumothoraces on the right side. 
Pt presented with lung completely collapsed, room air sat 80%. 
Immediate recognition of pneumothorax on PoCUS. 
Safe, efficient placement of thoracotomy tube. 
Ensure multimodal analgesia consisting of copious local anesthetic to skin &amp; periosteum, consider systemic analgesic if hemodynamics will support &amp; pt is awake/alert/aware- fentanyl, ketamine</t>
  </si>
  <si>
    <t xml:space="preserve"> The trainee and I saw a 2 month female infant who had decreased feeding volumes over 2 days.the trainee did a good job in identifying that there were no red flags on history or physical and correctly made a plan that the child would go home and follow up with family doc. Howeverthe trainee did not have an appropriate differential diagnosis for a sudden decrease in volumes of feeding nor an appropriate plan for mom to enact. We went through this together and discussed the case after the shift as well. I know from working with the trainee on adult rotations and seeing them perform in resuscitation scenarios that they are excellent and very intelligent. I found this case peculiar because I felt they didn't have the same desire to excel in this "less exciting" patient presentation. We discussed this at length and some of it might be my perception but the trainee acknowledged that there was room for improvement on this case.</t>
  </si>
  <si>
    <t>The trainee had the opportunity to reduce a forearm fracture in pediatrics emergency from start to finish ( started with examining the extremity &gt; closed reduction and manipulation while I provided IV sedation &gt; splinting and casting &gt; consulting with the orthopaedics staff afterwards ensuring that adequate reduction and casting was performed &gt; provided family with cast instructions and follow up.)
I observed the trainee assessing their performance before and after the procedure which reflects on the standard and quality of care they provide their patients with:
1. They were looking up and asked me what the indications for below/ above elbow casting.
2. They were critical of themself after their reduction and casting, looking/ criticizing the post reduction films, thinking their cast might not be molded correctly.
3. I observed them discussing the case (post reduction) with the paediatrics orthopaedics staff over the phone. The trainee was reassured by the orthopaedics staff that they did a great job reducing the fracture, their casting and immobilization was up to par with the standard of care.
Great Job!</t>
  </si>
  <si>
    <t xml:space="preserve"> the trainee appropriately managed this patient's pain, utilizing opiates and taking into consideration what the patient's current opiate regiment was. They had a discussion with the patient, honoring their wishes for no work up or admission.</t>
  </si>
  <si>
    <t xml:space="preserve">
104 year old patient sinus brady. Code status full code but patient "wishes to die". Complex family dynamics. Unclear goals of care overall. The trainee overtook complex discussion considering patient wishes, capacity, and family situation in order to guide treatment.
 the trainee acted completely independently as outlined above.</t>
  </si>
  <si>
    <t>Excellent image generation for ruling out pneumothorax as well as for assessing for free fluid in the right and left upper quadrant. Due to the fast-moving pace of the resuscitation I erroneously did not give  the trainee a lot of time to interpret the images themself, but I'm certain they would have as they generated very clear images of free fluid under the left diaphragm as well as within the left hemithorax. They was taught that using the linear probe for assessing for pneumothorax gives better image resolution, and that bracing their hand on the patient's chest to keep the probe very still also helps with image generation and interpretation.</t>
  </si>
  <si>
    <t>Excellent work with unintentional opiate overdose. Solid decision tree. Considered other etiologies of patients with decreased LOC especially in light of patient's failure to resolve as expected.</t>
  </si>
  <si>
    <t>the trainee saw this 10 year old with acute on chronic abdominal pain, bilateral mild testicular pain, worse for the last week, and constipation, who had already been worked up by the pediatrician two days prior.  Without prompting, they reached the same conclusions I did; there was inadequate home pain management, insufficient time for the antibiotic to work(for query epididymo-orchitis, started the day prior), and a lack of treatment for clear constipation symptoms.   Given the nature of the pain, they appropriately asked for me to re-examine and interview the patient to confirm their assessment.</t>
  </si>
  <si>
    <t xml:space="preserve"> the trainee was able to identify how unwell this previously healthy child was;  with a 2 week Hx of fever, vomiting and diarrhea in a returning traveler. The trainee immediately identified that this child's abdomen was distended. They complimented their history and physical exam with a POCUS of the abdomen that revealed a RUQ mass. The trainee promptly ordered blood work and organized an emergency ultrasound to be performed. The US confirmed a 12x8x8 cm mass (GB Hydrops  vs liver abscess ? Cholangitis ). The child had many abnormalities on the blood work and looked sick so Pon promptly ordered broad spectrum antibiotics. I would like to mention that  the trainee continued to take care of this patient for over 1 hr after finishing their shift and made sure the child was packaged and received the best possible care prior to transfer to the wards, this speaks a lot about how much they cares for their patients and their professionalism. Great work with this complex presentation!</t>
  </si>
  <si>
    <t>I listened to the trainee perform a history from the other side of the curtain. 
They were empathetic when eliciting information about the patient's alcohol abuse, their withdrawal symptoms, and their desires to abstain from future drinking. Their plan re: a valium prescription had to be slightly modified to a proper tapering dose, however the trainee immediatly admitted that their experience is treating these patients in an in-hospital setting, and they was not used to outpatient treatment.
Their treatment for the dental infection was spot on, with urging to follow up with a dentist to discuss removal of the offending tooth.
Aside from mild change in the prescription, this case was managed at the full level that I expect of a senior emergency medicine resident.</t>
  </si>
  <si>
    <t>Alcoholic patient fell down and didn't get up for a long time. Right after initial assessment and seeing the ECG they thought hyperkalemia and high CKs and withdrawal potential.
My feedback to the trainee was that if you see ecg changes and a story consistent with hyperkalemia then consider giving a dose of calcium even before the K comes back if there are no contraindications</t>
  </si>
  <si>
    <t>C1</t>
  </si>
  <si>
    <t>c2</t>
  </si>
  <si>
    <t>C3</t>
  </si>
  <si>
    <t>C4</t>
  </si>
  <si>
    <t>C5</t>
  </si>
  <si>
    <t>C6</t>
  </si>
  <si>
    <t>C7</t>
  </si>
  <si>
    <t>C8</t>
  </si>
  <si>
    <t>C9</t>
  </si>
  <si>
    <t>C10</t>
  </si>
  <si>
    <t>C11</t>
  </si>
  <si>
    <t>C12</t>
  </si>
  <si>
    <t>C13</t>
  </si>
  <si>
    <t>C14</t>
  </si>
  <si>
    <t>C15</t>
  </si>
  <si>
    <t>F1</t>
  </si>
  <si>
    <t>F2</t>
  </si>
  <si>
    <t>F3</t>
  </si>
  <si>
    <t>F4</t>
  </si>
  <si>
    <t>TD1</t>
  </si>
  <si>
    <t>TD2</t>
  </si>
  <si>
    <t>Large insulin OD as a suicide attempt. _x000D_
Directed a junior learner to contact PADIS for advice and F/U._x000D_
Considered admission to ICU or Internal Medicine based on response to initial therapy._x000D_
Considered the need for a TD25W or D50W and the implications for a central line as needed._x000D_
Considered the need for Hydrocortisone (to increase insulin resistance) as well as the need for Octreotide (to prevent possible endogenous insulin release).</t>
  </si>
  <si>
    <t>TD3</t>
  </si>
  <si>
    <t>TP1</t>
  </si>
  <si>
    <t>TP2</t>
  </si>
  <si>
    <t>TP3</t>
  </si>
  <si>
    <t>TP4</t>
  </si>
  <si>
    <t>TP5</t>
  </si>
  <si>
    <t>TP6</t>
  </si>
  <si>
    <t xml:space="preserve"> the trainee did an excellent job of coordinating care in this patient. Specifically, they clearly described the case to the consultant Urologist off site and got the patient transported to the required expert care in the fastest modality while still considering their safety (the couple's car rather than a delayed EMS transfer). They also had the foresight to get the nurses to complete the required OR package so there would be no delay at the other site and sent a message regarding the transfer modality / timeline to the physician via ACAL. No prompts were required, but I did approve some steps when looked to for support.</t>
  </si>
  <si>
    <t>procedure done well. also discussion around management and follow up as necessary.</t>
  </si>
  <si>
    <t>Co-morbid 67F, presenting with syncope. _x000D_
Based on the initially history and exam an episode of symptomatic bradycardia seemed to be the possible cause._x000D_
_x000D_
 the trainee was somewhat busy at the time and had employed pattern fracture1 thinking, and has missed a couple of things that pattern fracture2 thinking would have identified. I prompted  the trainee to consider other urgent causes of syncope. GI bleed had not initially been considered (although would have been identified based on the BW ordered). _x000D_
_x000D_
We discussed "thinking fast and thinking slow" and how we can all fall into  thinking fast at times. We also discussed time points of when to employ a thinking slow. I.e. 1. after initial history and physical exam when something doesn't quite make sense. 2. when reviewing initial w/u and management and determining further w/u and management 3. Prior to patient disposition.</t>
  </si>
  <si>
    <t>Reduction of a fracture/dislocation of an ankle in a healthy male._x000D_
Successful and near anatomic reduction. I did the PSA as the trainee was focusing on the reduction._x000D_
Needed a bit of prompting in order to optimize limb positioning for the reduction as well as in the application of the tri-slab. Otherwise great job.</t>
  </si>
  <si>
    <t>38 yo female who presents with acute on chronic back pain since physio. Has "hypermobility syndrome" being rehab for frozen shoulder. Uncovered some perineal paresthsia, proceeded to rectal and discovered decreased tone. Spoke to spine who recommended MRI, called radiology asked about the appropriate req, filled it out, then spoke to radiologist for MRI to r/o cauda equine. I simply guided as to how to access rad. Discussed when to call spine</t>
  </si>
  <si>
    <t>This was a trauma case with a toddler who fell from the top of bleachers and had a head injury requiring CT. They were an agitated and ornery child at baseline according to their parent, and  the trainee planned and conducted a safe sedation to facilitate CT, including drug selection, dosing and administration with minimal support, functioning at the senior resident level.</t>
  </si>
  <si>
    <t>the trainee saw a 25 year old female with community acquire pneumonia who presented with tachypnea, hypoxia, fever and tachycardia. They appropriately recognized the abnormal vital signs and initiated treatment (tylenol, fluids, MDI's) and ordered investigations for presumed diagnosis of pneumonia. Once labs were obtained started antibiotics for likely source (CAP) which was confirmed on xray. We discussed local antibiogram, sepsis literature and local dosing for MDI's, but I didn't add anything significant to the management. The patient remained on O2 after initial rx so the trainee consulted Int Med for dispo.</t>
  </si>
  <si>
    <t>The trainee did a great job leading this trauma. I stood beside them whilst allowing them to run the show, they needed minimal to no prompting during this trauma and most of our conversations were around patient care and what to CT /not to CT.
I witnessed them first hand lead the trauma, communicate respectfully with the residents, RN, Paramedics. They summarized the case clear and loudly to everyone. They also taught the Jr resident how to perform and interpret an eFAST and educated on modifying the Jr primary/secondary survey.
They provided standard of care Analgesia , fluids, and interpreted the trauma work up adequately and in a timely fashion ( blood work, CT ect..) I also observed them communicate with the spine consultant and the patients family on numerous occasions and have no concerns with their communication skills.
Areas of Improvement: I did hint out that with all the PPE (Face mask, shield ect..) their tone of their voice was slightly muffled and recommend they raise their voice in the future when leading traumas.</t>
  </si>
  <si>
    <t>Good job. I can trust you completely with your mental health patients. You advocate for them appropriately. I think you should now look into the 5 min CBT and quick therapies for patients to become a superstar in this area</t>
  </si>
  <si>
    <t>the trainee took on the challenge of independently managing a case of epistaxis. They had a clear plan and was familiar with the process. The bottle neck arose when their approach using a 5.5 cm rapid rhino was only partially successful. On further examination the patient had ongoing bleeding in the oropharynx and was in fact a slow posterior bleed. After this realization the trainee successfully placed an appropriate 7.5cm rapid rhino with good affect. We had a conversation about how to carefully distinguish anterior vs. posterior bleeds and I feel the trainee gained considerable experience from this case. I'm confident they will be able to handle this clinical presentation indecently next time.</t>
  </si>
  <si>
    <t xml:space="preserve"> the trainee assessed a patient with suicidality. They took a thorough history. We wanted to consult Psych as an in-patient because the patient would not commit to a safety plan, after they offered urgent out-patient therapy (Rapid Assessment Clinic and Transition Team). I asked  the trainee what the highest risk factors for committing suicide are and we identified a knowledge gap. I needed to prompt that being a single middle aged male with access to weapons is the highest risk group for completing suicide. their decision to consult as an in-patient was appropriate but their thought process was not quite there. They should not have offered an out-patient option and recognized the patient was high risk requiring a consult from the ED. Keep working on distinguishing which patients are safe for urgent out-patient referral and which ones need acute consultation.</t>
  </si>
  <si>
    <t>This sim was a black diamond level resuscitation scenario set in a relatively austere environment (regional ER with only Gen Surgery backup). Young severely injured female blunt trauma patient requiring aggressive management of multiple life threatening injuries. Primary survey tasks alone included: initiation of massive transfusion-airway control-treatment of tension pneumothorax-recognition of free abdo fluid-recognition/treatment of pelvic fracture. Recognition and management of a severe head injury, severe shock state initially due to tension pneumothorax and then intraabdominal injury was key as well as physiologically difficult airway management.  A key point was that survival was unlikely it the patient was transported to a trauma center without initial damage control laparotomy. The trainee performed very well in this scenario and navigated the multiple acute life threats appropriately while competently leading their sim team. The decision to abandon transport and engage local expertise for damage control laparotomy took some time but they eventually got there. Overall an impressive performance in a very challenging trauma sim.</t>
  </si>
  <si>
    <t xml:space="preserve"> the trainee did a fine job with this assessment. While my initial impression maybe wonder if this young boy needed to be admitted to hospital, their clinical assessment was thorough and accurate. They had an accurate assessment Of the patient's mental status and had a good diagnostic formulation and plan.</t>
  </si>
  <si>
    <t>Challenging patient and family circumstances that  the trainee helped the family walk through and make an informed decision to proceed with an OR based on their knowledge of incarcerated hernias and operative risk factors in the elderly</t>
  </si>
  <si>
    <t>This was a challenging patient who presented with HIV as well as a complicated psychiatric history, coming to the ER with a GCS of 3 and no other history after being found by their roommate. The trainee had an appropriately broad differential, including metabolic, traumatic, infectious and tox causes of this patients presentation, and initiated treatment appropriately, including intubation, and consulting multiple services. Learning points around this case are to treat potential infectious causes broadly in patients with HIV even if they are on ART, and to speak loudly to the room when summarizing the case so the whole team can share your mental model.</t>
  </si>
  <si>
    <t>the trainee successfully performed and identified a positive Dix-Hallpike and completed the Epley maneuver. This patient presented with suspected BPPV and was managed appropriately with antiemetics, iv fluids, and had improvement of their vertigo with the Epley Maneuver. Appropriate outpatient follow up and physiotherapy was also arranged.</t>
  </si>
  <si>
    <t xml:space="preserve"> the trainee is very comprehensive in their history and physical and takes time to understand the patient's context and past medical history in order to construct their differential and develop a plan for management.</t>
  </si>
  <si>
    <t>the trainee continues to build their experience with transport call - today we had an opportunity to use a BLS Transwest crew, to decrease time to transport for a patient that was query stroke to care.</t>
  </si>
  <si>
    <t xml:space="preserve"> the trainee appropriately assessed and worked up a pt with uncomplicated renal colic. I have no concerns with their performance. their communication skills with the patient were excellent and they followed up investigations in a timely manner.</t>
  </si>
  <si>
    <t>Post cardiac arrest, suspected massive UGIB. I did not need to be there, the trainee successfully prepped and intubated the patient. Feedback was to confirm all their tools. They had asked for a bougie to be present but did not confirm and the RT hadn't grabbed one for them.</t>
  </si>
  <si>
    <t>we went over archiving and methods for determining FHR. I re-enforced the need to be very sure abut Fetal Pole and FHR prior to trying to call it as present. Also, i advised  the trainee to relax their grip a bit in order to improve image generation - especially when holding still to capture FHR using M mode</t>
  </si>
  <si>
    <t xml:space="preserve"> the trainee  supervised an RT student in the above intubation. They came up with a plan, chose appropriate medications, and discussed their approach - meaning:_x000D_
a) direct, and if easy view and normal sats, hand over to RT student_x000D_
b) If difficult, attempt to intubate or back up with CMAC_x000D_
_x000D_
 the trainee  saw an easy view, and handed over to the RT student. There was about a 30-60 second period where the student attempted to achieve a good view, and then had difficulty passing the tube._x000D_
 the trainee  stayed calm, and helped them troubleshoot passage of the tube by rotating the stylette/tube tip. They did not take over. They read sats outloud to their student, and kept the room calm._x000D_
_x000D_
We chatted about how hard it is to let junior learners perform critical actions, especially in the first few months of attendinghood. The trainee  is well on their way to being a great teacher!</t>
  </si>
  <si>
    <t xml:space="preserve"> the trainee  acquired a good view of the LUQ and RUQ and demonstrated free fluid. their interpretation of the view and appropriate landmarks was correct. Nothing to add.</t>
  </si>
  <si>
    <t>Sim case: 2 y o with 'croup' and low sats.  the trainee directed the team to start an Epi neb and a weight based dose of Dexamethasone. They then examined the child and noticed that the saturations were only 93%. They explained that they would like IV access 'if the neb doesn't work'. Recognized the child became more drowsy and got everything prepared for intubation, and called Anesthesia for help. Directed RN to draw up intubation drugs (Ketamine, Rocuronium) using the Broselow tape to determine doses. Moved to the head of the bed, repeated Epi neb. Sats did not improve, so they started assist ventilating. Even with bagging, sats did not improve, so they verbalized that there could be impending upper airway obstruction and if intubation was unsuccessful, they might need to capture the airway through a cricothryotomy. When saturations dropped to 82% they recognized pre-oxygenation was not working and they moved to the airway to attempt intubation. Gave Ketamine and Rocuronium, attempted laryngoscopy, unable to visualize. Able to bag, so then optimized patient position for a second attempt. Unable to visualize cords again. Asked their team if they had any other suggestions for positioning. No suggestions - verbalized need for needle cric. Scenario stopped._x000D_
_x000D_
Stayed calm through the entire case, gave clear tasks to team members by name, methodical approach with purposeful re-assessments to interventions given. Had a good sense of the normal course of croup/response to treatment - recognized when they were not responding appropriately._x000D_
_x000D_
Suggestions for improvement: Have Atropine drawn up with all Pediatric intubations, should give it if they are under 1 of age. Consider Heliox earlier on. Consider ABX early...'croup that isn't getting better' is often bacterial tracheitis. Have the set-up for a needle cric in your head or easily referenced. In real life, they would likely take longer to deteriorate and you would get them transferred to the OR.</t>
  </si>
  <si>
    <t>the trainee excelled in the management of a complex COPD exacerbation that had residual chest discomfort and an elevated trop. They treated the exacerbation appropriately, identified and ongoing issue with rpt trop/ecg/nitro and discussion with cardiology. There was nothing additional I needed to add to their management. Well done!</t>
  </si>
  <si>
    <t xml:space="preserve"> the trainee did a number of reductions and casting for us over this block. This time in particular,  the trainee demonstrated their ongoing competence with reducing and casting fractures. their casting technique has improved a ton, particularly by way of being prepared, knowing the steps, and taking their time. Keep up the good work!</t>
  </si>
  <si>
    <t xml:space="preserve"> the trainee  took a call from System Flow from the TTL and a sending physician for a Level II trauma, then took handover from the EMS crew who transported the patient.  the trainee  was collaborative and integrated their knowledge of resource requirements for the patient's anticipated care, and appropriately accepted the patient as a Level II trauma. They carefully listened to the EMS team to determine which additional investigations were needed prior to transferring the patient to Orthopedics for their known wrist fractures.</t>
  </si>
  <si>
    <t>Prompted  the trainee to be faster and more efficient with their technique.</t>
  </si>
  <si>
    <t xml:space="preserve"> the trainee recognized respected distress and signs of shock in an adult woman who presented to SCH. It was already a surprsingly busy shift with significantly more sick patients than usual. The trainee saw the patient quickly, identified priorities like vascular access and supplemental O2, and then made sure to get me involved as well. their differential was appropriate, their bedside assessment was appropriately thorough and initial treatment was as per best practices. Great job  the trainee !</t>
  </si>
  <si>
    <t>the trainee set up for this sedation independently with consideration of pt consent and the roles of nursing staff and RT. They planned their sedation prior to starting the procedure considering the goals of the procedure and what the patient had tolerated previously. The trainee remained calm, acted professionally and in the patients best interest as they discovered they inadvertently dosed fentanyl when they intended to grab a saline flush. Identifying this as an unintended drug dosage- they confirmed the dose given, confirmed this was still a safe dose for the patient to have received and altered their plans to dose more propofol immediately following. They appropriately confirmed this in real time with myself and nursing staff. They regrets not having a more indepth discussion with the patient following the sedation as the patient was notified more informally during the ongoing procedure as we deemed things safe to continue. Following the procedure the trainee did take steps to identify the reasons for the error and flag this with the safety line as well as charge nurse to prevent future issues like this with other staff. The move to the new ER has resulted in different labels/identifiers on the sedation medications. I was impressed by the trainee's humility, personal reflection and steps forward.</t>
  </si>
  <si>
    <t xml:space="preserve"> the trainee  did a good job of reassuring and assessing a very scared man who suffered a significant laceration to their right wrist. They appropriately irrigated the wound and dressed, they needed reminder to splint to reduce further retraction of tendons, as well as pain control. They provided appropriate additional care (ancef, tetanus etc) and inquired as to the nature of the laceration which was not in keeping with mechanism demonstrating their maturity. They made appropriate referrals, and importantly, did not 'over' manage the patient by attempting to repair structures outside of their scope of practice.</t>
  </si>
  <si>
    <t>Quick recognition of the potentially sick patient. Wanted to get the patient moved out of the COVID-19 zone after recognizing that their SOB was due to their abdominal pain. Quickly got the patient to CT scan, when CXR was delayed due to patient location in the ED.</t>
  </si>
  <si>
    <t>the trainee saw a young patient (recent immigrant) who presented to the ED under MHA triaged as depression/suicidal ideation. They took a great hx and discovered that the patient was not actually suicidal and that there was ++ stressors with their father which led to an argument and the patient yelling "maybe I will just kill myself" in response to the fight. The trainee was able to connect with the patient and get + background history, determined that the patient was not depressed and not actively suicidal. The trainee offered resources; however patient declined, and ensured they had an appropriate place to go from the ED (staying with family friends).</t>
  </si>
  <si>
    <t xml:space="preserve">
Coordinating care of complex peds patient with aspiration, intubated and mechanically ventilated.No rescues needed. For the most part was able to decide on management plan on their own - needed prompting for a few aspects of the plan and then was able to come up with an adequate complete plan.</t>
  </si>
  <si>
    <t>This was an indirect observation / patient presentation review on a middle-aged woman who developed chest pain after having received Epinephrine for an allergic reaction. During their assessment,  the trainee noticed subtle ECG changes consistent with STEMI (which had been overlooked by the referring ER physician) and appropriately contacted the on-call Cardiologist for advice regarding ongoing management.</t>
  </si>
  <si>
    <t xml:space="preserve"> the trainee did a great job with a lumber puncture on a neonate with fever &lt; 28 days of life. The LP was successful on the 3rd attempt. _x000D_
My observations of  the trainee were the following:_x000D_
1. Great communication with the mother. _x000D_
2. Calm demeanour even after 2 failed attempts. Did not show any signs that he's frustrated after the first 2 attempts (parents were also given the permission to be at the bedside which added to the stress of the situation) _x000D_
3. Talking out loud when trouble shooting is great  "I wasn't midline on the last poke" "I might need to change the angle this time"_x000D_
4. Professionalism and keen on learning: This LP could have been done by the admitting service but  the trainee stayed late after their shift to complete the task.</t>
  </si>
  <si>
    <t>Pt presented worst headache of their life and was anti-coagulated. The trainee had a thorough differential. They managed the pt accordingly. The CT was normal</t>
  </si>
  <si>
    <t xml:space="preserve"> the trainee  continues to do well on their shifts. their clinical decision making is safe, complete, and evidence based. their decisions are often very close to what i would do for the majority of their cases.</t>
  </si>
  <si>
    <t>Recognized the issue around persistent neuro findings in relation to the trauma - _x000D_
Identified inconsistency with neuro findings and location of trauma - translated that into anticipated CT findings_x000D_
Recognized pros/cons of proceeding with CT_x000D_
Allayed concerns of patient and family -&gt; everyone slept better in that home last night after their interaction with  the trainee_x000D_
Identified gaps in their knowledge re: concussion - sought out resources_x000D_
Provided printed materials to the patient and family</t>
  </si>
  <si>
    <t>Resident was able to achieve a good balance managing the handovers they received at the beginning of the shift and the new patients arriving to the ER on a fairly busy day. Furthermore, the timing of their reassessments and disposition decisions were optimum, thereby improving flow.</t>
  </si>
  <si>
    <t>the trainee was observed doing a history and physical exam on a complex patient presenting with NMS vs Dystonia vs Lithium excess. They asked questions that were directed at the correct issues but was using leading questions and narrow questions too often,  eg. You don't have any vomiting?  We talked about using open ended questions in this situation where suggestability was an issue. Diagnosis and management was challenging and we both learned about more about NMS. I was impressed that the trainee used appropriate immediate reference material on their phone but also polled their resident think tank to see if they had ideas of NMS presenting without fever. Overall is was a good learning experience for both student and preceptor.</t>
  </si>
  <si>
    <t xml:space="preserve"> the trainee did a good job with working up a chest pain patient. their history/PE were complete. No concerns</t>
  </si>
  <si>
    <t>This patient presented with a presyncopal/syncopal event with undifferentiated shock to the ER via private transport. Well done on keeping a broad differential for the cause of this patients hypotension. The trainee simultaneously addressed both the immediate management of shock as well as searching for potential causes. A beside US evaluation was well done with helped direct further management. This was a good patient presentation to test both their technical skills as well as differential diagnosis generating.</t>
  </si>
  <si>
    <t>the trainee was able to apply their knowledge of pharmacology in delivering  pediatircs emergency sedation. They did the appropriate and safe steps in their care. Consent &gt; discuss with RT/RN the plan &gt;pre medicated with Ondansetron&gt; Verbalized the medications and doses that were given. Over all I needed to be there for the airway just incase but the trainee handled this sedation well with an uneventful recovery.</t>
  </si>
  <si>
    <t>Was able to ask for help when they had trouble obtaining the airway. I felt comfortable allowing resident to make own airway manipulations to help improve their view. Did well applying this to further airway attempts.</t>
  </si>
  <si>
    <t xml:space="preserve"> the trainee was given feedback to be systematic in their approach to trauma, to be as fast and efficient as possible without sacrificing quality. We discussed observing and assessing while taking the patient history. We also discussed having a delicate approach to physical exams to nuance finding pathology.</t>
  </si>
  <si>
    <t>Once again, well done with mental health patient. Effective in settling an emotionally labile patient, explored the reasons for visit and underlying diagnosis (explosive, abusive with underlying anxiety and depression). Set patient up with outpatient services. Patient and their spouse were thankful.</t>
  </si>
  <si>
    <t>the trainee performed a ketamine sedation in the ER on a child that needed a fracture reduction. They adequately obtained verbal consent from parents, determined that the child is ASA 1 and and ER sedation would be safe. They applied their  knowledge of pharmacology and delivered the ketamine in aliquots, they also pre medicated with Ondansetron. The trainee collaborated well with ortho/RT and the nurses.</t>
  </si>
  <si>
    <t xml:space="preserve"> the trainee performed a procedural sedation on a 20 month old using Ketamine. The sedation was needed for a CT scan. _x000D_
_x000D_
Given its COVID period,  the trainee took the extra steps to ensure that the procedure is done safely in addition to making sure the surrounding staff's health was not compromised ( PPE, N95 ect..). They performed the sedation in a skillful manner  (anticipated the need to bag the child, having airway adjuncts at the bedside, rescue drugs) they communicated their plan to the RN's and RT's clearly.</t>
  </si>
  <si>
    <t>well executed, had backup plans, verbalized team member roles, did an appropriate airway assessment. Learning and adjusting their own positioning to maximize their ability to manage/capture the airway</t>
  </si>
  <si>
    <t xml:space="preserve"> the trainee saw a patient with anxiety and some SI. their documentation was excellent. They provided all appropriate supports. The patient's management of interactions with the PLN were good when they presented with some concerns/suggestions.the trainee had already addressed this and was able to communicate that in a very polite and professional way in a collaborative conversation. All were comfortable with the plan.</t>
  </si>
  <si>
    <t>the trainee was thorough and systematic in their assessment of this patient which included both primary and secondary surveys along with reassessment as patient sobered up. They required some prompting to use real time application of the cspine rules in order to decide whether immobilization was necessary. Disposition planing was less straightforward as patient was intoxicated and altered in the setting of a head injury and facial fractures. The trainee completed an excellent laceration repair.</t>
  </si>
  <si>
    <t>Great reduction of distal radius fracture. The trainee did it all on their own, setting up for the procedure, providing analgesia, calling for fluoroscopic assistance, and performing the actual procedure. The patient ended up needing surgery but it was due to the nature of the fracture; their reduction was as good as it would get!</t>
  </si>
  <si>
    <t xml:space="preserve"> the trainee has been doing a great job of managing their cases. They often is looking to take on more and when they does they still manages to keep things well in their control. They remains in my mind a very strong resident.</t>
  </si>
  <si>
    <t xml:space="preserve"> the trainee dealt with an IPV patient well. No concerns with their management</t>
  </si>
  <si>
    <t>Great job with a potentially unstable (but in the end quite stable) bradycardic patient with hypotension. The trainee had their potential therapies outlined to me. They chose the management approach (fluids), ordered appropriate labs and consulted cardiology with supervision only and no assistance.</t>
  </si>
  <si>
    <t>the trainee did an excellent job teasing through a varied and vague history. They dealt with all of the patient's immediate complaints and was able to elucidate that many of these complaints were due to anxiety. I did not need to be in the room with this patient during the history, physical, or discharge counselling. We took some time to discuss a bio/psycho/social approach to mental health disorders, medication choices for adolescent and adult depression/anxiety, and how to realistically safety plan and ensure patients receive timely follow up. The trainee was engaged in the conversation and hopefully this will be relevant to their practice in the future!</t>
  </si>
  <si>
    <t>I performed procedural sedation while  the trainee attempted I&amp;D on an abscess. It was a difficult drainage, which even after my own attempts, we did not get much out. The trainee did ok for their stage of training. I would just suggest more confidence during the procedure, a larger incision, and more confident blunt dissection.</t>
  </si>
  <si>
    <t>The patient was diagnosed with atopic dermatitis. The rash was atypically worse on back and forehead with no involvement of skin folds but they did have patches on rest of body. The appearance was typical of AD. Resident did not recognize the rash is consistent with AD. However, they included it in their DDx _x000D_
We discussed the treatment plan and on going management of Atopic Dermatitis. Goal from this case is to review AD treatment in children</t>
  </si>
  <si>
    <t>Excellent recognition of a rash not previously encountered in practice. Good ddx and management plan. The trainee quickly and rightfully knew the patient required admission for rehydration, analgesia and ongoing treatment. They also read around the presentation following the encounter to improve their overall understanding. Good job!</t>
  </si>
  <si>
    <t>Resident managed a busy department. Shift started by receiving multiple handovers, and ended with appropriate transfer of care. Resident multitasked well, including managing multiple CTAS 2s and 3s. their presence made in significant impact on a busy Monday shift.</t>
  </si>
  <si>
    <t xml:space="preserve"> the trainee did a good job on this shift assessing their patients and developing a ddx and plan for care. We discussed resource utilization and whether some tests ordered would change mgmt/disposition plan - i.e., liver enzymes in someone with LLQ pain. their communication skills are exemplary and they works well with ED staff, patients and families.</t>
  </si>
  <si>
    <t>the trainee consulted radiology for multiple imaging tests on patients as well as a gyne consult on a patient _x000D_
1) their radiology imaging requests were well done (succinct) and they collaborated well with the radiologist to decide most appropriate imaging for their patients (U/S versus CT in a post-op gyne patient) and CT versus CTA for elderly patient with abdominal pain and known AAA</t>
  </si>
  <si>
    <t>the trainee presented their case, but didn't need any alteration from myself with respect to evaluation or management.</t>
  </si>
  <si>
    <t xml:space="preserve"> the trainee is knowledgeable and capable of making decision in a critically ill patient. They are open to constructive criticism and eager to learn. They makes appropriate plans for imaging and disposition for the patient. As their exposure increases they will be more confident and their abilities to lead the trauma room will improve.</t>
  </si>
  <si>
    <t>By taking a detailed history and physical exam, the trainee was able to make a diagnosis of an anal fissure in a 4 year old. We took the opportunity to review various causes of bloody stool in infancy and childhood. Once again, their documentation was great, containing all relevant information with little extraneous information.</t>
  </si>
  <si>
    <t>the trainee was able to manage a hand injury on their own with minimal staff instruction. Appropriate exam, w/u, interpretation of xrays, splinting, and follow up. well done</t>
  </si>
  <si>
    <t>It was a very busy day and I was called in early due to the amount of patients waiting. The trainee  arrived on time and immediately threw themself in. One of their goals was to manage the ER. Every time I looked at the computer screen they had picked up another patient a variety of sick patients, they took all the CTAS 2's they could and within a few hours we were much better under control. They did a great job of working in the ER and functioned as a regular ER physician</t>
  </si>
  <si>
    <t>Resident received 3 handovers and made sure to understand what their expectations as the receiving physician were. We discussed various possibilities  in terms of timing of reassessment of the patients handed over. At the end of our shift, resident handed over one patient to the incoming physician in a concise manner, emphasizing what needed to be done and approximate timing and mode of anticipated disposition.</t>
  </si>
  <si>
    <t xml:space="preserve"> the trainee did a very good job in running their first code. They gathered information from EMS after introducing themself. They appropriately determined their priorities in the initial resuscitation. In this case, they can also call for labs to be performed concurrently. They can ask for assistance in auscultation of lungs while patient is bagged. In general, a very good first effort and will continue to develop this aspect of care.</t>
  </si>
  <si>
    <t xml:space="preserve"> the trainee is aware of the investigations that 'may' be indicated ( eg Hip pain/IVDU- ultrasound; 2nd visit for Diverticulitis- CT abdomen; ingested FB-ENT for possible scope; UTI symptoms post Plan B- possible Pelvic US)- and is learning to develop their own style and pattern of practice- ie when it is necessary to do these investigations and when they can be deferred. They will develop their own level of risk aversion.</t>
  </si>
  <si>
    <t>Despite having  a  clerk sharing the shift  the trainee managed to quickly see CTAS 2 to patient's and review and come up with the disposition P:  For their patient load and timely fashion</t>
  </si>
  <si>
    <t>Resident was able to effectively engage patient and their spouse in shared decision making regarding disposition. Patient  ultimately decided that getting admitted will allow for better hydration and pain management.</t>
  </si>
  <si>
    <t xml:space="preserve"> the trainee saw a patient who presented with a classic panic attack. They appropriately performed a history and physical exam and was able to rule out most other etiologies, calm the patient, and ensure that they were comfortable with outpatient family physician follow up. I saw them after and confirmed their findings and the appropriateness of the plan.</t>
  </si>
  <si>
    <t xml:space="preserve"> the trainee performed very well in intubating a patient in a remote setting with restricted access to backup and equipment (radiology suite). In addition, they performed very well in monitoring a prone patient under general anesthetic. They performed at the level of an anesthesia resident in terms of what I expect for this operative case. Extremely professional and a team player. Was a great help for me on a busy SPEC day. their maturity and willingness to take initiative is very impressive. Pleasure to work with!</t>
  </si>
  <si>
    <t>Resident was able to perform assessment and determine plan independently. They also initiated consultation with psychiatry and I was there just in case. The patient was cooperative so there was no need for physical and chemical restraints. their approach to both patient and family was empathetic and compassionate. Could have interviewed them in the family quiet room.</t>
  </si>
  <si>
    <t>the trainee assessed a middle aged man with a hx of IVDU who presented with fever and a rapidly progressing skin infection. They quickly identified the cellulitis with blistering (non-hemorrhagic) and the possibility of nec fasc. They knew the ABX to choose off the top of their head (Tazo/Vanco/Clinda). They went in to see the patient and directed me to get orders written. This was a great use of resources and I was impressed they had the confidence to do this. We did not have all of our investigations back when our shift ended, but the trainee had an appropriate handover plan - have Plastics see in am given that the symptoms had not progressed while in the ED and that they would be in the hospital in the next couple hours.</t>
  </si>
  <si>
    <t xml:space="preserve">
 the trainee clearly explained to rest of team their primary plan and back-up plan, gathered all necessary materials and performed intubation independently.</t>
  </si>
  <si>
    <t>the trainee did an excellent job in their assessment and treatment of a young man with respiratory distress secondary to an acute asthma exacerbation. They appropriately considered confounding elements and a wide differential diagnosis. They followed the patient closely with their treatment in the ER and identified need for admission. Excellent job. In follow up please consider review of antibiotics used in coverage for community acquired pneumonia in the future as ceftriaxone alone is not adequate.</t>
  </si>
  <si>
    <t>1 year old with a finger tip amputation. Had everything set up and ready to proceed prior to sedation. The procedurist was scrambling a bit for supplies and  the trainee did well in their role of administering sedation and not taking over the procedure. Chose an appropriate agent, redosing throughout as needed without any complications related to the sedation. We had a discussion afterwards about the timing of redosing which  the trainee was receptive to. No concerns.</t>
  </si>
  <si>
    <t xml:space="preserve"> the trainee  was the physician in the trauma room, managing a 93M presenting with acutely decreasing level of consciousness, concerning for massive hemorrhagic stroke. As the patient could not be screened for COVID19, and was losing the ability to protect their airway, the patient was assessed in the Negative Pressure Room.  the trainee  was quick to recognize the need for urgent access and, after two failed attempts by the RN, they inserted a proximal tibial IO efficiently and with appropriate technique. As the patient continued to deteriorate and additional access was required, they inserted a second IO. They did not require any prompting or coaching, and was very effective in their role as resuscitation physician during patient management.</t>
  </si>
  <si>
    <t xml:space="preserve"> the trainee reviewed a young female patient with BRBPR. They included all relevant etiologies in their differential and had an approach to distinguish them. We discussed the possibility of bacterial diarrhea given that they had bloody diarrhea. I prompted to send stool cultures.</t>
  </si>
  <si>
    <t>the trainee did an excellent job dealing with the family over the phone of a patient who was psychotic and febrile. their communication skills were solid</t>
  </si>
  <si>
    <t>Well thought out plan when contemplating imminent and urgent airway management of a fragile patient. Understood the complexities and clinical/pharmacological compromises required and planned appropriate rescue strategies contingent on their intervention process. Is sound, needs to demonstrate confidence.</t>
  </si>
  <si>
    <t>the trainee has a very positive, cheerful attitude. they have excellent judgement and great command of them skills. They dealt with a complex logistic situation with a patient from a peripheral hospital who was significantlyinjured but did not need admission. They assessed the level of trauma and treated the obvious injuries. Spoke to specialists includeing the trauma doctor and the orthopaedic surgeon. Arranged a consultation with the ophthalmologist and dealt with three levels of management to get the patient back to their home hospital. All done efficientlhy and and with a polite firm attitude_x000D_
_x000D_
_x000D_
RND</t>
  </si>
  <si>
    <t xml:space="preserve"> the trainee was appropriately concerned and saw this patient immediately upon them entering the Er department. They assessed the patient and opted not to give epinephrine emergently or other meds. They identified that there was just a rash and no other symptoms suggestive of anaphylaxis or need for epinephrine administration. They admitted that they was struggling to make a diagnosis in this case. Their assessment and initial management was correct. I then asked further questions about exercising after the meal when more information came about that this could be exercise induced anaphylaxis, and the mom revealed that they never exercised after meals. So no treatment was required, and  the trainee learned about this condition. They referred the patient to the allergist and gave appropriate instructions going forward about not exercising after meals etc. The trainee knew to ask for help when they didn't know the answer which was very appropriate for their stage of learning and as a learner a strong characteristic that is important. The trainee could work on their confidence in themself as they are a good physician and they have good assessment skills, and knowing the diagnosis will improve with experience and time.</t>
  </si>
  <si>
    <t xml:space="preserve"> the trainee was able to complete a FAST US with some guidance. The views, particularly the left upper were difficult to obtain, and overall the US was equivocal. they have the core skills to do so, but would benefit from ongoing US practice to ensure they are able to rapidly obtain sufficient views in resuscitation scenarios.</t>
  </si>
  <si>
    <t xml:space="preserve"> the trainee  was well organized. they have all the necessary equipment readily available. They reviewed the intubation plan with their team consisting of an RT and 2 bedside nurses. They had a plan for BMV and BP support throughout the procedure.Glidescope used grade 1 view, intubated first pass. Next time you can make the decision on your drugs of choice for sedation for the intubation.</t>
  </si>
  <si>
    <t>Please see my specific patient based feedback for on the other EPA submitted for this shift.
In general,  the trainee is a strong resident. They works well within the ED and communicates well with nursing staff, residents and consultants. Their assessments are reproducible. As previously discussed, mgmt plans need a bit more detail but this will come with experience.
Disposition plans and discussions with pts also need a bit more flushing out but for their stage of residency, they are doing extremely well. 
 the trainee is very open to feedback and easily teachable. 
We discussed that they have a very gentle demeanour and while this is very patient centred and they can form a relationship with them pts quickly, there are certain pts who will take advantage of this. Strategies to address this and how to manage an uncooperative pt were discussed.</t>
  </si>
  <si>
    <t xml:space="preserve"> the trainee did an excellent job providing sedation for one of our patients. they have a good approach and rationale for choosing specific agents</t>
  </si>
  <si>
    <t xml:space="preserve"> the trainee did an excellent job with an undifferentiated tox patient. they have a solid approach to this presentation and a good ddx to work through it. They continues to improve, which is great to see</t>
  </si>
  <si>
    <t xml:space="preserve"> the trainee  demonstrated clear and appropriate hand over to the receiving ERP. Their patient summaries were succinct and their ability to answer follow up questions about each patient was strong. Interestingly, when handing over a chesty pain patient,  the trainee  omitted that they have spoken with Cardio about OP follow up and that they agreed (pending N troponin). Both I and the receiving ERP offered them feedback that in handover, while such info is not mandatory, it is certainly welcome information since the receiving ERP has only a superficial understanding of the patient. They were open to this feedback.</t>
  </si>
  <si>
    <t>the trainee assessed a middle aged farmer who had the tip of their 5th digit cut off in some farming equipment. They did a thorough examination and treated the patient with the appropriate antibiotics. They was even able to recite the Gustilo classification when quizzed. They appropriately consulted plastics and arranged follow up.</t>
  </si>
  <si>
    <t>I did not need to assist  the trainee at all during this procedure. They was able to set up their tray, apply local anesthetic, and close the wound independently. Their stitches looked great and they had great time management. I observed their discharge planning and wound care instructions and had absolutely nothing to add. Great job!</t>
  </si>
  <si>
    <t>the trainee does see test to patient presenting with anaphylaxis. They did a comprehensive assessment demonstrating knowledge of criteria for anaphylaxis and provided appropriate symptomatic treatment in addition to epinephrine IM without prompting.</t>
  </si>
  <si>
    <t>the trainee had to deal with a patient with complex medical history, as well as presentation. Overall their workup and medical management of the patient was appropriate, however they required prompting to establish a clear baseline in a patient who was unable to communicate such which ultimately would have changed disposition.</t>
  </si>
  <si>
    <t>the trainee did very well in discussing the management of a patient presenting with venlafaxine overdose, including the anticipated toxicities and treatments.</t>
  </si>
  <si>
    <t>Difficult LP on patient that wasn't completely still. The trainee missed despite having a very good approach and technique</t>
  </si>
  <si>
    <t>the trainee kept up during a steady peds day shift, and managed complicated patients requiring admission, while simultaneously following up on investigations, treating and examining new patients; and answering nursing concerns. Well done.</t>
  </si>
  <si>
    <t>The history and Physical or thorough and presented in a concise focused manner. Investigations interpretation of the investigations and management P:  Or all complete and appropriate. The trainee is functioning above what's expected at this point in their training.</t>
  </si>
  <si>
    <t>the trainee did a very good job of identifying the severity of this patient's presentation. They eye-balled the patient to ensure immediate stability, then spent an appropriately brief yet thorough amount of time reviewing past notes, specifically a recent discharge summary.
They quickly assessed the patient, doing a focused physical and history. Despite the patient denying cocaine use, they ""read the room"" and deciphered that this was potentially not a truthful patient report. As a result, they appropriately opted to use benzos and phentolamine instead of labetalol for this patient at risk of dissection.
They was able to justify their reasoning for contrast in this patient with poor kidney function and another attending physician educated us about how 3ml/kg pre-contrast and 1mg/kg during contrast is an appropriate dose to use to prevent potential contrast induced AKI.
Excellent initial care of this patient.</t>
  </si>
  <si>
    <t>the trainee assessed a young female who presented to the ED with light headed and dizziness, and a hx by EMS of HR 180, but no strip. They assessed their and while intially thinking the was a peripheral vertigo, they noted intermittent tachycardia with HR 100-120. They explained their unease with their confidence in diagnosis and the patient suddently went into an SVT. They recognised this immediately and performed the REVERT manoeuvre with success. I note they was extremely competent in not only the manoeuvre, but also the patient explanation and entire interaction to a patient who was understandably VERY anxious. _x000D_
The traineefollowed up with appropriate investigations and handover which we talked through in regards to disposition, and dealing with uncertainty.</t>
  </si>
  <si>
    <t xml:space="preserve"> the trainee conducted the EFAST exam for a level 1 trauma of a 19yo that fell from a roof with a head injury._x000D_
The traineewas prompt to scan the lungs first, then the abdo and heart. Their probe handling was excellent and image generation quick and efficient. I provided tips along the way including scanning the lung with a linear probe instead of the curvileaner, as the resolution is much better and with our machines the time it takes to switch probes is minimal._x000D_
I also recommended that when they scans the RUQ, look for hemo first then for free fluid. Then to do the LUQ in the same fashion. The reasoning is that you maintain ATLS principles by assessing B before C, but are also efficient by not doing bilateral lungs followed by bilateral upper quadrants._x000D_
For assessment of PCE, I prompted them to do a PSL view instead of a SX as there was a sticker in the way. This was somewhat new to him, but they managed the change of plan well and created a good image with appropriate interpretation._x000D_
Though I provided some feedback throughout, it was largely based on preference/style and they would've done a safe and competent job had I not been there.</t>
  </si>
  <si>
    <t>This was a great learning experience from an unexpected walk-In level one trauma to city hospital._x000D_
_x000D_
The patient had a deep laceration involving their left temporal scalp and pre auricular area of the face, with transaction of at least two branches of the temporal artery and injury to the facial nerve._x000D_
_x000D_
the trainee did an rapid and thorough primary assessment; then moved on to repair of the laceration under direct visualization, stopping bleeding with a combination of horizontal and SI sutures using high grade silk and prolene._x000D_
_x000D_
The traineefollows up with a secondary survey after bleeding was controlled, identified potential facial nerve injury, and arranged antibiotics, txa, and tetanus._x000D_
_x000D_
This was a good learning opportunity about the importance of 0 silk sutures in scalp/arterial lacerations; as they allow deep bites into the galea, and are strong enough to allow good tie offs in critical situations. Well done the trainee!</t>
  </si>
  <si>
    <t xml:space="preserve">
The traineewas able to identify and Rongeur the exposed bone and suture the flap with minimal supervision.</t>
  </si>
  <si>
    <t>the trainee assessed a 20 year old female with heavy etoh use disorder presenting with ETOH intoxication 
The trainee took a full history and performed a thorough physical exam and initiated supportive rx with fluids, antiemetics, thiamine and folate. They ordered an appropriate workup to assess for etoh level as well as to assess for co-ingestants. when labs returned they appropriately calculate to ensure no osmolar gap. 
The patient had a significantly elevated ETOH level but no other concerns on labs. The trainee did an appropriate capacity assessment and determined patient had capacity to make decisions despite chemical intoxication on labs given them likely tolerance from frequent etoh use. They arranged for safe discharge and offered addictions f/up (however, they already had this arranged through the RAAM clinic). 
We discussed the grey area of chemical intoxication on lab work but likely tolerance and clinical capacity assessment. In my discussion with health region lawyer several years ago/CMPA statement, blood alcohol level does not negate capacity and capacity is a clinical assessment so as long as you follow algorithm for capacity assessment and can document/show that meets criteria for capacity, patients can still have capacity despite high etoh level on labs. 
Well done.</t>
  </si>
  <si>
    <t xml:space="preserve"> the trainee had the opportunity to lead the resuscitation on a very interesting case of refractory anaphylaxis in a patient with a previously established severe dairy allergy. The patient presented with acute onset hives, nausea/vomiting, uvula swelling, and wheezing/SOB ultimately requiring 3 doses of IM epinephrine followed by an epinephrine infusion for 4 hours while the steroids set in. The trainee did a good job of prioritizing appropriate anaphylaxis treatment including IM epinephrine and conducting an appropriate primary survey to assess for other potential causes of the patient's presenting condition. They was able to verbalize priorities in management to the team and confirm the diagnosis of anaphylaxis in this highly unusual case. Some learning points that we discussed: 1) in refractory anaphylaxis cases, consider low dose epinephrine IV infusion after 3 IM doses of epi with refractory symptoms, 2) for patients with concurrent anaphylaxis and asthma history, ventolin and/or epi nebs and magnesium can be helpful adjuncts in addition to standard epinephrine therapy, 3) strategic summaries can help bring the team up to speed on next immediate priorities. Well done!</t>
  </si>
  <si>
    <t xml:space="preserve"> the trainee saw a 68 year old female who did not speak English presenting with urticaria, chest pain and sore throat _x000D_
They had previously been assessed in the ED the night prior, treated with Benadryl and steroid and d/c home _x000D_
Represented as rash worse and also having other symptoms _x000D_
 the trainee took a thorough history though use of translation service and performed a full physical exam _x000D_
The trainee had a broad differential diagnosis of potential causes (anaphylaxis, acs, pe, myo/pericarditis, pneumonia, paraneoplastic syndrome) and stated that they wanted to cast a broad net with regards to their workup as despite the translation service it was still difficult to get a clear clinical picture of what was going on/timecourse of symptoms. I prompted  the trainee regarding risk stratification of pulmonary embolism and we reviewed inclusion criteria for PERC, wells stratification (which scores can have d-dimer to rule out and which will need CTPE even if d-dimer negative). Also prompted to to do bedside u/s on patient ? pericardial effusion (even in COVID can and should still do bedside u/d if this is on your ddx). The patient ultimately ended up responding to full anaphylaxis treatment (rash resolved and subjectively breathing improved), ended up having a significantly elevated d-dimer (&gt;20000) and CTPE showed "tree in bud" appearance NYD. They was handed over to oncoming MD. Well done but received some prompting regarding investigations to be ordered and will look up wells/PERC as end of shift learning goal.</t>
  </si>
  <si>
    <t>the trainee saw an ~80 year old male who presented via EMS with runs of VT and and chest/abdo pain. _x000D_
The trainee had a significant cardiac hx (multiple stents, CABG, pacemaker/ICD and known runs of VT). _x000D_
the trainee took handover from EMS, had pads placed on patient and additional IV access obtained and an appropriate initial assessment identifying epigastric/upper abdo pain. They ordered a broad workup (septic/cardiac/abdo), started an amiodarone infusion (he had received a dose of amiodarone with EMS), and then initiated some IV fluids and broad spectrum antibiotics. After initial investigations returned and elevated WBC, elevated LE and lipase &gt;500, they ordered an ultrasound which showed + gallstones. They consulted gen Surg for gallstone pancreatitis and cardio for runs of VT -- patient was ultimately admitted to medicine with general surgery and cardio following. I did not need to be there as the trainee managed the case from start to finish and also provided teaching around the case to the medical student on shift with us. Well done.</t>
  </si>
  <si>
    <t xml:space="preserve"> the trainee repaired a nailbed/partial finger tip avulsion (5 year old girl) _x000D_
_x000D_
I had seen the patient and explained the procedure to mom but they had performed it _x000D_
We used IN midaz and they performed a digital nerve block _x000D_
The trainee had great technique gently removing a portion of the nail to suture and approximating the wound _x000D_
The patient's mother was very impressed with the results _x000D_
_x000D_
Tip going forward: you often need extra sets of hands for this as delicate tissue and the smallest movements from the child can make things tricky._x000D_
_x000D_
Great Work :)</t>
  </si>
  <si>
    <t>The trainee has done very well managing this patient. no major concerns.</t>
  </si>
  <si>
    <t>the trainee saw a 87 year old female with a TIA - symptoms resolved at the time of our assessment _x000D_
The trainee had a good approach to hx and physical exam (did appropriate stroke screen assessment) and clarified significant timeline and pmhx. They needed some prompting regarding investigation (CT/CTA) given speech disturbance and needed some help with discussing this with radiology (standard of CTA w/in 24 h and specific TIA patterns where this has been locally agreed upon by radiology/neurology). Also needed prompting regarding disposition (plavix and asa evidence) and TIA clinic.</t>
  </si>
  <si>
    <t>We saw several tox pts together. This area of medicine seems to be bread and butter for the trainee. They quite easily takes care of these pts from start to finish without staff needing to be involved. There are no concerns in this area.</t>
  </si>
  <si>
    <t>Complex case of a 37M involved in an MVC (car vs. semi), causing DAI, a right PTX, a left HTX, a splenic injury, as well as an open left 5th MC fracture. The patient was a transient responder to fluids and blood and was ultimately found to have active extravasation of blood into their left hemothorax ultimately requiring angioembolization. Overall, this was a complex case with multiple patient and environmental factors going on and I suspect that many residents (and staff) would need "prompting" (and help) on._x000D_
_x000D_
the trainee's initial assessment and plan were reasonable. They was initially quite keen to get the patient to the CT scanner, but missed that the right chest tube canister was not functioning appropriately (i.e. no tidalling and overfilled by the sending team). There was an initial delay in getting the patient to CT due to another patient being in the CT scanner, and there was an attempt to review the open MC fracture at that time. This ultimately caused us to delay getting to CT even further. We discussed, life and limb threatening issues and trying to limit our assessment of these as well as the implications of us further delaying getting the patient to CT. Further, once the patient was back from CT  the trainee needed prompting to call thoracics and subsequently IR to discuss further management of the patient.</t>
  </si>
  <si>
    <t>Good flow in the department with the trainee's presence.</t>
  </si>
  <si>
    <t xml:space="preserve"> the trainee had a level 2 trauma patient with an ankle fracture/dislocation that required sedation for reduction with ortho _x000D_
The trainee did a thorough pre-sedation history and physical exam and came up with an appropriate sedation plan (ketamine with additional doses of propofol as required). I observed the sedation from outside the room. The trainee provided appropriate IV sedation and was attentive when O2 sat plethora quality wasn't good, changing plethora position and ensuring there was no issue with oxygenation/ventilation. This was an extended sedation as the ankle kept re-dislocating but  the trainee continued to pro vide effective sedation until ortho was satisfied with the reduction. _x000D_
_x000D_
I needed to be there just in case - given that this was a busier evening, I delayed the sedation until 9 pm when the next incoming doc came on in order to allow for flow/keep us open to seeing potential CTAS 1 &amp;2 patients as the earlier docs were winding down. We discussed keeping this in mind when planning for future sedations. I also discussed that while not all docs document written consent pre-procedure and that I agree the conversation is the most important part, there is no down-side to having this documentation and I encouraged them to do it going forward.</t>
  </si>
  <si>
    <t xml:space="preserve"> the trainee did a procedural sedation for a 27 year old male with acute onset rapid afib 
The trainee did an appropriate pre-sedation assessment and discussed the options for treatment with the patient 
The trainee verbally obtained consent for the sedation/cardioversion and provided titrated sedation with propofol. The patient was successfully cardioverted and no complications with sedation. I was around for support but  the trainee completed the entire sedation themself. Feedback going forward 1) While some staff may not get written consent and will just document verbal consent, I encourage you to complete the written consent form in addition to your discussion - there is no downside to this and may offer an additional layer of medicolegal protection 2) Nursing staff will chart as you do the sedation. You did a continuous injection until the patient reached target level of sedation. This is a completely appropriate strategy but nursing staff will sometimes get frustrated if you are not telling them how much you are giving as you give (just because majority of docs do titrated boluses). A way around this is just to tell nursing staff up front that you will be doing a continuous titration so will tell them total dose once you are finished or to tell them after every ~30 mg have been given just to keep them in the loop. Well done</t>
  </si>
  <si>
    <t>Lady in their 50's with multiple risk factors for cardiac disease but presents with symptoms (chest pain)that could be compatible with anxiety. Suggested a more cautious approach of not assuming this is anxiety related given the age and comorbidities that we do op stress test and to clarify whether the pt has a gp and can access them.</t>
  </si>
  <si>
    <t>19 F with chronic abdominal pain. Multiple presentations for the same over the last week. The trainee did a good job of managing expectations with this patient (and them accompanying mother) from the outset of the patient encounter.
I say ""I needed to be there just in case"" because during the discharge portion of the encounter I had to intervene due to unreasonable expectations and largely behavioural issues with the patient. They and their mother required quite a bit of redirection and reassurance.</t>
  </si>
  <si>
    <t>We had a brief conversation about how to coordinate communication in a trauma bay, and the the investigations performed, but aside from that the trainee's assessment was independent and complete (I supervised).</t>
  </si>
  <si>
    <t>Patient with a PMHx of GIB presented to the ED with an episode of melena. the trainee's workup was very appropriate. When the hemoglobin of 55 they appropriately ordered pRBCs and consented the patient for them while also assessing their urgency (no melena in some time and normal vitals) and their risk factors (CHF with edema) and determining the timeline for infusion. When discussing other treatments they provided pantoloc and was aware of octreotide being an option given previously documented varices but needed prompting to give Ceftriaxone.</t>
  </si>
  <si>
    <t>the trainee saw this patient who woke up with neck pain and limited neck ROM independently and performed a thorough HEENT + neuro exam. They appropriately diagnosed MSK neck pain after ruling out red flags for neck/back pain (neurological changes, constitutional symptoms, IVDU, etc.). We discussed the role of opioids in managing this type of MSK pain -- the trainee knew that opioids had no benefit and we agreed with them plan to consider it on a one-time basis for pain control in the ED. The decision to send patients home with a short course of oral opioids is also staff-dependent. This patient was managed well, but I had to be there just in case by clarifying the trainee's differential diagnoses. They asked all the pertinent questions and had a solid management plan, however it wasn't clear from them case presentation what exact differential diagnoses were considered and excluded based on them exam findings. I would also encourage the trainee to be mindful of using more plain language in them discharge instructions, in this case, they told the patient to "do range of motion" (when referring to home exercises for neck pain), which isn't clear.</t>
  </si>
  <si>
    <t>This was my first encounter with the trainee, who seemed to be very keen. They are friendly and sees opportunity to learn. Given our first contact, I did direct them actions a lot. They did very well with infant delivery. They seems to understands clinical scenarios well. they have identified many normal NST's through the evening, which was a reassuring skill. I'm sure if I had more opportunity it would not take them long to be independent.</t>
  </si>
  <si>
    <t xml:space="preserve"> the trainee is improving every shift with regards to providing unprompted and timely advice/differentials about and to patients and families. They need to continue to bolster their knowledge base with paediatric specific texts which they have been directed to. They are motivated and enthusiastic re: this endeavour and I have no doubt they will accomplish this task.</t>
  </si>
  <si>
    <t>the trainee has previously performed blind blocks x 2. 
Obtained consent and explained the procedure to the patient.
Able to locate area of interest using ultrasound easily. We walked through how to set up the sterile field, needle etc. Chose appropriate anesthetic (Ropivicaine) and reasoning for same, reminded of dosing for patient.
I talked the trainee through the procedure but their ultrasound guided technique was excellent... They did not lose sight of the needle at any point and directly observed local anesthetic infiltrate into the fascia iliaca and around the nerve.
I look forward to seeing them perform this again in the future independently</t>
  </si>
  <si>
    <t>Good assessment and initial evaluation with appropriate use of investigations. Initially didn't consider the possibility of safe discharge planning and jumped to need for admission.</t>
  </si>
  <si>
    <t>This was quite an impressive start of a shift for the trainee. In the first ~2hours they saw four CTAS 2 patients and one or two less acute patients. Although we did discuss the details of some of the cases, they had quite solid plans for all of their patients upfront. They recognized that they needed to take a break and catch up on charting. They reviewed all of their patients fairly promptly when their results or treatments finished, no one was ""lingering"". This is very important as we were quite bed blocked and so flow with these patients is critical.
Lots of teaching around the clinical cases with some knowledge gaps, but as far as this EPA goes it is easily a 4 as they helped with volume and flow without getting overwhelmed.</t>
  </si>
  <si>
    <t xml:space="preserve"> the trainee  is a very competent senior resident, especially having observed them in a complex trauma scenario. There were a lot of patient care objectives to manage simultaneously and he, in general, did an outstanding job of prioritizing, communicating, and progressing through the management of the patient. I was impressed by their ability to prepare the team members and trauma bay and ensure everyone involved had established roles and expectations. They were well prepared for instances of potential patient deterioration by activating MTP early on. I have no concern that  the trainee  would have been able to manage this patient entirely independently._x000D_
My constructive feedback would include some higher level clinical decision making which would not necessarily be expected at this level. I would suggest  the trainee  should be cognizant of providing 'goal directed care' whereby each step in resuscitation should be leading to an end point of definitive management of the patient's injuries. it's easy to get focused on the resuscitation and trauma bay management as being the end point, when in reality the interventions and investigations are directed at delivering the patient to definitive management - if required. great job overall.</t>
  </si>
  <si>
    <t>the trainee gave a complete and thorough handover of a patient to a fellow PEM doctor. They finished the handover with what was pending and needed to be done. My feedback was for them to start the handover with what was needed of the handover doctor, then start into the story so the clinician has context to the handover early on. They received feedback well.</t>
  </si>
  <si>
    <t xml:space="preserve"> the trainee  was on call for STARS with me on a Saturday. They fielded all of the calls and provided advice to the sending physician as well as to the nurse/paramedic team while I listened in the background and occasionally send a text message with my thoughts on what should be done. These pieces of advice were mostly logistical in nature (clarifying that an accepting physician for a trauma patient had been established); I did not need to give  the trainee  any advice on medical management. This included a very sick patient with pancreatitis being transferred from a regional ICU to Saskatoon who had hypotension with multiple pressors, electrolyte disturbances and hyperglycemia. Previous feedback to  the trainee  from me was to 'interrupt' the accepting physician once a disposition was established to get the transport modality going and save transport time. On this shift,  the trainee  was prompt with their transport decisions and when needed was able to politely interrupt and get transport started. Also, I gave  the trainee  the feedback to ensure their recommendations were simple and small in number, which they did during our calls together.
The next skill I would like  the trainee  to work on is to be more reassuring to both sending physicians and the nurse paramedic team. After the complex ICU transfer, the nurse/medic team called to debrief.  the trainee  answered their questions, but I could sense they were stressed from the case and were in need of reassurance that they had done a good job. I made sure to offer this. Little comments like 'that was a tough case' 'wow, you guys sure did a great job of managing that complex patient' go a long way in your relationships with the team. Similarly, sending physicians caring for ill patients in rural settings can be very overwhelmed. Particularly when multiple physicians are on the line (Int Med, ICU, Transport), it can be confusing as to what the physician is supposed to do. If you sense that the sending physician is unclear of their next task, just offer a quick summary, ask if they understand the next steps or get them to repeat back what they are going to do next?  Once you know the transport modality, be explicit in sharing this with the sending physician 'Dr. X, Air Ambulance will be coming to HELP YOU CARE for your patient. X, can you let Dr X know what time the team will be arriving.'  Knowing that they only have 45 mins or an hour left before help arrives will be very helpful.</t>
  </si>
  <si>
    <t>the trainee managed a ~30 year old male with a through and through lip laceration _x000D_
They identified an appropriate approach for analgesia (bilateral mental nerve blocks) and accomplished this successfully. With the repair technique, we discussed different ways to do it (e.g. since I had just done procedure/round and research on this I explained that different sources recommend different orders for the 3 layers/suture materials) and let them decide and complete the procedure how they wanted to. Overall there was excellent result with the wound repair. Alveolar border was perfect. The patient complimented them care at the end of the visit. Overall, fantastic work.</t>
  </si>
  <si>
    <t>Without asking for the feedback, I was approached by members of the healthcare team who wished to recognize how nice it was to work with  the trainee - they found them approachable, respectful and knowledgeable. In 15 years of practice, this has only happened on 2 or 3 other occasions.</t>
  </si>
  <si>
    <t>No issues. Quickly saw the patient and established which diagnosis was most likely and which diagnoses they needed to rule out. Appropriate use of analgesia and testing, as well as coordination of care with the Orthopaedic service.</t>
  </si>
  <si>
    <t>well done. established rapport with family and was able to have this conversation and was comprehensive</t>
  </si>
  <si>
    <t>the trainee inserted a CVL independently. They set up their table appropriately and maintained their sterile field. They used ultrasound to find the best spot where the vein was beside the artery rather than above. They attained flash right away. They momentarily lost it but was able to trouble shoot and ensure they was in again by drawing back. They finished the rest of the procedure smoothly and sutured it in place.</t>
  </si>
  <si>
    <t xml:space="preserve">
Established rapport with a difficult to engage patient and established a comprehensive treatment plan to appropriately discharge and support patient in the community.</t>
  </si>
  <si>
    <t>the trainee established good rapport with patient who was complicated</t>
  </si>
  <si>
    <t>Appropriate consideration of Ddx and tailored assessment and workup for this patient presenting with resp distress including most likely PNA as well as various cardiac ethology (primarily CHF). Involved RT to titrate oxygen therapy appropriately including consideration of Optiflow once PNA dx was established from CHF. Independent management of this patient to disposition to CTU for admission.</t>
  </si>
  <si>
    <t>proposed the sphenopalatine ganglion block in a patient with status migrainous refractory to standard treatment
The trainee reviewed the procedure and then successfully performed it helping to improve the patient's symptoms.</t>
  </si>
  <si>
    <t>the trainee was able to acquire the appropriate images and interpret them correctly upon review with me. They were not confident in their independent interpretation so I would consider this to be needing a prompt.
Also, note that this was for hydronephrosis and not the other scans... I was confident that it was one of the things we are supposed to be assessing for so I'm not sure why it isn't on here.</t>
  </si>
  <si>
    <t>We discussed the differential diagnosis at length.
Appropriate management decisions
I did need to participate in care due to the volume of patients that the trainee had signed up for. Good learning point was to leave yourself cognitive availability whenever possible as you dont know what will present itself next.</t>
  </si>
  <si>
    <t>I was acting as the junior trauma team leader for this young man who had multiple stab injuries, hypotensive shock responsive to therapy, with disposition to the operating room. We made the decision to intubate this patient due to failure to protect airway and sonorous respirations. When the patients saturations were declining  the trainee was very prompt to point out the sonorous resps and suggested jaw thrust which was very successful. Though  the trainee was not involved in the planning of the intubation including medication choices and choice of method, their dexterity and utilization of the the glide scope was very successful. They was prompted and successful in verbally describing their approach as they inserted the glide scope and they passed the tube on the first effort. the trainee's next steps in managing airways are to consider their back up plans and be more involved in the planning, though admittedly they was not asked to fulfill these roles this time so this is not a negative comment on their abilities.</t>
  </si>
  <si>
    <t xml:space="preserve"> the trainee picked up patients on own and noted department flow. Realized when I would be delayed and appropriately moved on to the next patient. I encouraged them to order labs as they saw fit on a syncope patient. There was one patient who needed a medication prior to discharge where I had to go and find the nurse to carry out the trainee's orders. We discussed checking back that your orders were carried through and ensuring a verbal conversation occurs when the patient is awaiting this order for discharge to optimize flow.</t>
  </si>
  <si>
    <t xml:space="preserve"> the trainee did a fantastic job assessing, examining, and presenting on such a young patient. they have an excellent sense of which patients are 'sick' vs 'not sick'. The trainee has such a calming and reassuring presence in the clinic room; they was able to spend extra time counselling the patient's Dad, who was clearly very anxious about their daughter. They left the room seeming much more secure about their daughter's health. Great work the trainee!</t>
  </si>
  <si>
    <t>the trainee's examination of this patient's injuries was safe and thorough. They came to the likely diagnosis of wrist and elbow sprain on them physical examination, but did note a few concerning features that appropriately led to them ordering x-rays of the affected joints. I really did not need to help out with this patient at all. Great work, the trainee!</t>
  </si>
  <si>
    <t xml:space="preserve">
13 yo M, videolaryngoscopy converted to direct laryngoscopy.</t>
  </si>
  <si>
    <t xml:space="preserve"> the trainee  supervised a third year medical student on the shift. They was diligent about choosing appropriate cases for the learner, as well as ensuring assessing each patient to ensure no pertinent findings had been missed. _x000D_
_x000D_
The trainee is working on balancing the learners cases with their own, as at times they fell behind on follow-up. That said,  the trainee  is just a PGY-3 and this can happen to staff physicians from time to time. We discussed what to do with the learner when these things happen including having the learner assess one of your more interesting cases, finding an appropriate procedure for the learner to do (i.e. sutures, IV, Foley), or having the learner shadow you until you are caught up.</t>
  </si>
  <si>
    <t>The trainee is getting better and better with practice</t>
  </si>
  <si>
    <t>the trainee reviews their plan for breaking bad news prior to meeting with the patient. Patient had a bit of difficulty processing their unexpected new diagnosis. The trainee did a good job answering their questions and explaining things. They appropriately tried to give the patient an idea that bad news was coming. I encouraged the trainee to be comfortable with moments of silence and use of simple language at all times especially when the patient had difficulty understanding. The trainee independently followed up within 30-60 min with the patient to check for questions and understanding and offered to discuss with their family.</t>
  </si>
  <si>
    <t>Strong management of a potentially sick elderly trauma patient who was place in MAC room and triaged as lower priority. We discussed imaging in elderly patient, and how to determine what CT to request (discussion with radiology helped to focus on areas of concern without over-imaging). We also discussed approach to managing our anxiety/concerns after being away from ED for a bit. Overall, very appropriate assessment and management, with a great rapport with the patient (who had recently lost their husband).</t>
  </si>
  <si>
    <t>the trainee saw a 70yo F with metastatic Ca and likely impending massive pulmonary haemorrhage. We discussed the importance of the CT scan results, and I needed to highlight the fact that the tumour was invading the pulmonary vasculature. Given the 4 episodes of gross hemoptysis and Hb drop, I talked the trainee through the potential for a massive pulmonary haemorrhage, and how this could be managed at home as the patients goal was to return home. We discussed the role of palliative sedation, as well as conservative tips such as using dark bedding and towels etc if bleeding were to occur. The trainee spent a lot of time and effort getting into contact with palliative care to ensure the community palliative team would provide close followup and have these difficult conversations with the patient who required some time to think. Their consultation with the staff was somewhat difficult, however they stayed calm and collegial, managed to provide all the relevant info, and advocate appropriately for the patient.
This was their first time dealing with type of scenario and they was extremely open to input and attempted to utilize it in conversations and plans.</t>
  </si>
  <si>
    <t>Discussion around effacement vs dilation, station, and urgent transfer to obsgyn centre.</t>
  </si>
  <si>
    <t>Great use of VL, 6th intubation of residency. Understands positioning for VL (hold stylette at proximal end, worsen view). No desats/complications. Medications manage by myself.</t>
  </si>
  <si>
    <t>As discussed, always be aware of your spidey sense as you were in this case which got you to the correct dx</t>
  </si>
  <si>
    <t xml:space="preserve"> the trainee managed a case of pulmonary edema in a renal failure (dialysis) patient with volume overload _x000D_
The trainee needed to be talked through initial approach (order of doing certain interventions/tasks) and early consideration of dialysis given that they are a renal patient and that would be ultimate treatment. We discussed when to prompt for iv/monitor (this is routine in sim) but reading the room in actual practice (if have a group of very experienced nurses who know to do this, occasionally will get annoyed if you prompt/tell them to)</t>
  </si>
  <si>
    <t>Solid communication with the family, our psychiatry nurse and them student. A plan for community-based care (including counselling and clear follow up) was devised and agreed to by the group, patient and their mother.</t>
  </si>
  <si>
    <t>Resident promptly recognized the situation at the beginning of the shift.
They were able to adapt and see patients from the WR and in ambulatory care (opened at night to create space), making significant contribution to flow.</t>
  </si>
  <si>
    <t xml:space="preserve"> the trainee assessed an older patient with end stage cancer who presented with nausea and vomiting. They utilized the health record to accurately establish the diagnosis and treatment options. They established goals of care and baseline function for the patient, ordered investigations and provided symptoms relief. They identified need for admission and navigated the uncertainty of which service to admit to. They were correct to admit to internal medicine, but I suggested they talk to Oncology first to save the potential triple phone call situation. I observed them make their phone calls to consultants and they followed a clear 5Cs approach.</t>
  </si>
  <si>
    <t>The team today was happy with the trainee's work in the ED. they have excellent communication skills, works hard, and practices good patient centred care. I asked some of the nurses for their feedback and they agree with the above comments</t>
  </si>
  <si>
    <t>the trainee clarified clearly as to if neuro was on the line (they weren't initially) and the patient didn't end up needing transfer once the staff neurologist was on the phone. Call initially accepted by junior attending (senior neuro resident) and when we assumed they were coming the trainee chose the appropriate mode of transport.</t>
  </si>
  <si>
    <t>End of shift. Patient took all meds while being evaluated and immediately decompensated. Moved to crash room and and the trainee went into high gear. Called Padis decided agains de-contamination... began resuscitation... organized care and signed over fully and appropriately to the next doctor starting at 0400</t>
  </si>
  <si>
    <t>the trainee and I discussed this particular learner ahead of time, as I had previous interactions with the learner. What initially was planned as a sole teaching shift, quickly turned into a real-world example of being an EM attending - the trainee managed multiple patients, many of whom were sick and complex, while reviewing their students histories and physicals, teaching on shift, and arranging appropriate work up and disposition.
Specific topics we covered about teaching different levels of students:
- tailor your comfort level based on the experience of the learner. Ie if they are a new clerk, review vitals and triage note prior to sending them to the patient, and ask them to review prior to ordering investigations. If they are a competent emerg elective student or junior resident, consider allowing them to order baseline investigations (ie, as discussed baseline labs and imaging, for CRP/d-dimer/trop, CT/ultrasound, I ask them to review first)
- when the shift gets busy, and multiple sick patients come in, 'attach the learner to your hip' so to speak - have them follow you around and watch you manage sick patients, and have them assist when able (ie do a primary survey for me) - this way this still learn, and feel like they're a part of the team.
- the trainee brought up their own experiences with a recent learner who had a habit of self selecting patients, especially complicated ones, near the end of a shift, and causing them to stay late/handover incomplete patients, and how they discussed this with the learner.
Good job!</t>
  </si>
  <si>
    <t>This was a rather busy closing shift at SCH
Resident managed workload well. 
The trainee exercised good judgement in ordering investigations and making disposition plans.
Keep in mind that there isn't always an easy way of determining who needs to receive advanced imaging the same day or the ideal time a consultant should see a patient. Discussion with the relevant consultant and agreeing on the best course of action is helpful in these situations.</t>
  </si>
  <si>
    <t>the trainee diagnosed and cared for a patient in the ED with a live ectopic pregnancy. They was forced to do so from the WR due to ED bed block. The patient unfortunately suffered a a syncopal episode in the WR. We did not have the opportunity to discuss this, but this case highlights the importance of patient advocacy and communication with colleagues - upon recognizing the live-ectopic and urgent consultation, advocating for a monitored room and ensuring communication with nursing triage staff and charge nurse re the acuity of the situation, as well as ensuring such discussions are documented is of utmost importance.
the trainee appropriately immediately reassessed the patient and provided ongoing care until Gyne was able to take over.</t>
  </si>
  <si>
    <t xml:space="preserve"> the trainee's knowledge base regarding these case presentations is excellent. I was able to save all of the hard questions for them which they handled very well. they have a very good approach to diagnosis and management in these patients.</t>
  </si>
  <si>
    <t xml:space="preserve"> the trainee saw a youth for behavioural issues, depression, self harm, and suicidal ideation. Although each of these issues alone are complex, this presentation seemed effortless for the trainee to see and make a disposition plan where all parties were satisfied.</t>
  </si>
  <si>
    <t>Independent appropriate work up, bedside ultrasound and reassurance, and safe disposition with follow up with regular obstetrician.</t>
  </si>
  <si>
    <t>Was able to manage, assess, and diagnosis critically ill patient</t>
  </si>
  <si>
    <t>I noted in both the trainee's history and physical exam sections there were clinical impressions such as "white spots that could be thrush", "there were no concerns/concerning .... ", . I suggested to them that one keep objective findings in both hx and PE, and put the thoughts as to worrisomeness/reassurance of something , and thoughts on diagnosis or Ddx to the clinical impression section/diagnosis to keep things simpler and more organized. The chart would read more clearly and logically if impressions left until a later few lines of discussion of ones thoughts.Overall charting accuracy will be better maintained as it is then clear who is concerned, the parents in the history or the doctor in the clinical impression section.We discussed this and they were very understanding and receptive.</t>
  </si>
  <si>
    <t xml:space="preserve"> the trainee supervised an MS3 while on shift with me today. The learner provided positive feedback on their interaction with the trainee, and felt that they was well supported._x000D_
 the trainee needed to be reminded once to ensure that the learner is involved in educational opportunities wherever possible, and sometimes it is ok to slow down to allow a learner to be included._x000D_
We also discussed the need to be clear about teaching styles up front with learners - for example, if asking lots of questions is a teaching technique, being clear with them that you will be asking questions to help guide their learning, and that not knowing is not only ok, but expected. It is a way to help learners highlight their own knowledge gaps, and needs to be done in a sympathetic manner and adapted based on learner response.</t>
  </si>
  <si>
    <t>This was an indirect observation / patient presentation review on a medically comorbid woman (ESRD, CAD, CHF) presenting with profound anemia (Hgb 50s). the trainee's history was thorough and considered both GI and GU sources of potential blood loss. They appropriately consulted both GI and Gyne consultants for further investigation and initiated appropriate management with transfusion. No concerns identified.</t>
  </si>
  <si>
    <t>Me and the trainee were challenged with a child that presented with somewhat an uncertain Dx. The trainee was able to conclude that regardless what the diagnosis this child had (URTI/Bronchiolitis) what mattered was that this child did not have significant work of breathing, was not dehydrated and unlikely had a diagnosis such as wheezing/ asthma or a community acquired pneumonia that could be treated. The trainee conveyed this message to the family clearly and was able to reassure them with clear instructions and clear indications to return for any concerns.</t>
  </si>
  <si>
    <t>Appropriate work up, including ammonia levels (and correlating to baselines), calling in for a CT head appropriately after hours and being confident in its utility and urgent need, and appropriate disposition to internal medicine. Independently managed.</t>
  </si>
  <si>
    <t>the trainee identified the diagnosis and reason for DKA, performed appropriate investigations, and managed accordingly with proper order of treatment. Consulted to Internal Medicine as required. Performed completely independently.</t>
  </si>
  <si>
    <t>Dr C the trainees</t>
  </si>
  <si>
    <t>This was tricky case - these patients need very deep sedation in order to reduce their artifical hip. The trainee started off well with Ketamine and Propofol.
Patient went apneic and so attempts to reduce were initiated but we were struggling to find the sweet spot b/w apnea and adequate sedation.
two main learning points:
1) we found the ortho team a little impatient - we had to prompt them several times to back off while we titrated up.
2) choice of titration agent - we discussed the merits of propofol vs ketamine for rapid and predictable titration. For these types of procedures (longer procedures, requiring deep sedation, in joints that have been out for several hours) it seems Propofol would be better agent. That said, we did not find any readily available literature to support this assertion. oh well....</t>
  </si>
  <si>
    <t>the trainee saw a 28 year old male accidental carbon monoxide poisoning (was working on a new development in an unventilated construction site with gas powered equipment - had syncopal episode on scene). The trainee was appropriately prepared in PPE as the patient arrived and had nurses obtain full set of VS and kept patient on NRB. They took handover from EMS and was very thorough with pin-pointing times (duration of exposure, when patient made call to friend, when patient was assessed by fire and EMS). On scene with EMS patient had a CO level of 24 on finger-co-oximter. The trainee correctly identified that the patient met indications for HBO given prolonged soaking, syncopal episode and borderline level (24). They ordered appropriate lab investigations and promptly discussed the case with the toxicologist, hyperbaric physician and transport physician on call. They arranged for the patient to be sent to Moose Jaw for hyperbaric O2 therapy and patient was in department &lt;2 hours total. The trainee was also able to do teaching with the medical student regarding indications for hyperbaric O2 and pathophysiology of CO toxicity.
I put myself as ""I needed to be there just in case"" because the trainee had not previously sent anyone to HBO so I was there just to field questions about local logistics for who to call/how to get a hold of HBO physician/arrange transport.
Very well done.</t>
  </si>
  <si>
    <t>the trainee and I worked a busy 3am-9 am shift on Jan 27th
Their goal was to take handover on all patients from outgoing doc and to provide handover to incoming doc in AM
The trainee received 3 patients waiting for consultation and 2 waiting for imaging studies in AM and then at the end of their shift had 2 additional patients to hand over requiring imaging studies. Overall handover was done well for the patients they had seen who were awaiting imaging, but consulted patients/hand-through imaging patients accepting doc/I had to talk them through providing a bit more detail on the patients. While this will usually depend on the incoming doc and how much they want to know, generally better to start by saying a) reason patient was consulted/waiting for imaging b) brief story/timeline of their ED stay as it can be frustrating/significant amount of work when the receiving physician doesn't have this info and has to go back through chart/re-interview the patient. For example, they presented one patient who was a 30 y.o. waiting for neurosurgery for shunt check. While this patient likely wouldn't have any issues for the incoming doc, sometimes issues do arise and so they needed to be talked through how much/what else to include (30 year old waiting for shunt check. Has shunt for hydrocephalus. Had routine MRI done a few weeks ago and now having increased headaches ? shunt setting change. GCS 15, normal near exam and CT head no significant hydrocephalus). Overall handover skills appropriate for level of training and should continue to practice this whenever they can.</t>
  </si>
  <si>
    <t>the trainee performed an I+D on a forearm abscess. They anesthetized the area, used clean technique. I encouraged them to do a loop I+D with a vascular tie (their original plan was to use packing). the trainee ensured all of the purulent material was expressed and thoroughly irrigated the wound - the literature is moving away from being so aggressive, as the loop will do all of this for you and outcomes are the same. It's ok to do this as long as you don't cause too much discomfort. Good decision to add Septra to treatment as the patient was high risk for an MRSA abscess.</t>
  </si>
  <si>
    <t>Interesting case as detailed above. Great review of videos by the trainee, and  pediatric neuro exam. D/w  the trainee infantile spasm - how difficult it is to diagnose in the early stages, and hallmarks of regression of development._x000D_
Safe dispo planning d/w neuro - admit for urgent EEG.</t>
  </si>
  <si>
    <t>This was a predicted difficult airway due to body habitus and facial anatomy. Initial attempt was correctly done with video laryngoscopy. The initial attempt was a failed attempt with an esophageal intubation. The most likely reason for this was when you were withdrawing the stylet from the ETT. This is a potential time that the tube can dislodge. This intubation attempt highlights the need to be deliberate throughout the intubation process even when a good view of the glottis is obtained. The second attempt was successful.</t>
  </si>
  <si>
    <t>This was a complex patient with numerous comorbidities and potentially serious diagnosis. The trainee correctly identified hepatic encephalopathy as the main concern and (to them credit) understand that this remains a clinical diagnosis and the limits of serum ammonia testing in this context. They also considered the (often missed) diagnosis of SBP and used pocus to determine if bedside paracentesis would be possible. We discussed how to decided if interventional procedures should be done in the ED overnight (safety, option to treat without testing, clinical urgency, absolute contraindications to paracentesis) and I think this has proved them with a framework to reason through many of the ED procedures (thora, para, LP, pericardial) that they may be called upon to perform. As usual documentation and review of past charts above the level of them peers.</t>
  </si>
  <si>
    <t>the trainee saw a patient that crashed their motorcycle at 130 kph. They triaged as a trauma level 4. Their primary and secondary surveys were methodical and complete. They correctly identified extremities that needed to be x-rayed. I had did not need to be there for their assessment. Their initial prediction for this patient was they would likely be able to go home, which was entirely correct. However we discussed visualizing them going home and which tests we would need to do to safely send them home, in light of their mechanism of injury. They had fairly large abrasions to both flanks so we expanded their investigations to include a CT Abdo in addition to head and neck. They diagnosed their metacarpal fracture and independently put on a slab after discussion with plastics. (although, they could use more practice with slabs so that the finished product looks more professional. It was functional, just not pretty).</t>
  </si>
  <si>
    <t>I observed the trainee communicating with families on numerous occasions in our shift together. I liked how the trainee had clear and simple instructions to the families. In one occasion when they realized that the family needed more time to comprehend their instructions, they pulled a stool and sat down and dissuaded DC instructions even further. their cool and calm demeanour and body language helps in reassuring families. They also provided families with hand outs on various occasions.</t>
  </si>
  <si>
    <t>Resident understood and took necessary infection control precautions_x000D_
The trainee considered patient's DNR/ DNR status and utilized non-invasive ways of stabilization.</t>
  </si>
  <si>
    <t>I observed the trainee scan at least 4 patients today. they have good image generation skills. I gave them some tips on probe handling, but they was able to generate the images without my tips. They knew their areas of interest and what constituted a determinant scan - called indeterminate on cardiac and aorta scans. Identified by definition a 'positive FAST' in the RUQ on one patient, but this finding was unlikely to be clinically significant.</t>
  </si>
  <si>
    <t>We had a great shift.... I did not observe any of the above but discussed thoroughly w the trainee... who had a grasp on the nature of the problem and an excellent plan for follow up</t>
  </si>
  <si>
    <t>Challenging head injury patient with vague mechanism of injury. Worked through the need to intubate for safe transport and for further work up and management.</t>
  </si>
  <si>
    <t>the trainee performed an excellent reduction of a somewhat complex colles fracture. Considered a hematoma block but considering the severity of the fracture, they completed an airway assessment and planned a procedural sedation in a very competent and safe manner. I performed the sedation while they performed the reduction, achieving excellent anatomical alignment. Their notes were detailed and complete.K915
the trainee also assessed a pt with recurrent epistaxis - they presented after being cauterized at another ER. Their plan for management included using a pledget soaked in TXA/epi with lido - appropriate treatment in this patient. The trainee identified that further cauterization is not safe. We discussed placing a piece of surgicel over the site in these patients to provide an extra layer of treatment to potentially avoid packing them nose. This was effective and follow up on SCM indicates that they did not return with further bleeding.</t>
  </si>
  <si>
    <t>The trainee managed a 100yo patient with unstable AFib. They correctly identified significant ischemic changes on ECG, as well as significant crushing CP and hypotension and indications for immediate cardioversion. We discussed the medication choice as initially they wanted to trial propofol in hypotension (we used ketamine), as well as the importance of preload as a temporizing measure in unstable A Fib. They obtained informed consent and followed them aCLS principles appropriately.</t>
  </si>
  <si>
    <t>the trainee Roy</t>
  </si>
  <si>
    <t>the trainee and I together performed a reduction of a fracture dislocation of an ankle with skin tenting. The orthopedics team was unavailable._x000D_
the trainee planned for management of sedation using propofol and ketamine which I performed for her, while walking their through the ankle reduction. We discussed the basic technique of using the big toe to reduce the dislocation aspect as well as cast moulding to try to improve anatomical alignment in this very unstable ankle. We splinted it with 3-slabs. _x000D_
This was their first ankle reduction and they was receptive and quick to learn - they should continue to perform similar procedures and will surely enhance their skills on their orthopedics rotation.</t>
  </si>
  <si>
    <t>the trainee wanted to work on taking handover. We did some teaching on how to approach the start of the shift prior to handover: lots of patients in beds, get to work versus lots of patients in the WR, talk to the charge nurse about how to help with system flow of patients.
the trainee received handover - 2 were consulted with clear dispositions, and 1 patient was waiting for transport prior to DC. the trainee asked important questions about code status in one patient as they were quite ill and 92 years old.
the trainee navigated a phone consultation with ENT in a patient with progressive dysphagia and aspiration from pharyngeal cancer. the trainee had all of the recent imaging and clinic notes open during the call, and was able to answer all of the questions of the ENT surgeon immediately.
the trainee navigated an OP referral to Hem for a stable patient with PE. They succinctly summarized the patient and had a clear question (NOAC choice with renal impairment, and follow-up).
the trainee can anticipate next steps in complex elderly patients. They saw an elderly female with multiple complaints (chest and abdo) and identified they would need a CT abdomen to determine safe disposition. This was done in a timely fashion.
the trainee 's documentation is succinct. They saw 7 patients of their own plus 3 handovers, as well as do some US scans on my patients and do a wrist arthrocentesis on one of my patients. their ability to manage this load is at or above what I would expect for their level of training.</t>
  </si>
  <si>
    <t>When doing a H and PE in a sick patient it is important to stay organized and focused on questions directly related to your differential. This will allow you to be quicker and also ensure emergent treatments are initiated in a timely fashion. You had a patient who wondered in their thought content but when VS are abnormal it is important to stay focused and start emergent treatments.</t>
  </si>
  <si>
    <t>the trainee assessed a complex patient who initially seemed like a slam dunk pyelonephritis, then their UA was normal except for trace Hb. This required the trainee to think more broadly and the approach required. I prompted the trainee to extend their investigations to include a blood culture and a CRP. With the possibility that this patient might not have a clear diagnosis, it is important to be aggressive about analgesia.
We explored some of the trainee's approach to patient analgesia. I encouraged them not to be afraid of opioids in the acute management phase, and to be very careful about prescribing opioids on discharge. Getting pain under control in the ED helps your patients think more rationally, and get beyond the mindset that 'their pain might never go away'. Telling people to come back to the ED if their symptoms worsen is a lot easier if they were well managed while they were with us.</t>
  </si>
  <si>
    <t>This patient presented with concerning abdominal pain rated as 8/10 radiating into the back. The trainee quickly realized the utility of using ultrasound to assess the aorta. The patient had a slightly tortuous path of the aorta altering its normal anatomical location. The trainee was still able to properly identify it._x000D_
The trainee recognized the increased size, was able to properly measure the distance and actually noted what appeared to be a clot._x000D_
the trainee called for formal CT appropriately early in care and follow up with the results._x000D_
Great job</t>
  </si>
  <si>
    <t xml:space="preserve"> the trainee assessed an elderly female with lung CA who was having trouble with pain control and swallowing. the trainee quickly identified goals of care as no active treatment and DNR through talking to the family and patient. They ordered an appropriate work-up, got QRP involved to assess the level of home support and anticipated disposition. I prompted the trainee to consult Palliative Care early (during daytime hours) as they are often unavailable after 5PM, even though our work-up was not completed. They navigated this conversation well using the 5Cs approach. They can tighten up their intro speech a little bit to be efficient, but was very collaborative and closed the loop at the end of the consult (made sure they would either come and see or call back if they would't get to her). One thing to consider for patients like this that bony mets may still get palliative radiation for pain control even if they don't want active treatement for their cancer - think of it as an adjunct to pain management.</t>
  </si>
  <si>
    <t>the trainee did a fantastic job in this case - not only taking charge and leading the trauma, but talking a junior resident through the primary, taking over for the artery tie off and completing it efficiently, and then supervising the junior resident in performing external sutures. Good job!</t>
  </si>
  <si>
    <t xml:space="preserve"> the trainee had a good approach for their images, required some mild guidance for enhanced image acquisition, was easily able to appropriately describe indications for Cardiac US in PE and findings suggestive of right heart strain</t>
  </si>
  <si>
    <t>ETOH withdrawal seizure. Discussed appropriate management at triage vs in resuscitation and how to enable to team to provide directed care without over enthusiasm.</t>
  </si>
  <si>
    <t>the trainee assessed a 14 o male with treatment failure cellulitis of the foot. They had been on PO ABX, then IV and improved, then back to PO and worsened again. They had been started on IV the night prior and was back for reassessment. the trainee did not fall into the trap of 'all cellulitis gets Cephalosporins' and took a more detailed history as to the source of the infection. They elicited that the patient had been fishing in a pond prior to the onset of symptoms. The trainee then ascertained that the infection was likely due to Aeromonas, which tends to be resistant to 1st gen cephalosporins. They reviewed relevant on line sources to determine an appropriate treatment (Moxifloxacin) and reviewed the plan with ID before implementing. They navigated the phone call effectively using the 5Cs approach to consultation. The patient and parent were very happy with the trainee's care. Keep up this habit going forward - when patients bounce back, don't assume the doctor before you was correct.</t>
  </si>
  <si>
    <t>The concept that an acute severe headache requires attention and investigation were well recognized. Once the initial scan result was negative discussion was prompted as to next step, focussed on retaking the history and re examination.</t>
  </si>
  <si>
    <t>the trainee saw a ~50 year old female with an abscess to them right scapular area
The trainee performed an I&amp;D under local anesthesia, thoroughly irrigated the abscess and inserted a loop. This was their first ever loop drainage of an abscess so I have rated it as ""I needed to be there just in case"" as I was in the room for the full procedure in case they had questions/difficulties; however, I did not do anything other than observe. Well done.</t>
  </si>
  <si>
    <t xml:space="preserve"> the trainee saw a 44 year old male who was triaged as rectal bleeding _x000D_
Patient had had a hemorrhoidectomy 1 week ago and then presented after many hours of heavy lower go bleeding _x000D_
 the trainee did an initial assessment and found patient to be pale, tachy and slow to respond to questions_x000D_
The trainee alerted staff to move patient to resus and started IV fluids and called me _x000D_
The traineeensured multiple IV's were started, bolused the patient, gave a dose of TXA and spoke with surgery on call _x000D_
I needed to be there just in case as  the trainee wanted to run their initial resuscitation passed me _x000D_
_x000D_
Feedback going forward - when you had initially called me you stated I need you to come this patient is unwell. That was very appropriate, but helpful if you can provide a bit more of a succinct summary - can you come, this patient is tachy and hypotensive from a significant lower go bleed - I have started fluids and am moving them to resus. They were able to get this done when I asked them to walk we through why the patient was unwell and what they were doing, but helpful to do this when you initially make the call, especially as you transition to more acute care rotations (cardio, ICU where you will need to call fellow/staff).</t>
  </si>
  <si>
    <t>very good approach. This may be first pediatric case for DKA but is familiar with management in adult patients. discussed management in pediatric DKA. very good clinical assessment._x000D_
 the trainee  has a very good pace in ED and manages patients effectively. they have a good clinical sense and communicates with team for any advise or concerns. _x000D_
The trainee also recognized another preteen patient with early sepsis and sought help and helped initiate resuscitative management.</t>
  </si>
  <si>
    <t>the trainee arriman</t>
  </si>
  <si>
    <t>the trainee oulie</t>
  </si>
  <si>
    <t>the trainee has strong knowledge of the basic pediatrics presentation ( Bronchiolitis, Astma, PNA, AOM, Gastroenteritis)
The trainee practices EBM (indications for steroids, ventolin, watchful wait amoxicillin for AOM), they juggled around and managed many of these patients on our 2 shifts together with minimal to no supervision. I observed their DC instructions on multiple occasions, he's instructions are detailed yet simple for the family to comprehend.</t>
  </si>
  <si>
    <t>the trainee saw a young man with eye trauma secondary to being hit in the eye with an air hose
Did a comprehensive eye exam and documented all pertinent findings
Wanted me just to double check and ensure my slit lamp exam was concurrent with their which it was leading to the ""I needed to be there just in case" rating</t>
  </si>
  <si>
    <t>Very interesting presentation. Came in as stroke alert with STE on ECG. GCS low but pt protecting airway, DNR/DNI but family wanted pt resuscitated until a more definitive Dx was given. Presumed intracranial hemorrhage on presentation with possible dissection given ST changes. Cardio wanted to take to cath lab, Neuro wanted to take to CT. Pt was very hypertensive (SBP &gt; 220) Cardio, Neuro attended but ER treated BP, and with discussion decided not to intubate, pt made it to CT, had scan showing large intracranial hemorrhage with poor prognosis and ultimately made CTC. A good case in the discussion of when to intervene and when not to intervene. I think resident learned from this case about when to stop and think more macroscopically about presentations rather than just the medical presentation. We could have intubated, but not doing this gave family a chance to interact somewhat to patient before they died.</t>
  </si>
  <si>
    <t>The trainee went through the entire case themself, we then met, they gave the entire history in a fashion that I could understand and was brief enough that I could keep it in my head, and had a reasonable differential and plan.</t>
  </si>
  <si>
    <t>A young female presented with chest pain after using a pseudoephedrine product. After finding out that they had taken a normal dose the trainee broadened their ddx. After some probing questions they found out that this had been going on for a week associated with SOBOE. Reviewing their vitals in the ED they noticed they was consistently tachycardic with saturations around 95%. Since they were unable to PERC them and they was low risk they added a ddimer. They explained their thought process when we reviewed the patient.
They had no PE risk factors. We talked about what they would do if the ddimer was negative and they was still tachycardic. We discussed other reasons to explain their vitals. While waiting for labs they ordered some IVF and toradol/maxeran for their headache.
Her ddimer came back high and a subsequent CT PE showed extensive clot burden bilaterally. They thought through their disposition and even though their vitals were now actually normal, they decided to consult this patient since their troponin was elevated and they obviously needed a broad workup.
The trainee made a potentially fatal diagnosis on a young female with no risk factors by taking a thorough history and noticing subtle changes in vitals. I was impressed by their clinical gestalt, knowledge, and independence as an R4.</t>
  </si>
  <si>
    <t>the trainee successfully captured the airway of the above patient on first attempt, using a CMAC with a styletted tube. When the patient first arrived, the trainee correctly identified two issues that necessitated airway intervention - protection ( sonorous resps, tongue trauma and blood in airway) and expected clinical course (combative, and either going for PCI or cooling in the CCU)_x000D_
The trainee also identified pt's habitus was not ideal - short neck, small jaw._x000D_
The trainee opted for the cmac first, understanding blood in the airway could impede the VL view, with DL as backup, and LMA as rescue. They discussed with the RT team preparing smaller tubes if tongue swelling ended up being a concern._x000D_
_x000D_
During induction, the trainee quickly spotted that the sats were slowly creeping down, and appropriately asked for a hold on the paralytic so they could bag the patient back up to 100%._x000D_
There were no desats or hypotension with the intubation attempt, and it was successful on first pass with the CMAC._x000D_
_x000D_
the trainee required just slight repositioning of their hand by myself, to hold the styletted tube more proximal. They readily admitted their previous experience is with DL, and they are building their muscle memory for VL._x000D_
_x000D_
Great difficult airway management.</t>
  </si>
  <si>
    <t>Great team work and closed loop communication with the team. Great understanding of underlying pathophysiology and appropriate treatment of sepsis/lrti in hiv positive patient.
Discussion around 'shock dosing' ketamine and specifically the application of 'delayed sequence'/'resuscitative sequence' intubation - 1mg/kg of ketamine is likely to cause apnea. Consider 0.5mg/kg and then assisted bvm - two person, double C hold and lift mandible into mask, other person bags.
Consider drawing up pocket pressor and prepping lines for nore-epi and propofol/post procedure sedation.
Great work!</t>
  </si>
  <si>
    <t>the trainee did an appropriate history and physical on a young male presenting with a migraine. They ruled out acute and life threatening causes, including applying them knowledge of SAH presentations to rule out the same._x000D_
_x000D_
We discussed dosing of migraine medications - specifically maxeran, and the nsaid ceiling effect (and the possible anti inflammatory dosing role of nsaids in migraine) as well as use of dexamethasone in 'status migricans'_x000D_
They is sure to encounter different approaches to migraine, especially with persisting headaches that require blocks/DHE/ketamine/etc, and they will continue to build them approach with the next few years.</t>
  </si>
  <si>
    <t xml:space="preserve"> the trainee saw a patient with a ?foreign body in ear, they identified that this was not actually a foreign body and just wax. They independently flushed the wax and created enough space to see back to the TM. All of this was done without direct assistance from me. I feel confident they could have managed this case independently.</t>
  </si>
  <si>
    <t>the trainee was able to completely manage this independently</t>
  </si>
  <si>
    <t>This was the trainee's first LP in a neonate--they performed the procedure from start to finish autonomously with minimal prompting.</t>
  </si>
  <si>
    <t>as one would expect given their experience in orthopedics, the trainee's management of a suspected scaphoid fracture was structured, safe and appropriate.</t>
  </si>
  <si>
    <t xml:space="preserve"> the trainee assessed an 85 y o female with acute abdominal pain who also had some subacute worsening of their lip tremors from Parkinson's and an episode of their chronic stable angina that morning. Their presentation did not initially prioritize the different complaints and focus on the abdominal pain. It took them90mins to do their assessment as there were some issues with the patient needing to void, the unit assistants asking them to order tests, etc. I gave the trainee the feedback that in future cases, they needs to really focus on the main complaint and form a DDx and plan for it. For sub-acute concerns that are not as serious (ie. The tremors), they can be addressed in the community after discharge or as in-patient. When patients tell you about multiple symptoms, ask them 'If you hadn't had the abdominal pain today, would you have come to the ED for your tremors? Who would have called for follow-up?' I also encouraged the trainee to have a concrete DDx and plan BEFORE they orders investigations. Nurses and unit clerks are asking if you want tests to be helpful, not because you have to. Tests have a purpose which require you think through your DDx and plan as to what that purpose is. I have challenged the trainee to take no more than 30 minutes to assess a complex patient, document it and present it to their supervisor. This will allow them to cognitively off-load that patient so they can go in with a clear head to the next one. Thinking half-way through each patient then coming up with actual plans after investigations is not a good way to practice. The next step is to anticipate how long the investigations will take and think about disposition barriers. With the patient today, we put in a catheter for retention that is likely multi-factorial (constipation, ? infection, ? element of chronic retention/atonic bladder). Getting the OP plan set-up (Trial without catheter by home care in a week, etc.) while we are acutely managing their constipation in the ED will make their discharge more efficient.</t>
  </si>
  <si>
    <t>The trainee did a thorough assessment of a young woman with crossed sensory findings and soft examination findings. accurately localized and had the correct diagnosis (MS) at the top of their differential</t>
  </si>
  <si>
    <t xml:space="preserve"> the trainee had questions about seritonergic syndrome and direction with its management</t>
  </si>
  <si>
    <t>Accurate, thorough Hx, PE</t>
  </si>
  <si>
    <t>the trainee did multiple fractures throughout the block with us. After the first week, they was out doing full consults with fracture reductions independently. the trainee was trusted to do a thorough assessment, and then a good reduction without us even supervising.</t>
  </si>
  <si>
    <t>Ability to manage a sick complex patient is good for their level. Needed some guidance as expected but was a good team member, sought advise appropriately and recognized the complexity of the sick patient.</t>
  </si>
  <si>
    <t>This patient posed a significant diagnostic dilemma. Their approach to the case was logical, clearly verbalized their thoughts, arranged appropriate investigations and promptly involved the cardiology team.</t>
  </si>
  <si>
    <t xml:space="preserve"> the trainee ran this resuscitative effort without any prompting from myself. They solicited feedback from the team during the code. They was very comfortable and it was evident that they have done simulation training. Using names and closed loop communication would be an improvement for next time. A good line is, "[patient's name], do you feel competent and comfortable to put in a central line in the right groin?"</t>
  </si>
  <si>
    <t>C2</t>
  </si>
  <si>
    <t>very stressful situation... patient not responding... code in progress... The trainee start IO quickly and successfully.. following all guidelines and protocols</t>
  </si>
  <si>
    <t>the trainee saw an elderly patient with complicated past medical history with metastatic cancer, previous surgeries on them second ED visit.
The trainee did a great job of accurately obtaining history, absence of red flags, and exam. They presented the patient succinctly.
I would encourage the trainee to continue to guide their investigations and management based on history and physical, be judicious with advanced imaging in the absence of red flags (ie no concern for bowel obstruction if the patient has minimal/no vomiting, and is still passing gas, and no abdominal tenderness). It's good to be vigilant in a complicated patient but can still trust your history/physical exam.</t>
  </si>
  <si>
    <t>the trainee performed a hematoma block independently and placed the patient in finger traps.
Together we performed a hanging reduction and casting, and the trainee performed a three point reduction.
We discussed the various approaches there are to these reductions and casting, and I shared mine including reducing while still in weighted finger traps as allows for single person reduction and casting, the practice of emphasizing the fracture direction before reduction to allow for more mobility, and applying gentle traction during the three point reduction.
With little input the trainee was able to successfully reduce and cast the patient, achieving a satisfactory reduction of what was a very shortened, angulated and comminuted DR fracture.
Next time the patient may benefit from enhanced analgesic as the reduction was painful.</t>
  </si>
  <si>
    <t>The trainee managed complex patient with language barrier who presented with hypertensive urgency versus emergency. They worked through the appropriate investigations to rule out hypertensive emergency in this case. Given the language barrier it was unclear whether this patient was presenting with presyncope versus disequilibrium and they appropriately worked through the differential for these presentations with emphasis on ruling out life-threatening illnesses 1st including aortic dissection. I listened to them consult specialty services for admission and ongoing evaluation and they did an excellent communicating using SBAR. Throughout they stayed in contact with the patient and their family ensuring that they were up to speed on what investigations would be ordered and what the plan would be. Overall they practiced independently and made safe decisions throughout the care of this patient.</t>
  </si>
  <si>
    <t xml:space="preserve">
Excellent differential for pt presenting PPD#14 with heavy bleeding. Ordered appropriate investigations. Wonderful approach to pts and efficient.</t>
  </si>
  <si>
    <t>Asked for labs immediately upon entering the room, tasked nurse to do this while they was getting patient hooked up to monitors - labs can wait (nobody's life was saved because we drew a blood test...they will get back in an hour, so an extra 5-10 minutes won't matter). ECG is more important - impacts management. Make sure you don't tax your nurse with too many things - orders get missed and they don't know which one is most important. It's your job to decide the most important tasks to be completed when you are in a resus.
Ordered 1L RL bolus once they was tachycardia and soft BP - good. Got crash cart connected. Did FAST scan. Got ECG. Decided to call attending at this point. Gave a narrative story with chronological interventions. Try to be more clear/to the point about why you are calling: 'I need help, I have a sick patient' is usually enough to get your attending there. 'I have a shocky patient who is complaining of CP and a normal ECG'.
Once hypotensive, asked for 2 units blood (O POS). Patient improved.</t>
  </si>
  <si>
    <t>Competent, clear management plan, with appropriate questions related to uniqueness of pediatric patient in DKA (insulin start time, fluid amount). Good management of ?cerebral edema. Good coverage for infectious source and appropriate plan regarding potassium result and fluid management.</t>
  </si>
  <si>
    <t>54 yo M afib, sedation for cardioversion - fent 50 mcg and slow titrated propofol.
I had to be in the room just in case - Only because this is a PGY2 resident I just started to work with. Provided good calm sedation.</t>
  </si>
  <si>
    <t>the trainee definitely contributed to the shared work of the ED on this shift 
On arrival, triaged patients they was going to see and appropriately asked psych nurse to see a psych patient who could benefit from psch RN assessment, while they went to see a 92 year old patient with abdominal pain.
The trainee attended a code ran by another ED/staff and resident, but promptly returned to reassess their patients and didn't let this learning opportunity interfere with the care they was providing. They volunteered to suture a laceration on a patient who did not speak English and used translation (which helped the rest of the department to continue to flow). Spoke independently with multiple consultants during the shift without any issues and continually updated patients on their care plans. For a very busy overcapacity shift, the trainee helped with the shared work of the department.</t>
  </si>
  <si>
    <t>This was a very complex patient to get a history from. They presented from EMS and was a poor historian/confused. Prior to their arrival, they had already received 2L of RL and were still quite hypotensive. The trainee decided to continue fluid resuscitation as the patient was still mentating and was likely extremely fluid deplete (explained their reasoning very well for not starting pressers). On ordering lab investigations, the trainee had an overall strong approach to their differential, but was prompted to consider adding CRP (to assess for possible IBD) and stool samples (lives alone on a farm and was found to be drinking well water).
I had the opportunity to listen to their consult with CTU, which was clear and concise. They realized that they had not asked for code status which internal medicine was able to cover.
A suggestion for documentation would be to clearly indicate how much we had resuscitated the patient. The consult request was well written and indicated our clinical concerns.</t>
  </si>
  <si>
    <t>the trainee assessed a patient with known esophageal cancer with bony mets who presented with hematemesis. Before the encounter, I did some teaching with the trainee around the wording of questions to use for cancer patients ('Is your cancer thought to be curable' 'What are the goals for your cancer treatment at this point' 'Considering what we know about your cancer, what are your treatment goals to day'. I listened to the history from outside the room. The trainee knelt down to get to below eye level with the patient, and conveyed empathy while they took the history. They established clear goals of care for the patient and a clear plan for today's complaint (symptom relief, GI consult for possible scope). I did some brief teaching around opioid equivalence (PO Morphine to IV Morphine) related to the trainee's dosing choice given the patient was now having trouble swallowing. Their documentation showed a clear train of thought, to the point and was easy to follow for someone who had not seen the patient.</t>
  </si>
  <si>
    <t>Good knowledge of aspiration of PTA, including complications, disposition and post-procedure care. Good procedural skills w/ hand stabilization etc. Consider using the plastic sheath on 18g needle for patient safety although risk of arterial puncture is very low if, will minimize that risk if patient moves while attempting.</t>
  </si>
  <si>
    <t xml:space="preserve"> the trainee was able to identify the following: 1-2 avulsed teeth, intrusion injury , and a possible alveolar fracture in a 3 year old child that presented with facial injury. Given the missing tooth  the trainee requested a CXR to RO FB.  the trainee communicated their detailed clinical findings to the Dentist oncall and provided the family with Urgent next morning follow up.
The trainee was able to communicate</t>
  </si>
  <si>
    <t>the trainee took handover from another ED physician at the start of our shift
The trainee took handover on 5 patients (1 pending CT for abdo pain, 1 pending gen Surg consult for appy, 1 pending int med consult for liver failure and GI bleed, 1 pending psych consult for psychosis, and 1 pending ortho consult for hip fracture)
the trainee took detailed notes that they was able to reference throughout the shift as we got investigations back. I prompted the trainee on two things 1) for GI bleed, reasonable to check hgb during handover to see where at and enquire with handover physician whether patient has agreed/been consented for blood products in event deteriorates 2) at the end of our shift the hip fracture patient still had not yet been seen by ortho. In this case, prior to handing over to the next doc it is reasonable to call consult service (e.g. ortho resident) and ensure they have not forgotten/missed the consult and communicate this with the doc you are handing over to.</t>
  </si>
  <si>
    <t>This was a patient with a complex history of dysphagia which started after a walk where they thought that they inhaled something. They presented to the ER with symptoms of palpitations.
the trainee was able to obtain a very complete history and perform a good focused physical exam. This was a difficult differential diagnosis to think through, but the trainee was able to ascertain multiple possible diagnoses and determine the appropriate investigations.
I was able to listen from outside the room as the trainee talked to the patient about the negative work up. I felt that they were able to build a very strong rapport and the patient opened up to them about them increased anxiety which had lead to them symptoms of dysphagia and fear of having an anxiety attack while eating solids.
the trainee had a strong disposition of starting the patient on appropriate medication (Mirtazapine) and prompt followup with their GP (as well as when to return to ED).
I talked to the patient myself who commented that the trainee provided excellent care, made them feel comfortable and that they were listened to.
Excellent patient centred care!</t>
  </si>
  <si>
    <t>the trainee and I saw a level 1 trauma that arrived to the ED prior to TTl/trauma team arrival. ~30 year old male with head injury (? curb stomp to head) GCS 5 on scene, GCS 7 on ED arrival - maintaining sats and normal VS otherwise.
The general surgery junior resident arrived first. The patient was low GCS but otherwise stable and then gen Surg senior and TTL were not on scene. The trainee was acting as TTL and it became clear the gen Surg junior hadn't done a primary survey on them own before. Given patient stability, the trainee took the time to walk the junior resident through the performance of a primary survey. They identified likely injuries (? head in jury ? facial injury and ? possible cspine injury) and ordered appropriate imaging. They appropriately documented the assessment and patient was handed over to TTL on arrival of the trauma team.
Very well done.</t>
  </si>
  <si>
    <t xml:space="preserve"> the trainee assessed and managed a young female presenting with coffee ground emesis and vomiting. The patient had previously been seen in a peripheral hospital and the trainee took the time to think through a range of diagnosis, avoiding premature closure on them previous diagnosis of gastroenteritis. The patient had likely alcohol induced gastritis and Mallory Weiss tear. We discussed the role for CXR in otherwise well patients who are young, appear well and whose history is in keeping with benign cause of UGIB. I am challenging the trainee to think through all of their investigations, and to not do things simply because others practice that way. They are a very strong early R1 and progressing well over our first month together.</t>
  </si>
  <si>
    <t xml:space="preserve"> the trainee assessed a young man with SOB/cough during Ramadan. I sat outside the room and listened in on the assessment. They asked all relevant questions to identify the common and serious items on the DDx and ordered the relevant investigations (ECG, labs, CXR). I encouraged them to be a bit more aggressive with symptom management early (IV fluids instead of PO fluids) so we could see if their tachycardia improved, as this will alter their disposition (unexplained tachycardia might warrant imaging, other labs). the trainee was aware of the importance of their tachycardia and knew they needed an explanation in order to safely discharge him, but might have needed them to spend more time in the ED to do it (ie. Treating symptoms AFTER labs came back). In future similar cases, I would also encourage the trainee to sit down and give the patient the first 30 secs to tell their history, as they very quickly started asking closed ended questions. The information they received would have been the same, but the patient would have felt more heard.</t>
  </si>
  <si>
    <t>the trainee offered to perform the bedside U/S scan for a patient I was seeing for chest pain NYD. They used good positioning of their hand and were able to position and reposition the patient in order to optimize them views, including raising the patient's knees and using the liver as a window. They also appropriately recognized that the scan was indeterminate despite these adjustments. Later, we discussed the differential diagnosis for free fluid in the abdomen, and they was appropriately able to list blood, ascites, and urine as sources of free fluid.</t>
  </si>
  <si>
    <t>57 year old female with unstable afib and ecg changes, who went into transient unsustained vtach.
the trainee appropriately managed and urgently cardioverted.
The learning point from this patient was disposition. Cardiology felt patient was safe for discharge with urgent outpatient follow up, but we pushed for internal medicine to admit for cardiac monitoring, to rule out further tachy arrhythmias.
It's okay to disagree with a consult, and that becomes easier once you are staff.</t>
  </si>
  <si>
    <t>the trainee and I worked through a difficult scenario of a patient with hemoptysis in the setting of invasive metastatic ca invading pulmonary vasculature. They required and was receptive to guidance regarding difficult conversations, as well as managing this type of impending event in the future with clear discussions with the patient as well as the role of palliative sedation. We discussed ways to improve their delivery of difficulty conversations with patients including: ensure they are seated, at eye level or below of the patient; providing information and small chunks and regularly checking in with the patient/family to ensure understanding; encouraging patient/families summaries to ensure understanding; and providing regular opportunities for questions.</t>
  </si>
  <si>
    <t xml:space="preserve"> the trainee was tasked to take care of a teenager with poly pharmacy overdose. They assessed the teen and promptly requested vital signs and a toxicology workup. They also realized that the patient had failed the system and was not managed well for their mental health. They also made sure that the child was formed due to risk of flight and collaborated well with poison control, the mental health team and explained things to the patient's family as the situation evolved. I honestly did not need to be there to help the trainee manage the teen's medical &amp; mental health needs. At the end of our shift the trainee was asking for constructive feedback; I explained how well they managed the patient but how time consuming and distracting such cases could be in a busy emergency department, I challenged the trainee to work on efficiently multi tasking and prioritizing their tasks. I have no doubt that they will be working on this moving forward.</t>
  </si>
  <si>
    <t>the trainee promptly recognized that this teenager had long standing psycho-social concerns and has failed the system (has not had any mental care support prior to the ED visit). Efficiently obtained Hx from the patient including collateral HX from the family. They were able to organize an urgent psych referral and a discharge safety plan with the family and patient. The trainee collaborated with the psychiatrist on call and the mental health nurse to help them take care of the patient. In this specific case I can affirm that the trainee managed this with no supervision and my presence was not really needed.</t>
  </si>
  <si>
    <t>Simulated event was a 2 yr old child that presented in extremis and then arrests - despite resuscitation efforts, the child dies. The sim was created to work on communication - with the family during a critical situation as well as discussing the bad outcome. The trainee created an environment of inclusion for the family involved as they ran the code. With the staff, they were direct and specific in their wishes. They summarized things several times with the care team. At the conclusion of the code, their language and body language was both precise and empathetic. They self identified language within the scenario that they felt was potentially hurtful to the family when we reflected after.</t>
  </si>
  <si>
    <t>the trainee managed the care of a patient presenting with altered LOC, tachycardic and low temp. They recognized early that this could represent a septic picture, however given the patients complex PMHx maintained a broad differential appropriately. Throughout the case we discussed a number of things including indications to send urine investigations in confused patients in their work. The trainee performed an appropriate comprehensive work-up, however could improve their overall care my monitoring and managing investigations more closely - e.g. prompting for XRays when they do not seem to be happening, ensuring urine output/investigations sent and moving to foley catheter if inability to void. We also discussed the importance of obtaining collateral history in altered patients, and situations where we are unable to determine a source of infection in the ED (i.e. The occult sepsis) and the internal conflict we as ED physicians face in these situations.
the trainee demonstrated good self-awareness when they specifically requested I examine the patient and provide a direct opinion.
Overall i felt this was a useful case for the trainee to manage, and was impressed by their thoughtfulness in regards to IX and management.</t>
  </si>
  <si>
    <t>I assisted the trainee with the insertion of a left IJ 2-lumen dialysis line in an obese and septic icu patient. The increased bmi and short neck made this a moderately challenging line. They managed most of the procedure independently with good technique and in particular (given the large bore line) minimal blood in the field. We ran into some trouble when I provided incorrect instructions regarding how to flush the line with citrate but to their credit the trainee recognized the problem as it arose and we managed it appropriately. All in all minimal oversight needed.</t>
  </si>
  <si>
    <t>I was incredibly impressed by the trainee's management and approach to a very complex presentation. The patient was a refugee who did not speak English who presented with a ?seizure and labs revealed they was likely very early in a pregnancy. The trainee had the sense to tell the patient without using the 'friend translator'. The patient was thankful and adamant that no one find out about the pregnancy . The trainee explored violence and abuse and ensured there was a safe plan using an independent translation service. They took the time they needed with the patient so they they felt safe. They wrote an expertly worded consult note to the family physician as well so that they could reach out to the patient for follow up. They considered common and uncommon causes of the query seizure and appropriately managed the case.</t>
  </si>
  <si>
    <t>As we discussed, try to use positive language when describing treatment plan ie 'your own psychiatrist who knows you well will take better care of you' vs 'we won't take as good of care of you in hospital'. Good assessment and management of a patient with chronic suicidal ideation.</t>
  </si>
  <si>
    <t>the trainee saw a 25 year old female with a history of migraine headaches as well as normal pressure hydrocephalus and a shunt who presented with a headache in keeping with their migraine headache. The trainee took a full history assessing for red flags of headaches and performed a thorough ENT and neurologist exam. They also reviewed and noted that the patient was seen in ED a few days prior and at that time had a CT head which showed no evidence of hydrocephalus.
the trainee's plan was to treat them headache as a migraine and then reassess and if it did not respond at that time, consider imaging, especially given that the patient had multiple previous head CT scans and so was trying to be judicious with radiation. We did this and the patient responded nicely to treatment and was thankful that we were able to withhold the radiation dose from a scan.
Overall the case was very well managed. I did some really nerdy/advanced teaching around shunts based on my previous experiences moonlighting on neurosurgery, but this case was appropriately managed by the trainee from start to finish without any assistance from me. Well done.</t>
  </si>
  <si>
    <t>It was clear that the trainee had a plan but they had doubts about some of the clinical features (patient likely suffering from a viral infection but had some degree of facial swelling in addition to pharyngitis, rhinorhea, myalgia, rigors, vomiting). They certainly looked quite toxic but I reassured the trainee they were on the right track with symptom management and basic investigations. Labs strongly suggestive of EBV/mono event which allowed us to educate the patient on refraining from strenuous/contact sports.</t>
  </si>
  <si>
    <t xml:space="preserve"> this resident is an engaged teacher who strives to offer junior trainees a formative on-shift learning experience. Throughout the shift they created opportunities for review and discussion, while also accompanying the trainee back to the bedside as needed to fit in gaps or demonstrate an additional assessment piece. They also attended a Level 2 trauma where they managed both the patient as the TL while having the trainee perform the primary survey. The trainee is an EM keener (MS4) and the resident was able to meet them at their higher level of functioning. They provided the trainee with a great shift debrief - consistent with the best practices they are mastering through their simulation fellowship.</t>
  </si>
  <si>
    <t>Performed trach change on unit independently, great work.
amazing resident excellent! reliable, independent</t>
  </si>
  <si>
    <t>Worked to manage a severe AN B/P hospitalized for medical instability. Excellent rapport and trust with patient. Solid identification of issues.</t>
  </si>
  <si>
    <t>Was aware of medication options and proper doses. Had room set up well and safe for sedation. Was able to re-dose medication as needed. No concerns.</t>
  </si>
  <si>
    <t>Managed the patient well, dealt with severe/sexual trauma and provided management plan.</t>
  </si>
  <si>
    <t>The working and differential diagnosis for appendicitis was well done.</t>
  </si>
  <si>
    <t>Was able to work with patient with coaching to achieve a vaginal birth.</t>
  </si>
  <si>
    <t>18 y-o G1P0 29 weeks, presented with n/v, cough, dysuria.
Very thorough assessment and work-up. Great plan. I didn't need to be there! Very competent resident.</t>
  </si>
  <si>
    <t>I was in the room for intubation. Patient arresting and resident performed intubation all, chose drugs for sedation. Achieved patient stability.</t>
  </si>
  <si>
    <t>Appropriate patient assessment, investigations and fluid resuscitation for hypotension.</t>
  </si>
  <si>
    <t>36 yo F G8P2 39. Induction fetal arrhythmia. Vaginal delivery, episiotomy.
Student was able to complete vaginal delivery with minimal assistance on the hard placement and delivery of fetus of placenta. Prompting on how to coach patient with pushing and the episiotomy and repair.</t>
  </si>
  <si>
    <t>Rational and efficient use of Propofol and Ketamine for procedural sedation.</t>
  </si>
  <si>
    <t>In the midst of a code (very ill child), need IV access (asthma attack): I told the trainee to do it and they proceeded successfully.
Very helpful in a stressful situation.</t>
  </si>
  <si>
    <t>Prompted to avoid pressure on perineum in setting of no epidural until head crowing.</t>
  </si>
  <si>
    <t>Very confident about issues -- practice your pulses paradoxus assessment</t>
  </si>
  <si>
    <t>Placed a below knee POP splint on for ankle fracture. Gathered all materials correctly and knew how to perform procedure except for molding. Performed splint adequately with a few tips given to help improve.</t>
  </si>
  <si>
    <t xml:space="preserve"> the trainee was knowledgeable regarding landmarking/positioning of patient and tube placement. Chest tuber inserted with no issues. No concerns</t>
  </si>
  <si>
    <t>Very good assessment of vag bleeding in pregnancy. Observed spec exam. Asked appropriate questions - ie trauma etc and Rh status.</t>
  </si>
  <si>
    <t>Question 1
Participant 1</t>
  </si>
  <si>
    <t>Question 1
Participant 2</t>
  </si>
  <si>
    <t>Question 2
Participant 1</t>
  </si>
  <si>
    <t>Question 2
Participant 2</t>
  </si>
  <si>
    <t>Question 3
Participant 1</t>
  </si>
  <si>
    <t>Question 3 Participant 2</t>
  </si>
  <si>
    <t>QuAL Score Participant 1</t>
  </si>
  <si>
    <t>QuAL Score Participant 2</t>
  </si>
  <si>
    <t>Question 1 Match</t>
  </si>
  <si>
    <t>Question 2 Match</t>
  </si>
  <si>
    <t>Question 3 Match</t>
  </si>
  <si>
    <t>QuAL Match</t>
  </si>
  <si>
    <t>Perfect Match</t>
  </si>
  <si>
    <t>Mac and Rob's Scores</t>
  </si>
  <si>
    <t>Q1</t>
  </si>
  <si>
    <t>Q2</t>
  </si>
  <si>
    <t>Q3</t>
  </si>
  <si>
    <t>Total</t>
  </si>
  <si>
    <t>You're Done!</t>
  </si>
  <si>
    <t>44 year old NSTEMI - took thorough history followed by appropriate diagnosis and subsequent management appropriate for patient</t>
  </si>
  <si>
    <t>78 year old female with new symptoms of heart failure 
Patient has stable vital signs. The trainee did a good job of working through the differential and thoroughly investigating</t>
  </si>
  <si>
    <t>Good history and physical. Reasonable differential. Discussed pupil and non-pupil involvement in CN 3 palsy.</t>
  </si>
  <si>
    <t>High risk complex elderly patient with abd pain. Independent assessment and formation of plan, DDx, and management. Safe organized and appropriate care.</t>
  </si>
  <si>
    <t>identified concerning features on clinical exam and history and presented clear plan of action</t>
  </si>
  <si>
    <t>Managed airway independently in patient undergoing CPR. Provided appropriate BVM and jaw thrust.</t>
  </si>
  <si>
    <t>the trainee took a full history and eye assessment for shingles in this young female. Them findings and history were very accurate and I only needed to double check. The patient was very anxious and they did a great job with managing all them fears.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</si>
</sst>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family val="2"/>
    </font>
    <font>
      <sz val="12"/>
      <name val="Arial"/>
      <family val="2"/>
    </font>
    <font>
      <b/>
      <sz val="12"/>
      <color theme="1"/>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14" fontId="0" fillId="0" borderId="0" xfId="0" applyNumberFormat="1" applyAlignment="1">
      <alignment wrapText="1"/>
    </xf>
    <xf numFmtId="1" fontId="0" fillId="0" borderId="0" xfId="0" applyNumberFormat="1" applyAlignment="1">
      <alignment wrapText="1"/>
    </xf>
    <xf numFmtId="1" fontId="0" fillId="0" borderId="0" xfId="0" applyNumberFormat="1"/>
    <xf numFmtId="0" fontId="1" fillId="0" borderId="0" xfId="0" applyFont="1" applyAlignment="1">
      <alignment wrapText="1"/>
    </xf>
    <xf numFmtId="14" fontId="1" fillId="0" borderId="0" xfId="0" applyNumberFormat="1" applyFont="1" applyAlignment="1">
      <alignment wrapText="1"/>
    </xf>
    <xf numFmtId="0" fontId="0" fillId="0" borderId="0" xfId="0" applyFont="1" applyAlignment="1">
      <alignment wrapText="1"/>
    </xf>
    <xf numFmtId="0" fontId="2" fillId="0" borderId="0" xfId="0" applyFont="1"/>
    <xf numFmtId="0" fontId="3" fillId="0" borderId="0" xfId="0" applyFont="1"/>
    <xf numFmtId="0" fontId="4" fillId="0" borderId="0" xfId="0" applyFont="1" applyAlignment="1">
      <alignment wrapText="1"/>
    </xf>
    <xf numFmtId="0" fontId="0" fillId="0" borderId="0" xfId="0" applyFont="1" applyAlignment="1">
      <alignment horizontal="left" vertical="top" wrapText="1"/>
    </xf>
    <xf numFmtId="0" fontId="5" fillId="0" borderId="0" xfId="0" applyFont="1" applyAlignment="1">
      <alignment horizontal="left" vertical="top" wrapText="1"/>
    </xf>
    <xf numFmtId="0" fontId="0" fillId="0" borderId="0" xfId="0" applyFont="1" applyAlignment="1">
      <alignment horizontal="left" wrapText="1"/>
    </xf>
    <xf numFmtId="0" fontId="5" fillId="0" borderId="0" xfId="0" applyFont="1"/>
    <xf numFmtId="0" fontId="4" fillId="0" borderId="0" xfId="0" applyFont="1" applyAlignment="1">
      <alignment horizontal="left" wrapText="1"/>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B9EF-172D-BF4F-B5E6-CE379C29B2ED}">
  <dimension ref="A1:AQ1251"/>
  <sheetViews>
    <sheetView tabSelected="1" topLeftCell="H1" zoomScaleNormal="67" workbookViewId="0">
      <pane ySplit="1" topLeftCell="A2" activePane="bottomLeft" state="frozen"/>
      <selection activeCell="K1" sqref="K1"/>
      <selection pane="bottomLeft" activeCell="U8" sqref="U8"/>
    </sheetView>
  </sheetViews>
  <sheetFormatPr baseColWidth="10" defaultRowHeight="16" x14ac:dyDescent="0.2"/>
  <cols>
    <col min="1" max="1" width="0" hidden="1" customWidth="1"/>
    <col min="2" max="2" width="17" hidden="1" customWidth="1"/>
    <col min="3" max="3" width="16.83203125" hidden="1" customWidth="1"/>
    <col min="4" max="4" width="19.6640625" hidden="1" customWidth="1"/>
    <col min="5" max="6" width="22.6640625" hidden="1" customWidth="1"/>
    <col min="7" max="7" width="43.33203125" hidden="1" customWidth="1"/>
    <col min="8" max="8" width="59.1640625" hidden="1" customWidth="1"/>
    <col min="9" max="9" width="6.83203125" hidden="1" customWidth="1"/>
    <col min="10" max="10" width="4.1640625" hidden="1" customWidth="1"/>
    <col min="11" max="11" width="37" customWidth="1"/>
    <col min="12" max="12" width="6.83203125" hidden="1" customWidth="1"/>
    <col min="13" max="13" width="7" hidden="1" customWidth="1"/>
    <col min="14" max="14" width="3.6640625" hidden="1" customWidth="1"/>
    <col min="15" max="15" width="6.33203125" hidden="1" customWidth="1"/>
    <col min="18" max="19" width="9.83203125" customWidth="1"/>
    <col min="24" max="35" width="9.83203125" customWidth="1"/>
  </cols>
  <sheetData>
    <row r="1" spans="1:43" s="16" customFormat="1" ht="68" x14ac:dyDescent="0.2">
      <c r="A1" s="5" t="s">
        <v>11</v>
      </c>
      <c r="B1" s="5" t="s">
        <v>0</v>
      </c>
      <c r="C1" s="5" t="s">
        <v>1</v>
      </c>
      <c r="D1" s="5" t="s">
        <v>3</v>
      </c>
      <c r="E1" s="5" t="s">
        <v>4</v>
      </c>
      <c r="F1" s="5" t="s">
        <v>1015</v>
      </c>
      <c r="G1" s="5" t="s">
        <v>6</v>
      </c>
      <c r="H1" s="5" t="s">
        <v>7</v>
      </c>
      <c r="I1" s="5" t="s">
        <v>2</v>
      </c>
      <c r="J1" s="5" t="s">
        <v>5</v>
      </c>
      <c r="K1" s="5" t="s">
        <v>8</v>
      </c>
      <c r="L1" s="5" t="s">
        <v>9</v>
      </c>
      <c r="M1" s="5"/>
      <c r="N1" s="5"/>
      <c r="O1" s="5" t="s">
        <v>10</v>
      </c>
      <c r="P1" s="5" t="s">
        <v>1378</v>
      </c>
      <c r="Q1" s="5" t="s">
        <v>1379</v>
      </c>
      <c r="R1" s="10" t="s">
        <v>2050</v>
      </c>
      <c r="S1" s="10" t="s">
        <v>2051</v>
      </c>
      <c r="T1" s="10" t="s">
        <v>2052</v>
      </c>
      <c r="U1" s="10" t="s">
        <v>2053</v>
      </c>
      <c r="V1" s="10" t="s">
        <v>2054</v>
      </c>
      <c r="W1" s="10" t="s">
        <v>2055</v>
      </c>
      <c r="X1" s="10" t="s">
        <v>2056</v>
      </c>
      <c r="Y1" s="10" t="s">
        <v>2057</v>
      </c>
      <c r="Z1" s="15" t="s">
        <v>2058</v>
      </c>
      <c r="AA1" s="15" t="s">
        <v>2059</v>
      </c>
      <c r="AB1" s="15" t="s">
        <v>2060</v>
      </c>
      <c r="AC1" s="15" t="s">
        <v>2061</v>
      </c>
      <c r="AD1" s="15" t="s">
        <v>2062</v>
      </c>
      <c r="AE1" s="15" t="s">
        <v>2063</v>
      </c>
      <c r="AF1" s="15" t="s">
        <v>2064</v>
      </c>
      <c r="AG1" s="15" t="s">
        <v>2065</v>
      </c>
      <c r="AH1" s="15" t="s">
        <v>2066</v>
      </c>
      <c r="AI1" s="15" t="s">
        <v>2067</v>
      </c>
    </row>
    <row r="2" spans="1:43" ht="32" customHeight="1" x14ac:dyDescent="0.2">
      <c r="A2" s="1">
        <v>1</v>
      </c>
      <c r="B2" s="2">
        <v>43895</v>
      </c>
      <c r="C2" s="1" t="s">
        <v>997</v>
      </c>
      <c r="D2" s="1" t="s">
        <v>997</v>
      </c>
      <c r="E2" s="1" t="s">
        <v>12</v>
      </c>
      <c r="F2" s="1"/>
      <c r="G2" s="1" t="s">
        <v>13</v>
      </c>
      <c r="H2" s="7" t="s">
        <v>14</v>
      </c>
      <c r="I2" s="7" t="s">
        <v>1757</v>
      </c>
      <c r="J2" s="7">
        <v>4</v>
      </c>
      <c r="K2" s="11" t="s">
        <v>1736</v>
      </c>
      <c r="L2" s="1"/>
      <c r="M2" s="1"/>
      <c r="N2" s="1"/>
      <c r="O2" s="1" t="b">
        <v>0</v>
      </c>
      <c r="P2" s="3">
        <v>1</v>
      </c>
      <c r="Q2">
        <v>1</v>
      </c>
      <c r="R2" s="14">
        <v>2</v>
      </c>
      <c r="S2" s="14">
        <v>3</v>
      </c>
      <c r="T2" s="8">
        <v>1</v>
      </c>
      <c r="U2" s="8">
        <v>1</v>
      </c>
      <c r="V2" s="8">
        <v>0</v>
      </c>
      <c r="W2" s="8">
        <v>1</v>
      </c>
      <c r="X2" s="8">
        <f>R2+T2+V2</f>
        <v>3</v>
      </c>
      <c r="Y2" s="8">
        <f>S2+U2+W2</f>
        <v>5</v>
      </c>
      <c r="Z2" s="8" t="b">
        <f>R2 = S2</f>
        <v>0</v>
      </c>
      <c r="AA2" s="8" t="b">
        <f>U2 = T2</f>
        <v>1</v>
      </c>
      <c r="AB2" s="8" t="b">
        <f>V2 = W2</f>
        <v>0</v>
      </c>
      <c r="AC2" s="8" t="b">
        <f>Y2 = X2</f>
        <v>0</v>
      </c>
      <c r="AD2" s="8" t="b">
        <f>AND(Z2,AA2,AB2)</f>
        <v>0</v>
      </c>
      <c r="AF2" s="8">
        <v>2</v>
      </c>
      <c r="AG2" s="8">
        <v>1</v>
      </c>
      <c r="AH2" s="8">
        <v>1</v>
      </c>
      <c r="AI2" s="8">
        <f>SUM(AF2:AH2)</f>
        <v>4</v>
      </c>
      <c r="AK2" s="8"/>
      <c r="AL2" s="8"/>
      <c r="AM2" s="8"/>
      <c r="AN2" s="8"/>
      <c r="AO2" s="8"/>
      <c r="AP2" s="8"/>
      <c r="AQ2" s="8"/>
    </row>
    <row r="3" spans="1:43" ht="32" customHeight="1" x14ac:dyDescent="0.2">
      <c r="A3" s="1">
        <v>2</v>
      </c>
      <c r="B3" s="2">
        <v>43968</v>
      </c>
      <c r="C3" s="1" t="s">
        <v>997</v>
      </c>
      <c r="D3" s="1" t="s">
        <v>997</v>
      </c>
      <c r="E3" s="1" t="s">
        <v>12</v>
      </c>
      <c r="F3" s="1"/>
      <c r="G3" s="1" t="s">
        <v>13</v>
      </c>
      <c r="H3" s="7" t="s">
        <v>15</v>
      </c>
      <c r="I3" s="7" t="s">
        <v>1768</v>
      </c>
      <c r="J3" s="7">
        <v>5</v>
      </c>
      <c r="K3" s="11" t="s">
        <v>1377</v>
      </c>
      <c r="L3" s="1"/>
      <c r="M3" s="1"/>
      <c r="N3" s="1"/>
      <c r="O3" s="1" t="b">
        <v>0</v>
      </c>
      <c r="P3" s="3">
        <v>1</v>
      </c>
      <c r="Q3">
        <v>2</v>
      </c>
      <c r="R3" s="14">
        <v>3</v>
      </c>
      <c r="S3" s="14">
        <v>3</v>
      </c>
      <c r="T3" s="8">
        <v>0</v>
      </c>
      <c r="U3" s="8">
        <v>0</v>
      </c>
      <c r="V3" s="8">
        <v>1</v>
      </c>
      <c r="W3" s="8">
        <v>0</v>
      </c>
      <c r="X3" s="8">
        <f>R3+T3+V3</f>
        <v>4</v>
      </c>
      <c r="Y3" s="8">
        <f>S3+U3+W3</f>
        <v>3</v>
      </c>
      <c r="Z3" s="8" t="b">
        <f>R3 = S3</f>
        <v>1</v>
      </c>
      <c r="AA3" s="8" t="b">
        <f>U3 = T3</f>
        <v>1</v>
      </c>
      <c r="AB3" s="8" t="b">
        <f>V3 = W3</f>
        <v>0</v>
      </c>
      <c r="AC3" s="8" t="b">
        <f>Y3 = X3</f>
        <v>0</v>
      </c>
      <c r="AD3" s="8" t="b">
        <f>AND(Z3,AA3,AB3)</f>
        <v>0</v>
      </c>
      <c r="AF3" s="8">
        <v>3</v>
      </c>
      <c r="AG3" s="8">
        <v>0</v>
      </c>
      <c r="AH3" s="8">
        <v>0</v>
      </c>
      <c r="AI3" s="8">
        <f>SUM(AF3:AH3)</f>
        <v>3</v>
      </c>
    </row>
    <row r="4" spans="1:43" ht="32" customHeight="1" x14ac:dyDescent="0.2">
      <c r="A4" s="1">
        <v>3</v>
      </c>
      <c r="B4" s="2">
        <v>43339</v>
      </c>
      <c r="C4" s="1" t="s">
        <v>997</v>
      </c>
      <c r="D4" s="1" t="s">
        <v>997</v>
      </c>
      <c r="E4" s="1" t="s">
        <v>12</v>
      </c>
      <c r="F4" s="1"/>
      <c r="G4" s="1" t="s">
        <v>16</v>
      </c>
      <c r="H4" s="7" t="s">
        <v>17</v>
      </c>
      <c r="I4" s="7" t="s">
        <v>1761</v>
      </c>
      <c r="J4" s="7">
        <v>5</v>
      </c>
      <c r="K4" s="11" t="s">
        <v>18</v>
      </c>
      <c r="L4" s="1"/>
      <c r="M4" s="1"/>
      <c r="N4" s="1"/>
      <c r="O4" s="1" t="b">
        <v>0</v>
      </c>
      <c r="P4" s="3">
        <v>1</v>
      </c>
      <c r="Q4">
        <v>3</v>
      </c>
      <c r="R4" s="14">
        <v>3</v>
      </c>
      <c r="S4" s="14">
        <v>1</v>
      </c>
      <c r="T4" s="8">
        <v>0</v>
      </c>
      <c r="U4" s="8">
        <v>0</v>
      </c>
      <c r="V4" s="8">
        <v>0</v>
      </c>
      <c r="W4" s="8">
        <v>0</v>
      </c>
      <c r="X4" s="8">
        <f>R4+T4+V4</f>
        <v>3</v>
      </c>
      <c r="Y4" s="8">
        <f>S4+U4+W4</f>
        <v>1</v>
      </c>
      <c r="Z4" s="8" t="b">
        <f>R4 = S4</f>
        <v>0</v>
      </c>
      <c r="AA4" s="8" t="b">
        <f>U4 = T4</f>
        <v>1</v>
      </c>
      <c r="AB4" s="8" t="b">
        <f>V4 = W4</f>
        <v>1</v>
      </c>
      <c r="AC4" s="8" t="b">
        <f>Y4 = X4</f>
        <v>0</v>
      </c>
      <c r="AD4" s="8" t="b">
        <f>AND(Z4,AA4,AB4)</f>
        <v>0</v>
      </c>
      <c r="AF4" s="8">
        <v>2</v>
      </c>
      <c r="AG4" s="8">
        <v>0</v>
      </c>
      <c r="AH4" s="8">
        <v>0</v>
      </c>
      <c r="AI4" s="8">
        <f>SUM(AF4:AH4)</f>
        <v>2</v>
      </c>
    </row>
    <row r="5" spans="1:43" ht="32" customHeight="1" x14ac:dyDescent="0.2">
      <c r="A5" s="1">
        <v>4</v>
      </c>
      <c r="B5" s="2">
        <v>43484</v>
      </c>
      <c r="C5" s="1" t="s">
        <v>997</v>
      </c>
      <c r="D5" s="1" t="s">
        <v>998</v>
      </c>
      <c r="E5" s="1" t="s">
        <v>12</v>
      </c>
      <c r="F5" s="1" t="s">
        <v>1030</v>
      </c>
      <c r="G5" s="1" t="s">
        <v>19</v>
      </c>
      <c r="H5" s="7" t="s">
        <v>20</v>
      </c>
      <c r="I5" s="7" t="s">
        <v>1751</v>
      </c>
      <c r="J5" s="7">
        <v>3</v>
      </c>
      <c r="K5" s="11" t="s">
        <v>1505</v>
      </c>
      <c r="L5" s="1"/>
      <c r="M5" s="1"/>
      <c r="N5" s="1"/>
      <c r="O5" s="1" t="b">
        <v>0</v>
      </c>
      <c r="P5" s="3">
        <v>1</v>
      </c>
      <c r="Q5">
        <v>4</v>
      </c>
      <c r="R5" s="14">
        <v>2</v>
      </c>
      <c r="S5" s="14">
        <v>3</v>
      </c>
      <c r="T5" s="8">
        <v>1</v>
      </c>
      <c r="U5" s="8">
        <v>0</v>
      </c>
      <c r="V5" s="8">
        <v>0</v>
      </c>
      <c r="W5" s="8">
        <v>0</v>
      </c>
      <c r="X5" s="8">
        <f>R5+T5+V5</f>
        <v>3</v>
      </c>
      <c r="Y5" s="8">
        <f>S5+U5+W5</f>
        <v>3</v>
      </c>
      <c r="Z5" s="8" t="b">
        <f>R5 = S5</f>
        <v>0</v>
      </c>
      <c r="AA5" s="8" t="b">
        <f>U5 = T5</f>
        <v>0</v>
      </c>
      <c r="AB5" s="8" t="b">
        <f>V5 = W5</f>
        <v>1</v>
      </c>
      <c r="AC5" s="8" t="b">
        <f>Y5 = X5</f>
        <v>1</v>
      </c>
      <c r="AD5" s="8" t="b">
        <f>AND(Z5,AA5,AB5)</f>
        <v>0</v>
      </c>
      <c r="AF5" s="8">
        <v>2</v>
      </c>
      <c r="AG5" s="8">
        <v>0</v>
      </c>
      <c r="AH5" s="8">
        <v>0</v>
      </c>
      <c r="AI5" s="8">
        <f>SUM(AF5:AH5)</f>
        <v>2</v>
      </c>
    </row>
    <row r="6" spans="1:43" ht="32" customHeight="1" x14ac:dyDescent="0.2">
      <c r="A6" s="1">
        <v>5</v>
      </c>
      <c r="B6" s="2">
        <v>43341</v>
      </c>
      <c r="C6" s="1" t="s">
        <v>997</v>
      </c>
      <c r="D6" s="1" t="s">
        <v>997</v>
      </c>
      <c r="E6" s="1" t="s">
        <v>12</v>
      </c>
      <c r="F6" s="1"/>
      <c r="G6" s="1" t="s">
        <v>21</v>
      </c>
      <c r="H6" s="7" t="s">
        <v>22</v>
      </c>
      <c r="I6" s="7" t="s">
        <v>1767</v>
      </c>
      <c r="J6" s="7">
        <v>4</v>
      </c>
      <c r="K6" s="11" t="s">
        <v>1380</v>
      </c>
      <c r="L6" s="1"/>
      <c r="M6" s="1"/>
      <c r="N6" s="1"/>
      <c r="O6" s="1" t="b">
        <v>0</v>
      </c>
      <c r="P6" s="3">
        <v>1</v>
      </c>
      <c r="Q6">
        <v>5</v>
      </c>
      <c r="R6" s="14">
        <v>2</v>
      </c>
      <c r="S6" s="14">
        <v>2</v>
      </c>
      <c r="T6" s="8">
        <v>0</v>
      </c>
      <c r="U6" s="8">
        <v>1</v>
      </c>
      <c r="V6" s="8">
        <v>0</v>
      </c>
      <c r="W6" s="8">
        <v>1</v>
      </c>
      <c r="X6" s="8">
        <f>R6+T6+V6</f>
        <v>2</v>
      </c>
      <c r="Y6" s="8">
        <f>S6+U6+W6</f>
        <v>4</v>
      </c>
      <c r="Z6" s="8" t="b">
        <f>R6 = S6</f>
        <v>1</v>
      </c>
      <c r="AA6" s="8" t="b">
        <f>U6 = T6</f>
        <v>0</v>
      </c>
      <c r="AB6" s="8" t="b">
        <f>V6 = W6</f>
        <v>0</v>
      </c>
      <c r="AC6" s="8" t="b">
        <f>Y6 = X6</f>
        <v>0</v>
      </c>
      <c r="AD6" s="8" t="b">
        <f>AND(Z6,AA6,AB6)</f>
        <v>0</v>
      </c>
      <c r="AF6" s="8">
        <v>3</v>
      </c>
      <c r="AG6" s="8">
        <v>1</v>
      </c>
      <c r="AH6" s="8">
        <v>1</v>
      </c>
      <c r="AI6" s="8">
        <f>SUM(AF6:AH6)</f>
        <v>5</v>
      </c>
    </row>
    <row r="7" spans="1:43" ht="32" customHeight="1" x14ac:dyDescent="0.2">
      <c r="A7" s="1">
        <v>6</v>
      </c>
      <c r="B7" s="2">
        <v>43854</v>
      </c>
      <c r="C7" s="1" t="s">
        <v>998</v>
      </c>
      <c r="D7" s="1" t="s">
        <v>998</v>
      </c>
      <c r="E7" s="1" t="s">
        <v>12</v>
      </c>
      <c r="F7" s="1" t="s">
        <v>1030</v>
      </c>
      <c r="G7" s="1" t="s">
        <v>16</v>
      </c>
      <c r="H7" s="7" t="s">
        <v>17</v>
      </c>
      <c r="I7" s="7" t="s">
        <v>1761</v>
      </c>
      <c r="J7" s="7">
        <v>3</v>
      </c>
      <c r="K7" s="11" t="s">
        <v>1381</v>
      </c>
      <c r="L7" s="1"/>
      <c r="M7" s="1"/>
      <c r="N7" s="1"/>
      <c r="O7" s="1" t="b">
        <v>0</v>
      </c>
      <c r="P7" s="3">
        <v>1</v>
      </c>
      <c r="Q7">
        <v>6</v>
      </c>
      <c r="R7" s="14">
        <v>3</v>
      </c>
      <c r="S7" s="14">
        <v>3</v>
      </c>
      <c r="T7" s="8">
        <v>1</v>
      </c>
      <c r="U7" s="8">
        <v>1</v>
      </c>
      <c r="V7" s="8">
        <v>1</v>
      </c>
      <c r="W7" s="8">
        <v>1</v>
      </c>
      <c r="X7" s="8">
        <f>R7+T7+V7</f>
        <v>5</v>
      </c>
      <c r="Y7" s="8">
        <f>S7+U7+W7</f>
        <v>5</v>
      </c>
      <c r="Z7" s="8" t="b">
        <f>R7 = S7</f>
        <v>1</v>
      </c>
      <c r="AA7" s="8" t="b">
        <f>U7 = T7</f>
        <v>1</v>
      </c>
      <c r="AB7" s="8" t="b">
        <f>V7 = W7</f>
        <v>1</v>
      </c>
      <c r="AC7" s="8" t="b">
        <f>Y7 = X7</f>
        <v>1</v>
      </c>
      <c r="AD7" s="8" t="b">
        <f>AND(Z7,AA7,AB7)</f>
        <v>1</v>
      </c>
    </row>
    <row r="8" spans="1:43" ht="32" customHeight="1" x14ac:dyDescent="0.2">
      <c r="A8" s="1">
        <v>7</v>
      </c>
      <c r="B8" s="2">
        <v>44118</v>
      </c>
      <c r="C8" s="1" t="s">
        <v>997</v>
      </c>
      <c r="D8" s="1" t="s">
        <v>997</v>
      </c>
      <c r="E8" s="1" t="s">
        <v>23</v>
      </c>
      <c r="F8" s="1"/>
      <c r="G8" s="1" t="s">
        <v>21</v>
      </c>
      <c r="H8" s="7" t="s">
        <v>24</v>
      </c>
      <c r="I8" s="7" t="s">
        <v>1749</v>
      </c>
      <c r="J8" s="7">
        <v>5</v>
      </c>
      <c r="K8" s="11" t="s">
        <v>1382</v>
      </c>
      <c r="L8" s="1"/>
      <c r="M8" s="1"/>
      <c r="N8" s="1"/>
      <c r="O8" s="1" t="b">
        <v>0</v>
      </c>
      <c r="P8" s="3">
        <v>1</v>
      </c>
      <c r="Q8">
        <v>7</v>
      </c>
      <c r="R8" s="14">
        <v>2</v>
      </c>
      <c r="S8" s="14">
        <v>3</v>
      </c>
      <c r="T8" s="8">
        <v>0</v>
      </c>
      <c r="U8" s="8">
        <v>0</v>
      </c>
      <c r="V8" s="8">
        <v>1</v>
      </c>
      <c r="W8" s="8">
        <v>0</v>
      </c>
      <c r="X8" s="8">
        <f>R8+T8+V8</f>
        <v>3</v>
      </c>
      <c r="Y8" s="8">
        <f>S8+U8+W8</f>
        <v>3</v>
      </c>
      <c r="Z8" s="8" t="b">
        <f>R8 = S8</f>
        <v>0</v>
      </c>
      <c r="AA8" s="8" t="b">
        <f>U8 = T8</f>
        <v>1</v>
      </c>
      <c r="AB8" s="8" t="b">
        <f>V8 = W8</f>
        <v>0</v>
      </c>
      <c r="AC8" s="8" t="b">
        <f>Y8 = X8</f>
        <v>1</v>
      </c>
      <c r="AD8" s="8" t="b">
        <f>AND(Z8,AA8,AB8)</f>
        <v>0</v>
      </c>
      <c r="AF8" s="8">
        <v>2</v>
      </c>
      <c r="AG8" s="8">
        <v>0</v>
      </c>
      <c r="AH8" s="8">
        <v>0</v>
      </c>
      <c r="AI8" s="8">
        <f>SUM(AF8:AH8)</f>
        <v>2</v>
      </c>
    </row>
    <row r="9" spans="1:43" ht="32" customHeight="1" x14ac:dyDescent="0.2">
      <c r="A9" s="1">
        <v>8</v>
      </c>
      <c r="B9" s="2">
        <v>43600</v>
      </c>
      <c r="C9" s="1" t="s">
        <v>997</v>
      </c>
      <c r="D9" s="1" t="s">
        <v>997</v>
      </c>
      <c r="E9" s="1" t="s">
        <v>12</v>
      </c>
      <c r="F9" s="1"/>
      <c r="G9" s="1" t="s">
        <v>13</v>
      </c>
      <c r="H9" s="7" t="s">
        <v>25</v>
      </c>
      <c r="I9" s="7" t="s">
        <v>1757</v>
      </c>
      <c r="J9" s="7">
        <v>5</v>
      </c>
      <c r="K9" s="11" t="s">
        <v>1383</v>
      </c>
      <c r="L9" s="1"/>
      <c r="M9" s="1"/>
      <c r="N9" s="1"/>
      <c r="O9" s="1" t="b">
        <v>0</v>
      </c>
      <c r="P9" s="3">
        <v>1</v>
      </c>
      <c r="Q9">
        <v>8</v>
      </c>
      <c r="R9" s="14">
        <v>2</v>
      </c>
      <c r="S9" s="14">
        <v>1</v>
      </c>
      <c r="T9" s="8">
        <v>0</v>
      </c>
      <c r="U9" s="8">
        <v>0</v>
      </c>
      <c r="V9" s="8">
        <v>1</v>
      </c>
      <c r="W9" s="8">
        <v>0</v>
      </c>
      <c r="X9" s="8">
        <f>R9+T9+V9</f>
        <v>3</v>
      </c>
      <c r="Y9" s="8">
        <f>S9+U9+W9</f>
        <v>1</v>
      </c>
      <c r="Z9" s="8" t="b">
        <f>R9 = S9</f>
        <v>0</v>
      </c>
      <c r="AA9" s="8" t="b">
        <f>U9 = T9</f>
        <v>1</v>
      </c>
      <c r="AB9" s="8" t="b">
        <f>V9 = W9</f>
        <v>0</v>
      </c>
      <c r="AC9" s="8" t="b">
        <f>Y9 = X9</f>
        <v>0</v>
      </c>
      <c r="AD9" s="8" t="b">
        <f>AND(Z9,AA9,AB9)</f>
        <v>0</v>
      </c>
      <c r="AF9" s="8">
        <v>1</v>
      </c>
      <c r="AG9" s="8">
        <v>0</v>
      </c>
      <c r="AH9" s="8">
        <v>0</v>
      </c>
      <c r="AI9" s="8">
        <f>SUM(AF9:AH9)</f>
        <v>1</v>
      </c>
    </row>
    <row r="10" spans="1:43" ht="32" customHeight="1" x14ac:dyDescent="0.2">
      <c r="A10" s="1">
        <v>9</v>
      </c>
      <c r="B10" s="2">
        <v>43605</v>
      </c>
      <c r="C10" s="1" t="s">
        <v>997</v>
      </c>
      <c r="D10" s="1" t="s">
        <v>997</v>
      </c>
      <c r="E10" s="1" t="s">
        <v>12</v>
      </c>
      <c r="F10" s="1"/>
      <c r="G10" s="1" t="s">
        <v>26</v>
      </c>
      <c r="H10" s="7" t="s">
        <v>27</v>
      </c>
      <c r="I10" s="7" t="s">
        <v>1750</v>
      </c>
      <c r="J10" s="7">
        <v>4</v>
      </c>
      <c r="K10" s="11" t="s">
        <v>1497</v>
      </c>
      <c r="L10" s="1"/>
      <c r="M10" s="1"/>
      <c r="N10" s="1"/>
      <c r="O10" s="1" t="b">
        <v>0</v>
      </c>
      <c r="P10" s="3">
        <v>1</v>
      </c>
      <c r="Q10">
        <v>9</v>
      </c>
      <c r="R10" s="14">
        <v>2</v>
      </c>
      <c r="S10" s="14">
        <v>1</v>
      </c>
      <c r="T10" s="8">
        <v>0</v>
      </c>
      <c r="U10" s="8">
        <v>0</v>
      </c>
      <c r="V10" s="8">
        <v>1</v>
      </c>
      <c r="W10" s="8">
        <v>0</v>
      </c>
      <c r="X10" s="8">
        <f>R10+T10+V10</f>
        <v>3</v>
      </c>
      <c r="Y10" s="8">
        <f>S10+U10+W10</f>
        <v>1</v>
      </c>
      <c r="Z10" s="8" t="b">
        <f>R10 = S10</f>
        <v>0</v>
      </c>
      <c r="AA10" s="8" t="b">
        <f>U10 = T10</f>
        <v>1</v>
      </c>
      <c r="AB10" s="8" t="b">
        <f>V10 = W10</f>
        <v>0</v>
      </c>
      <c r="AC10" s="8" t="b">
        <f>Y10 = X10</f>
        <v>0</v>
      </c>
      <c r="AD10" s="8" t="b">
        <f>AND(Z10,AA10,AB10)</f>
        <v>0</v>
      </c>
      <c r="AF10" s="8">
        <v>2</v>
      </c>
      <c r="AG10" s="8">
        <v>0</v>
      </c>
      <c r="AH10" s="8">
        <v>0</v>
      </c>
      <c r="AI10" s="8">
        <f>SUM(AF10:AH10)</f>
        <v>2</v>
      </c>
    </row>
    <row r="11" spans="1:43" ht="32" customHeight="1" x14ac:dyDescent="0.2">
      <c r="A11" s="1">
        <v>10</v>
      </c>
      <c r="B11" s="2">
        <v>44158</v>
      </c>
      <c r="C11" s="1" t="s">
        <v>998</v>
      </c>
      <c r="D11" s="1" t="s">
        <v>998</v>
      </c>
      <c r="E11" s="1" t="s">
        <v>12</v>
      </c>
      <c r="F11" s="1" t="s">
        <v>1030</v>
      </c>
      <c r="G11" s="1" t="s">
        <v>21</v>
      </c>
      <c r="H11" s="7" t="s">
        <v>28</v>
      </c>
      <c r="I11" s="7" t="s">
        <v>1749</v>
      </c>
      <c r="J11" s="7">
        <v>4</v>
      </c>
      <c r="K11" s="11" t="s">
        <v>1498</v>
      </c>
      <c r="L11" s="1"/>
      <c r="M11" s="1"/>
      <c r="N11" s="1"/>
      <c r="O11" s="1" t="b">
        <v>0</v>
      </c>
      <c r="P11" s="3">
        <v>1</v>
      </c>
      <c r="Q11">
        <v>10</v>
      </c>
      <c r="R11" s="14">
        <v>3</v>
      </c>
      <c r="S11" s="14">
        <v>3</v>
      </c>
      <c r="T11" s="8">
        <v>0</v>
      </c>
      <c r="U11" s="8">
        <v>0</v>
      </c>
      <c r="V11" s="8">
        <v>0</v>
      </c>
      <c r="W11" s="8">
        <v>0</v>
      </c>
      <c r="X11" s="8">
        <f>R11+T11+V11</f>
        <v>3</v>
      </c>
      <c r="Y11" s="8">
        <f>S11+U11+W11</f>
        <v>3</v>
      </c>
      <c r="Z11" s="8" t="b">
        <f>R11 = S11</f>
        <v>1</v>
      </c>
      <c r="AA11" s="8" t="b">
        <f>U11 = T11</f>
        <v>1</v>
      </c>
      <c r="AB11" s="8" t="b">
        <f>V11 = W11</f>
        <v>1</v>
      </c>
      <c r="AC11" s="8" t="b">
        <f>Y11 = X11</f>
        <v>1</v>
      </c>
      <c r="AD11" s="8" t="b">
        <f>AND(Z11,AA11,AB11)</f>
        <v>1</v>
      </c>
    </row>
    <row r="12" spans="1:43" ht="32" customHeight="1" x14ac:dyDescent="0.2">
      <c r="A12" s="1">
        <v>11</v>
      </c>
      <c r="B12" s="2">
        <v>44132</v>
      </c>
      <c r="C12" s="1" t="s">
        <v>998</v>
      </c>
      <c r="D12" s="1" t="s">
        <v>1035</v>
      </c>
      <c r="E12" s="1" t="s">
        <v>12</v>
      </c>
      <c r="F12" s="1" t="s">
        <v>1093</v>
      </c>
      <c r="G12" s="1" t="s">
        <v>13</v>
      </c>
      <c r="H12" s="7" t="s">
        <v>29</v>
      </c>
      <c r="I12" s="7" t="s">
        <v>1757</v>
      </c>
      <c r="J12" s="7">
        <v>5</v>
      </c>
      <c r="K12" s="11" t="s">
        <v>2033</v>
      </c>
      <c r="L12" s="1"/>
      <c r="M12" s="1"/>
      <c r="N12" s="1"/>
      <c r="O12" s="1" t="b">
        <v>0</v>
      </c>
      <c r="P12" s="3">
        <v>1</v>
      </c>
      <c r="Q12">
        <v>11</v>
      </c>
      <c r="R12" s="14">
        <v>1</v>
      </c>
      <c r="S12" s="14">
        <v>1</v>
      </c>
      <c r="T12" s="8">
        <v>0</v>
      </c>
      <c r="U12" s="8">
        <v>0</v>
      </c>
      <c r="V12" s="8">
        <v>0</v>
      </c>
      <c r="W12" s="8">
        <v>0</v>
      </c>
      <c r="X12" s="8">
        <f>R12+T12+V12</f>
        <v>1</v>
      </c>
      <c r="Y12" s="8">
        <f>S12+U12+W12</f>
        <v>1</v>
      </c>
      <c r="Z12" s="8" t="b">
        <f>R12 = S12</f>
        <v>1</v>
      </c>
      <c r="AA12" s="8" t="b">
        <f>U12 = T12</f>
        <v>1</v>
      </c>
      <c r="AB12" s="8" t="b">
        <f>V12 = W12</f>
        <v>1</v>
      </c>
      <c r="AC12" s="8" t="b">
        <f>Y12 = X12</f>
        <v>1</v>
      </c>
      <c r="AD12" s="8" t="b">
        <f>AND(Z12,AA12,AB12)</f>
        <v>1</v>
      </c>
    </row>
    <row r="13" spans="1:43" ht="32" customHeight="1" x14ac:dyDescent="0.2">
      <c r="A13" s="1">
        <v>12</v>
      </c>
      <c r="B13" s="2">
        <v>43494</v>
      </c>
      <c r="C13" s="1" t="s">
        <v>997</v>
      </c>
      <c r="D13" s="1" t="s">
        <v>997</v>
      </c>
      <c r="E13" s="1" t="s">
        <v>12</v>
      </c>
      <c r="F13" s="1"/>
      <c r="G13" s="1" t="s">
        <v>30</v>
      </c>
      <c r="H13" s="7" t="s">
        <v>31</v>
      </c>
      <c r="I13" s="7" t="s">
        <v>1763</v>
      </c>
      <c r="J13" s="7">
        <v>5</v>
      </c>
      <c r="K13" s="11" t="s">
        <v>32</v>
      </c>
      <c r="L13" s="1"/>
      <c r="M13" s="1"/>
      <c r="N13" s="1"/>
      <c r="O13" s="1" t="b">
        <v>0</v>
      </c>
      <c r="P13" s="3">
        <v>1</v>
      </c>
      <c r="Q13">
        <v>12</v>
      </c>
      <c r="R13" s="14">
        <v>3</v>
      </c>
      <c r="S13" s="14">
        <v>2</v>
      </c>
      <c r="T13" s="8">
        <v>0</v>
      </c>
      <c r="U13" s="8">
        <v>0</v>
      </c>
      <c r="V13" s="8">
        <v>0</v>
      </c>
      <c r="W13" s="8">
        <v>0</v>
      </c>
      <c r="X13" s="8">
        <f>R13+T13+V13</f>
        <v>3</v>
      </c>
      <c r="Y13" s="8">
        <f>S13+U13+W13</f>
        <v>2</v>
      </c>
      <c r="Z13" s="8" t="b">
        <f>R13 = S13</f>
        <v>0</v>
      </c>
      <c r="AA13" s="8" t="b">
        <f>U13 = T13</f>
        <v>1</v>
      </c>
      <c r="AB13" s="8" t="b">
        <f>V13 = W13</f>
        <v>1</v>
      </c>
      <c r="AC13" s="8" t="b">
        <f>Y13 = X13</f>
        <v>0</v>
      </c>
      <c r="AD13" s="8" t="b">
        <f>AND(Z13,AA13,AB13)</f>
        <v>0</v>
      </c>
      <c r="AF13" s="8">
        <v>2</v>
      </c>
      <c r="AG13" s="8">
        <v>0</v>
      </c>
      <c r="AH13" s="8">
        <v>0</v>
      </c>
      <c r="AI13" s="8">
        <f>SUM(AF13:AH13)</f>
        <v>2</v>
      </c>
    </row>
    <row r="14" spans="1:43" ht="32" customHeight="1" x14ac:dyDescent="0.2">
      <c r="A14" s="1">
        <v>13</v>
      </c>
      <c r="B14" s="2">
        <v>44068</v>
      </c>
      <c r="C14" s="1" t="s">
        <v>997</v>
      </c>
      <c r="D14" s="1" t="s">
        <v>997</v>
      </c>
      <c r="E14" s="1" t="s">
        <v>12</v>
      </c>
      <c r="F14" s="1"/>
      <c r="G14" s="1" t="s">
        <v>13</v>
      </c>
      <c r="H14" s="7" t="s">
        <v>33</v>
      </c>
      <c r="I14" s="7" t="s">
        <v>1764</v>
      </c>
      <c r="J14" s="7">
        <v>4</v>
      </c>
      <c r="K14" s="11" t="s">
        <v>34</v>
      </c>
      <c r="L14" s="1"/>
      <c r="M14" s="1"/>
      <c r="N14" s="1"/>
      <c r="O14" s="1" t="b">
        <v>0</v>
      </c>
      <c r="P14" s="3">
        <v>1</v>
      </c>
      <c r="Q14">
        <v>13</v>
      </c>
      <c r="R14" s="14">
        <v>1</v>
      </c>
      <c r="S14" s="14">
        <v>1</v>
      </c>
      <c r="T14" s="8">
        <v>0</v>
      </c>
      <c r="U14" s="8">
        <v>0</v>
      </c>
      <c r="V14" s="8">
        <v>0</v>
      </c>
      <c r="W14" s="8">
        <v>0</v>
      </c>
      <c r="X14" s="8">
        <f>R14+T14+V14</f>
        <v>1</v>
      </c>
      <c r="Y14" s="8">
        <f>S14+U14+W14</f>
        <v>1</v>
      </c>
      <c r="Z14" s="8" t="b">
        <f>R14 = S14</f>
        <v>1</v>
      </c>
      <c r="AA14" s="8" t="b">
        <f>U14 = T14</f>
        <v>1</v>
      </c>
      <c r="AB14" s="8" t="b">
        <f>V14 = W14</f>
        <v>1</v>
      </c>
      <c r="AC14" s="8" t="b">
        <f>Y14 = X14</f>
        <v>1</v>
      </c>
      <c r="AD14" s="8" t="b">
        <f>AND(Z14,AA14,AB14)</f>
        <v>1</v>
      </c>
    </row>
    <row r="15" spans="1:43" ht="32" customHeight="1" x14ac:dyDescent="0.2">
      <c r="A15" s="1">
        <v>14</v>
      </c>
      <c r="B15" s="2">
        <v>44254</v>
      </c>
      <c r="C15" s="1" t="s">
        <v>997</v>
      </c>
      <c r="D15" s="1" t="s">
        <v>998</v>
      </c>
      <c r="E15" s="1" t="s">
        <v>12</v>
      </c>
      <c r="F15" s="1"/>
      <c r="G15" s="1" t="s">
        <v>13</v>
      </c>
      <c r="H15" s="7" t="s">
        <v>35</v>
      </c>
      <c r="I15" s="7" t="s">
        <v>1757</v>
      </c>
      <c r="J15" s="7">
        <v>5</v>
      </c>
      <c r="K15" s="11" t="s">
        <v>1734</v>
      </c>
      <c r="L15" s="1"/>
      <c r="M15" s="1"/>
      <c r="N15" s="1"/>
      <c r="O15" s="1" t="b">
        <v>0</v>
      </c>
      <c r="P15" s="3">
        <v>1</v>
      </c>
      <c r="Q15">
        <v>14</v>
      </c>
      <c r="R15" s="14">
        <v>1</v>
      </c>
      <c r="S15" s="14">
        <v>1</v>
      </c>
      <c r="T15" s="8">
        <v>0</v>
      </c>
      <c r="U15" s="8">
        <v>0</v>
      </c>
      <c r="V15" s="8">
        <v>0</v>
      </c>
      <c r="W15" s="8">
        <v>0</v>
      </c>
      <c r="X15" s="8">
        <f>R15+T15+V15</f>
        <v>1</v>
      </c>
      <c r="Y15" s="8">
        <f>S15+U15+W15</f>
        <v>1</v>
      </c>
      <c r="Z15" s="8" t="b">
        <f>R15 = S15</f>
        <v>1</v>
      </c>
      <c r="AA15" s="8" t="b">
        <f>U15 = T15</f>
        <v>1</v>
      </c>
      <c r="AB15" s="8" t="b">
        <f>V15 = W15</f>
        <v>1</v>
      </c>
      <c r="AC15" s="8" t="b">
        <f>Y15 = X15</f>
        <v>1</v>
      </c>
      <c r="AD15" s="8" t="b">
        <f>AND(Z15,AA15,AB15)</f>
        <v>1</v>
      </c>
    </row>
    <row r="16" spans="1:43" ht="32" customHeight="1" x14ac:dyDescent="0.2">
      <c r="A16" s="1">
        <v>15</v>
      </c>
      <c r="B16" s="2">
        <v>43366</v>
      </c>
      <c r="C16" s="1" t="s">
        <v>997</v>
      </c>
      <c r="D16" s="1" t="s">
        <v>997</v>
      </c>
      <c r="E16" s="1" t="s">
        <v>12</v>
      </c>
      <c r="F16" s="1"/>
      <c r="G16" s="1" t="s">
        <v>26</v>
      </c>
      <c r="H16" s="7"/>
      <c r="I16" s="7" t="s">
        <v>1750</v>
      </c>
      <c r="J16" s="7">
        <v>4</v>
      </c>
      <c r="K16" s="11" t="s">
        <v>36</v>
      </c>
      <c r="L16" s="1"/>
      <c r="M16" s="1"/>
      <c r="N16" s="1"/>
      <c r="O16" s="1" t="b">
        <v>0</v>
      </c>
      <c r="P16" s="3">
        <v>1</v>
      </c>
      <c r="Q16">
        <v>15</v>
      </c>
      <c r="R16" s="14">
        <v>0</v>
      </c>
      <c r="S16" s="14">
        <v>3</v>
      </c>
      <c r="T16" s="8">
        <v>0</v>
      </c>
      <c r="U16" s="8">
        <v>0</v>
      </c>
      <c r="V16" s="8">
        <v>0</v>
      </c>
      <c r="W16" s="8">
        <v>0</v>
      </c>
      <c r="X16" s="8">
        <f>R16+T16+V16</f>
        <v>0</v>
      </c>
      <c r="Y16" s="8">
        <f>S16+U16+W16</f>
        <v>3</v>
      </c>
      <c r="Z16" s="8" t="b">
        <f>R16 = S16</f>
        <v>0</v>
      </c>
      <c r="AA16" s="8" t="b">
        <f>U16 = T16</f>
        <v>1</v>
      </c>
      <c r="AB16" s="8" t="b">
        <f>V16 = W16</f>
        <v>1</v>
      </c>
      <c r="AC16" s="8" t="b">
        <f>Y16 = X16</f>
        <v>0</v>
      </c>
      <c r="AD16" s="8" t="b">
        <f>AND(Z16,AA16,AB16)</f>
        <v>0</v>
      </c>
      <c r="AF16" s="8">
        <v>2</v>
      </c>
      <c r="AG16" s="8">
        <v>0</v>
      </c>
      <c r="AH16" s="8">
        <v>0</v>
      </c>
      <c r="AI16" s="8">
        <f>SUM(AF16:AH16)</f>
        <v>2</v>
      </c>
    </row>
    <row r="17" spans="1:35" ht="32" customHeight="1" x14ac:dyDescent="0.2">
      <c r="A17" s="1">
        <v>16</v>
      </c>
      <c r="B17" s="2">
        <v>43609</v>
      </c>
      <c r="C17" s="1" t="s">
        <v>997</v>
      </c>
      <c r="D17" s="1" t="s">
        <v>998</v>
      </c>
      <c r="E17" s="1" t="s">
        <v>12</v>
      </c>
      <c r="F17" s="1" t="s">
        <v>1031</v>
      </c>
      <c r="G17" s="1" t="s">
        <v>13</v>
      </c>
      <c r="H17" s="7" t="s">
        <v>15</v>
      </c>
      <c r="I17" s="7" t="s">
        <v>1768</v>
      </c>
      <c r="J17" s="7">
        <v>5</v>
      </c>
      <c r="K17" s="11" t="s">
        <v>1499</v>
      </c>
      <c r="L17" s="1"/>
      <c r="M17" s="1"/>
      <c r="N17" s="1"/>
      <c r="O17" s="1" t="b">
        <v>0</v>
      </c>
      <c r="P17" s="3">
        <v>1</v>
      </c>
      <c r="Q17">
        <v>16</v>
      </c>
      <c r="R17" s="14">
        <v>3</v>
      </c>
      <c r="S17" s="14">
        <v>3</v>
      </c>
      <c r="T17" s="8">
        <v>0</v>
      </c>
      <c r="U17" s="8">
        <v>0</v>
      </c>
      <c r="V17" s="8">
        <v>0</v>
      </c>
      <c r="W17" s="8">
        <v>0</v>
      </c>
      <c r="X17" s="8">
        <f>R17+T17+V17</f>
        <v>3</v>
      </c>
      <c r="Y17" s="8">
        <f>S17+U17+W17</f>
        <v>3</v>
      </c>
      <c r="Z17" s="8" t="b">
        <f>R17 = S17</f>
        <v>1</v>
      </c>
      <c r="AA17" s="8" t="b">
        <f>U17 = T17</f>
        <v>1</v>
      </c>
      <c r="AB17" s="8" t="b">
        <f>V17 = W17</f>
        <v>1</v>
      </c>
      <c r="AC17" s="8" t="b">
        <f>Y17 = X17</f>
        <v>1</v>
      </c>
      <c r="AD17" s="8" t="b">
        <f>AND(Z17,AA17,AB17)</f>
        <v>1</v>
      </c>
    </row>
    <row r="18" spans="1:35" ht="32" customHeight="1" x14ac:dyDescent="0.2">
      <c r="A18" s="1">
        <v>17</v>
      </c>
      <c r="B18" s="2">
        <v>43711</v>
      </c>
      <c r="C18" s="1" t="s">
        <v>997</v>
      </c>
      <c r="D18" s="1" t="s">
        <v>998</v>
      </c>
      <c r="E18" s="1" t="s">
        <v>12</v>
      </c>
      <c r="F18" s="1" t="s">
        <v>1030</v>
      </c>
      <c r="G18" s="1" t="s">
        <v>26</v>
      </c>
      <c r="H18" s="7" t="s">
        <v>37</v>
      </c>
      <c r="I18" s="7" t="s">
        <v>1771</v>
      </c>
      <c r="J18" s="7">
        <v>4</v>
      </c>
      <c r="K18" s="11" t="s">
        <v>1500</v>
      </c>
      <c r="L18" s="1"/>
      <c r="M18" s="1"/>
      <c r="N18" s="1"/>
      <c r="O18" s="1" t="b">
        <v>0</v>
      </c>
      <c r="P18" s="3">
        <v>1</v>
      </c>
      <c r="Q18">
        <v>17</v>
      </c>
      <c r="R18" s="14">
        <v>2</v>
      </c>
      <c r="S18" s="14">
        <v>1</v>
      </c>
      <c r="T18" s="8">
        <v>1</v>
      </c>
      <c r="U18" s="8">
        <v>1</v>
      </c>
      <c r="V18" s="8">
        <v>1</v>
      </c>
      <c r="W18" s="8">
        <v>1</v>
      </c>
      <c r="X18" s="8">
        <f>R18+T18+V18</f>
        <v>4</v>
      </c>
      <c r="Y18" s="8">
        <f>S18+U18+W18</f>
        <v>3</v>
      </c>
      <c r="Z18" s="8" t="b">
        <f>R18 = S18</f>
        <v>0</v>
      </c>
      <c r="AA18" s="8" t="b">
        <f>U18 = T18</f>
        <v>1</v>
      </c>
      <c r="AB18" s="8" t="b">
        <f>V18 = W18</f>
        <v>1</v>
      </c>
      <c r="AC18" s="8" t="b">
        <f>Y18 = X18</f>
        <v>0</v>
      </c>
      <c r="AD18" s="8" t="b">
        <f>AND(Z18,AA18,AB18)</f>
        <v>0</v>
      </c>
      <c r="AF18" s="8">
        <v>1</v>
      </c>
      <c r="AG18" s="8">
        <v>1</v>
      </c>
      <c r="AH18" s="8">
        <v>1</v>
      </c>
      <c r="AI18" s="8">
        <f>SUM(AF18:AH18)</f>
        <v>3</v>
      </c>
    </row>
    <row r="19" spans="1:35" ht="32" customHeight="1" x14ac:dyDescent="0.2">
      <c r="A19" s="1">
        <v>18</v>
      </c>
      <c r="B19" s="2">
        <v>43620</v>
      </c>
      <c r="C19" s="1" t="s">
        <v>997</v>
      </c>
      <c r="D19" s="1" t="s">
        <v>998</v>
      </c>
      <c r="E19" s="1" t="s">
        <v>12</v>
      </c>
      <c r="F19" s="1" t="s">
        <v>1031</v>
      </c>
      <c r="G19" s="1" t="s">
        <v>38</v>
      </c>
      <c r="H19" s="7" t="s">
        <v>39</v>
      </c>
      <c r="I19" s="7" t="s">
        <v>1752</v>
      </c>
      <c r="J19" s="7">
        <v>4</v>
      </c>
      <c r="K19" s="11" t="s">
        <v>1501</v>
      </c>
      <c r="L19" s="1"/>
      <c r="M19" s="1"/>
      <c r="N19" s="1"/>
      <c r="O19" s="1" t="b">
        <v>0</v>
      </c>
      <c r="P19" s="3">
        <v>1</v>
      </c>
      <c r="Q19">
        <v>18</v>
      </c>
      <c r="R19" s="14">
        <v>2</v>
      </c>
      <c r="S19" s="14">
        <v>2</v>
      </c>
      <c r="T19" s="8">
        <v>0</v>
      </c>
      <c r="U19" s="8">
        <v>0</v>
      </c>
      <c r="V19" s="8">
        <v>0</v>
      </c>
      <c r="W19" s="8">
        <v>0</v>
      </c>
      <c r="X19" s="8">
        <f>R19+T19+V19</f>
        <v>2</v>
      </c>
      <c r="Y19" s="8">
        <f>S19+U19+W19</f>
        <v>2</v>
      </c>
      <c r="Z19" s="8" t="b">
        <f>R19 = S19</f>
        <v>1</v>
      </c>
      <c r="AA19" s="8" t="b">
        <f>U19 = T19</f>
        <v>1</v>
      </c>
      <c r="AB19" s="8" t="b">
        <f>V19 = W19</f>
        <v>1</v>
      </c>
      <c r="AC19" s="8" t="b">
        <f>Y19 = X19</f>
        <v>1</v>
      </c>
      <c r="AD19" s="8" t="b">
        <f>AND(Z19,AA19,AB19)</f>
        <v>1</v>
      </c>
    </row>
    <row r="20" spans="1:35" ht="32" customHeight="1" x14ac:dyDescent="0.2">
      <c r="A20" s="1">
        <v>19</v>
      </c>
      <c r="B20" s="2">
        <v>43795</v>
      </c>
      <c r="C20" s="1" t="s">
        <v>998</v>
      </c>
      <c r="D20" s="1" t="s">
        <v>998</v>
      </c>
      <c r="E20" s="1" t="s">
        <v>12</v>
      </c>
      <c r="F20" s="1" t="s">
        <v>1030</v>
      </c>
      <c r="G20" s="1" t="s">
        <v>16</v>
      </c>
      <c r="H20" s="7" t="s">
        <v>40</v>
      </c>
      <c r="I20" s="7" t="s">
        <v>1761</v>
      </c>
      <c r="J20" s="7">
        <v>4</v>
      </c>
      <c r="K20" s="11" t="s">
        <v>1328</v>
      </c>
      <c r="L20" s="1"/>
      <c r="M20" s="1"/>
      <c r="N20" s="1"/>
      <c r="O20" s="1" t="b">
        <v>0</v>
      </c>
      <c r="P20" s="3">
        <v>1</v>
      </c>
      <c r="Q20">
        <v>19</v>
      </c>
      <c r="R20" s="14">
        <v>3</v>
      </c>
      <c r="S20" s="14">
        <v>2</v>
      </c>
      <c r="T20" s="8">
        <v>0</v>
      </c>
      <c r="U20" s="8">
        <v>0</v>
      </c>
      <c r="V20" s="8">
        <v>1</v>
      </c>
      <c r="W20" s="8">
        <v>0</v>
      </c>
      <c r="X20" s="8">
        <f>R20+T20+V20</f>
        <v>4</v>
      </c>
      <c r="Y20" s="8">
        <f>S20+U20+W20</f>
        <v>2</v>
      </c>
      <c r="Z20" s="8" t="b">
        <f>R20 = S20</f>
        <v>0</v>
      </c>
      <c r="AA20" s="8" t="b">
        <f>U20 = T20</f>
        <v>1</v>
      </c>
      <c r="AB20" s="8" t="b">
        <f>V20 = W20</f>
        <v>0</v>
      </c>
      <c r="AC20" s="8" t="b">
        <f>Y20 = X20</f>
        <v>0</v>
      </c>
      <c r="AD20" s="8" t="b">
        <f>AND(Z20,AA20,AB20)</f>
        <v>0</v>
      </c>
      <c r="AF20" s="8">
        <v>2</v>
      </c>
      <c r="AG20" s="8">
        <v>0</v>
      </c>
      <c r="AH20" s="8">
        <v>0</v>
      </c>
      <c r="AI20" s="8">
        <f>SUM(AF20:AH20)</f>
        <v>2</v>
      </c>
    </row>
    <row r="21" spans="1:35" ht="32" customHeight="1" x14ac:dyDescent="0.2">
      <c r="A21" s="1">
        <v>20</v>
      </c>
      <c r="B21" s="2">
        <v>43651</v>
      </c>
      <c r="C21" s="1" t="s">
        <v>997</v>
      </c>
      <c r="D21" s="1" t="s">
        <v>997</v>
      </c>
      <c r="E21" s="1" t="s">
        <v>12</v>
      </c>
      <c r="F21" s="1"/>
      <c r="G21" s="1" t="s">
        <v>38</v>
      </c>
      <c r="H21" s="7" t="s">
        <v>41</v>
      </c>
      <c r="I21" s="7" t="s">
        <v>1752</v>
      </c>
      <c r="J21" s="7">
        <v>5</v>
      </c>
      <c r="K21" s="11" t="s">
        <v>1502</v>
      </c>
      <c r="L21" s="1"/>
      <c r="M21" s="1"/>
      <c r="N21" s="1"/>
      <c r="O21" s="1" t="b">
        <v>0</v>
      </c>
      <c r="P21" s="3">
        <v>1</v>
      </c>
      <c r="Q21">
        <v>20</v>
      </c>
      <c r="R21" s="14">
        <v>2</v>
      </c>
      <c r="S21" s="14">
        <v>1</v>
      </c>
      <c r="T21" s="8">
        <v>0</v>
      </c>
      <c r="U21" s="8">
        <v>0</v>
      </c>
      <c r="V21" s="8">
        <v>0</v>
      </c>
      <c r="W21" s="8">
        <v>0</v>
      </c>
      <c r="X21" s="8">
        <f>R21+T21+V21</f>
        <v>2</v>
      </c>
      <c r="Y21" s="8">
        <f>S21+U21+W21</f>
        <v>1</v>
      </c>
      <c r="Z21" s="8" t="b">
        <f>R21 = S21</f>
        <v>0</v>
      </c>
      <c r="AA21" s="8" t="b">
        <f>U21 = T21</f>
        <v>1</v>
      </c>
      <c r="AB21" s="8" t="b">
        <f>V21 = W21</f>
        <v>1</v>
      </c>
      <c r="AC21" s="8" t="b">
        <f>Y21 = X21</f>
        <v>0</v>
      </c>
      <c r="AD21" s="8" t="b">
        <f>AND(Z21,AA21,AB21)</f>
        <v>0</v>
      </c>
      <c r="AF21" s="8">
        <v>2</v>
      </c>
      <c r="AG21" s="8">
        <v>0</v>
      </c>
      <c r="AH21" s="8">
        <v>0</v>
      </c>
      <c r="AI21" s="8">
        <f>SUM(AF21:AH21)</f>
        <v>2</v>
      </c>
    </row>
    <row r="22" spans="1:35" ht="32" customHeight="1" x14ac:dyDescent="0.2">
      <c r="A22" s="1">
        <v>21</v>
      </c>
      <c r="B22" s="2">
        <v>44061</v>
      </c>
      <c r="C22" s="1" t="s">
        <v>997</v>
      </c>
      <c r="D22" s="1" t="s">
        <v>1036</v>
      </c>
      <c r="E22" s="1" t="s">
        <v>12</v>
      </c>
      <c r="F22" s="1" t="s">
        <v>1037</v>
      </c>
      <c r="G22" s="1" t="s">
        <v>42</v>
      </c>
      <c r="H22" s="7" t="s">
        <v>43</v>
      </c>
      <c r="I22" s="7" t="s">
        <v>1753</v>
      </c>
      <c r="J22" s="7">
        <v>4</v>
      </c>
      <c r="K22" s="11" t="s">
        <v>2034</v>
      </c>
      <c r="L22" s="1"/>
      <c r="M22" s="1"/>
      <c r="N22" s="1"/>
      <c r="O22" s="1" t="b">
        <v>0</v>
      </c>
      <c r="P22" s="3">
        <v>1</v>
      </c>
      <c r="Q22">
        <v>21</v>
      </c>
      <c r="R22" s="14">
        <v>2</v>
      </c>
      <c r="S22" s="14">
        <v>2</v>
      </c>
      <c r="T22" s="8">
        <v>0</v>
      </c>
      <c r="U22" s="8">
        <v>0</v>
      </c>
      <c r="V22" s="8">
        <v>0</v>
      </c>
      <c r="W22" s="8">
        <v>0</v>
      </c>
      <c r="X22" s="8">
        <f>R22+T22+V22</f>
        <v>2</v>
      </c>
      <c r="Y22" s="8">
        <f>S22+U22+W22</f>
        <v>2</v>
      </c>
      <c r="Z22" s="8" t="b">
        <f>R22 = S22</f>
        <v>1</v>
      </c>
      <c r="AA22" s="8" t="b">
        <f>U22 = T22</f>
        <v>1</v>
      </c>
      <c r="AB22" s="8" t="b">
        <f>V22 = W22</f>
        <v>1</v>
      </c>
      <c r="AC22" s="8" t="b">
        <f>Y22 = X22</f>
        <v>1</v>
      </c>
      <c r="AD22" s="8" t="b">
        <f>AND(Z22,AA22,AB22)</f>
        <v>1</v>
      </c>
    </row>
    <row r="23" spans="1:35" ht="32" customHeight="1" x14ac:dyDescent="0.2">
      <c r="A23" s="1">
        <v>22</v>
      </c>
      <c r="B23" s="2">
        <v>43867</v>
      </c>
      <c r="C23" s="1" t="s">
        <v>998</v>
      </c>
      <c r="D23" s="1" t="s">
        <v>998</v>
      </c>
      <c r="E23" s="1" t="s">
        <v>12</v>
      </c>
      <c r="F23" s="1"/>
      <c r="G23" s="1" t="s">
        <v>21</v>
      </c>
      <c r="H23" s="7" t="s">
        <v>44</v>
      </c>
      <c r="I23" s="7" t="s">
        <v>1762</v>
      </c>
      <c r="J23" s="7">
        <v>4</v>
      </c>
      <c r="K23" s="11" t="s">
        <v>1503</v>
      </c>
      <c r="L23" s="1"/>
      <c r="M23" s="1"/>
      <c r="N23" s="1"/>
      <c r="O23" s="1" t="b">
        <v>0</v>
      </c>
      <c r="P23" s="3">
        <v>1</v>
      </c>
      <c r="Q23">
        <v>22</v>
      </c>
      <c r="R23" s="14">
        <v>2</v>
      </c>
      <c r="S23" s="14">
        <v>2</v>
      </c>
      <c r="T23" s="8">
        <v>0</v>
      </c>
      <c r="U23" s="8">
        <v>0</v>
      </c>
      <c r="V23" s="8">
        <v>0</v>
      </c>
      <c r="W23" s="8">
        <v>0</v>
      </c>
      <c r="X23" s="8">
        <f>R23+T23+V23</f>
        <v>2</v>
      </c>
      <c r="Y23" s="8">
        <f>S23+U23+W23</f>
        <v>2</v>
      </c>
      <c r="Z23" s="8" t="b">
        <f>R23 = S23</f>
        <v>1</v>
      </c>
      <c r="AA23" s="8" t="b">
        <f>U23 = T23</f>
        <v>1</v>
      </c>
      <c r="AB23" s="8" t="b">
        <f>V23 = W23</f>
        <v>1</v>
      </c>
      <c r="AC23" s="8" t="b">
        <f>Y23 = X23</f>
        <v>1</v>
      </c>
      <c r="AD23" s="8" t="b">
        <f>AND(Z23,AA23,AB23)</f>
        <v>1</v>
      </c>
    </row>
    <row r="24" spans="1:35" ht="32" customHeight="1" x14ac:dyDescent="0.2">
      <c r="A24" s="1">
        <v>23</v>
      </c>
      <c r="B24" s="2">
        <v>44251</v>
      </c>
      <c r="C24" s="1" t="s">
        <v>997</v>
      </c>
      <c r="D24" s="1" t="s">
        <v>998</v>
      </c>
      <c r="E24" s="1" t="s">
        <v>12</v>
      </c>
      <c r="F24" s="1"/>
      <c r="G24" s="1" t="s">
        <v>21</v>
      </c>
      <c r="H24" s="7" t="s">
        <v>45</v>
      </c>
      <c r="I24" s="7" t="s">
        <v>1769</v>
      </c>
      <c r="J24" s="7">
        <v>5</v>
      </c>
      <c r="K24" s="11" t="s">
        <v>1504</v>
      </c>
      <c r="L24" s="1"/>
      <c r="M24" s="1"/>
      <c r="N24" s="1"/>
      <c r="O24" s="1" t="b">
        <v>0</v>
      </c>
      <c r="P24" s="3">
        <v>1</v>
      </c>
      <c r="Q24">
        <v>23</v>
      </c>
      <c r="R24" s="14">
        <v>2</v>
      </c>
      <c r="S24" s="14">
        <v>3</v>
      </c>
      <c r="T24" s="8">
        <v>0</v>
      </c>
      <c r="U24" s="8">
        <v>0</v>
      </c>
      <c r="V24" s="8">
        <v>0</v>
      </c>
      <c r="W24" s="8">
        <v>0</v>
      </c>
      <c r="X24" s="8">
        <f>R24+T24+V24</f>
        <v>2</v>
      </c>
      <c r="Y24" s="8">
        <f>S24+U24+W24</f>
        <v>3</v>
      </c>
      <c r="Z24" s="8" t="b">
        <f>R24 = S24</f>
        <v>0</v>
      </c>
      <c r="AA24" s="8" t="b">
        <f>U24 = T24</f>
        <v>1</v>
      </c>
      <c r="AB24" s="8" t="b">
        <f>V24 = W24</f>
        <v>1</v>
      </c>
      <c r="AC24" s="8" t="b">
        <f>Y24 = X24</f>
        <v>0</v>
      </c>
      <c r="AD24" s="8" t="b">
        <f>AND(Z24,AA24,AB24)</f>
        <v>0</v>
      </c>
      <c r="AF24" s="8">
        <v>3</v>
      </c>
      <c r="AG24" s="8">
        <v>1</v>
      </c>
      <c r="AH24" s="8">
        <v>1</v>
      </c>
      <c r="AI24" s="8">
        <f>SUM(AF24:AH24)</f>
        <v>5</v>
      </c>
    </row>
    <row r="25" spans="1:35" ht="32" customHeight="1" x14ac:dyDescent="0.2">
      <c r="A25" s="1">
        <v>24</v>
      </c>
      <c r="B25" s="2">
        <v>43940</v>
      </c>
      <c r="C25" s="1" t="s">
        <v>998</v>
      </c>
      <c r="D25" s="1" t="s">
        <v>997</v>
      </c>
      <c r="E25" s="1" t="s">
        <v>23</v>
      </c>
      <c r="F25" s="1"/>
      <c r="G25" s="1" t="s">
        <v>21</v>
      </c>
      <c r="H25" s="7" t="s">
        <v>46</v>
      </c>
      <c r="I25" s="7" t="s">
        <v>1762</v>
      </c>
      <c r="J25" s="7">
        <v>4</v>
      </c>
      <c r="K25" s="11" t="s">
        <v>1614</v>
      </c>
      <c r="L25" s="1"/>
      <c r="M25" s="1"/>
      <c r="N25" s="1"/>
      <c r="O25" s="1" t="b">
        <v>0</v>
      </c>
      <c r="P25" s="3">
        <v>1</v>
      </c>
      <c r="Q25">
        <v>24</v>
      </c>
      <c r="R25" s="14">
        <v>3</v>
      </c>
      <c r="S25" s="14">
        <v>2</v>
      </c>
      <c r="T25" s="8">
        <v>0</v>
      </c>
      <c r="U25" s="8">
        <v>0</v>
      </c>
      <c r="V25" s="8">
        <v>0</v>
      </c>
      <c r="W25" s="8">
        <v>0</v>
      </c>
      <c r="X25" s="8">
        <f>R25+T25+V25</f>
        <v>3</v>
      </c>
      <c r="Y25" s="8">
        <f>S25+U25+W25</f>
        <v>2</v>
      </c>
      <c r="Z25" s="8" t="b">
        <f>R25 = S25</f>
        <v>0</v>
      </c>
      <c r="AA25" s="8" t="b">
        <f>U25 = T25</f>
        <v>1</v>
      </c>
      <c r="AB25" s="8" t="b">
        <f>V25 = W25</f>
        <v>1</v>
      </c>
      <c r="AC25" s="8" t="b">
        <f>Y25 = X25</f>
        <v>0</v>
      </c>
      <c r="AD25" s="8" t="b">
        <f>AND(Z25,AA25,AB25)</f>
        <v>0</v>
      </c>
      <c r="AF25" s="8">
        <v>3</v>
      </c>
      <c r="AG25" s="8">
        <v>0</v>
      </c>
      <c r="AH25" s="8">
        <v>0</v>
      </c>
      <c r="AI25" s="8">
        <f>SUM(AF25:AH25)</f>
        <v>3</v>
      </c>
    </row>
    <row r="26" spans="1:35" ht="32" customHeight="1" x14ac:dyDescent="0.2">
      <c r="A26" s="1">
        <v>25</v>
      </c>
      <c r="B26" s="2">
        <v>44162</v>
      </c>
      <c r="C26" s="1" t="s">
        <v>998</v>
      </c>
      <c r="D26" s="1" t="s">
        <v>997</v>
      </c>
      <c r="E26" s="1" t="s">
        <v>12</v>
      </c>
      <c r="F26" s="1"/>
      <c r="G26" s="1" t="s">
        <v>21</v>
      </c>
      <c r="H26" s="7" t="s">
        <v>47</v>
      </c>
      <c r="I26" s="7" t="s">
        <v>1749</v>
      </c>
      <c r="J26" s="7">
        <v>3</v>
      </c>
      <c r="K26" s="11" t="s">
        <v>1733</v>
      </c>
      <c r="L26" s="1"/>
      <c r="M26" s="1"/>
      <c r="N26" s="1"/>
      <c r="O26" s="1" t="b">
        <v>0</v>
      </c>
      <c r="P26" s="3">
        <v>1</v>
      </c>
      <c r="Q26">
        <v>25</v>
      </c>
      <c r="R26" s="14">
        <v>3</v>
      </c>
      <c r="S26" s="14">
        <v>3</v>
      </c>
      <c r="T26" s="8">
        <v>1</v>
      </c>
      <c r="U26" s="8">
        <v>0</v>
      </c>
      <c r="V26" s="8">
        <v>1</v>
      </c>
      <c r="W26" s="8">
        <v>0</v>
      </c>
      <c r="X26" s="8">
        <f>R26+T26+V26</f>
        <v>5</v>
      </c>
      <c r="Y26" s="8">
        <f>S26+U26+W26</f>
        <v>3</v>
      </c>
      <c r="Z26" s="8" t="b">
        <f>R26 = S26</f>
        <v>1</v>
      </c>
      <c r="AA26" s="8" t="b">
        <f>U26 = T26</f>
        <v>0</v>
      </c>
      <c r="AB26" s="8" t="b">
        <f>V26 = W26</f>
        <v>0</v>
      </c>
      <c r="AC26" s="8" t="b">
        <f>Y26 = X26</f>
        <v>0</v>
      </c>
      <c r="AD26" s="8" t="b">
        <f>AND(Z26,AA26,AB26)</f>
        <v>0</v>
      </c>
      <c r="AF26" s="8">
        <v>3</v>
      </c>
      <c r="AG26" s="8">
        <v>1</v>
      </c>
      <c r="AH26" s="8">
        <v>1</v>
      </c>
      <c r="AI26" s="8">
        <f>SUM(AF26:AH26)</f>
        <v>5</v>
      </c>
    </row>
    <row r="27" spans="1:35" ht="32" customHeight="1" x14ac:dyDescent="0.2">
      <c r="A27" s="1">
        <v>26</v>
      </c>
      <c r="B27" s="2">
        <v>43960</v>
      </c>
      <c r="C27" s="1" t="s">
        <v>997</v>
      </c>
      <c r="D27" s="1" t="s">
        <v>998</v>
      </c>
      <c r="E27" s="1" t="s">
        <v>12</v>
      </c>
      <c r="F27" s="1"/>
      <c r="G27" s="1" t="s">
        <v>16</v>
      </c>
      <c r="H27" s="7" t="s">
        <v>48</v>
      </c>
      <c r="I27" s="7" t="s">
        <v>1761</v>
      </c>
      <c r="J27" s="7">
        <v>2</v>
      </c>
      <c r="K27" s="11" t="s">
        <v>1735</v>
      </c>
      <c r="L27" s="1"/>
      <c r="M27" s="1"/>
      <c r="N27" s="1"/>
      <c r="O27" s="1" t="b">
        <v>0</v>
      </c>
      <c r="P27" s="3">
        <v>1</v>
      </c>
      <c r="Q27">
        <v>26</v>
      </c>
      <c r="R27" s="14">
        <v>3</v>
      </c>
      <c r="S27" s="14">
        <v>3</v>
      </c>
      <c r="T27" s="8">
        <v>1</v>
      </c>
      <c r="U27" s="8">
        <v>0</v>
      </c>
      <c r="V27" s="8">
        <v>1</v>
      </c>
      <c r="W27" s="8">
        <v>0</v>
      </c>
      <c r="X27" s="8">
        <f>R27+T27+V27</f>
        <v>5</v>
      </c>
      <c r="Y27" s="8">
        <f>S27+U27+W27</f>
        <v>3</v>
      </c>
      <c r="Z27" s="8" t="b">
        <f>R27 = S27</f>
        <v>1</v>
      </c>
      <c r="AA27" s="8" t="b">
        <f>U27 = T27</f>
        <v>0</v>
      </c>
      <c r="AB27" s="8" t="b">
        <f>V27 = W27</f>
        <v>0</v>
      </c>
      <c r="AC27" s="8" t="b">
        <f>Y27 = X27</f>
        <v>0</v>
      </c>
      <c r="AD27" s="8" t="b">
        <f>AND(Z27,AA27,AB27)</f>
        <v>0</v>
      </c>
      <c r="AF27" s="8">
        <v>3</v>
      </c>
      <c r="AG27" s="8">
        <v>1</v>
      </c>
      <c r="AH27" s="8">
        <v>1</v>
      </c>
      <c r="AI27" s="8">
        <f>SUM(AF27:AH27)</f>
        <v>5</v>
      </c>
    </row>
    <row r="28" spans="1:35" ht="32" customHeight="1" x14ac:dyDescent="0.2">
      <c r="A28" s="1">
        <v>27</v>
      </c>
      <c r="B28" s="2">
        <v>43696</v>
      </c>
      <c r="C28" s="1" t="s">
        <v>998</v>
      </c>
      <c r="D28" s="1" t="s">
        <v>998</v>
      </c>
      <c r="E28" s="1" t="s">
        <v>12</v>
      </c>
      <c r="F28" s="1"/>
      <c r="G28" s="1" t="s">
        <v>13</v>
      </c>
      <c r="H28" s="7" t="s">
        <v>49</v>
      </c>
      <c r="I28" s="7" t="s">
        <v>1747</v>
      </c>
      <c r="J28" s="7">
        <v>3</v>
      </c>
      <c r="K28" s="11" t="s">
        <v>50</v>
      </c>
      <c r="L28" s="1"/>
      <c r="M28" s="1"/>
      <c r="N28" s="1"/>
      <c r="O28" s="1" t="b">
        <v>0</v>
      </c>
      <c r="P28" s="3">
        <v>1</v>
      </c>
      <c r="Q28">
        <v>27</v>
      </c>
      <c r="R28" s="14">
        <v>2</v>
      </c>
      <c r="S28" s="14">
        <v>3</v>
      </c>
      <c r="T28" s="8">
        <v>0</v>
      </c>
      <c r="U28" s="8">
        <v>0</v>
      </c>
      <c r="V28" s="8">
        <v>0</v>
      </c>
      <c r="W28" s="8">
        <v>0</v>
      </c>
      <c r="X28" s="8">
        <f>R28+T28+V28</f>
        <v>2</v>
      </c>
      <c r="Y28" s="8">
        <f>S28+U28+W28</f>
        <v>3</v>
      </c>
      <c r="Z28" s="8" t="b">
        <f>R28 = S28</f>
        <v>0</v>
      </c>
      <c r="AA28" s="8" t="b">
        <f>U28 = T28</f>
        <v>1</v>
      </c>
      <c r="AB28" s="8" t="b">
        <f>V28 = W28</f>
        <v>1</v>
      </c>
      <c r="AC28" s="8" t="b">
        <f>Y28 = X28</f>
        <v>0</v>
      </c>
      <c r="AD28" s="8" t="b">
        <f>AND(Z28,AA28,AB28)</f>
        <v>0</v>
      </c>
      <c r="AF28" s="8">
        <v>3</v>
      </c>
      <c r="AG28" s="8">
        <v>0</v>
      </c>
      <c r="AH28" s="8">
        <v>0</v>
      </c>
      <c r="AI28" s="8">
        <f>SUM(AF28:AH28)</f>
        <v>3</v>
      </c>
    </row>
    <row r="29" spans="1:35" ht="32" customHeight="1" x14ac:dyDescent="0.2">
      <c r="A29" s="1">
        <v>28</v>
      </c>
      <c r="B29" s="2">
        <v>44196</v>
      </c>
      <c r="C29" s="1" t="s">
        <v>997</v>
      </c>
      <c r="D29" s="1" t="s">
        <v>997</v>
      </c>
      <c r="E29" s="1" t="s">
        <v>12</v>
      </c>
      <c r="F29" s="1"/>
      <c r="G29" s="1" t="s">
        <v>16</v>
      </c>
      <c r="H29" s="7" t="s">
        <v>51</v>
      </c>
      <c r="I29" s="7" t="s">
        <v>1761</v>
      </c>
      <c r="J29" s="7">
        <v>4</v>
      </c>
      <c r="K29" s="11" t="s">
        <v>1506</v>
      </c>
      <c r="L29" s="1"/>
      <c r="M29" s="1"/>
      <c r="N29" s="1"/>
      <c r="O29" s="1" t="b">
        <v>0</v>
      </c>
      <c r="P29" s="3">
        <v>1</v>
      </c>
      <c r="Q29">
        <v>28</v>
      </c>
      <c r="R29" s="14">
        <v>3</v>
      </c>
      <c r="S29" s="14">
        <v>3</v>
      </c>
      <c r="T29" s="8">
        <v>0</v>
      </c>
      <c r="U29" s="8">
        <v>0</v>
      </c>
      <c r="V29" s="8">
        <v>0</v>
      </c>
      <c r="W29" s="8">
        <v>0</v>
      </c>
      <c r="X29" s="8">
        <f>R29+T29+V29</f>
        <v>3</v>
      </c>
      <c r="Y29" s="8">
        <f>S29+U29+W29</f>
        <v>3</v>
      </c>
      <c r="Z29" s="8" t="b">
        <f>R29 = S29</f>
        <v>1</v>
      </c>
      <c r="AA29" s="8" t="b">
        <f>U29 = T29</f>
        <v>1</v>
      </c>
      <c r="AB29" s="8" t="b">
        <f>V29 = W29</f>
        <v>1</v>
      </c>
      <c r="AC29" s="8" t="b">
        <f>Y29 = X29</f>
        <v>1</v>
      </c>
      <c r="AD29" s="8" t="b">
        <f>AND(Z29,AA29,AB29)</f>
        <v>1</v>
      </c>
    </row>
    <row r="30" spans="1:35" ht="32" customHeight="1" x14ac:dyDescent="0.2">
      <c r="A30" s="1">
        <v>29</v>
      </c>
      <c r="B30" s="2">
        <v>43591</v>
      </c>
      <c r="C30" s="1" t="s">
        <v>997</v>
      </c>
      <c r="D30" s="1" t="s">
        <v>1231</v>
      </c>
      <c r="E30" s="1" t="s">
        <v>12</v>
      </c>
      <c r="F30" s="1" t="s">
        <v>1044</v>
      </c>
      <c r="G30" s="1" t="s">
        <v>13</v>
      </c>
      <c r="H30" s="7" t="s">
        <v>52</v>
      </c>
      <c r="I30" s="7" t="s">
        <v>1748</v>
      </c>
      <c r="J30" s="7">
        <v>5</v>
      </c>
      <c r="K30" s="11" t="s">
        <v>2035</v>
      </c>
      <c r="L30" s="1"/>
      <c r="M30" s="1"/>
      <c r="N30" s="1"/>
      <c r="O30" s="1" t="b">
        <v>0</v>
      </c>
      <c r="P30" s="3">
        <v>1</v>
      </c>
      <c r="Q30">
        <v>29</v>
      </c>
      <c r="R30" s="14">
        <v>1</v>
      </c>
      <c r="S30" s="14">
        <v>2</v>
      </c>
      <c r="T30" s="8">
        <v>0</v>
      </c>
      <c r="U30" s="8">
        <v>0</v>
      </c>
      <c r="V30" s="8">
        <v>0</v>
      </c>
      <c r="W30" s="8">
        <v>0</v>
      </c>
      <c r="X30" s="8">
        <f>R30+T30+V30</f>
        <v>1</v>
      </c>
      <c r="Y30" s="8">
        <f>S30+U30+W30</f>
        <v>2</v>
      </c>
      <c r="Z30" s="8" t="b">
        <f>R30 = S30</f>
        <v>0</v>
      </c>
      <c r="AA30" s="8" t="b">
        <f>U30 = T30</f>
        <v>1</v>
      </c>
      <c r="AB30" s="8" t="b">
        <f>V30 = W30</f>
        <v>1</v>
      </c>
      <c r="AC30" s="8" t="b">
        <f>Y30 = X30</f>
        <v>0</v>
      </c>
      <c r="AD30" s="8" t="b">
        <f>AND(Z30,AA30,AB30)</f>
        <v>0</v>
      </c>
      <c r="AF30" s="8">
        <v>2</v>
      </c>
      <c r="AG30" s="8">
        <v>0</v>
      </c>
      <c r="AH30" s="8">
        <v>0</v>
      </c>
      <c r="AI30" s="8">
        <f>SUM(AF30:AH30)</f>
        <v>2</v>
      </c>
    </row>
    <row r="31" spans="1:35" ht="32" customHeight="1" x14ac:dyDescent="0.2">
      <c r="A31" s="1">
        <v>30</v>
      </c>
      <c r="B31" s="2">
        <v>44253</v>
      </c>
      <c r="C31" s="1" t="s">
        <v>998</v>
      </c>
      <c r="D31" s="1" t="s">
        <v>998</v>
      </c>
      <c r="E31" s="1" t="s">
        <v>12</v>
      </c>
      <c r="F31" s="1"/>
      <c r="G31" s="1" t="s">
        <v>13</v>
      </c>
      <c r="H31" s="7" t="s">
        <v>53</v>
      </c>
      <c r="I31" s="7" t="s">
        <v>1748</v>
      </c>
      <c r="J31" s="7">
        <v>4</v>
      </c>
      <c r="K31" s="11" t="s">
        <v>1384</v>
      </c>
      <c r="L31" s="1"/>
      <c r="M31" s="1"/>
      <c r="N31" s="1"/>
      <c r="O31" s="1" t="b">
        <v>0</v>
      </c>
      <c r="P31" s="3">
        <v>1</v>
      </c>
      <c r="Q31">
        <v>30</v>
      </c>
      <c r="R31" s="14">
        <v>2</v>
      </c>
      <c r="S31" s="14">
        <v>3</v>
      </c>
      <c r="T31" s="8">
        <v>1</v>
      </c>
      <c r="U31" s="8">
        <v>1</v>
      </c>
      <c r="V31" s="8">
        <v>1</v>
      </c>
      <c r="W31" s="8">
        <v>1</v>
      </c>
      <c r="X31" s="8">
        <f>R31+T31+V31</f>
        <v>4</v>
      </c>
      <c r="Y31" s="8">
        <f>S31+U31+W31</f>
        <v>5</v>
      </c>
      <c r="Z31" s="8" t="b">
        <f>R31 = S31</f>
        <v>0</v>
      </c>
      <c r="AA31" s="8" t="b">
        <f>U31 = T31</f>
        <v>1</v>
      </c>
      <c r="AB31" s="8" t="b">
        <f>V31 = W31</f>
        <v>1</v>
      </c>
      <c r="AC31" s="8" t="b">
        <f>Y31 = X31</f>
        <v>0</v>
      </c>
      <c r="AD31" s="8" t="b">
        <f>AND(Z31,AA31,AB31)</f>
        <v>0</v>
      </c>
      <c r="AF31" s="8">
        <v>3</v>
      </c>
      <c r="AG31" s="8">
        <v>1</v>
      </c>
      <c r="AH31" s="8">
        <v>1</v>
      </c>
      <c r="AI31" s="8">
        <f>SUM(AF31:AH31)</f>
        <v>5</v>
      </c>
    </row>
    <row r="32" spans="1:35" ht="32" customHeight="1" x14ac:dyDescent="0.2">
      <c r="A32" s="1">
        <v>31</v>
      </c>
      <c r="B32" s="2">
        <v>43689</v>
      </c>
      <c r="C32" s="1" t="s">
        <v>997</v>
      </c>
      <c r="D32" s="1" t="s">
        <v>997</v>
      </c>
      <c r="E32" s="1" t="s">
        <v>12</v>
      </c>
      <c r="F32" s="1"/>
      <c r="G32" s="1" t="s">
        <v>54</v>
      </c>
      <c r="H32" s="7" t="s">
        <v>55</v>
      </c>
      <c r="I32" s="7" t="s">
        <v>1770</v>
      </c>
      <c r="J32" s="7">
        <v>5</v>
      </c>
      <c r="K32" s="11" t="s">
        <v>1507</v>
      </c>
      <c r="L32" s="1"/>
      <c r="M32" s="1"/>
      <c r="N32" s="1"/>
      <c r="O32" s="1" t="b">
        <v>0</v>
      </c>
      <c r="P32" s="3">
        <v>1</v>
      </c>
      <c r="Q32">
        <v>31</v>
      </c>
      <c r="R32" s="14">
        <v>3</v>
      </c>
      <c r="S32" s="14">
        <v>3</v>
      </c>
      <c r="T32" s="8">
        <v>0</v>
      </c>
      <c r="U32" s="8">
        <v>0</v>
      </c>
      <c r="V32" s="8">
        <v>0</v>
      </c>
      <c r="W32" s="8">
        <v>0</v>
      </c>
      <c r="X32" s="8">
        <f>R32+T32+V32</f>
        <v>3</v>
      </c>
      <c r="Y32" s="8">
        <f>S32+U32+W32</f>
        <v>3</v>
      </c>
      <c r="Z32" s="8" t="b">
        <f>R32 = S32</f>
        <v>1</v>
      </c>
      <c r="AA32" s="8" t="b">
        <f>U32 = T32</f>
        <v>1</v>
      </c>
      <c r="AB32" s="8" t="b">
        <f>V32 = W32</f>
        <v>1</v>
      </c>
      <c r="AC32" s="8" t="b">
        <f>Y32 = X32</f>
        <v>1</v>
      </c>
      <c r="AD32" s="8" t="b">
        <f>AND(Z32,AA32,AB32)</f>
        <v>1</v>
      </c>
    </row>
    <row r="33" spans="1:35" ht="32" customHeight="1" x14ac:dyDescent="0.2">
      <c r="A33" s="1">
        <v>32</v>
      </c>
      <c r="B33" s="2">
        <v>43871</v>
      </c>
      <c r="C33" s="1" t="s">
        <v>997</v>
      </c>
      <c r="D33" s="1" t="s">
        <v>998</v>
      </c>
      <c r="E33" s="1" t="s">
        <v>12</v>
      </c>
      <c r="F33" s="1"/>
      <c r="G33" s="1" t="s">
        <v>19</v>
      </c>
      <c r="H33" s="7" t="s">
        <v>56</v>
      </c>
      <c r="I33" s="7" t="s">
        <v>1751</v>
      </c>
      <c r="J33" s="7">
        <v>3</v>
      </c>
      <c r="K33" s="11" t="s">
        <v>1385</v>
      </c>
      <c r="L33" s="1"/>
      <c r="M33" s="1"/>
      <c r="N33" s="1"/>
      <c r="O33" s="1" t="b">
        <v>0</v>
      </c>
      <c r="P33" s="3">
        <v>1</v>
      </c>
      <c r="Q33">
        <v>32</v>
      </c>
      <c r="R33" s="14">
        <v>3</v>
      </c>
      <c r="S33" s="14">
        <v>3</v>
      </c>
      <c r="T33" s="8">
        <v>1</v>
      </c>
      <c r="U33" s="8">
        <v>1</v>
      </c>
      <c r="V33" s="8">
        <v>1</v>
      </c>
      <c r="W33" s="8">
        <v>1</v>
      </c>
      <c r="X33" s="8">
        <f>R33+T33+V33</f>
        <v>5</v>
      </c>
      <c r="Y33" s="8">
        <f>S33+U33+W33</f>
        <v>5</v>
      </c>
      <c r="Z33" s="8" t="b">
        <f>R33 = S33</f>
        <v>1</v>
      </c>
      <c r="AA33" s="8" t="b">
        <f>U33 = T33</f>
        <v>1</v>
      </c>
      <c r="AB33" s="8" t="b">
        <f>V33 = W33</f>
        <v>1</v>
      </c>
      <c r="AC33" s="8" t="b">
        <f>Y33 = X33</f>
        <v>1</v>
      </c>
      <c r="AD33" s="8" t="b">
        <f>AND(Z33,AA33,AB33)</f>
        <v>1</v>
      </c>
    </row>
    <row r="34" spans="1:35" ht="32" customHeight="1" x14ac:dyDescent="0.2">
      <c r="A34" s="1">
        <v>33</v>
      </c>
      <c r="B34" s="2">
        <v>43609</v>
      </c>
      <c r="C34" s="1" t="s">
        <v>997</v>
      </c>
      <c r="D34" s="1" t="s">
        <v>998</v>
      </c>
      <c r="E34" s="1" t="s">
        <v>12</v>
      </c>
      <c r="F34" s="1"/>
      <c r="G34" s="1" t="s">
        <v>21</v>
      </c>
      <c r="H34" s="7" t="s">
        <v>57</v>
      </c>
      <c r="I34" s="7" t="s">
        <v>1749</v>
      </c>
      <c r="J34" s="7">
        <v>4</v>
      </c>
      <c r="K34" s="11" t="s">
        <v>1615</v>
      </c>
      <c r="L34" s="1"/>
      <c r="M34" s="1"/>
      <c r="N34" s="1"/>
      <c r="O34" s="1" t="b">
        <v>0</v>
      </c>
      <c r="P34" s="3">
        <v>1</v>
      </c>
      <c r="Q34">
        <v>33</v>
      </c>
      <c r="R34" s="14">
        <v>2</v>
      </c>
      <c r="S34" s="14">
        <v>2</v>
      </c>
      <c r="T34" s="8">
        <v>0</v>
      </c>
      <c r="U34" s="8">
        <v>0</v>
      </c>
      <c r="V34" s="8">
        <v>0</v>
      </c>
      <c r="W34" s="8">
        <v>0</v>
      </c>
      <c r="X34" s="8">
        <f>R34+T34+V34</f>
        <v>2</v>
      </c>
      <c r="Y34" s="8">
        <f>S34+U34+W34</f>
        <v>2</v>
      </c>
      <c r="Z34" s="8" t="b">
        <f>R34 = S34</f>
        <v>1</v>
      </c>
      <c r="AA34" s="8" t="b">
        <f>U34 = T34</f>
        <v>1</v>
      </c>
      <c r="AB34" s="8" t="b">
        <f>V34 = W34</f>
        <v>1</v>
      </c>
      <c r="AC34" s="8" t="b">
        <f>Y34 = X34</f>
        <v>1</v>
      </c>
      <c r="AD34" s="8" t="b">
        <f>AND(Z34,AA34,AB34)</f>
        <v>1</v>
      </c>
    </row>
    <row r="35" spans="1:35" ht="32" customHeight="1" x14ac:dyDescent="0.2">
      <c r="A35" s="1">
        <v>34</v>
      </c>
      <c r="B35" s="2">
        <v>43595</v>
      </c>
      <c r="C35" s="1" t="s">
        <v>997</v>
      </c>
      <c r="D35" s="1" t="s">
        <v>997</v>
      </c>
      <c r="E35" s="1" t="s">
        <v>12</v>
      </c>
      <c r="F35" s="1"/>
      <c r="G35" s="1" t="s">
        <v>13</v>
      </c>
      <c r="H35" s="7" t="s">
        <v>58</v>
      </c>
      <c r="I35" s="7" t="s">
        <v>1754</v>
      </c>
      <c r="J35" s="7">
        <v>5</v>
      </c>
      <c r="K35" s="11" t="s">
        <v>59</v>
      </c>
      <c r="L35" s="1"/>
      <c r="M35" s="1"/>
      <c r="N35" s="1"/>
      <c r="O35" s="1" t="b">
        <v>0</v>
      </c>
      <c r="P35" s="3">
        <v>1</v>
      </c>
      <c r="Q35">
        <v>34</v>
      </c>
      <c r="R35" s="14">
        <v>3</v>
      </c>
      <c r="S35" s="14">
        <v>3</v>
      </c>
      <c r="T35" s="8">
        <v>1</v>
      </c>
      <c r="U35" s="8">
        <v>1</v>
      </c>
      <c r="V35" s="8">
        <v>1</v>
      </c>
      <c r="W35" s="8">
        <v>1</v>
      </c>
      <c r="X35" s="8">
        <f>R35+T35+V35</f>
        <v>5</v>
      </c>
      <c r="Y35" s="8">
        <f>S35+U35+W35</f>
        <v>5</v>
      </c>
      <c r="Z35" s="8" t="b">
        <f>R35 = S35</f>
        <v>1</v>
      </c>
      <c r="AA35" s="8" t="b">
        <f>U35 = T35</f>
        <v>1</v>
      </c>
      <c r="AB35" s="8" t="b">
        <f>V35 = W35</f>
        <v>1</v>
      </c>
      <c r="AC35" s="8" t="b">
        <f>Y35 = X35</f>
        <v>1</v>
      </c>
      <c r="AD35" s="8" t="b">
        <f>AND(Z35,AA35,AB35)</f>
        <v>1</v>
      </c>
    </row>
    <row r="36" spans="1:35" ht="32" customHeight="1" x14ac:dyDescent="0.2">
      <c r="A36" s="1">
        <v>35</v>
      </c>
      <c r="B36" s="2">
        <v>43766</v>
      </c>
      <c r="C36" s="1" t="s">
        <v>997</v>
      </c>
      <c r="D36" s="1" t="s">
        <v>997</v>
      </c>
      <c r="E36" s="1" t="s">
        <v>12</v>
      </c>
      <c r="F36" s="1"/>
      <c r="G36" s="1" t="s">
        <v>13</v>
      </c>
      <c r="H36" s="7" t="s">
        <v>60</v>
      </c>
      <c r="I36" s="7" t="s">
        <v>1747</v>
      </c>
      <c r="J36" s="7">
        <v>4</v>
      </c>
      <c r="K36" s="11" t="s">
        <v>61</v>
      </c>
      <c r="L36" s="1"/>
      <c r="M36" s="1"/>
      <c r="N36" s="1"/>
      <c r="O36" s="1" t="b">
        <v>0</v>
      </c>
      <c r="P36" s="3">
        <v>1</v>
      </c>
      <c r="Q36">
        <v>35</v>
      </c>
      <c r="R36" s="14">
        <v>1</v>
      </c>
      <c r="S36" s="14">
        <v>0</v>
      </c>
      <c r="T36" s="8">
        <v>0</v>
      </c>
      <c r="U36" s="8">
        <v>0</v>
      </c>
      <c r="V36" s="8">
        <v>0</v>
      </c>
      <c r="W36" s="8">
        <v>0</v>
      </c>
      <c r="X36" s="8">
        <f>R36+T36+V36</f>
        <v>1</v>
      </c>
      <c r="Y36" s="8">
        <f>S36+U36+W36</f>
        <v>0</v>
      </c>
      <c r="Z36" s="8" t="b">
        <f>R36 = S36</f>
        <v>0</v>
      </c>
      <c r="AA36" s="8" t="b">
        <f>U36 = T36</f>
        <v>1</v>
      </c>
      <c r="AB36" s="8" t="b">
        <f>V36 = W36</f>
        <v>1</v>
      </c>
      <c r="AC36" s="8" t="b">
        <f>Y36 = X36</f>
        <v>0</v>
      </c>
      <c r="AD36" s="8" t="b">
        <f>AND(Z36,AA36,AB36)</f>
        <v>0</v>
      </c>
      <c r="AF36" s="8">
        <v>2</v>
      </c>
      <c r="AG36" s="8">
        <v>0</v>
      </c>
      <c r="AH36" s="8">
        <v>0</v>
      </c>
      <c r="AI36" s="8">
        <f>SUM(AF36:AH36)</f>
        <v>2</v>
      </c>
    </row>
    <row r="37" spans="1:35" ht="32" customHeight="1" x14ac:dyDescent="0.2">
      <c r="A37" s="1">
        <v>36</v>
      </c>
      <c r="B37" s="2">
        <v>43528</v>
      </c>
      <c r="C37" s="1" t="s">
        <v>997</v>
      </c>
      <c r="D37" s="1" t="s">
        <v>997</v>
      </c>
      <c r="E37" s="1" t="s">
        <v>12</v>
      </c>
      <c r="F37" s="1"/>
      <c r="G37" s="1" t="s">
        <v>26</v>
      </c>
      <c r="H37" s="7" t="s">
        <v>62</v>
      </c>
      <c r="I37" s="7" t="s">
        <v>1750</v>
      </c>
      <c r="J37" s="7">
        <v>5</v>
      </c>
      <c r="K37" s="11" t="s">
        <v>1508</v>
      </c>
      <c r="L37" s="1"/>
      <c r="M37" s="1"/>
      <c r="N37" s="1"/>
      <c r="O37" s="1" t="b">
        <v>0</v>
      </c>
      <c r="P37" s="3">
        <v>1</v>
      </c>
      <c r="Q37">
        <v>36</v>
      </c>
      <c r="R37" s="14">
        <v>1</v>
      </c>
      <c r="S37" s="14">
        <v>0</v>
      </c>
      <c r="T37" s="8">
        <v>0</v>
      </c>
      <c r="U37" s="8">
        <v>0</v>
      </c>
      <c r="V37" s="8">
        <v>0</v>
      </c>
      <c r="W37" s="8">
        <v>0</v>
      </c>
      <c r="X37" s="8">
        <f>R37+T37+V37</f>
        <v>1</v>
      </c>
      <c r="Y37" s="8">
        <f>S37+U37+W37</f>
        <v>0</v>
      </c>
      <c r="Z37" s="8" t="b">
        <f>R37 = S37</f>
        <v>0</v>
      </c>
      <c r="AA37" s="8" t="b">
        <f>U37 = T37</f>
        <v>1</v>
      </c>
      <c r="AB37" s="8" t="b">
        <f>V37 = W37</f>
        <v>1</v>
      </c>
      <c r="AC37" s="8" t="b">
        <f>Y37 = X37</f>
        <v>0</v>
      </c>
      <c r="AD37" s="8" t="b">
        <f>AND(Z37,AA37,AB37)</f>
        <v>0</v>
      </c>
      <c r="AF37" s="8">
        <v>1</v>
      </c>
      <c r="AG37" s="8">
        <v>0</v>
      </c>
      <c r="AH37" s="8">
        <v>0</v>
      </c>
      <c r="AI37" s="8">
        <f>SUM(AF37:AH37)</f>
        <v>1</v>
      </c>
    </row>
    <row r="38" spans="1:35" ht="32" customHeight="1" x14ac:dyDescent="0.2">
      <c r="A38" s="1">
        <v>37</v>
      </c>
      <c r="B38" s="2">
        <v>44043</v>
      </c>
      <c r="C38" s="1" t="s">
        <v>998</v>
      </c>
      <c r="D38" s="1" t="s">
        <v>997</v>
      </c>
      <c r="E38" s="1" t="s">
        <v>12</v>
      </c>
      <c r="F38" s="1"/>
      <c r="G38" s="1" t="s">
        <v>13</v>
      </c>
      <c r="H38" s="7" t="s">
        <v>63</v>
      </c>
      <c r="I38" s="7" t="s">
        <v>1757</v>
      </c>
      <c r="J38" s="7">
        <v>5</v>
      </c>
      <c r="K38" s="11" t="s">
        <v>64</v>
      </c>
      <c r="L38" s="1"/>
      <c r="M38" s="1"/>
      <c r="N38" s="1"/>
      <c r="O38" s="1" t="b">
        <v>0</v>
      </c>
      <c r="P38" s="3">
        <v>1</v>
      </c>
      <c r="Q38">
        <v>37</v>
      </c>
      <c r="R38" s="14">
        <v>1</v>
      </c>
      <c r="S38" s="14">
        <v>1</v>
      </c>
      <c r="T38" s="8">
        <v>0</v>
      </c>
      <c r="U38" s="8">
        <v>0</v>
      </c>
      <c r="V38" s="8">
        <v>1</v>
      </c>
      <c r="W38" s="8">
        <v>0</v>
      </c>
      <c r="X38" s="8">
        <f>R38+T38+V38</f>
        <v>2</v>
      </c>
      <c r="Y38" s="8">
        <f>S38+U38+W38</f>
        <v>1</v>
      </c>
      <c r="Z38" s="8" t="b">
        <f>R38 = S38</f>
        <v>1</v>
      </c>
      <c r="AA38" s="8" t="b">
        <f>U38 = T38</f>
        <v>1</v>
      </c>
      <c r="AB38" s="8" t="b">
        <f>V38 = W38</f>
        <v>0</v>
      </c>
      <c r="AC38" s="8" t="b">
        <f>Y38 = X38</f>
        <v>0</v>
      </c>
      <c r="AD38" s="8" t="b">
        <f>AND(Z38,AA38,AB38)</f>
        <v>0</v>
      </c>
      <c r="AF38" s="8">
        <v>2</v>
      </c>
      <c r="AG38" s="8">
        <v>0</v>
      </c>
      <c r="AH38" s="8">
        <v>0</v>
      </c>
      <c r="AI38" s="8">
        <f>SUM(AF38:AH38)</f>
        <v>2</v>
      </c>
    </row>
    <row r="39" spans="1:35" ht="32" customHeight="1" x14ac:dyDescent="0.2">
      <c r="A39" s="1">
        <v>38</v>
      </c>
      <c r="B39" s="2">
        <v>43592</v>
      </c>
      <c r="C39" s="1" t="s">
        <v>997</v>
      </c>
      <c r="D39" s="1" t="s">
        <v>998</v>
      </c>
      <c r="E39" s="1" t="s">
        <v>12</v>
      </c>
      <c r="F39" s="1"/>
      <c r="G39" s="1" t="s">
        <v>26</v>
      </c>
      <c r="H39" s="7" t="s">
        <v>65</v>
      </c>
      <c r="I39" s="7" t="s">
        <v>1750</v>
      </c>
      <c r="J39" s="7">
        <v>4</v>
      </c>
      <c r="K39" s="11" t="s">
        <v>1386</v>
      </c>
      <c r="L39" s="1"/>
      <c r="M39" s="1"/>
      <c r="N39" s="1"/>
      <c r="O39" s="1" t="b">
        <v>0</v>
      </c>
      <c r="P39" s="3">
        <v>1</v>
      </c>
      <c r="Q39">
        <v>38</v>
      </c>
      <c r="R39" s="14">
        <v>3</v>
      </c>
      <c r="S39" s="14">
        <v>2</v>
      </c>
      <c r="T39" s="8">
        <v>0</v>
      </c>
      <c r="U39" s="8">
        <v>0</v>
      </c>
      <c r="V39" s="8">
        <v>0</v>
      </c>
      <c r="W39" s="8">
        <v>0</v>
      </c>
      <c r="X39" s="8">
        <f>R39+T39+V39</f>
        <v>3</v>
      </c>
      <c r="Y39" s="8">
        <f>S39+U39+W39</f>
        <v>2</v>
      </c>
      <c r="Z39" s="8" t="b">
        <f>R39 = S39</f>
        <v>0</v>
      </c>
      <c r="AA39" s="8" t="b">
        <f>U39 = T39</f>
        <v>1</v>
      </c>
      <c r="AB39" s="8" t="b">
        <f>V39 = W39</f>
        <v>1</v>
      </c>
      <c r="AC39" s="8" t="b">
        <f>Y39 = X39</f>
        <v>0</v>
      </c>
      <c r="AD39" s="8" t="b">
        <f>AND(Z39,AA39,AB39)</f>
        <v>0</v>
      </c>
      <c r="AF39" s="8">
        <v>3</v>
      </c>
      <c r="AG39" s="8">
        <v>0</v>
      </c>
      <c r="AH39" s="8">
        <v>0</v>
      </c>
      <c r="AI39" s="8">
        <f>SUM(AF39:AH39)</f>
        <v>3</v>
      </c>
    </row>
    <row r="40" spans="1:35" ht="32" customHeight="1" x14ac:dyDescent="0.2">
      <c r="A40" s="1">
        <v>39</v>
      </c>
      <c r="B40" s="2">
        <v>44235</v>
      </c>
      <c r="C40" s="1" t="s">
        <v>998</v>
      </c>
      <c r="D40" s="1" t="s">
        <v>997</v>
      </c>
      <c r="E40" s="1" t="s">
        <v>23</v>
      </c>
      <c r="F40" s="1"/>
      <c r="G40" s="1" t="s">
        <v>30</v>
      </c>
      <c r="H40" s="7" t="s">
        <v>66</v>
      </c>
      <c r="I40" s="7" t="s">
        <v>1763</v>
      </c>
      <c r="J40" s="7">
        <v>5</v>
      </c>
      <c r="K40" s="11" t="s">
        <v>67</v>
      </c>
      <c r="L40" s="1"/>
      <c r="M40" s="1"/>
      <c r="N40" s="1"/>
      <c r="O40" s="1" t="b">
        <v>0</v>
      </c>
      <c r="P40" s="3">
        <v>1</v>
      </c>
      <c r="Q40">
        <v>39</v>
      </c>
      <c r="R40" s="14">
        <v>3</v>
      </c>
      <c r="S40" s="14">
        <v>2</v>
      </c>
      <c r="T40" s="8">
        <v>0</v>
      </c>
      <c r="U40" s="8">
        <v>0</v>
      </c>
      <c r="V40" s="8">
        <v>0</v>
      </c>
      <c r="W40" s="8">
        <v>0</v>
      </c>
      <c r="X40" s="8">
        <f>R40+T40+V40</f>
        <v>3</v>
      </c>
      <c r="Y40" s="8">
        <f>S40+U40+W40</f>
        <v>2</v>
      </c>
      <c r="Z40" s="8" t="b">
        <f>R40 = S40</f>
        <v>0</v>
      </c>
      <c r="AA40" s="8" t="b">
        <f>U40 = T40</f>
        <v>1</v>
      </c>
      <c r="AB40" s="8" t="b">
        <f>V40 = W40</f>
        <v>1</v>
      </c>
      <c r="AC40" s="8" t="b">
        <f>Y40 = X40</f>
        <v>0</v>
      </c>
      <c r="AD40" s="8" t="b">
        <f>AND(Z40,AA40,AB40)</f>
        <v>0</v>
      </c>
      <c r="AF40" s="8">
        <v>2</v>
      </c>
      <c r="AG40" s="8">
        <v>0</v>
      </c>
      <c r="AH40" s="8">
        <v>0</v>
      </c>
      <c r="AI40" s="8">
        <f>SUM(AF40:AH40)</f>
        <v>2</v>
      </c>
    </row>
    <row r="41" spans="1:35" ht="32" customHeight="1" x14ac:dyDescent="0.2">
      <c r="A41" s="1">
        <v>40</v>
      </c>
      <c r="B41" s="2">
        <v>43637</v>
      </c>
      <c r="C41" s="1" t="s">
        <v>997</v>
      </c>
      <c r="D41" s="1" t="s">
        <v>998</v>
      </c>
      <c r="E41" s="1" t="s">
        <v>12</v>
      </c>
      <c r="F41" s="1"/>
      <c r="G41" s="1" t="s">
        <v>13</v>
      </c>
      <c r="H41" s="7" t="s">
        <v>15</v>
      </c>
      <c r="I41" s="7" t="s">
        <v>1768</v>
      </c>
      <c r="J41" s="7">
        <v>4</v>
      </c>
      <c r="K41" s="11" t="s">
        <v>1387</v>
      </c>
      <c r="L41" s="1"/>
      <c r="M41" s="1"/>
      <c r="N41" s="1"/>
      <c r="O41" s="1" t="b">
        <v>0</v>
      </c>
      <c r="P41" s="3">
        <v>1</v>
      </c>
      <c r="Q41">
        <v>40</v>
      </c>
      <c r="R41" s="14">
        <v>3</v>
      </c>
      <c r="S41" s="14">
        <v>3</v>
      </c>
      <c r="T41" s="8">
        <v>0</v>
      </c>
      <c r="U41" s="8">
        <v>0</v>
      </c>
      <c r="V41" s="8">
        <v>0</v>
      </c>
      <c r="W41" s="8">
        <v>0</v>
      </c>
      <c r="X41" s="8">
        <f>R41+T41+V41</f>
        <v>3</v>
      </c>
      <c r="Y41" s="8">
        <f>S41+U41+W41</f>
        <v>3</v>
      </c>
      <c r="Z41" s="8" t="b">
        <f>R41 = S41</f>
        <v>1</v>
      </c>
      <c r="AA41" s="8" t="b">
        <f>U41 = T41</f>
        <v>1</v>
      </c>
      <c r="AB41" s="8" t="b">
        <f>V41 = W41</f>
        <v>1</v>
      </c>
      <c r="AC41" s="8" t="b">
        <f>Y41 = X41</f>
        <v>1</v>
      </c>
      <c r="AD41" s="8" t="b">
        <f>AND(Z41,AA41,AB41)</f>
        <v>1</v>
      </c>
    </row>
    <row r="42" spans="1:35" ht="32" customHeight="1" x14ac:dyDescent="0.2">
      <c r="A42" s="1">
        <v>41</v>
      </c>
      <c r="B42" s="2">
        <v>43610</v>
      </c>
      <c r="C42" s="1" t="s">
        <v>997</v>
      </c>
      <c r="D42" s="1" t="s">
        <v>998</v>
      </c>
      <c r="E42" s="1" t="s">
        <v>12</v>
      </c>
      <c r="F42" s="1"/>
      <c r="G42" s="1" t="s">
        <v>42</v>
      </c>
      <c r="H42" s="7" t="s">
        <v>68</v>
      </c>
      <c r="I42" s="7" t="s">
        <v>1753</v>
      </c>
      <c r="J42" s="7">
        <v>5</v>
      </c>
      <c r="K42" s="11" t="s">
        <v>1509</v>
      </c>
      <c r="L42" s="1"/>
      <c r="M42" s="1"/>
      <c r="N42" s="1"/>
      <c r="O42" s="1" t="b">
        <v>0</v>
      </c>
      <c r="P42" s="3">
        <v>1</v>
      </c>
      <c r="Q42">
        <v>41</v>
      </c>
      <c r="R42" s="14">
        <v>3</v>
      </c>
      <c r="S42" s="14">
        <v>3</v>
      </c>
      <c r="T42" s="8">
        <v>0</v>
      </c>
      <c r="U42" s="8">
        <v>0</v>
      </c>
      <c r="V42" s="8">
        <v>0</v>
      </c>
      <c r="W42" s="8">
        <v>0</v>
      </c>
      <c r="X42" s="8">
        <f>R42+T42+V42</f>
        <v>3</v>
      </c>
      <c r="Y42" s="8">
        <f>S42+U42+W42</f>
        <v>3</v>
      </c>
      <c r="Z42" s="8" t="b">
        <f>R42 = S42</f>
        <v>1</v>
      </c>
      <c r="AA42" s="8" t="b">
        <f>U42 = T42</f>
        <v>1</v>
      </c>
      <c r="AB42" s="8" t="b">
        <f>V42 = W42</f>
        <v>1</v>
      </c>
      <c r="AC42" s="8" t="b">
        <f>Y42 = X42</f>
        <v>1</v>
      </c>
      <c r="AD42" s="8" t="b">
        <f>AND(Z42,AA42,AB42)</f>
        <v>1</v>
      </c>
    </row>
    <row r="43" spans="1:35" ht="32" customHeight="1" x14ac:dyDescent="0.2">
      <c r="A43" s="1">
        <v>42</v>
      </c>
      <c r="B43" s="2">
        <v>43783</v>
      </c>
      <c r="C43" s="1" t="s">
        <v>997</v>
      </c>
      <c r="D43" s="1" t="s">
        <v>997</v>
      </c>
      <c r="E43" s="1" t="s">
        <v>12</v>
      </c>
      <c r="F43" s="1"/>
      <c r="G43" s="1" t="s">
        <v>26</v>
      </c>
      <c r="H43" s="7" t="s">
        <v>69</v>
      </c>
      <c r="I43" s="7" t="s">
        <v>1758</v>
      </c>
      <c r="J43" s="7">
        <v>5</v>
      </c>
      <c r="K43" s="11" t="s">
        <v>70</v>
      </c>
      <c r="L43" s="1"/>
      <c r="M43" s="1"/>
      <c r="N43" s="1"/>
      <c r="O43" s="1" t="b">
        <v>0</v>
      </c>
      <c r="P43" s="3">
        <v>1</v>
      </c>
      <c r="Q43">
        <v>42</v>
      </c>
      <c r="R43" s="14">
        <v>3</v>
      </c>
      <c r="S43" s="14">
        <v>3</v>
      </c>
      <c r="T43" s="8">
        <v>0</v>
      </c>
      <c r="U43" s="8">
        <v>0</v>
      </c>
      <c r="V43" s="8">
        <v>0</v>
      </c>
      <c r="W43" s="8">
        <v>0</v>
      </c>
      <c r="X43" s="8">
        <f>R43+T43+V43</f>
        <v>3</v>
      </c>
      <c r="Y43" s="8">
        <f>S43+U43+W43</f>
        <v>3</v>
      </c>
      <c r="Z43" s="8" t="b">
        <f>R43 = S43</f>
        <v>1</v>
      </c>
      <c r="AA43" s="8" t="b">
        <f>U43 = T43</f>
        <v>1</v>
      </c>
      <c r="AB43" s="8" t="b">
        <f>V43 = W43</f>
        <v>1</v>
      </c>
      <c r="AC43" s="8" t="b">
        <f>Y43 = X43</f>
        <v>1</v>
      </c>
      <c r="AD43" s="8" t="b">
        <f>AND(Z43,AA43,AB43)</f>
        <v>1</v>
      </c>
    </row>
    <row r="44" spans="1:35" ht="32" customHeight="1" x14ac:dyDescent="0.2">
      <c r="A44" s="1">
        <v>43</v>
      </c>
      <c r="B44" s="2">
        <v>43923</v>
      </c>
      <c r="C44" s="1" t="s">
        <v>997</v>
      </c>
      <c r="D44" s="1" t="s">
        <v>998</v>
      </c>
      <c r="E44" s="1" t="s">
        <v>12</v>
      </c>
      <c r="F44" s="1"/>
      <c r="G44" s="1" t="s">
        <v>13</v>
      </c>
      <c r="H44" s="7" t="s">
        <v>71</v>
      </c>
      <c r="I44" s="7" t="s">
        <v>1760</v>
      </c>
      <c r="J44" s="7">
        <v>4</v>
      </c>
      <c r="K44" s="11" t="s">
        <v>1977</v>
      </c>
      <c r="L44" s="1"/>
      <c r="M44" s="1"/>
      <c r="N44" s="1"/>
      <c r="O44" s="1" t="b">
        <v>0</v>
      </c>
      <c r="P44" s="3">
        <v>1</v>
      </c>
      <c r="Q44">
        <v>43</v>
      </c>
      <c r="R44" s="14">
        <v>3</v>
      </c>
      <c r="S44" s="14">
        <v>3</v>
      </c>
      <c r="T44" s="8">
        <v>1</v>
      </c>
      <c r="U44" s="8">
        <v>1</v>
      </c>
      <c r="V44" s="8">
        <v>1</v>
      </c>
      <c r="W44" s="8">
        <v>1</v>
      </c>
      <c r="X44" s="8">
        <f>R44+T44+V44</f>
        <v>5</v>
      </c>
      <c r="Y44" s="8">
        <f>S44+U44+W44</f>
        <v>5</v>
      </c>
      <c r="Z44" s="8" t="b">
        <f>R44 = S44</f>
        <v>1</v>
      </c>
      <c r="AA44" s="8" t="b">
        <f>U44 = T44</f>
        <v>1</v>
      </c>
      <c r="AB44" s="8" t="b">
        <f>V44 = W44</f>
        <v>1</v>
      </c>
      <c r="AC44" s="8" t="b">
        <f>Y44 = X44</f>
        <v>1</v>
      </c>
      <c r="AD44" s="8" t="b">
        <f>AND(Z44,AA44,AB44)</f>
        <v>1</v>
      </c>
    </row>
    <row r="45" spans="1:35" ht="32" customHeight="1" x14ac:dyDescent="0.2">
      <c r="A45" s="1">
        <v>44</v>
      </c>
      <c r="B45" s="2">
        <v>44014</v>
      </c>
      <c r="C45" s="1" t="s">
        <v>997</v>
      </c>
      <c r="D45" s="1" t="s">
        <v>997</v>
      </c>
      <c r="E45" s="1" t="s">
        <v>12</v>
      </c>
      <c r="F45" s="1"/>
      <c r="G45" s="1" t="s">
        <v>13</v>
      </c>
      <c r="H45" s="7" t="s">
        <v>53</v>
      </c>
      <c r="I45" s="7" t="s">
        <v>1748</v>
      </c>
      <c r="J45" s="7">
        <v>5</v>
      </c>
      <c r="K45" s="11" t="s">
        <v>1510</v>
      </c>
      <c r="L45" s="1"/>
      <c r="M45" s="1"/>
      <c r="N45" s="1"/>
      <c r="O45" s="1" t="b">
        <v>0</v>
      </c>
      <c r="P45" s="3">
        <v>1</v>
      </c>
      <c r="Q45">
        <v>44</v>
      </c>
      <c r="R45" s="14">
        <v>2</v>
      </c>
      <c r="S45" s="14">
        <v>3</v>
      </c>
      <c r="T45" s="8">
        <v>0</v>
      </c>
      <c r="U45" s="8">
        <v>1</v>
      </c>
      <c r="V45" s="8">
        <v>0</v>
      </c>
      <c r="W45" s="8">
        <v>1</v>
      </c>
      <c r="X45" s="8">
        <f>R45+T45+V45</f>
        <v>2</v>
      </c>
      <c r="Y45" s="8">
        <f>S45+U45+W45</f>
        <v>5</v>
      </c>
      <c r="Z45" s="8" t="b">
        <f>R45 = S45</f>
        <v>0</v>
      </c>
      <c r="AA45" s="8" t="b">
        <f>U45 = T45</f>
        <v>0</v>
      </c>
      <c r="AB45" s="8" t="b">
        <f>V45 = W45</f>
        <v>0</v>
      </c>
      <c r="AC45" s="8" t="b">
        <f>Y45 = X45</f>
        <v>0</v>
      </c>
      <c r="AD45" s="8" t="b">
        <f>AND(Z45,AA45,AB45)</f>
        <v>0</v>
      </c>
      <c r="AF45" s="8">
        <v>3</v>
      </c>
      <c r="AG45" s="8">
        <v>1</v>
      </c>
      <c r="AH45" s="8">
        <v>1</v>
      </c>
      <c r="AI45" s="8">
        <f>SUM(AF45:AH45)</f>
        <v>5</v>
      </c>
    </row>
    <row r="46" spans="1:35" ht="32" customHeight="1" x14ac:dyDescent="0.2">
      <c r="A46" s="1">
        <v>45</v>
      </c>
      <c r="B46" s="2">
        <v>44246</v>
      </c>
      <c r="C46" s="1" t="s">
        <v>997</v>
      </c>
      <c r="D46" s="1" t="s">
        <v>997</v>
      </c>
      <c r="E46" s="1" t="s">
        <v>12</v>
      </c>
      <c r="F46" s="1"/>
      <c r="G46" s="1" t="s">
        <v>26</v>
      </c>
      <c r="H46" s="7" t="s">
        <v>62</v>
      </c>
      <c r="I46" s="7" t="s">
        <v>1750</v>
      </c>
      <c r="J46" s="7">
        <v>3</v>
      </c>
      <c r="K46" s="11" t="s">
        <v>1783</v>
      </c>
      <c r="L46" s="1"/>
      <c r="M46" s="1"/>
      <c r="N46" s="1"/>
      <c r="O46" s="1" t="b">
        <v>0</v>
      </c>
      <c r="P46" s="3">
        <v>1</v>
      </c>
      <c r="Q46">
        <v>45</v>
      </c>
      <c r="R46" s="14">
        <v>3</v>
      </c>
      <c r="S46" s="14">
        <v>3</v>
      </c>
      <c r="T46" s="8">
        <v>1</v>
      </c>
      <c r="U46" s="8">
        <v>1</v>
      </c>
      <c r="V46" s="8">
        <v>1</v>
      </c>
      <c r="W46" s="8">
        <v>1</v>
      </c>
      <c r="X46" s="8">
        <f>R46+T46+V46</f>
        <v>5</v>
      </c>
      <c r="Y46" s="8">
        <f>S46+U46+W46</f>
        <v>5</v>
      </c>
      <c r="Z46" s="8" t="b">
        <f>R46 = S46</f>
        <v>1</v>
      </c>
      <c r="AA46" s="8" t="b">
        <f>U46 = T46</f>
        <v>1</v>
      </c>
      <c r="AB46" s="8" t="b">
        <f>V46 = W46</f>
        <v>1</v>
      </c>
      <c r="AC46" s="8" t="b">
        <f>Y46 = X46</f>
        <v>1</v>
      </c>
      <c r="AD46" s="8" t="b">
        <f>AND(Z46,AA46,AB46)</f>
        <v>1</v>
      </c>
    </row>
    <row r="47" spans="1:35" ht="32" customHeight="1" x14ac:dyDescent="0.2">
      <c r="A47" s="1">
        <v>46</v>
      </c>
      <c r="B47" s="2">
        <v>43543</v>
      </c>
      <c r="C47" s="1" t="s">
        <v>997</v>
      </c>
      <c r="D47" s="1" t="s">
        <v>997</v>
      </c>
      <c r="E47" s="1" t="s">
        <v>12</v>
      </c>
      <c r="F47" s="1"/>
      <c r="G47" s="1" t="s">
        <v>26</v>
      </c>
      <c r="H47" s="7" t="s">
        <v>72</v>
      </c>
      <c r="I47" s="7" t="s">
        <v>1758</v>
      </c>
      <c r="J47" s="7">
        <v>5</v>
      </c>
      <c r="K47" s="11" t="s">
        <v>1511</v>
      </c>
      <c r="L47" s="1"/>
      <c r="M47" s="1"/>
      <c r="N47" s="1"/>
      <c r="O47" s="1" t="b">
        <v>0</v>
      </c>
      <c r="P47" s="3">
        <v>1</v>
      </c>
      <c r="Q47">
        <v>46</v>
      </c>
      <c r="R47" s="14">
        <v>3</v>
      </c>
      <c r="S47" s="14">
        <v>3</v>
      </c>
      <c r="T47" s="8">
        <v>0</v>
      </c>
      <c r="U47" s="8">
        <v>0</v>
      </c>
      <c r="V47" s="8">
        <v>0</v>
      </c>
      <c r="W47" s="8">
        <v>0</v>
      </c>
      <c r="X47" s="8">
        <f>R47+T47+V47</f>
        <v>3</v>
      </c>
      <c r="Y47" s="8">
        <f>S47+U47+W47</f>
        <v>3</v>
      </c>
      <c r="Z47" s="8" t="b">
        <f>R47 = S47</f>
        <v>1</v>
      </c>
      <c r="AA47" s="8" t="b">
        <f>U47 = T47</f>
        <v>1</v>
      </c>
      <c r="AB47" s="8" t="b">
        <f>V47 = W47</f>
        <v>1</v>
      </c>
      <c r="AC47" s="8" t="b">
        <f>Y47 = X47</f>
        <v>1</v>
      </c>
      <c r="AD47" s="8" t="b">
        <f>AND(Z47,AA47,AB47)</f>
        <v>1</v>
      </c>
    </row>
    <row r="48" spans="1:35" ht="32" customHeight="1" x14ac:dyDescent="0.2">
      <c r="A48" s="1">
        <v>47</v>
      </c>
      <c r="B48" s="2">
        <v>43721</v>
      </c>
      <c r="C48" s="1" t="s">
        <v>997</v>
      </c>
      <c r="D48" s="1" t="s">
        <v>997</v>
      </c>
      <c r="E48" s="1" t="s">
        <v>12</v>
      </c>
      <c r="F48" s="1"/>
      <c r="G48" s="1" t="s">
        <v>13</v>
      </c>
      <c r="H48" s="7" t="s">
        <v>73</v>
      </c>
      <c r="I48" s="7" t="s">
        <v>1757</v>
      </c>
      <c r="J48" s="7">
        <v>2</v>
      </c>
      <c r="K48" s="11" t="s">
        <v>1512</v>
      </c>
      <c r="L48" s="1"/>
      <c r="M48" s="1"/>
      <c r="N48" s="1"/>
      <c r="O48" s="1" t="b">
        <v>0</v>
      </c>
      <c r="P48" s="3">
        <v>1</v>
      </c>
      <c r="Q48">
        <v>47</v>
      </c>
      <c r="R48" s="14">
        <v>3</v>
      </c>
      <c r="S48" s="14">
        <v>3</v>
      </c>
      <c r="T48" s="8">
        <v>0</v>
      </c>
      <c r="U48" s="8">
        <v>0</v>
      </c>
      <c r="V48" s="8">
        <v>0</v>
      </c>
      <c r="W48" s="8">
        <v>0</v>
      </c>
      <c r="X48" s="8">
        <f>R48+T48+V48</f>
        <v>3</v>
      </c>
      <c r="Y48" s="8">
        <f>S48+U48+W48</f>
        <v>3</v>
      </c>
      <c r="Z48" s="8" t="b">
        <f>R48 = S48</f>
        <v>1</v>
      </c>
      <c r="AA48" s="8" t="b">
        <f>U48 = T48</f>
        <v>1</v>
      </c>
      <c r="AB48" s="8" t="b">
        <f>V48 = W48</f>
        <v>1</v>
      </c>
      <c r="AC48" s="8" t="b">
        <f>Y48 = X48</f>
        <v>1</v>
      </c>
      <c r="AD48" s="8" t="b">
        <f>AND(Z48,AA48,AB48)</f>
        <v>1</v>
      </c>
    </row>
    <row r="49" spans="1:35" ht="32" customHeight="1" x14ac:dyDescent="0.2">
      <c r="A49" s="1">
        <v>48</v>
      </c>
      <c r="B49" s="2">
        <v>44132</v>
      </c>
      <c r="C49" s="1" t="s">
        <v>997</v>
      </c>
      <c r="D49" s="1" t="s">
        <v>998</v>
      </c>
      <c r="E49" s="1" t="s">
        <v>12</v>
      </c>
      <c r="F49" s="1"/>
      <c r="G49" s="1" t="s">
        <v>13</v>
      </c>
      <c r="H49" s="7" t="s">
        <v>74</v>
      </c>
      <c r="I49" s="7" t="s">
        <v>1748</v>
      </c>
      <c r="J49" s="7">
        <v>3</v>
      </c>
      <c r="K49" s="11" t="s">
        <v>1337</v>
      </c>
      <c r="L49" s="1"/>
      <c r="M49" s="1"/>
      <c r="N49" s="1"/>
      <c r="O49" s="1" t="b">
        <v>0</v>
      </c>
      <c r="P49" s="3">
        <v>1</v>
      </c>
      <c r="Q49">
        <v>48</v>
      </c>
      <c r="R49" s="14">
        <v>2</v>
      </c>
      <c r="S49" s="14">
        <v>3</v>
      </c>
      <c r="T49" s="8">
        <v>1</v>
      </c>
      <c r="U49" s="8">
        <v>0</v>
      </c>
      <c r="V49" s="8">
        <v>1</v>
      </c>
      <c r="W49" s="8">
        <v>0</v>
      </c>
      <c r="X49" s="8">
        <f>R49+T49+V49</f>
        <v>4</v>
      </c>
      <c r="Y49" s="8">
        <f>S49+U49+W49</f>
        <v>3</v>
      </c>
      <c r="Z49" s="8" t="b">
        <f>R49 = S49</f>
        <v>0</v>
      </c>
      <c r="AA49" s="8" t="b">
        <f>U49 = T49</f>
        <v>0</v>
      </c>
      <c r="AB49" s="8" t="b">
        <f>V49 = W49</f>
        <v>0</v>
      </c>
      <c r="AC49" s="8" t="b">
        <f>Y49 = X49</f>
        <v>0</v>
      </c>
      <c r="AD49" s="8" t="b">
        <f>AND(Z49,AA49,AB49)</f>
        <v>0</v>
      </c>
      <c r="AF49" s="8">
        <v>3</v>
      </c>
      <c r="AG49" s="8">
        <v>1</v>
      </c>
      <c r="AH49" s="8">
        <v>1</v>
      </c>
      <c r="AI49" s="8">
        <f>SUM(AF49:AH49)</f>
        <v>5</v>
      </c>
    </row>
    <row r="50" spans="1:35" ht="32" customHeight="1" x14ac:dyDescent="0.2">
      <c r="A50" s="1">
        <v>49</v>
      </c>
      <c r="B50" s="2">
        <v>43992</v>
      </c>
      <c r="C50" s="1" t="s">
        <v>997</v>
      </c>
      <c r="D50" s="1" t="s">
        <v>997</v>
      </c>
      <c r="E50" s="1" t="s">
        <v>12</v>
      </c>
      <c r="F50" s="1"/>
      <c r="G50" s="1" t="s">
        <v>26</v>
      </c>
      <c r="H50" s="7" t="s">
        <v>75</v>
      </c>
      <c r="I50" s="7" t="s">
        <v>1758</v>
      </c>
      <c r="J50" s="7">
        <v>5</v>
      </c>
      <c r="K50" s="11" t="s">
        <v>1308</v>
      </c>
      <c r="L50" s="1"/>
      <c r="M50" s="1"/>
      <c r="N50" s="1"/>
      <c r="O50" s="1" t="b">
        <v>0</v>
      </c>
      <c r="P50" s="3">
        <v>1</v>
      </c>
      <c r="Q50">
        <v>49</v>
      </c>
      <c r="R50" s="14">
        <v>2</v>
      </c>
      <c r="S50" s="14">
        <v>3</v>
      </c>
      <c r="T50" s="8">
        <v>0</v>
      </c>
      <c r="U50" s="8">
        <v>0</v>
      </c>
      <c r="V50" s="8">
        <v>0</v>
      </c>
      <c r="W50" s="8">
        <v>0</v>
      </c>
      <c r="X50" s="8">
        <f>R50+T50+V50</f>
        <v>2</v>
      </c>
      <c r="Y50" s="8">
        <f>S50+U50+W50</f>
        <v>3</v>
      </c>
      <c r="Z50" s="8" t="b">
        <f>R50 = S50</f>
        <v>0</v>
      </c>
      <c r="AA50" s="8" t="b">
        <f>U50 = T50</f>
        <v>1</v>
      </c>
      <c r="AB50" s="8" t="b">
        <f>V50 = W50</f>
        <v>1</v>
      </c>
      <c r="AC50" s="8" t="b">
        <f>Y50 = X50</f>
        <v>0</v>
      </c>
      <c r="AD50" s="8" t="b">
        <f>AND(Z50,AA50,AB50)</f>
        <v>0</v>
      </c>
      <c r="AF50" s="8">
        <v>3</v>
      </c>
      <c r="AG50" s="8">
        <v>0</v>
      </c>
      <c r="AH50" s="8">
        <v>0</v>
      </c>
      <c r="AI50" s="8">
        <f>SUM(AF50:AH50)</f>
        <v>3</v>
      </c>
    </row>
    <row r="51" spans="1:35" ht="32" customHeight="1" x14ac:dyDescent="0.2">
      <c r="A51" s="1">
        <v>50</v>
      </c>
      <c r="B51" s="2">
        <v>43795</v>
      </c>
      <c r="C51" s="1" t="s">
        <v>998</v>
      </c>
      <c r="D51" s="1" t="s">
        <v>998</v>
      </c>
      <c r="E51" s="1" t="s">
        <v>12</v>
      </c>
      <c r="F51" s="1"/>
      <c r="G51" s="1" t="s">
        <v>16</v>
      </c>
      <c r="H51" s="7" t="s">
        <v>76</v>
      </c>
      <c r="I51" s="7" t="s">
        <v>1761</v>
      </c>
      <c r="J51" s="7">
        <v>4</v>
      </c>
      <c r="K51" s="11" t="s">
        <v>77</v>
      </c>
      <c r="L51" s="1"/>
      <c r="M51" s="1"/>
      <c r="N51" s="1"/>
      <c r="O51" s="1" t="b">
        <v>0</v>
      </c>
      <c r="P51" s="3">
        <v>1</v>
      </c>
      <c r="Q51">
        <v>50</v>
      </c>
      <c r="R51" s="14">
        <v>1</v>
      </c>
      <c r="S51" s="14">
        <v>3</v>
      </c>
      <c r="T51" s="8">
        <v>0</v>
      </c>
      <c r="U51" s="8">
        <v>1</v>
      </c>
      <c r="V51" s="8">
        <v>0</v>
      </c>
      <c r="W51" s="8">
        <v>1</v>
      </c>
      <c r="X51" s="8">
        <f>R51+T51+V51</f>
        <v>1</v>
      </c>
      <c r="Y51" s="8">
        <f>S51+U51+W51</f>
        <v>5</v>
      </c>
      <c r="Z51" s="8" t="b">
        <f>R51 = S51</f>
        <v>0</v>
      </c>
      <c r="AA51" s="8" t="b">
        <f>U51 = T51</f>
        <v>0</v>
      </c>
      <c r="AB51" s="8" t="b">
        <f>V51 = W51</f>
        <v>0</v>
      </c>
      <c r="AC51" s="8" t="b">
        <f>Y51 = X51</f>
        <v>0</v>
      </c>
      <c r="AD51" s="8" t="b">
        <f>AND(Z51,AA51,AB51)</f>
        <v>0</v>
      </c>
      <c r="AF51" s="8">
        <v>2</v>
      </c>
      <c r="AG51" s="8">
        <v>0</v>
      </c>
      <c r="AH51" s="8">
        <v>0</v>
      </c>
      <c r="AI51" s="8">
        <f>SUM(AF51:AH51)</f>
        <v>2</v>
      </c>
    </row>
    <row r="52" spans="1:35" ht="32" customHeight="1" x14ac:dyDescent="0.2">
      <c r="A52" s="1">
        <v>51</v>
      </c>
      <c r="B52" s="2">
        <v>43788</v>
      </c>
      <c r="C52" s="1" t="s">
        <v>997</v>
      </c>
      <c r="D52" s="1" t="s">
        <v>997</v>
      </c>
      <c r="E52" s="1" t="s">
        <v>12</v>
      </c>
      <c r="F52" s="1"/>
      <c r="G52" s="1" t="s">
        <v>13</v>
      </c>
      <c r="H52" s="7" t="s">
        <v>78</v>
      </c>
      <c r="I52" s="7" t="s">
        <v>1747</v>
      </c>
      <c r="J52" s="7">
        <v>4</v>
      </c>
      <c r="K52" s="11" t="s">
        <v>79</v>
      </c>
      <c r="L52" s="1"/>
      <c r="M52" s="1"/>
      <c r="N52" s="1"/>
      <c r="O52" s="1" t="b">
        <v>0</v>
      </c>
      <c r="P52" s="4">
        <v>2</v>
      </c>
      <c r="Q52">
        <v>1</v>
      </c>
      <c r="R52" s="14">
        <v>1</v>
      </c>
      <c r="S52" s="14">
        <v>2</v>
      </c>
      <c r="T52" s="8">
        <v>0</v>
      </c>
      <c r="U52" s="8">
        <v>1</v>
      </c>
      <c r="V52" s="8">
        <v>1</v>
      </c>
      <c r="W52" s="8">
        <v>1</v>
      </c>
      <c r="X52" s="8">
        <f>R52+T52+V52</f>
        <v>2</v>
      </c>
      <c r="Y52" s="8">
        <f>S52+U52+W52</f>
        <v>4</v>
      </c>
      <c r="Z52" s="8" t="b">
        <f>R52 = S52</f>
        <v>0</v>
      </c>
      <c r="AA52" s="8" t="b">
        <f>U52 = T52</f>
        <v>0</v>
      </c>
      <c r="AB52" s="8" t="b">
        <f>V52 = W52</f>
        <v>1</v>
      </c>
      <c r="AC52" s="8" t="b">
        <f>Y52 = X52</f>
        <v>0</v>
      </c>
      <c r="AD52" s="8" t="b">
        <f>AND(Z52,AA52,AB52)</f>
        <v>0</v>
      </c>
      <c r="AF52" s="8">
        <v>2</v>
      </c>
      <c r="AG52" s="8">
        <v>0</v>
      </c>
      <c r="AH52" s="8">
        <v>0</v>
      </c>
      <c r="AI52" s="8">
        <f>SUM(AF52:AH52)</f>
        <v>2</v>
      </c>
    </row>
    <row r="53" spans="1:35" ht="32" customHeight="1" x14ac:dyDescent="0.2">
      <c r="A53" s="1">
        <v>52</v>
      </c>
      <c r="B53" s="2">
        <v>43677</v>
      </c>
      <c r="C53" s="1" t="s">
        <v>997</v>
      </c>
      <c r="D53" s="1" t="s">
        <v>997</v>
      </c>
      <c r="E53" s="1" t="s">
        <v>12</v>
      </c>
      <c r="F53" s="1"/>
      <c r="G53" s="1" t="s">
        <v>21</v>
      </c>
      <c r="H53" s="7" t="s">
        <v>80</v>
      </c>
      <c r="I53" s="7" t="s">
        <v>1759</v>
      </c>
      <c r="J53" s="7">
        <v>5</v>
      </c>
      <c r="K53" s="11" t="s">
        <v>1737</v>
      </c>
      <c r="L53" s="1"/>
      <c r="M53" s="1"/>
      <c r="N53" s="1"/>
      <c r="O53" s="1" t="b">
        <v>0</v>
      </c>
      <c r="P53" s="4">
        <v>2</v>
      </c>
      <c r="Q53">
        <v>2</v>
      </c>
      <c r="R53" s="14">
        <v>3</v>
      </c>
      <c r="S53" s="14">
        <v>3</v>
      </c>
      <c r="T53" s="8">
        <v>0</v>
      </c>
      <c r="U53" s="8">
        <v>0</v>
      </c>
      <c r="V53" s="8">
        <v>0</v>
      </c>
      <c r="W53" s="8">
        <v>0</v>
      </c>
      <c r="X53" s="8">
        <f>R53+T53+V53</f>
        <v>3</v>
      </c>
      <c r="Y53" s="8">
        <f>S53+U53+W53</f>
        <v>3</v>
      </c>
      <c r="Z53" s="8" t="b">
        <f>R53 = S53</f>
        <v>1</v>
      </c>
      <c r="AA53" s="8" t="b">
        <f>U53 = T53</f>
        <v>1</v>
      </c>
      <c r="AB53" s="8" t="b">
        <f>V53 = W53</f>
        <v>1</v>
      </c>
      <c r="AC53" s="8" t="b">
        <f>Y53 = X53</f>
        <v>1</v>
      </c>
      <c r="AD53" s="8" t="b">
        <f>AND(Z53,AA53,AB53)</f>
        <v>1</v>
      </c>
    </row>
    <row r="54" spans="1:35" ht="32" customHeight="1" x14ac:dyDescent="0.2">
      <c r="A54" s="1">
        <v>53</v>
      </c>
      <c r="B54" s="2">
        <v>43294</v>
      </c>
      <c r="C54" s="1" t="s">
        <v>997</v>
      </c>
      <c r="D54" s="1" t="s">
        <v>997</v>
      </c>
      <c r="E54" s="1" t="s">
        <v>12</v>
      </c>
      <c r="F54" s="1"/>
      <c r="G54" s="1" t="s">
        <v>13</v>
      </c>
      <c r="H54" s="7" t="s">
        <v>81</v>
      </c>
      <c r="I54" s="7" t="s">
        <v>1747</v>
      </c>
      <c r="J54" s="7">
        <v>4</v>
      </c>
      <c r="K54" s="11" t="s">
        <v>82</v>
      </c>
      <c r="L54" s="1"/>
      <c r="M54" s="1"/>
      <c r="N54" s="1"/>
      <c r="O54" s="1" t="b">
        <v>0</v>
      </c>
      <c r="P54" s="4">
        <v>2</v>
      </c>
      <c r="Q54">
        <v>3</v>
      </c>
      <c r="R54" s="14">
        <v>2</v>
      </c>
      <c r="S54" s="14">
        <v>1</v>
      </c>
      <c r="T54" s="8">
        <v>0</v>
      </c>
      <c r="U54" s="8">
        <v>0</v>
      </c>
      <c r="V54" s="8">
        <v>0</v>
      </c>
      <c r="W54" s="8">
        <v>0</v>
      </c>
      <c r="X54" s="8">
        <f>R54+T54+V54</f>
        <v>2</v>
      </c>
      <c r="Y54" s="8">
        <f>S54+U54+W54</f>
        <v>1</v>
      </c>
      <c r="Z54" s="8" t="b">
        <f>R54 = S54</f>
        <v>0</v>
      </c>
      <c r="AA54" s="8" t="b">
        <f>U54 = T54</f>
        <v>1</v>
      </c>
      <c r="AB54" s="8" t="b">
        <f>V54 = W54</f>
        <v>1</v>
      </c>
      <c r="AC54" s="8" t="b">
        <f>Y54 = X54</f>
        <v>0</v>
      </c>
      <c r="AD54" s="8" t="b">
        <f>AND(Z54,AA54,AB54)</f>
        <v>0</v>
      </c>
      <c r="AF54" s="8">
        <v>2</v>
      </c>
      <c r="AG54" s="8">
        <v>0</v>
      </c>
      <c r="AH54" s="8">
        <v>0</v>
      </c>
      <c r="AI54" s="8">
        <f>SUM(AF54:AH54)</f>
        <v>2</v>
      </c>
    </row>
    <row r="55" spans="1:35" ht="32" customHeight="1" x14ac:dyDescent="0.2">
      <c r="A55" s="1">
        <v>54</v>
      </c>
      <c r="B55" s="2">
        <v>44075</v>
      </c>
      <c r="C55" s="1" t="s">
        <v>997</v>
      </c>
      <c r="D55" s="1" t="s">
        <v>997</v>
      </c>
      <c r="E55" s="1" t="s">
        <v>12</v>
      </c>
      <c r="F55" s="1"/>
      <c r="G55" s="1" t="s">
        <v>16</v>
      </c>
      <c r="H55" s="7" t="s">
        <v>17</v>
      </c>
      <c r="I55" s="7" t="s">
        <v>1761</v>
      </c>
      <c r="J55" s="7">
        <v>5</v>
      </c>
      <c r="K55" s="11" t="s">
        <v>1388</v>
      </c>
      <c r="L55" s="1"/>
      <c r="M55" s="1"/>
      <c r="N55" s="1"/>
      <c r="O55" s="1" t="b">
        <v>0</v>
      </c>
      <c r="P55" s="4">
        <v>2</v>
      </c>
      <c r="Q55">
        <v>4</v>
      </c>
      <c r="R55" s="14">
        <v>3</v>
      </c>
      <c r="S55" s="14">
        <v>3</v>
      </c>
      <c r="T55" s="8">
        <v>0</v>
      </c>
      <c r="U55" s="8">
        <v>1</v>
      </c>
      <c r="V55" s="8">
        <v>0</v>
      </c>
      <c r="W55" s="8">
        <v>1</v>
      </c>
      <c r="X55" s="8">
        <f>R55+T55+V55</f>
        <v>3</v>
      </c>
      <c r="Y55" s="8">
        <f>S55+U55+W55</f>
        <v>5</v>
      </c>
      <c r="Z55" s="8" t="b">
        <f>R55 = S55</f>
        <v>1</v>
      </c>
      <c r="AA55" s="8" t="b">
        <f>U55 = T55</f>
        <v>0</v>
      </c>
      <c r="AB55" s="8" t="b">
        <f>V55 = W55</f>
        <v>0</v>
      </c>
      <c r="AC55" s="8" t="b">
        <f>Y55 = X55</f>
        <v>0</v>
      </c>
      <c r="AD55" s="8" t="b">
        <f>AND(Z55,AA55,AB55)</f>
        <v>0</v>
      </c>
      <c r="AF55" s="8">
        <v>3</v>
      </c>
      <c r="AG55" s="8">
        <v>1</v>
      </c>
      <c r="AH55" s="8">
        <v>1</v>
      </c>
      <c r="AI55" s="8">
        <f>SUM(AF55:AH55)</f>
        <v>5</v>
      </c>
    </row>
    <row r="56" spans="1:35" ht="32" customHeight="1" x14ac:dyDescent="0.2">
      <c r="A56" s="1">
        <v>55</v>
      </c>
      <c r="B56" s="2">
        <v>44215</v>
      </c>
      <c r="C56" s="1" t="s">
        <v>997</v>
      </c>
      <c r="D56" s="1" t="s">
        <v>997</v>
      </c>
      <c r="E56" s="1" t="s">
        <v>12</v>
      </c>
      <c r="F56" s="1"/>
      <c r="G56" s="1" t="s">
        <v>26</v>
      </c>
      <c r="H56" s="7" t="s">
        <v>83</v>
      </c>
      <c r="I56" s="7" t="s">
        <v>1758</v>
      </c>
      <c r="J56" s="7">
        <v>5</v>
      </c>
      <c r="K56" s="11" t="s">
        <v>84</v>
      </c>
      <c r="L56" s="1"/>
      <c r="M56" s="1"/>
      <c r="N56" s="1"/>
      <c r="O56" s="1" t="b">
        <v>0</v>
      </c>
      <c r="P56" s="4">
        <v>2</v>
      </c>
      <c r="Q56">
        <v>5</v>
      </c>
      <c r="R56" s="14">
        <v>2</v>
      </c>
      <c r="S56" s="14">
        <v>2</v>
      </c>
      <c r="T56" s="8">
        <v>0</v>
      </c>
      <c r="U56" s="8">
        <v>0</v>
      </c>
      <c r="V56" s="8">
        <v>0</v>
      </c>
      <c r="W56" s="8">
        <v>0</v>
      </c>
      <c r="X56" s="8">
        <f>R56+T56+V56</f>
        <v>2</v>
      </c>
      <c r="Y56" s="8">
        <f>S56+U56+W56</f>
        <v>2</v>
      </c>
      <c r="Z56" s="8" t="b">
        <f>R56 = S56</f>
        <v>1</v>
      </c>
      <c r="AA56" s="8" t="b">
        <f>U56 = T56</f>
        <v>1</v>
      </c>
      <c r="AB56" s="8" t="b">
        <f>V56 = W56</f>
        <v>1</v>
      </c>
      <c r="AC56" s="8" t="b">
        <f>Y56 = X56</f>
        <v>1</v>
      </c>
      <c r="AD56" s="8" t="b">
        <f>AND(Z56,AA56,AB56)</f>
        <v>1</v>
      </c>
    </row>
    <row r="57" spans="1:35" ht="32" customHeight="1" x14ac:dyDescent="0.2">
      <c r="A57" s="1">
        <v>56</v>
      </c>
      <c r="B57" s="2">
        <v>43388</v>
      </c>
      <c r="C57" s="1" t="s">
        <v>997</v>
      </c>
      <c r="D57" s="1" t="s">
        <v>997</v>
      </c>
      <c r="E57" s="1" t="s">
        <v>12</v>
      </c>
      <c r="F57" s="1"/>
      <c r="G57" s="1" t="s">
        <v>42</v>
      </c>
      <c r="H57" s="7" t="s">
        <v>85</v>
      </c>
      <c r="I57" s="7" t="s">
        <v>1753</v>
      </c>
      <c r="J57" s="7">
        <v>3</v>
      </c>
      <c r="K57" s="11" t="s">
        <v>1784</v>
      </c>
      <c r="L57" s="1"/>
      <c r="M57" s="1"/>
      <c r="N57" s="1"/>
      <c r="O57" s="1" t="b">
        <v>0</v>
      </c>
      <c r="P57" s="4">
        <v>2</v>
      </c>
      <c r="Q57">
        <v>6</v>
      </c>
      <c r="R57" s="14">
        <v>3</v>
      </c>
      <c r="S57" s="14">
        <v>3</v>
      </c>
      <c r="T57" s="8">
        <v>1</v>
      </c>
      <c r="U57" s="8">
        <v>1</v>
      </c>
      <c r="V57" s="8">
        <v>1</v>
      </c>
      <c r="W57" s="8">
        <v>1</v>
      </c>
      <c r="X57" s="8">
        <f>R57+T57+V57</f>
        <v>5</v>
      </c>
      <c r="Y57" s="8">
        <f>S57+U57+W57</f>
        <v>5</v>
      </c>
      <c r="Z57" s="8" t="b">
        <f>R57 = S57</f>
        <v>1</v>
      </c>
      <c r="AA57" s="8" t="b">
        <f>U57 = T57</f>
        <v>1</v>
      </c>
      <c r="AB57" s="8" t="b">
        <f>V57 = W57</f>
        <v>1</v>
      </c>
      <c r="AC57" s="8" t="b">
        <f>Y57 = X57</f>
        <v>1</v>
      </c>
      <c r="AD57" s="8" t="b">
        <f>AND(Z57,AA57,AB57)</f>
        <v>1</v>
      </c>
    </row>
    <row r="58" spans="1:35" ht="32" customHeight="1" x14ac:dyDescent="0.2">
      <c r="A58" s="1">
        <v>57</v>
      </c>
      <c r="B58" s="2">
        <v>43402</v>
      </c>
      <c r="C58" s="1" t="s">
        <v>997</v>
      </c>
      <c r="D58" s="1" t="s">
        <v>998</v>
      </c>
      <c r="E58" s="1" t="s">
        <v>12</v>
      </c>
      <c r="F58" s="1"/>
      <c r="G58" s="1" t="s">
        <v>13</v>
      </c>
      <c r="H58" s="7" t="s">
        <v>86</v>
      </c>
      <c r="I58" s="7" t="s">
        <v>1745</v>
      </c>
      <c r="J58" s="7">
        <v>5</v>
      </c>
      <c r="K58" s="11" t="s">
        <v>1001</v>
      </c>
      <c r="L58" s="1"/>
      <c r="M58" s="1"/>
      <c r="N58" s="1"/>
      <c r="O58" s="1" t="b">
        <v>0</v>
      </c>
      <c r="P58" s="4">
        <v>2</v>
      </c>
      <c r="Q58">
        <v>7</v>
      </c>
      <c r="R58" s="14">
        <v>3</v>
      </c>
      <c r="S58" s="14">
        <v>3</v>
      </c>
      <c r="T58" s="8">
        <v>0</v>
      </c>
      <c r="U58" s="8">
        <v>0</v>
      </c>
      <c r="V58" s="8">
        <v>0</v>
      </c>
      <c r="W58" s="8">
        <v>0</v>
      </c>
      <c r="X58" s="8">
        <f>R58+T58+V58</f>
        <v>3</v>
      </c>
      <c r="Y58" s="8">
        <f>S58+U58+W58</f>
        <v>3</v>
      </c>
      <c r="Z58" s="8" t="b">
        <f>R58 = S58</f>
        <v>1</v>
      </c>
      <c r="AA58" s="8" t="b">
        <f>U58 = T58</f>
        <v>1</v>
      </c>
      <c r="AB58" s="8" t="b">
        <f>V58 = W58</f>
        <v>1</v>
      </c>
      <c r="AC58" s="8" t="b">
        <f>Y58 = X58</f>
        <v>1</v>
      </c>
      <c r="AD58" s="8" t="b">
        <f>AND(Z58,AA58,AB58)</f>
        <v>1</v>
      </c>
    </row>
    <row r="59" spans="1:35" ht="32" customHeight="1" x14ac:dyDescent="0.2">
      <c r="A59" s="1">
        <v>58</v>
      </c>
      <c r="B59" s="2">
        <v>43702</v>
      </c>
      <c r="C59" s="1" t="s">
        <v>997</v>
      </c>
      <c r="D59" s="1" t="s">
        <v>1232</v>
      </c>
      <c r="E59" s="1" t="s">
        <v>12</v>
      </c>
      <c r="F59" s="1" t="s">
        <v>1054</v>
      </c>
      <c r="G59" s="1" t="s">
        <v>26</v>
      </c>
      <c r="H59" s="7" t="s">
        <v>87</v>
      </c>
      <c r="I59" s="7" t="s">
        <v>1755</v>
      </c>
      <c r="J59" s="7">
        <v>5</v>
      </c>
      <c r="K59" s="11" t="s">
        <v>2036</v>
      </c>
      <c r="L59" s="1"/>
      <c r="M59" s="1"/>
      <c r="N59" s="1"/>
      <c r="O59" s="1" t="b">
        <v>0</v>
      </c>
      <c r="P59" s="4">
        <v>2</v>
      </c>
      <c r="Q59">
        <v>8</v>
      </c>
      <c r="R59" s="14">
        <v>1</v>
      </c>
      <c r="S59" s="14">
        <v>1</v>
      </c>
      <c r="T59" s="8">
        <v>0</v>
      </c>
      <c r="U59" s="8">
        <v>0</v>
      </c>
      <c r="V59" s="8">
        <v>0</v>
      </c>
      <c r="W59" s="8">
        <v>0</v>
      </c>
      <c r="X59" s="8">
        <f>R59+T59+V59</f>
        <v>1</v>
      </c>
      <c r="Y59" s="8">
        <f>S59+U59+W59</f>
        <v>1</v>
      </c>
      <c r="Z59" s="8" t="b">
        <f>R59 = S59</f>
        <v>1</v>
      </c>
      <c r="AA59" s="8" t="b">
        <f>U59 = T59</f>
        <v>1</v>
      </c>
      <c r="AB59" s="8" t="b">
        <f>V59 = W59</f>
        <v>1</v>
      </c>
      <c r="AC59" s="8" t="b">
        <f>Y59 = X59</f>
        <v>1</v>
      </c>
      <c r="AD59" s="8" t="b">
        <f>AND(Z59,AA59,AB59)</f>
        <v>1</v>
      </c>
    </row>
    <row r="60" spans="1:35" ht="32" customHeight="1" x14ac:dyDescent="0.2">
      <c r="A60" s="1">
        <v>59</v>
      </c>
      <c r="B60" s="2">
        <v>44066</v>
      </c>
      <c r="C60" s="1" t="s">
        <v>998</v>
      </c>
      <c r="D60" s="1" t="s">
        <v>997</v>
      </c>
      <c r="E60" s="1" t="s">
        <v>23</v>
      </c>
      <c r="F60" s="1"/>
      <c r="G60" s="1" t="s">
        <v>26</v>
      </c>
      <c r="H60" s="7" t="s">
        <v>88</v>
      </c>
      <c r="I60" s="7" t="s">
        <v>1758</v>
      </c>
      <c r="J60" s="7">
        <v>3</v>
      </c>
      <c r="K60" s="11" t="s">
        <v>1739</v>
      </c>
      <c r="L60" s="1"/>
      <c r="M60" s="1"/>
      <c r="N60" s="1"/>
      <c r="O60" s="1" t="b">
        <v>0</v>
      </c>
      <c r="P60" s="4">
        <v>2</v>
      </c>
      <c r="Q60">
        <v>9</v>
      </c>
      <c r="R60" s="14">
        <v>3</v>
      </c>
      <c r="S60" s="14">
        <v>3</v>
      </c>
      <c r="T60" s="8">
        <v>0</v>
      </c>
      <c r="U60" s="8">
        <v>0</v>
      </c>
      <c r="V60" s="8">
        <v>0</v>
      </c>
      <c r="W60" s="8">
        <v>0</v>
      </c>
      <c r="X60" s="8">
        <f>R60+T60+V60</f>
        <v>3</v>
      </c>
      <c r="Y60" s="8">
        <f>S60+U60+W60</f>
        <v>3</v>
      </c>
      <c r="Z60" s="8" t="b">
        <f>R60 = S60</f>
        <v>1</v>
      </c>
      <c r="AA60" s="8" t="b">
        <f>U60 = T60</f>
        <v>1</v>
      </c>
      <c r="AB60" s="8" t="b">
        <f>V60 = W60</f>
        <v>1</v>
      </c>
      <c r="AC60" s="8" t="b">
        <f>Y60 = X60</f>
        <v>1</v>
      </c>
      <c r="AD60" s="8" t="b">
        <f>AND(Z60,AA60,AB60)</f>
        <v>1</v>
      </c>
    </row>
    <row r="61" spans="1:35" ht="32" customHeight="1" x14ac:dyDescent="0.2">
      <c r="A61" s="1">
        <v>60</v>
      </c>
      <c r="B61" s="2">
        <v>43524</v>
      </c>
      <c r="C61" s="1" t="s">
        <v>997</v>
      </c>
      <c r="D61" s="1" t="s">
        <v>1095</v>
      </c>
      <c r="E61" s="1" t="s">
        <v>12</v>
      </c>
      <c r="F61" s="1" t="s">
        <v>1093</v>
      </c>
      <c r="G61" s="1" t="s">
        <v>21</v>
      </c>
      <c r="H61" s="7" t="s">
        <v>89</v>
      </c>
      <c r="I61" s="7" t="s">
        <v>1749</v>
      </c>
      <c r="J61" s="7">
        <v>5</v>
      </c>
      <c r="K61" s="11" t="s">
        <v>2037</v>
      </c>
      <c r="L61" s="1"/>
      <c r="M61" s="1"/>
      <c r="N61" s="1"/>
      <c r="O61" s="1" t="b">
        <v>0</v>
      </c>
      <c r="P61" s="4">
        <v>2</v>
      </c>
      <c r="Q61">
        <v>10</v>
      </c>
      <c r="R61" s="14">
        <v>3</v>
      </c>
      <c r="S61" s="14">
        <v>2</v>
      </c>
      <c r="T61" s="8">
        <v>1</v>
      </c>
      <c r="U61" s="8">
        <v>1</v>
      </c>
      <c r="V61" s="8">
        <v>1</v>
      </c>
      <c r="W61" s="8">
        <v>1</v>
      </c>
      <c r="X61" s="8">
        <f>R61+T61+V61</f>
        <v>5</v>
      </c>
      <c r="Y61" s="8">
        <f>S61+U61+W61</f>
        <v>4</v>
      </c>
      <c r="Z61" s="8" t="b">
        <f>R61 = S61</f>
        <v>0</v>
      </c>
      <c r="AA61" s="8" t="b">
        <f>U61 = T61</f>
        <v>1</v>
      </c>
      <c r="AB61" s="8" t="b">
        <f>V61 = W61</f>
        <v>1</v>
      </c>
      <c r="AC61" s="8" t="b">
        <f>Y61 = X61</f>
        <v>0</v>
      </c>
      <c r="AD61" s="8" t="b">
        <f>AND(Z61,AA61,AB61)</f>
        <v>0</v>
      </c>
      <c r="AF61" s="8">
        <v>2</v>
      </c>
      <c r="AG61" s="8">
        <v>0</v>
      </c>
      <c r="AH61" s="8">
        <v>0</v>
      </c>
      <c r="AI61" s="8">
        <f>SUM(AF61:AH61)</f>
        <v>2</v>
      </c>
    </row>
    <row r="62" spans="1:35" ht="32" customHeight="1" x14ac:dyDescent="0.2">
      <c r="A62" s="1">
        <v>61</v>
      </c>
      <c r="B62" s="2">
        <v>44115</v>
      </c>
      <c r="C62" s="1" t="s">
        <v>997</v>
      </c>
      <c r="D62" s="1" t="s">
        <v>997</v>
      </c>
      <c r="E62" s="1" t="s">
        <v>12</v>
      </c>
      <c r="F62" s="1"/>
      <c r="G62" s="1" t="s">
        <v>21</v>
      </c>
      <c r="H62" s="7" t="s">
        <v>90</v>
      </c>
      <c r="I62" s="7" t="s">
        <v>1762</v>
      </c>
      <c r="J62" s="7">
        <v>5</v>
      </c>
      <c r="K62" s="11" t="s">
        <v>91</v>
      </c>
      <c r="L62" s="1"/>
      <c r="M62" s="1"/>
      <c r="N62" s="1"/>
      <c r="O62" s="1" t="b">
        <v>0</v>
      </c>
      <c r="P62" s="4">
        <v>2</v>
      </c>
      <c r="Q62">
        <v>11</v>
      </c>
      <c r="R62" s="14">
        <v>3</v>
      </c>
      <c r="S62" s="14">
        <v>3</v>
      </c>
      <c r="T62" s="8">
        <v>0</v>
      </c>
      <c r="U62" s="8">
        <v>0</v>
      </c>
      <c r="V62" s="8">
        <v>0</v>
      </c>
      <c r="W62" s="8">
        <v>1</v>
      </c>
      <c r="X62" s="8">
        <f>R62+T62+V62</f>
        <v>3</v>
      </c>
      <c r="Y62" s="8">
        <f>S62+U62+W62</f>
        <v>4</v>
      </c>
      <c r="Z62" s="8" t="b">
        <f>R62 = S62</f>
        <v>1</v>
      </c>
      <c r="AA62" s="8" t="b">
        <f>U62 = T62</f>
        <v>1</v>
      </c>
      <c r="AB62" s="8" t="b">
        <f>V62 = W62</f>
        <v>0</v>
      </c>
      <c r="AC62" s="8" t="b">
        <f>Y62 = X62</f>
        <v>0</v>
      </c>
      <c r="AD62" s="8" t="b">
        <f>AND(Z62,AA62,AB62)</f>
        <v>0</v>
      </c>
      <c r="AF62" s="8">
        <v>3</v>
      </c>
      <c r="AG62" s="8">
        <v>0</v>
      </c>
      <c r="AH62" s="8">
        <v>0</v>
      </c>
      <c r="AI62" s="8">
        <f>SUM(AF62:AH62)</f>
        <v>3</v>
      </c>
    </row>
    <row r="63" spans="1:35" ht="32" customHeight="1" x14ac:dyDescent="0.2">
      <c r="A63" s="1">
        <v>62</v>
      </c>
      <c r="B63" s="2">
        <v>43780</v>
      </c>
      <c r="C63" s="1" t="s">
        <v>997</v>
      </c>
      <c r="D63" s="1" t="s">
        <v>998</v>
      </c>
      <c r="E63" s="1" t="s">
        <v>12</v>
      </c>
      <c r="F63" s="1"/>
      <c r="G63" s="1" t="s">
        <v>21</v>
      </c>
      <c r="H63" s="7" t="s">
        <v>92</v>
      </c>
      <c r="I63" s="7" t="s">
        <v>1749</v>
      </c>
      <c r="J63" s="7">
        <v>4</v>
      </c>
      <c r="K63" s="11" t="s">
        <v>1513</v>
      </c>
      <c r="L63" s="1"/>
      <c r="M63" s="1"/>
      <c r="N63" s="1"/>
      <c r="O63" s="1" t="b">
        <v>0</v>
      </c>
      <c r="P63" s="4">
        <v>2</v>
      </c>
      <c r="Q63">
        <v>12</v>
      </c>
      <c r="R63" s="14">
        <v>1</v>
      </c>
      <c r="S63" s="14">
        <v>1</v>
      </c>
      <c r="T63" s="8">
        <v>0</v>
      </c>
      <c r="U63" s="8">
        <v>0</v>
      </c>
      <c r="V63" s="8">
        <v>0</v>
      </c>
      <c r="W63" s="8">
        <v>0</v>
      </c>
      <c r="X63" s="8">
        <f>R63+T63+V63</f>
        <v>1</v>
      </c>
      <c r="Y63" s="8">
        <f>S63+U63+W63</f>
        <v>1</v>
      </c>
      <c r="Z63" s="8" t="b">
        <f>R63 = S63</f>
        <v>1</v>
      </c>
      <c r="AA63" s="8" t="b">
        <f>U63 = T63</f>
        <v>1</v>
      </c>
      <c r="AB63" s="8" t="b">
        <f>V63 = W63</f>
        <v>1</v>
      </c>
      <c r="AC63" s="8" t="b">
        <f>Y63 = X63</f>
        <v>1</v>
      </c>
      <c r="AD63" s="8" t="b">
        <f>AND(Z63,AA63,AB63)</f>
        <v>1</v>
      </c>
    </row>
    <row r="64" spans="1:35" ht="32" customHeight="1" x14ac:dyDescent="0.2">
      <c r="A64" s="1">
        <v>63</v>
      </c>
      <c r="B64" s="2">
        <v>43797</v>
      </c>
      <c r="C64" s="1" t="s">
        <v>997</v>
      </c>
      <c r="D64" s="1" t="s">
        <v>1038</v>
      </c>
      <c r="E64" s="1" t="s">
        <v>12</v>
      </c>
      <c r="F64" s="1" t="s">
        <v>1039</v>
      </c>
      <c r="G64" s="1" t="s">
        <v>19</v>
      </c>
      <c r="H64" s="7" t="s">
        <v>93</v>
      </c>
      <c r="I64" s="7" t="s">
        <v>1751</v>
      </c>
      <c r="J64" s="7">
        <v>4</v>
      </c>
      <c r="K64" s="11" t="s">
        <v>2038</v>
      </c>
      <c r="L64" s="1"/>
      <c r="M64" s="1"/>
      <c r="N64" s="1"/>
      <c r="O64" s="1" t="b">
        <v>0</v>
      </c>
      <c r="P64" s="4">
        <v>2</v>
      </c>
      <c r="Q64">
        <v>13</v>
      </c>
      <c r="R64" s="14">
        <v>1</v>
      </c>
      <c r="S64" s="14">
        <v>1</v>
      </c>
      <c r="T64" s="8">
        <v>0</v>
      </c>
      <c r="U64" s="8">
        <v>0</v>
      </c>
      <c r="V64" s="8">
        <v>0</v>
      </c>
      <c r="W64" s="8">
        <v>0</v>
      </c>
      <c r="X64" s="8">
        <f>R64+T64+V64</f>
        <v>1</v>
      </c>
      <c r="Y64" s="8">
        <f>S64+U64+W64</f>
        <v>1</v>
      </c>
      <c r="Z64" s="8" t="b">
        <f>R64 = S64</f>
        <v>1</v>
      </c>
      <c r="AA64" s="8" t="b">
        <f>U64 = T64</f>
        <v>1</v>
      </c>
      <c r="AB64" s="8" t="b">
        <f>V64 = W64</f>
        <v>1</v>
      </c>
      <c r="AC64" s="8" t="b">
        <f>Y64 = X64</f>
        <v>1</v>
      </c>
      <c r="AD64" s="8" t="b">
        <f>AND(Z64,AA64,AB64)</f>
        <v>1</v>
      </c>
    </row>
    <row r="65" spans="1:35" ht="32" customHeight="1" x14ac:dyDescent="0.2">
      <c r="A65" s="1">
        <v>64</v>
      </c>
      <c r="B65" s="2">
        <v>43403</v>
      </c>
      <c r="C65" s="1" t="s">
        <v>997</v>
      </c>
      <c r="D65" s="1" t="s">
        <v>997</v>
      </c>
      <c r="E65" s="1" t="s">
        <v>12</v>
      </c>
      <c r="F65" s="1"/>
      <c r="G65" s="1" t="s">
        <v>21</v>
      </c>
      <c r="H65" s="7" t="s">
        <v>80</v>
      </c>
      <c r="I65" s="7" t="s">
        <v>1759</v>
      </c>
      <c r="J65" s="7">
        <v>5</v>
      </c>
      <c r="K65" s="11" t="s">
        <v>94</v>
      </c>
      <c r="L65" s="1"/>
      <c r="M65" s="1"/>
      <c r="N65" s="1"/>
      <c r="O65" s="1" t="b">
        <v>0</v>
      </c>
      <c r="P65" s="4">
        <v>2</v>
      </c>
      <c r="Q65">
        <v>14</v>
      </c>
      <c r="R65" s="14">
        <v>2</v>
      </c>
      <c r="S65" s="14">
        <v>2</v>
      </c>
      <c r="T65" s="8">
        <v>0</v>
      </c>
      <c r="U65" s="8">
        <v>0</v>
      </c>
      <c r="V65" s="8">
        <v>0</v>
      </c>
      <c r="W65" s="8">
        <v>0</v>
      </c>
      <c r="X65" s="8">
        <f>R65+T65+V65</f>
        <v>2</v>
      </c>
      <c r="Y65" s="8">
        <f>S65+U65+W65</f>
        <v>2</v>
      </c>
      <c r="Z65" s="8" t="b">
        <f>R65 = S65</f>
        <v>1</v>
      </c>
      <c r="AA65" s="8" t="b">
        <f>U65 = T65</f>
        <v>1</v>
      </c>
      <c r="AB65" s="8" t="b">
        <f>V65 = W65</f>
        <v>1</v>
      </c>
      <c r="AC65" s="8" t="b">
        <f>Y65 = X65</f>
        <v>1</v>
      </c>
      <c r="AD65" s="8" t="b">
        <f>AND(Z65,AA65,AB65)</f>
        <v>1</v>
      </c>
    </row>
    <row r="66" spans="1:35" ht="32" customHeight="1" x14ac:dyDescent="0.2">
      <c r="A66" s="1">
        <v>65</v>
      </c>
      <c r="B66" s="2">
        <v>44241</v>
      </c>
      <c r="C66" s="1" t="s">
        <v>998</v>
      </c>
      <c r="D66" s="1" t="s">
        <v>997</v>
      </c>
      <c r="E66" s="1" t="s">
        <v>12</v>
      </c>
      <c r="F66" s="1"/>
      <c r="G66" s="1" t="s">
        <v>38</v>
      </c>
      <c r="H66" s="7" t="s">
        <v>95</v>
      </c>
      <c r="I66" s="7" t="s">
        <v>1752</v>
      </c>
      <c r="J66" s="7">
        <v>5</v>
      </c>
      <c r="K66" s="11" t="s">
        <v>1740</v>
      </c>
      <c r="L66" s="1"/>
      <c r="M66" s="1"/>
      <c r="N66" s="1"/>
      <c r="O66" s="1" t="b">
        <v>0</v>
      </c>
      <c r="P66" s="4">
        <v>2</v>
      </c>
      <c r="Q66">
        <v>15</v>
      </c>
      <c r="R66" s="14">
        <v>2</v>
      </c>
      <c r="S66" s="14">
        <v>1</v>
      </c>
      <c r="T66" s="8">
        <v>0</v>
      </c>
      <c r="U66" s="8">
        <v>0</v>
      </c>
      <c r="V66" s="8">
        <v>0</v>
      </c>
      <c r="W66" s="8">
        <v>0</v>
      </c>
      <c r="X66" s="8">
        <f>R66+T66+V66</f>
        <v>2</v>
      </c>
      <c r="Y66" s="8">
        <f>S66+U66+W66</f>
        <v>1</v>
      </c>
      <c r="Z66" s="8" t="b">
        <f>R66 = S66</f>
        <v>0</v>
      </c>
      <c r="AA66" s="8" t="b">
        <f>U66 = T66</f>
        <v>1</v>
      </c>
      <c r="AB66" s="8" t="b">
        <f>V66 = W66</f>
        <v>1</v>
      </c>
      <c r="AC66" s="8" t="b">
        <f>Y66 = X66</f>
        <v>0</v>
      </c>
      <c r="AD66" s="8" t="b">
        <f>AND(Z66,AA66,AB66)</f>
        <v>0</v>
      </c>
      <c r="AF66" s="8">
        <v>3</v>
      </c>
      <c r="AG66" s="8">
        <v>0</v>
      </c>
      <c r="AH66" s="8">
        <v>0</v>
      </c>
      <c r="AI66" s="8">
        <f>SUM(AF66:AH66)</f>
        <v>3</v>
      </c>
    </row>
    <row r="67" spans="1:35" ht="32" customHeight="1" x14ac:dyDescent="0.2">
      <c r="A67" s="1">
        <v>66</v>
      </c>
      <c r="B67" s="2">
        <v>43699</v>
      </c>
      <c r="C67" s="1" t="s">
        <v>997</v>
      </c>
      <c r="D67" s="1" t="s">
        <v>997</v>
      </c>
      <c r="E67" s="1" t="s">
        <v>23</v>
      </c>
      <c r="F67" s="1"/>
      <c r="G67" s="1" t="s">
        <v>26</v>
      </c>
      <c r="H67" s="7" t="s">
        <v>96</v>
      </c>
      <c r="I67" s="7" t="s">
        <v>1758</v>
      </c>
      <c r="J67" s="7">
        <v>5</v>
      </c>
      <c r="K67" s="11" t="s">
        <v>97</v>
      </c>
      <c r="L67" s="1"/>
      <c r="M67" s="1"/>
      <c r="N67" s="1"/>
      <c r="O67" s="1" t="b">
        <v>0</v>
      </c>
      <c r="P67" s="4">
        <v>2</v>
      </c>
      <c r="Q67">
        <v>16</v>
      </c>
      <c r="R67" s="14">
        <v>1</v>
      </c>
      <c r="S67" s="14">
        <v>3</v>
      </c>
      <c r="T67" s="8">
        <v>0</v>
      </c>
      <c r="U67" s="8">
        <v>1</v>
      </c>
      <c r="V67" s="8">
        <v>0</v>
      </c>
      <c r="W67" s="8">
        <v>1</v>
      </c>
      <c r="X67" s="8">
        <f>R67+T67+V67</f>
        <v>1</v>
      </c>
      <c r="Y67" s="8">
        <f>S67+U67+W67</f>
        <v>5</v>
      </c>
      <c r="Z67" s="8" t="b">
        <f>R67 = S67</f>
        <v>0</v>
      </c>
      <c r="AA67" s="8" t="b">
        <f>U67 = T67</f>
        <v>0</v>
      </c>
      <c r="AB67" s="8" t="b">
        <f>V67 = W67</f>
        <v>0</v>
      </c>
      <c r="AC67" s="8" t="b">
        <f>Y67 = X67</f>
        <v>0</v>
      </c>
      <c r="AD67" s="8" t="b">
        <f>AND(Z67,AA67,AB67)</f>
        <v>0</v>
      </c>
      <c r="AF67" s="8">
        <v>3</v>
      </c>
      <c r="AG67" s="8">
        <v>1</v>
      </c>
      <c r="AH67" s="8">
        <v>1</v>
      </c>
      <c r="AI67" s="8">
        <f>SUM(AF67:AH67)</f>
        <v>5</v>
      </c>
    </row>
    <row r="68" spans="1:35" ht="32" customHeight="1" x14ac:dyDescent="0.2">
      <c r="A68" s="1">
        <v>67</v>
      </c>
      <c r="B68" s="2">
        <v>43479</v>
      </c>
      <c r="C68" s="1" t="s">
        <v>997</v>
      </c>
      <c r="D68" s="1" t="s">
        <v>997</v>
      </c>
      <c r="E68" s="1" t="s">
        <v>12</v>
      </c>
      <c r="F68" s="1"/>
      <c r="G68" s="1" t="s">
        <v>21</v>
      </c>
      <c r="H68" s="7" t="s">
        <v>98</v>
      </c>
      <c r="I68" s="7" t="s">
        <v>1762</v>
      </c>
      <c r="J68" s="7">
        <v>5</v>
      </c>
      <c r="K68" s="11" t="s">
        <v>99</v>
      </c>
      <c r="L68" s="1"/>
      <c r="M68" s="1"/>
      <c r="N68" s="1"/>
      <c r="O68" s="1" t="b">
        <v>0</v>
      </c>
      <c r="P68" s="4">
        <v>2</v>
      </c>
      <c r="Q68">
        <v>17</v>
      </c>
      <c r="R68" s="14">
        <v>3</v>
      </c>
      <c r="S68" s="14">
        <v>3</v>
      </c>
      <c r="T68" s="8">
        <v>1</v>
      </c>
      <c r="U68" s="8">
        <v>1</v>
      </c>
      <c r="V68" s="8">
        <v>1</v>
      </c>
      <c r="W68" s="8">
        <v>1</v>
      </c>
      <c r="X68" s="8">
        <f>R68+T68+V68</f>
        <v>5</v>
      </c>
      <c r="Y68" s="8">
        <f>S68+U68+W68</f>
        <v>5</v>
      </c>
      <c r="Z68" s="8" t="b">
        <f>R68 = S68</f>
        <v>1</v>
      </c>
      <c r="AA68" s="8" t="b">
        <f>U68 = T68</f>
        <v>1</v>
      </c>
      <c r="AB68" s="8" t="b">
        <f>V68 = W68</f>
        <v>1</v>
      </c>
      <c r="AC68" s="8" t="b">
        <f>Y68 = X68</f>
        <v>1</v>
      </c>
      <c r="AD68" s="8" t="b">
        <f>AND(Z68,AA68,AB68)</f>
        <v>1</v>
      </c>
    </row>
    <row r="69" spans="1:35" ht="32" customHeight="1" x14ac:dyDescent="0.2">
      <c r="A69" s="1">
        <v>68</v>
      </c>
      <c r="B69" s="2">
        <v>43843</v>
      </c>
      <c r="C69" s="1" t="s">
        <v>997</v>
      </c>
      <c r="D69" s="1" t="s">
        <v>998</v>
      </c>
      <c r="E69" s="1" t="s">
        <v>12</v>
      </c>
      <c r="F69" s="1"/>
      <c r="G69" s="1" t="s">
        <v>13</v>
      </c>
      <c r="H69" s="7" t="s">
        <v>100</v>
      </c>
      <c r="I69" s="7" t="s">
        <v>1747</v>
      </c>
      <c r="J69" s="7">
        <v>5</v>
      </c>
      <c r="K69" s="11" t="s">
        <v>101</v>
      </c>
      <c r="L69" s="1"/>
      <c r="M69" s="1"/>
      <c r="N69" s="1"/>
      <c r="O69" s="1" t="b">
        <v>0</v>
      </c>
      <c r="P69" s="4">
        <v>2</v>
      </c>
      <c r="Q69">
        <v>18</v>
      </c>
      <c r="R69" s="14">
        <v>3</v>
      </c>
      <c r="S69" s="14">
        <v>2</v>
      </c>
      <c r="T69" s="8">
        <v>0</v>
      </c>
      <c r="U69" s="8">
        <v>0</v>
      </c>
      <c r="V69" s="8">
        <v>0</v>
      </c>
      <c r="W69" s="8">
        <v>0</v>
      </c>
      <c r="X69" s="8">
        <f>R69+T69+V69</f>
        <v>3</v>
      </c>
      <c r="Y69" s="8">
        <f>S69+U69+W69</f>
        <v>2</v>
      </c>
      <c r="Z69" s="8" t="b">
        <f>R69 = S69</f>
        <v>0</v>
      </c>
      <c r="AA69" s="8" t="b">
        <f>U69 = T69</f>
        <v>1</v>
      </c>
      <c r="AB69" s="8" t="b">
        <f>V69 = W69</f>
        <v>1</v>
      </c>
      <c r="AC69" s="8" t="b">
        <f>Y69 = X69</f>
        <v>0</v>
      </c>
      <c r="AD69" s="8" t="b">
        <f>AND(Z69,AA69,AB69)</f>
        <v>0</v>
      </c>
      <c r="AF69" s="8">
        <v>3</v>
      </c>
      <c r="AG69" s="8">
        <v>0</v>
      </c>
      <c r="AH69" s="8">
        <v>0</v>
      </c>
      <c r="AI69" s="8">
        <f>SUM(AF69:AH69)</f>
        <v>3</v>
      </c>
    </row>
    <row r="70" spans="1:35" ht="32" customHeight="1" x14ac:dyDescent="0.2">
      <c r="A70" s="1">
        <v>69</v>
      </c>
      <c r="B70" s="2">
        <v>44220</v>
      </c>
      <c r="C70" s="1" t="s">
        <v>997</v>
      </c>
      <c r="D70" s="1" t="s">
        <v>998</v>
      </c>
      <c r="E70" s="1" t="s">
        <v>12</v>
      </c>
      <c r="F70" s="1"/>
      <c r="G70" s="1" t="s">
        <v>30</v>
      </c>
      <c r="H70" s="7" t="s">
        <v>31</v>
      </c>
      <c r="I70" s="7" t="s">
        <v>1763</v>
      </c>
      <c r="J70" s="7">
        <v>5</v>
      </c>
      <c r="K70" s="11" t="s">
        <v>1389</v>
      </c>
      <c r="L70" s="1"/>
      <c r="M70" s="1"/>
      <c r="N70" s="1"/>
      <c r="O70" s="1" t="b">
        <v>0</v>
      </c>
      <c r="P70" s="4">
        <v>2</v>
      </c>
      <c r="Q70">
        <v>19</v>
      </c>
      <c r="R70" s="14">
        <v>3</v>
      </c>
      <c r="S70" s="14">
        <v>3</v>
      </c>
      <c r="T70" s="8">
        <v>1</v>
      </c>
      <c r="U70" s="8">
        <v>1</v>
      </c>
      <c r="V70" s="8">
        <v>1</v>
      </c>
      <c r="W70" s="8">
        <v>1</v>
      </c>
      <c r="X70" s="8">
        <f>R70+T70+V70</f>
        <v>5</v>
      </c>
      <c r="Y70" s="8">
        <f>S70+U70+W70</f>
        <v>5</v>
      </c>
      <c r="Z70" s="8" t="b">
        <f>R70 = S70</f>
        <v>1</v>
      </c>
      <c r="AA70" s="8" t="b">
        <f>U70 = T70</f>
        <v>1</v>
      </c>
      <c r="AB70" s="8" t="b">
        <f>V70 = W70</f>
        <v>1</v>
      </c>
      <c r="AC70" s="8" t="b">
        <f>Y70 = X70</f>
        <v>1</v>
      </c>
      <c r="AD70" s="8" t="b">
        <f>AND(Z70,AA70,AB70)</f>
        <v>1</v>
      </c>
    </row>
    <row r="71" spans="1:35" ht="32" customHeight="1" x14ac:dyDescent="0.2">
      <c r="A71" s="1">
        <v>70</v>
      </c>
      <c r="B71" s="2">
        <v>43434</v>
      </c>
      <c r="C71" s="1" t="s">
        <v>997</v>
      </c>
      <c r="D71" s="1" t="s">
        <v>998</v>
      </c>
      <c r="E71" s="1" t="s">
        <v>12</v>
      </c>
      <c r="F71" s="1"/>
      <c r="G71" s="1" t="s">
        <v>13</v>
      </c>
      <c r="H71" s="7" t="s">
        <v>102</v>
      </c>
      <c r="I71" s="7" t="s">
        <v>1748</v>
      </c>
      <c r="J71" s="7">
        <v>4</v>
      </c>
      <c r="K71" s="11" t="s">
        <v>1023</v>
      </c>
      <c r="L71" s="1"/>
      <c r="M71" s="1"/>
      <c r="N71" s="1"/>
      <c r="O71" s="1" t="b">
        <v>0</v>
      </c>
      <c r="P71" s="4">
        <v>2</v>
      </c>
      <c r="Q71">
        <v>20</v>
      </c>
      <c r="R71" s="14">
        <v>3</v>
      </c>
      <c r="S71" s="14">
        <v>3</v>
      </c>
      <c r="T71" s="8">
        <v>0</v>
      </c>
      <c r="U71" s="8">
        <v>0</v>
      </c>
      <c r="V71" s="8">
        <v>0</v>
      </c>
      <c r="W71" s="8">
        <v>0</v>
      </c>
      <c r="X71" s="8">
        <f>R71+T71+V71</f>
        <v>3</v>
      </c>
      <c r="Y71" s="8">
        <f>S71+U71+W71</f>
        <v>3</v>
      </c>
      <c r="Z71" s="8" t="b">
        <f>R71 = S71</f>
        <v>1</v>
      </c>
      <c r="AA71" s="8" t="b">
        <f>U71 = T71</f>
        <v>1</v>
      </c>
      <c r="AB71" s="8" t="b">
        <f>V71 = W71</f>
        <v>1</v>
      </c>
      <c r="AC71" s="8" t="b">
        <f>Y71 = X71</f>
        <v>1</v>
      </c>
      <c r="AD71" s="8" t="b">
        <f>AND(Z71,AA71,AB71)</f>
        <v>1</v>
      </c>
    </row>
    <row r="72" spans="1:35" ht="32" customHeight="1" x14ac:dyDescent="0.2">
      <c r="A72" s="1">
        <v>71</v>
      </c>
      <c r="B72" s="2">
        <v>43437</v>
      </c>
      <c r="C72" s="1" t="s">
        <v>998</v>
      </c>
      <c r="D72" s="1" t="s">
        <v>997</v>
      </c>
      <c r="E72" s="1" t="s">
        <v>12</v>
      </c>
      <c r="F72" s="1"/>
      <c r="G72" s="1" t="s">
        <v>19</v>
      </c>
      <c r="H72" s="7" t="s">
        <v>103</v>
      </c>
      <c r="I72" s="7" t="s">
        <v>1751</v>
      </c>
      <c r="J72" s="7">
        <v>5</v>
      </c>
      <c r="K72" s="11" t="s">
        <v>104</v>
      </c>
      <c r="L72" s="1"/>
      <c r="M72" s="1"/>
      <c r="N72" s="1"/>
      <c r="O72" s="1" t="b">
        <v>0</v>
      </c>
      <c r="P72" s="4">
        <v>2</v>
      </c>
      <c r="Q72">
        <v>21</v>
      </c>
      <c r="R72" s="14">
        <v>1</v>
      </c>
      <c r="S72" s="14">
        <v>1</v>
      </c>
      <c r="T72" s="8">
        <v>0</v>
      </c>
      <c r="U72" s="8">
        <v>0</v>
      </c>
      <c r="V72" s="8">
        <v>0</v>
      </c>
      <c r="W72" s="8">
        <v>0</v>
      </c>
      <c r="X72" s="8">
        <f>R72+T72+V72</f>
        <v>1</v>
      </c>
      <c r="Y72" s="8">
        <f>S72+U72+W72</f>
        <v>1</v>
      </c>
      <c r="Z72" s="8" t="b">
        <f>R72 = S72</f>
        <v>1</v>
      </c>
      <c r="AA72" s="8" t="b">
        <f>U72 = T72</f>
        <v>1</v>
      </c>
      <c r="AB72" s="8" t="b">
        <f>V72 = W72</f>
        <v>1</v>
      </c>
      <c r="AC72" s="8" t="b">
        <f>Y72 = X72</f>
        <v>1</v>
      </c>
      <c r="AD72" s="8" t="b">
        <f>AND(Z72,AA72,AB72)</f>
        <v>1</v>
      </c>
    </row>
    <row r="73" spans="1:35" ht="32" customHeight="1" x14ac:dyDescent="0.2">
      <c r="A73" s="1">
        <v>72</v>
      </c>
      <c r="B73" s="2">
        <v>43535</v>
      </c>
      <c r="C73" s="1" t="s">
        <v>997</v>
      </c>
      <c r="D73" s="1" t="s">
        <v>997</v>
      </c>
      <c r="E73" s="1" t="s">
        <v>12</v>
      </c>
      <c r="F73" s="1"/>
      <c r="G73" s="1" t="s">
        <v>26</v>
      </c>
      <c r="H73" s="7" t="s">
        <v>105</v>
      </c>
      <c r="I73" s="7" t="s">
        <v>1758</v>
      </c>
      <c r="J73" s="7">
        <v>5</v>
      </c>
      <c r="K73" s="11" t="s">
        <v>1514</v>
      </c>
      <c r="L73" s="1"/>
      <c r="M73" s="1"/>
      <c r="N73" s="1"/>
      <c r="O73" s="1" t="b">
        <v>0</v>
      </c>
      <c r="P73" s="4">
        <v>2</v>
      </c>
      <c r="Q73">
        <v>22</v>
      </c>
      <c r="R73" s="14">
        <v>3</v>
      </c>
      <c r="S73" s="14">
        <v>3</v>
      </c>
      <c r="T73" s="8">
        <v>1</v>
      </c>
      <c r="U73" s="8">
        <v>1</v>
      </c>
      <c r="V73" s="8">
        <v>1</v>
      </c>
      <c r="W73" s="8">
        <v>1</v>
      </c>
      <c r="X73" s="8">
        <f>R73+T73+V73</f>
        <v>5</v>
      </c>
      <c r="Y73" s="8">
        <f>S73+U73+W73</f>
        <v>5</v>
      </c>
      <c r="Z73" s="8" t="b">
        <f>R73 = S73</f>
        <v>1</v>
      </c>
      <c r="AA73" s="8" t="b">
        <f>U73 = T73</f>
        <v>1</v>
      </c>
      <c r="AB73" s="8" t="b">
        <f>V73 = W73</f>
        <v>1</v>
      </c>
      <c r="AC73" s="8" t="b">
        <f>Y73 = X73</f>
        <v>1</v>
      </c>
      <c r="AD73" s="8" t="b">
        <f>AND(Z73,AA73,AB73)</f>
        <v>1</v>
      </c>
    </row>
    <row r="74" spans="1:35" ht="32" customHeight="1" x14ac:dyDescent="0.2">
      <c r="A74" s="1">
        <v>73</v>
      </c>
      <c r="B74" s="2">
        <v>44039</v>
      </c>
      <c r="C74" s="1" t="s">
        <v>997</v>
      </c>
      <c r="D74" s="1" t="s">
        <v>998</v>
      </c>
      <c r="E74" s="1" t="s">
        <v>12</v>
      </c>
      <c r="F74" s="1"/>
      <c r="G74" s="1" t="s">
        <v>13</v>
      </c>
      <c r="H74" s="7" t="s">
        <v>106</v>
      </c>
      <c r="I74" s="7" t="s">
        <v>1764</v>
      </c>
      <c r="J74" s="7">
        <v>5</v>
      </c>
      <c r="K74" s="11" t="s">
        <v>1327</v>
      </c>
      <c r="L74" s="1"/>
      <c r="M74" s="1"/>
      <c r="N74" s="1"/>
      <c r="O74" s="1" t="b">
        <v>0</v>
      </c>
      <c r="P74" s="4">
        <v>2</v>
      </c>
      <c r="Q74">
        <v>23</v>
      </c>
      <c r="R74" s="14">
        <v>3</v>
      </c>
      <c r="S74" s="14">
        <v>3</v>
      </c>
      <c r="T74" s="8">
        <v>0</v>
      </c>
      <c r="U74" s="8">
        <v>0</v>
      </c>
      <c r="V74" s="8">
        <v>1</v>
      </c>
      <c r="W74" s="8">
        <v>0</v>
      </c>
      <c r="X74" s="8">
        <f>R74+T74+V74</f>
        <v>4</v>
      </c>
      <c r="Y74" s="8">
        <f>S74+U74+W74</f>
        <v>3</v>
      </c>
      <c r="Z74" s="8" t="b">
        <f>R74 = S74</f>
        <v>1</v>
      </c>
      <c r="AA74" s="8" t="b">
        <f>U74 = T74</f>
        <v>1</v>
      </c>
      <c r="AB74" s="8" t="b">
        <f>V74 = W74</f>
        <v>0</v>
      </c>
      <c r="AC74" s="8" t="b">
        <f>Y74 = X74</f>
        <v>0</v>
      </c>
      <c r="AD74" s="8" t="b">
        <f>AND(Z74,AA74,AB74)</f>
        <v>0</v>
      </c>
      <c r="AF74" s="8">
        <v>3</v>
      </c>
      <c r="AG74" s="8">
        <v>0</v>
      </c>
      <c r="AH74" s="8">
        <v>0</v>
      </c>
      <c r="AI74" s="8">
        <f>SUM(AF74:AH74)</f>
        <v>3</v>
      </c>
    </row>
    <row r="75" spans="1:35" ht="32" customHeight="1" x14ac:dyDescent="0.2">
      <c r="A75" s="1">
        <v>74</v>
      </c>
      <c r="B75" s="2">
        <v>43686</v>
      </c>
      <c r="C75" s="1" t="s">
        <v>997</v>
      </c>
      <c r="D75" s="1" t="s">
        <v>997</v>
      </c>
      <c r="E75" s="1" t="s">
        <v>12</v>
      </c>
      <c r="F75" s="1"/>
      <c r="G75" s="1" t="s">
        <v>21</v>
      </c>
      <c r="H75" s="7" t="s">
        <v>28</v>
      </c>
      <c r="I75" s="7" t="s">
        <v>1749</v>
      </c>
      <c r="J75" s="7">
        <v>4</v>
      </c>
      <c r="K75" s="11" t="s">
        <v>107</v>
      </c>
      <c r="L75" s="1"/>
      <c r="M75" s="1"/>
      <c r="N75" s="1"/>
      <c r="O75" s="1" t="b">
        <v>0</v>
      </c>
      <c r="P75" s="4">
        <v>2</v>
      </c>
      <c r="Q75">
        <v>24</v>
      </c>
      <c r="R75" s="14">
        <v>1</v>
      </c>
      <c r="S75" s="14">
        <v>1</v>
      </c>
      <c r="T75" s="8">
        <v>0</v>
      </c>
      <c r="U75" s="8">
        <v>0</v>
      </c>
      <c r="V75" s="8">
        <v>0</v>
      </c>
      <c r="W75" s="8">
        <v>0</v>
      </c>
      <c r="X75" s="8">
        <f>R75+T75+V75</f>
        <v>1</v>
      </c>
      <c r="Y75" s="8">
        <f>S75+U75+W75</f>
        <v>1</v>
      </c>
      <c r="Z75" s="8" t="b">
        <f>R75 = S75</f>
        <v>1</v>
      </c>
      <c r="AA75" s="8" t="b">
        <f>U75 = T75</f>
        <v>1</v>
      </c>
      <c r="AB75" s="8" t="b">
        <f>V75 = W75</f>
        <v>1</v>
      </c>
      <c r="AC75" s="8" t="b">
        <f>Y75 = X75</f>
        <v>1</v>
      </c>
      <c r="AD75" s="8" t="b">
        <f>AND(Z75,AA75,AB75)</f>
        <v>1</v>
      </c>
    </row>
    <row r="76" spans="1:35" ht="32" customHeight="1" x14ac:dyDescent="0.2">
      <c r="A76" s="1">
        <v>75</v>
      </c>
      <c r="B76" s="2">
        <v>43361</v>
      </c>
      <c r="C76" s="1" t="s">
        <v>997</v>
      </c>
      <c r="D76" s="1" t="s">
        <v>998</v>
      </c>
      <c r="E76" s="1" t="s">
        <v>12</v>
      </c>
      <c r="F76" s="1"/>
      <c r="G76" s="1" t="s">
        <v>26</v>
      </c>
      <c r="H76" s="7" t="s">
        <v>108</v>
      </c>
      <c r="I76" s="7" t="s">
        <v>1758</v>
      </c>
      <c r="J76" s="7">
        <v>5</v>
      </c>
      <c r="K76" s="11" t="s">
        <v>1314</v>
      </c>
      <c r="L76" s="1"/>
      <c r="M76" s="1"/>
      <c r="N76" s="1"/>
      <c r="O76" s="1" t="b">
        <v>0</v>
      </c>
      <c r="P76" s="4">
        <v>2</v>
      </c>
      <c r="Q76">
        <v>25</v>
      </c>
      <c r="R76" s="14">
        <v>3</v>
      </c>
      <c r="S76" s="14">
        <v>2</v>
      </c>
      <c r="T76" s="8">
        <v>0</v>
      </c>
      <c r="U76" s="8">
        <v>0</v>
      </c>
      <c r="V76" s="8">
        <v>0</v>
      </c>
      <c r="W76" s="8">
        <v>0</v>
      </c>
      <c r="X76" s="8">
        <f>R76+T76+V76</f>
        <v>3</v>
      </c>
      <c r="Y76" s="8">
        <f>S76+U76+W76</f>
        <v>2</v>
      </c>
      <c r="Z76" s="8" t="b">
        <f>R76 = S76</f>
        <v>0</v>
      </c>
      <c r="AA76" s="8" t="b">
        <f>U76 = T76</f>
        <v>1</v>
      </c>
      <c r="AB76" s="8" t="b">
        <f>V76 = W76</f>
        <v>1</v>
      </c>
      <c r="AC76" s="8" t="b">
        <f>Y76 = X76</f>
        <v>0</v>
      </c>
      <c r="AD76" s="8" t="b">
        <f>AND(Z76,AA76,AB76)</f>
        <v>0</v>
      </c>
      <c r="AF76" s="8">
        <v>1</v>
      </c>
      <c r="AG76" s="8">
        <v>0</v>
      </c>
      <c r="AH76" s="8">
        <v>0</v>
      </c>
      <c r="AI76" s="8">
        <f>SUM(AF76:AH76)</f>
        <v>1</v>
      </c>
    </row>
    <row r="77" spans="1:35" ht="32" customHeight="1" x14ac:dyDescent="0.2">
      <c r="A77" s="1">
        <v>76</v>
      </c>
      <c r="B77" s="2">
        <v>43783</v>
      </c>
      <c r="C77" s="1" t="s">
        <v>997</v>
      </c>
      <c r="D77" s="1" t="s">
        <v>997</v>
      </c>
      <c r="E77" s="1" t="s">
        <v>12</v>
      </c>
      <c r="F77" s="1"/>
      <c r="G77" s="1" t="s">
        <v>13</v>
      </c>
      <c r="H77" s="7" t="s">
        <v>15</v>
      </c>
      <c r="I77" s="7" t="s">
        <v>1768</v>
      </c>
      <c r="J77" s="7">
        <v>5</v>
      </c>
      <c r="K77" s="11" t="s">
        <v>109</v>
      </c>
      <c r="L77" s="1"/>
      <c r="M77" s="1"/>
      <c r="N77" s="1"/>
      <c r="O77" s="1" t="b">
        <v>0</v>
      </c>
      <c r="P77" s="4">
        <v>2</v>
      </c>
      <c r="Q77">
        <v>26</v>
      </c>
      <c r="R77" s="14">
        <v>1</v>
      </c>
      <c r="S77" s="14">
        <v>2</v>
      </c>
      <c r="T77" s="8">
        <v>0</v>
      </c>
      <c r="U77" s="8">
        <v>0</v>
      </c>
      <c r="V77" s="8">
        <v>0</v>
      </c>
      <c r="W77" s="8">
        <v>0</v>
      </c>
      <c r="X77" s="8">
        <f>R77+T77+V77</f>
        <v>1</v>
      </c>
      <c r="Y77" s="8">
        <f>S77+U77+W77</f>
        <v>2</v>
      </c>
      <c r="Z77" s="8" t="b">
        <f>R77 = S77</f>
        <v>0</v>
      </c>
      <c r="AA77" s="8" t="b">
        <f>U77 = T77</f>
        <v>1</v>
      </c>
      <c r="AB77" s="8" t="b">
        <f>V77 = W77</f>
        <v>1</v>
      </c>
      <c r="AC77" s="8" t="b">
        <f>Y77 = X77</f>
        <v>0</v>
      </c>
      <c r="AD77" s="8" t="b">
        <f>AND(Z77,AA77,AB77)</f>
        <v>0</v>
      </c>
      <c r="AF77" s="8">
        <v>2</v>
      </c>
      <c r="AG77" s="8">
        <v>0</v>
      </c>
      <c r="AH77" s="8">
        <v>0</v>
      </c>
      <c r="AI77" s="8">
        <f>SUM(AF77:AH77)</f>
        <v>2</v>
      </c>
    </row>
    <row r="78" spans="1:35" ht="32" customHeight="1" x14ac:dyDescent="0.2">
      <c r="A78" s="1">
        <v>77</v>
      </c>
      <c r="B78" s="2">
        <v>43598</v>
      </c>
      <c r="C78" s="1" t="s">
        <v>997</v>
      </c>
      <c r="D78" s="1" t="s">
        <v>997</v>
      </c>
      <c r="E78" s="1" t="s">
        <v>12</v>
      </c>
      <c r="F78" s="1"/>
      <c r="G78" s="1" t="s">
        <v>26</v>
      </c>
      <c r="H78" s="7" t="s">
        <v>110</v>
      </c>
      <c r="I78" s="7" t="s">
        <v>1750</v>
      </c>
      <c r="J78" s="7">
        <v>4</v>
      </c>
      <c r="K78" s="11" t="s">
        <v>1742</v>
      </c>
      <c r="L78" s="1"/>
      <c r="M78" s="1"/>
      <c r="N78" s="1"/>
      <c r="O78" s="1" t="b">
        <v>0</v>
      </c>
      <c r="P78" s="4">
        <v>2</v>
      </c>
      <c r="Q78">
        <v>27</v>
      </c>
      <c r="R78" s="14">
        <v>3</v>
      </c>
      <c r="S78" s="14">
        <v>3</v>
      </c>
      <c r="T78" s="8">
        <v>0</v>
      </c>
      <c r="U78" s="8">
        <v>0</v>
      </c>
      <c r="V78" s="8">
        <v>0</v>
      </c>
      <c r="W78" s="8">
        <v>0</v>
      </c>
      <c r="X78" s="8">
        <f>R78+T78+V78</f>
        <v>3</v>
      </c>
      <c r="Y78" s="8">
        <f>S78+U78+W78</f>
        <v>3</v>
      </c>
      <c r="Z78" s="8" t="b">
        <f>R78 = S78</f>
        <v>1</v>
      </c>
      <c r="AA78" s="8" t="b">
        <f>U78 = T78</f>
        <v>1</v>
      </c>
      <c r="AB78" s="8" t="b">
        <f>V78 = W78</f>
        <v>1</v>
      </c>
      <c r="AC78" s="8" t="b">
        <f>Y78 = X78</f>
        <v>1</v>
      </c>
      <c r="AD78" s="8" t="b">
        <f>AND(Z78,AA78,AB78)</f>
        <v>1</v>
      </c>
    </row>
    <row r="79" spans="1:35" ht="32" customHeight="1" x14ac:dyDescent="0.2">
      <c r="A79" s="1">
        <v>78</v>
      </c>
      <c r="B79" s="2">
        <v>44118</v>
      </c>
      <c r="C79" s="1" t="s">
        <v>997</v>
      </c>
      <c r="D79" s="1" t="s">
        <v>997</v>
      </c>
      <c r="E79" s="1" t="s">
        <v>23</v>
      </c>
      <c r="F79" s="1"/>
      <c r="G79" s="1" t="s">
        <v>21</v>
      </c>
      <c r="H79" s="7" t="s">
        <v>111</v>
      </c>
      <c r="I79" s="7" t="s">
        <v>1749</v>
      </c>
      <c r="J79" s="7">
        <v>5</v>
      </c>
      <c r="K79" s="11" t="s">
        <v>1376</v>
      </c>
      <c r="L79" s="1"/>
      <c r="M79" s="1"/>
      <c r="N79" s="1"/>
      <c r="O79" s="1" t="b">
        <v>0</v>
      </c>
      <c r="P79" s="4">
        <v>2</v>
      </c>
      <c r="Q79">
        <v>28</v>
      </c>
      <c r="R79" s="14">
        <v>3</v>
      </c>
      <c r="S79" s="14">
        <v>3</v>
      </c>
      <c r="T79" s="8">
        <v>0</v>
      </c>
      <c r="U79" s="8">
        <v>0</v>
      </c>
      <c r="V79" s="8">
        <v>0</v>
      </c>
      <c r="W79" s="8">
        <v>0</v>
      </c>
      <c r="X79" s="8">
        <f>R79+T79+V79</f>
        <v>3</v>
      </c>
      <c r="Y79" s="8">
        <f>S79+U79+W79</f>
        <v>3</v>
      </c>
      <c r="Z79" s="8" t="b">
        <f>R79 = S79</f>
        <v>1</v>
      </c>
      <c r="AA79" s="8" t="b">
        <f>U79 = T79</f>
        <v>1</v>
      </c>
      <c r="AB79" s="8" t="b">
        <f>V79 = W79</f>
        <v>1</v>
      </c>
      <c r="AC79" s="8" t="b">
        <f>Y79 = X79</f>
        <v>1</v>
      </c>
      <c r="AD79" s="8" t="b">
        <f>AND(Z79,AA79,AB79)</f>
        <v>1</v>
      </c>
    </row>
    <row r="80" spans="1:35" ht="32" customHeight="1" x14ac:dyDescent="0.2">
      <c r="A80" s="1">
        <v>79</v>
      </c>
      <c r="B80" s="2">
        <v>44189</v>
      </c>
      <c r="C80" s="1" t="s">
        <v>997</v>
      </c>
      <c r="D80" s="1" t="s">
        <v>997</v>
      </c>
      <c r="E80" s="1" t="s">
        <v>12</v>
      </c>
      <c r="F80" s="1"/>
      <c r="G80" s="1" t="s">
        <v>13</v>
      </c>
      <c r="H80" s="7" t="s">
        <v>112</v>
      </c>
      <c r="I80" s="7" t="s">
        <v>1745</v>
      </c>
      <c r="J80" s="7">
        <v>5</v>
      </c>
      <c r="K80" s="11" t="s">
        <v>113</v>
      </c>
      <c r="L80" s="1"/>
      <c r="M80" s="1"/>
      <c r="N80" s="1"/>
      <c r="O80" s="1" t="b">
        <v>0</v>
      </c>
      <c r="P80" s="4">
        <v>2</v>
      </c>
      <c r="Q80">
        <v>29</v>
      </c>
      <c r="R80" s="14">
        <v>3</v>
      </c>
      <c r="S80" s="14">
        <v>3</v>
      </c>
      <c r="T80" s="8">
        <v>1</v>
      </c>
      <c r="U80" s="8">
        <v>1</v>
      </c>
      <c r="V80" s="8">
        <v>1</v>
      </c>
      <c r="W80" s="8">
        <v>1</v>
      </c>
      <c r="X80" s="8">
        <f>R80+T80+V80</f>
        <v>5</v>
      </c>
      <c r="Y80" s="8">
        <f>S80+U80+W80</f>
        <v>5</v>
      </c>
      <c r="Z80" s="8" t="b">
        <f>R80 = S80</f>
        <v>1</v>
      </c>
      <c r="AA80" s="8" t="b">
        <f>U80 = T80</f>
        <v>1</v>
      </c>
      <c r="AB80" s="8" t="b">
        <f>V80 = W80</f>
        <v>1</v>
      </c>
      <c r="AC80" s="8" t="b">
        <f>Y80 = X80</f>
        <v>1</v>
      </c>
      <c r="AD80" s="8" t="b">
        <f>AND(Z80,AA80,AB80)</f>
        <v>1</v>
      </c>
    </row>
    <row r="81" spans="1:35" ht="32" customHeight="1" x14ac:dyDescent="0.2">
      <c r="A81" s="1">
        <v>80</v>
      </c>
      <c r="B81" s="2">
        <v>44157</v>
      </c>
      <c r="C81" s="1" t="s">
        <v>997</v>
      </c>
      <c r="D81" s="1" t="s">
        <v>997</v>
      </c>
      <c r="E81" s="1" t="s">
        <v>12</v>
      </c>
      <c r="F81" s="1"/>
      <c r="G81" s="1" t="s">
        <v>16</v>
      </c>
      <c r="H81" s="7" t="s">
        <v>48</v>
      </c>
      <c r="I81" s="7" t="s">
        <v>1761</v>
      </c>
      <c r="J81" s="7">
        <v>4</v>
      </c>
      <c r="K81" s="11" t="s">
        <v>1741</v>
      </c>
      <c r="L81" s="1"/>
      <c r="M81" s="1"/>
      <c r="N81" s="1"/>
      <c r="O81" s="1" t="b">
        <v>0</v>
      </c>
      <c r="P81" s="4">
        <v>2</v>
      </c>
      <c r="Q81">
        <v>30</v>
      </c>
      <c r="R81" s="14">
        <v>3</v>
      </c>
      <c r="S81" s="14">
        <v>3</v>
      </c>
      <c r="T81" s="8">
        <v>1</v>
      </c>
      <c r="U81" s="8">
        <v>1</v>
      </c>
      <c r="V81" s="8">
        <v>1</v>
      </c>
      <c r="W81" s="8">
        <v>1</v>
      </c>
      <c r="X81" s="8">
        <f>R81+T81+V81</f>
        <v>5</v>
      </c>
      <c r="Y81" s="8">
        <f>S81+U81+W81</f>
        <v>5</v>
      </c>
      <c r="Z81" s="8" t="b">
        <f>R81 = S81</f>
        <v>1</v>
      </c>
      <c r="AA81" s="8" t="b">
        <f>U81 = T81</f>
        <v>1</v>
      </c>
      <c r="AB81" s="8" t="b">
        <f>V81 = W81</f>
        <v>1</v>
      </c>
      <c r="AC81" s="8" t="b">
        <f>Y81 = X81</f>
        <v>1</v>
      </c>
      <c r="AD81" s="8" t="b">
        <f>AND(Z81,AA81,AB81)</f>
        <v>1</v>
      </c>
    </row>
    <row r="82" spans="1:35" ht="32" customHeight="1" x14ac:dyDescent="0.2">
      <c r="A82" s="1">
        <v>81</v>
      </c>
      <c r="B82" s="2">
        <v>43659</v>
      </c>
      <c r="C82" s="1" t="s">
        <v>997</v>
      </c>
      <c r="D82" s="1" t="s">
        <v>997</v>
      </c>
      <c r="E82" s="1" t="s">
        <v>12</v>
      </c>
      <c r="F82" s="1"/>
      <c r="G82" s="1" t="s">
        <v>13</v>
      </c>
      <c r="H82" s="7" t="s">
        <v>102</v>
      </c>
      <c r="I82" s="7" t="s">
        <v>1754</v>
      </c>
      <c r="J82" s="7">
        <v>5</v>
      </c>
      <c r="K82" s="11" t="s">
        <v>1743</v>
      </c>
      <c r="L82" s="1"/>
      <c r="M82" s="1"/>
      <c r="N82" s="1"/>
      <c r="O82" s="1" t="b">
        <v>0</v>
      </c>
      <c r="P82" s="4">
        <v>2</v>
      </c>
      <c r="Q82">
        <v>31</v>
      </c>
      <c r="R82" s="14">
        <v>3</v>
      </c>
      <c r="S82" s="14">
        <v>3</v>
      </c>
      <c r="T82" s="8">
        <v>0</v>
      </c>
      <c r="U82" s="8">
        <v>0</v>
      </c>
      <c r="V82" s="8">
        <v>0</v>
      </c>
      <c r="W82" s="8">
        <v>1</v>
      </c>
      <c r="X82" s="8">
        <f>R82+T82+V82</f>
        <v>3</v>
      </c>
      <c r="Y82" s="8">
        <f>S82+U82+W82</f>
        <v>4</v>
      </c>
      <c r="Z82" s="8" t="b">
        <f>R82 = S82</f>
        <v>1</v>
      </c>
      <c r="AA82" s="8" t="b">
        <f>U82 = T82</f>
        <v>1</v>
      </c>
      <c r="AB82" s="8" t="b">
        <f>V82 = W82</f>
        <v>0</v>
      </c>
      <c r="AC82" s="8" t="b">
        <f>Y82 = X82</f>
        <v>0</v>
      </c>
      <c r="AD82" s="8" t="b">
        <f>AND(Z82,AA82,AB82)</f>
        <v>0</v>
      </c>
      <c r="AF82" s="8">
        <v>3</v>
      </c>
      <c r="AG82" s="8">
        <v>0</v>
      </c>
      <c r="AH82" s="8">
        <v>0</v>
      </c>
      <c r="AI82" s="8">
        <f>SUM(AF82:AH82)</f>
        <v>3</v>
      </c>
    </row>
    <row r="83" spans="1:35" ht="32" customHeight="1" x14ac:dyDescent="0.2">
      <c r="A83" s="1">
        <v>82</v>
      </c>
      <c r="B83" s="2">
        <v>44113</v>
      </c>
      <c r="C83" s="1" t="s">
        <v>997</v>
      </c>
      <c r="D83" s="1" t="s">
        <v>997</v>
      </c>
      <c r="E83" s="1" t="s">
        <v>12</v>
      </c>
      <c r="F83" s="1"/>
      <c r="G83" s="1" t="s">
        <v>26</v>
      </c>
      <c r="H83" s="7" t="s">
        <v>114</v>
      </c>
      <c r="I83" s="7" t="s">
        <v>1750</v>
      </c>
      <c r="J83" s="7">
        <v>5</v>
      </c>
      <c r="K83" s="11" t="s">
        <v>115</v>
      </c>
      <c r="L83" s="1"/>
      <c r="M83" s="1"/>
      <c r="N83" s="1"/>
      <c r="O83" s="1" t="b">
        <v>0</v>
      </c>
      <c r="P83" s="4">
        <v>2</v>
      </c>
      <c r="Q83">
        <v>32</v>
      </c>
      <c r="R83" s="14">
        <v>3</v>
      </c>
      <c r="S83" s="14">
        <v>3</v>
      </c>
      <c r="T83" s="8">
        <v>0</v>
      </c>
      <c r="U83" s="8">
        <v>0</v>
      </c>
      <c r="V83" s="8">
        <v>0</v>
      </c>
      <c r="W83" s="8">
        <v>0</v>
      </c>
      <c r="X83" s="8">
        <f>R83+T83+V83</f>
        <v>3</v>
      </c>
      <c r="Y83" s="8">
        <f>S83+U83+W83</f>
        <v>3</v>
      </c>
      <c r="Z83" s="8" t="b">
        <f>R83 = S83</f>
        <v>1</v>
      </c>
      <c r="AA83" s="8" t="b">
        <f>U83 = T83</f>
        <v>1</v>
      </c>
      <c r="AB83" s="8" t="b">
        <f>V83 = W83</f>
        <v>1</v>
      </c>
      <c r="AC83" s="8" t="b">
        <f>Y83 = X83</f>
        <v>1</v>
      </c>
      <c r="AD83" s="8" t="b">
        <f>AND(Z83,AA83,AB83)</f>
        <v>1</v>
      </c>
    </row>
    <row r="84" spans="1:35" ht="32" customHeight="1" x14ac:dyDescent="0.2">
      <c r="A84" s="1">
        <v>83</v>
      </c>
      <c r="B84" s="2">
        <v>43937</v>
      </c>
      <c r="C84" s="1" t="s">
        <v>997</v>
      </c>
      <c r="D84" s="1" t="s">
        <v>1040</v>
      </c>
      <c r="E84" s="1" t="s">
        <v>12</v>
      </c>
      <c r="F84" s="1" t="s">
        <v>1039</v>
      </c>
      <c r="G84" s="1" t="s">
        <v>19</v>
      </c>
      <c r="H84" s="7" t="s">
        <v>116</v>
      </c>
      <c r="I84" s="7" t="s">
        <v>1751</v>
      </c>
      <c r="J84" s="7">
        <v>5</v>
      </c>
      <c r="K84" s="11" t="s">
        <v>2039</v>
      </c>
      <c r="L84" s="1"/>
      <c r="M84" s="1"/>
      <c r="N84" s="1"/>
      <c r="O84" s="1" t="b">
        <v>0</v>
      </c>
      <c r="P84" s="4">
        <v>2</v>
      </c>
      <c r="Q84">
        <v>33</v>
      </c>
      <c r="R84" s="14">
        <v>3</v>
      </c>
      <c r="S84" s="14">
        <v>3</v>
      </c>
      <c r="T84" s="8">
        <v>1</v>
      </c>
      <c r="U84" s="8">
        <v>1</v>
      </c>
      <c r="V84" s="8">
        <v>1</v>
      </c>
      <c r="W84" s="8">
        <v>1</v>
      </c>
      <c r="X84" s="8">
        <f>R84+T84+V84</f>
        <v>5</v>
      </c>
      <c r="Y84" s="8">
        <f>S84+U84+W84</f>
        <v>5</v>
      </c>
      <c r="Z84" s="8" t="b">
        <f>R84 = S84</f>
        <v>1</v>
      </c>
      <c r="AA84" s="8" t="b">
        <f>U84 = T84</f>
        <v>1</v>
      </c>
      <c r="AB84" s="8" t="b">
        <f>V84 = W84</f>
        <v>1</v>
      </c>
      <c r="AC84" s="8" t="b">
        <f>Y84 = X84</f>
        <v>1</v>
      </c>
      <c r="AD84" s="8" t="b">
        <f>AND(Z84,AA84,AB84)</f>
        <v>1</v>
      </c>
    </row>
    <row r="85" spans="1:35" ht="32" customHeight="1" x14ac:dyDescent="0.2">
      <c r="A85" s="1">
        <v>84</v>
      </c>
      <c r="B85" s="2">
        <v>43588</v>
      </c>
      <c r="C85" s="1" t="s">
        <v>997</v>
      </c>
      <c r="D85" s="1" t="s">
        <v>1041</v>
      </c>
      <c r="E85" s="1" t="s">
        <v>12</v>
      </c>
      <c r="F85" s="1" t="s">
        <v>1042</v>
      </c>
      <c r="G85" s="1" t="s">
        <v>26</v>
      </c>
      <c r="H85" s="7" t="s">
        <v>117</v>
      </c>
      <c r="I85" s="7" t="s">
        <v>1750</v>
      </c>
      <c r="J85" s="7">
        <v>4</v>
      </c>
      <c r="K85" s="11" t="s">
        <v>2040</v>
      </c>
      <c r="L85" s="1"/>
      <c r="M85" s="1"/>
      <c r="N85" s="1"/>
      <c r="O85" s="1" t="b">
        <v>0</v>
      </c>
      <c r="P85" s="4">
        <v>2</v>
      </c>
      <c r="Q85">
        <v>34</v>
      </c>
      <c r="R85" s="14">
        <v>2</v>
      </c>
      <c r="S85" s="14">
        <v>3</v>
      </c>
      <c r="T85" s="8">
        <v>1</v>
      </c>
      <c r="U85" s="8">
        <v>1</v>
      </c>
      <c r="V85" s="8">
        <v>1</v>
      </c>
      <c r="W85" s="8">
        <v>1</v>
      </c>
      <c r="X85" s="8">
        <f>R85+T85+V85</f>
        <v>4</v>
      </c>
      <c r="Y85" s="8">
        <f>S85+U85+W85</f>
        <v>5</v>
      </c>
      <c r="Z85" s="8" t="b">
        <f>R85 = S85</f>
        <v>0</v>
      </c>
      <c r="AA85" s="8" t="b">
        <f>U85 = T85</f>
        <v>1</v>
      </c>
      <c r="AB85" s="8" t="b">
        <f>V85 = W85</f>
        <v>1</v>
      </c>
      <c r="AC85" s="8" t="b">
        <f>Y85 = X85</f>
        <v>0</v>
      </c>
      <c r="AD85" s="8" t="b">
        <f>AND(Z85,AA85,AB85)</f>
        <v>0</v>
      </c>
      <c r="AF85" s="8">
        <v>3</v>
      </c>
      <c r="AG85" s="8">
        <v>1</v>
      </c>
      <c r="AH85" s="8">
        <v>1</v>
      </c>
      <c r="AI85" s="8">
        <f>SUM(AF85:AH85)</f>
        <v>5</v>
      </c>
    </row>
    <row r="86" spans="1:35" ht="32" customHeight="1" x14ac:dyDescent="0.2">
      <c r="A86" s="1">
        <v>85</v>
      </c>
      <c r="B86" s="2">
        <v>43936</v>
      </c>
      <c r="C86" s="1" t="s">
        <v>997</v>
      </c>
      <c r="D86" s="1" t="s">
        <v>997</v>
      </c>
      <c r="E86" s="1" t="s">
        <v>12</v>
      </c>
      <c r="F86" s="1"/>
      <c r="G86" s="1" t="s">
        <v>13</v>
      </c>
      <c r="H86" s="7" t="s">
        <v>118</v>
      </c>
      <c r="I86" s="7" t="s">
        <v>1745</v>
      </c>
      <c r="J86" s="7">
        <v>4</v>
      </c>
      <c r="K86" s="11" t="s">
        <v>1744</v>
      </c>
      <c r="L86" s="1"/>
      <c r="M86" s="1"/>
      <c r="N86" s="1"/>
      <c r="O86" s="1" t="b">
        <v>0</v>
      </c>
      <c r="P86" s="4">
        <v>2</v>
      </c>
      <c r="Q86">
        <v>35</v>
      </c>
      <c r="R86" s="14">
        <v>3</v>
      </c>
      <c r="S86" s="14">
        <v>3</v>
      </c>
      <c r="T86" s="8">
        <v>0</v>
      </c>
      <c r="U86" s="8">
        <v>0</v>
      </c>
      <c r="V86" s="8">
        <v>1</v>
      </c>
      <c r="W86" s="8">
        <v>0</v>
      </c>
      <c r="X86" s="8">
        <f>R86+T86+V86</f>
        <v>4</v>
      </c>
      <c r="Y86" s="8">
        <f>S86+U86+W86</f>
        <v>3</v>
      </c>
      <c r="Z86" s="8" t="b">
        <f>R86 = S86</f>
        <v>1</v>
      </c>
      <c r="AA86" s="8" t="b">
        <f>U86 = T86</f>
        <v>1</v>
      </c>
      <c r="AB86" s="8" t="b">
        <f>V86 = W86</f>
        <v>0</v>
      </c>
      <c r="AC86" s="8" t="b">
        <f>Y86 = X86</f>
        <v>0</v>
      </c>
      <c r="AD86" s="8" t="b">
        <f>AND(Z86,AA86,AB86)</f>
        <v>0</v>
      </c>
      <c r="AF86" s="8">
        <v>3</v>
      </c>
      <c r="AG86" s="8">
        <v>0</v>
      </c>
      <c r="AH86" s="8">
        <v>0</v>
      </c>
      <c r="AI86" s="8">
        <f>SUM(AF86:AH86)</f>
        <v>3</v>
      </c>
    </row>
    <row r="87" spans="1:35" ht="32" customHeight="1" x14ac:dyDescent="0.2">
      <c r="A87" s="1">
        <v>86</v>
      </c>
      <c r="B87" s="2">
        <v>44064</v>
      </c>
      <c r="C87" s="1" t="s">
        <v>998</v>
      </c>
      <c r="D87" s="1" t="s">
        <v>997</v>
      </c>
      <c r="E87" s="1" t="s">
        <v>12</v>
      </c>
      <c r="F87" s="1"/>
      <c r="G87" s="1" t="s">
        <v>21</v>
      </c>
      <c r="H87" s="7" t="s">
        <v>119</v>
      </c>
      <c r="I87" s="7" t="s">
        <v>1749</v>
      </c>
      <c r="J87" s="7">
        <v>4</v>
      </c>
      <c r="K87" s="11" t="s">
        <v>120</v>
      </c>
      <c r="L87" s="1"/>
      <c r="M87" s="1"/>
      <c r="N87" s="1"/>
      <c r="O87" s="1" t="b">
        <v>0</v>
      </c>
      <c r="P87" s="4">
        <v>2</v>
      </c>
      <c r="Q87">
        <v>36</v>
      </c>
      <c r="R87" s="14">
        <v>1</v>
      </c>
      <c r="S87" s="14">
        <v>2</v>
      </c>
      <c r="T87" s="8">
        <v>0</v>
      </c>
      <c r="U87" s="8">
        <v>1</v>
      </c>
      <c r="V87" s="8">
        <v>0</v>
      </c>
      <c r="W87" s="8">
        <v>0</v>
      </c>
      <c r="X87" s="8">
        <f>R87+T87+V87</f>
        <v>1</v>
      </c>
      <c r="Y87" s="8">
        <f>S87+U87+W87</f>
        <v>3</v>
      </c>
      <c r="Z87" s="8" t="b">
        <f>R87 = S87</f>
        <v>0</v>
      </c>
      <c r="AA87" s="8" t="b">
        <f>U87 = T87</f>
        <v>0</v>
      </c>
      <c r="AB87" s="8" t="b">
        <f>V87 = W87</f>
        <v>1</v>
      </c>
      <c r="AC87" s="8" t="b">
        <f>Y87 = X87</f>
        <v>0</v>
      </c>
      <c r="AD87" s="8" t="b">
        <f>AND(Z87,AA87,AB87)</f>
        <v>0</v>
      </c>
      <c r="AF87" s="8">
        <v>3</v>
      </c>
      <c r="AG87" s="8">
        <v>1</v>
      </c>
      <c r="AH87" s="8">
        <v>1</v>
      </c>
      <c r="AI87" s="8">
        <f>SUM(AF87:AH87)</f>
        <v>5</v>
      </c>
    </row>
    <row r="88" spans="1:35" ht="32" customHeight="1" x14ac:dyDescent="0.2">
      <c r="A88" s="1">
        <v>87</v>
      </c>
      <c r="B88" s="2">
        <v>43778</v>
      </c>
      <c r="C88" s="1" t="s">
        <v>997</v>
      </c>
      <c r="D88" s="1" t="s">
        <v>997</v>
      </c>
      <c r="E88" s="1" t="s">
        <v>12</v>
      </c>
      <c r="F88" s="1"/>
      <c r="G88" s="1" t="s">
        <v>38</v>
      </c>
      <c r="H88" s="7" t="s">
        <v>121</v>
      </c>
      <c r="I88" s="7" t="s">
        <v>1752</v>
      </c>
      <c r="J88" s="7">
        <v>3</v>
      </c>
      <c r="K88" s="11" t="s">
        <v>122</v>
      </c>
      <c r="L88" s="1"/>
      <c r="M88" s="1"/>
      <c r="N88" s="1"/>
      <c r="O88" s="1" t="b">
        <v>0</v>
      </c>
      <c r="P88" s="4">
        <v>2</v>
      </c>
      <c r="Q88">
        <v>37</v>
      </c>
      <c r="R88" s="14">
        <v>1</v>
      </c>
      <c r="S88" s="14">
        <v>2</v>
      </c>
      <c r="T88" s="8">
        <v>0</v>
      </c>
      <c r="U88" s="8">
        <v>0</v>
      </c>
      <c r="V88" s="8">
        <v>0</v>
      </c>
      <c r="W88" s="8">
        <v>0</v>
      </c>
      <c r="X88" s="8">
        <f>R88+T88+V88</f>
        <v>1</v>
      </c>
      <c r="Y88" s="8">
        <f>S88+U88+W88</f>
        <v>2</v>
      </c>
      <c r="Z88" s="8" t="b">
        <f>R88 = S88</f>
        <v>0</v>
      </c>
      <c r="AA88" s="8" t="b">
        <f>U88 = T88</f>
        <v>1</v>
      </c>
      <c r="AB88" s="8" t="b">
        <f>V88 = W88</f>
        <v>1</v>
      </c>
      <c r="AC88" s="8" t="b">
        <f>Y88 = X88</f>
        <v>0</v>
      </c>
      <c r="AD88" s="8" t="b">
        <f>AND(Z88,AA88,AB88)</f>
        <v>0</v>
      </c>
      <c r="AF88" s="8">
        <v>1</v>
      </c>
      <c r="AG88" s="8">
        <v>0</v>
      </c>
      <c r="AH88" s="8">
        <v>0</v>
      </c>
      <c r="AI88" s="8">
        <f>SUM(AF88:AH88)</f>
        <v>1</v>
      </c>
    </row>
    <row r="89" spans="1:35" ht="32" customHeight="1" x14ac:dyDescent="0.2">
      <c r="A89" s="1">
        <v>88</v>
      </c>
      <c r="B89" s="2">
        <v>43783</v>
      </c>
      <c r="C89" s="1" t="s">
        <v>997</v>
      </c>
      <c r="D89" s="1" t="s">
        <v>998</v>
      </c>
      <c r="E89" s="1" t="s">
        <v>12</v>
      </c>
      <c r="F89" s="1"/>
      <c r="G89" s="1" t="s">
        <v>21</v>
      </c>
      <c r="H89" s="7" t="s">
        <v>123</v>
      </c>
      <c r="I89" s="7" t="s">
        <v>1767</v>
      </c>
      <c r="J89" s="7">
        <v>4</v>
      </c>
      <c r="K89" s="11" t="s">
        <v>1515</v>
      </c>
      <c r="L89" s="1"/>
      <c r="M89" s="1"/>
      <c r="N89" s="1"/>
      <c r="O89" s="1" t="b">
        <v>0</v>
      </c>
      <c r="P89" s="4">
        <v>2</v>
      </c>
      <c r="Q89">
        <v>38</v>
      </c>
      <c r="R89" s="14">
        <v>3</v>
      </c>
      <c r="S89" s="14">
        <v>3</v>
      </c>
      <c r="T89" s="8">
        <v>0</v>
      </c>
      <c r="U89" s="8">
        <v>0</v>
      </c>
      <c r="V89" s="8">
        <v>0</v>
      </c>
      <c r="W89" s="8">
        <v>0</v>
      </c>
      <c r="X89" s="8">
        <f>R89+T89+V89</f>
        <v>3</v>
      </c>
      <c r="Y89" s="8">
        <f>S89+U89+W89</f>
        <v>3</v>
      </c>
      <c r="Z89" s="8" t="b">
        <f>R89 = S89</f>
        <v>1</v>
      </c>
      <c r="AA89" s="8" t="b">
        <f>U89 = T89</f>
        <v>1</v>
      </c>
      <c r="AB89" s="8" t="b">
        <f>V89 = W89</f>
        <v>1</v>
      </c>
      <c r="AC89" s="8" t="b">
        <f>Y89 = X89</f>
        <v>1</v>
      </c>
      <c r="AD89" s="8" t="b">
        <f>AND(Z89,AA89,AB89)</f>
        <v>1</v>
      </c>
    </row>
    <row r="90" spans="1:35" ht="32" customHeight="1" x14ac:dyDescent="0.2">
      <c r="A90" s="1">
        <v>89</v>
      </c>
      <c r="B90" s="2">
        <v>44162</v>
      </c>
      <c r="C90" s="1" t="s">
        <v>997</v>
      </c>
      <c r="D90" s="1" t="s">
        <v>998</v>
      </c>
      <c r="E90" s="1" t="s">
        <v>12</v>
      </c>
      <c r="F90" s="1"/>
      <c r="G90" s="1" t="s">
        <v>26</v>
      </c>
      <c r="H90" s="7" t="s">
        <v>124</v>
      </c>
      <c r="I90" s="7" t="s">
        <v>1758</v>
      </c>
      <c r="J90" s="7">
        <v>4</v>
      </c>
      <c r="K90" s="11" t="s">
        <v>125</v>
      </c>
      <c r="L90" s="1"/>
      <c r="M90" s="1"/>
      <c r="N90" s="1"/>
      <c r="O90" s="1" t="b">
        <v>0</v>
      </c>
      <c r="P90" s="4">
        <v>2</v>
      </c>
      <c r="Q90">
        <v>39</v>
      </c>
      <c r="R90" s="14">
        <v>3</v>
      </c>
      <c r="S90" s="14">
        <v>2</v>
      </c>
      <c r="T90" s="8">
        <v>0</v>
      </c>
      <c r="U90" s="8">
        <v>0</v>
      </c>
      <c r="V90" s="8">
        <v>0</v>
      </c>
      <c r="W90" s="8">
        <v>0</v>
      </c>
      <c r="X90" s="8">
        <f>R90+T90+V90</f>
        <v>3</v>
      </c>
      <c r="Y90" s="8">
        <f>S90+U90+W90</f>
        <v>2</v>
      </c>
      <c r="Z90" s="8" t="b">
        <f>R90 = S90</f>
        <v>0</v>
      </c>
      <c r="AA90" s="8" t="b">
        <f>U90 = T90</f>
        <v>1</v>
      </c>
      <c r="AB90" s="8" t="b">
        <f>V90 = W90</f>
        <v>1</v>
      </c>
      <c r="AC90" s="8" t="b">
        <f>Y90 = X90</f>
        <v>0</v>
      </c>
      <c r="AD90" s="8" t="b">
        <f>AND(Z90,AA90,AB90)</f>
        <v>0</v>
      </c>
      <c r="AF90" s="8">
        <v>1</v>
      </c>
      <c r="AG90" s="8">
        <v>0</v>
      </c>
      <c r="AH90" s="8">
        <v>0</v>
      </c>
      <c r="AI90" s="8">
        <f>SUM(AF90:AH90)</f>
        <v>1</v>
      </c>
    </row>
    <row r="91" spans="1:35" ht="32" customHeight="1" x14ac:dyDescent="0.2">
      <c r="A91" s="1">
        <v>90</v>
      </c>
      <c r="B91" s="2">
        <v>44089</v>
      </c>
      <c r="C91" s="1" t="s">
        <v>998</v>
      </c>
      <c r="D91" s="1" t="s">
        <v>997</v>
      </c>
      <c r="E91" s="1" t="s">
        <v>12</v>
      </c>
      <c r="F91" s="1"/>
      <c r="G91" s="1" t="s">
        <v>26</v>
      </c>
      <c r="H91" s="7" t="s">
        <v>126</v>
      </c>
      <c r="I91" s="7" t="s">
        <v>1758</v>
      </c>
      <c r="J91" s="7">
        <v>3</v>
      </c>
      <c r="K91" s="11" t="s">
        <v>127</v>
      </c>
      <c r="L91" s="1"/>
      <c r="M91" s="1"/>
      <c r="N91" s="1"/>
      <c r="O91" s="1" t="b">
        <v>0</v>
      </c>
      <c r="P91" s="4">
        <v>2</v>
      </c>
      <c r="Q91">
        <v>40</v>
      </c>
      <c r="R91" s="14">
        <v>1</v>
      </c>
      <c r="S91" s="14">
        <v>2</v>
      </c>
      <c r="T91" s="8">
        <v>0</v>
      </c>
      <c r="U91" s="8">
        <v>0</v>
      </c>
      <c r="V91" s="8">
        <v>0</v>
      </c>
      <c r="W91" s="8">
        <v>0</v>
      </c>
      <c r="X91" s="8">
        <f>R91+T91+V91</f>
        <v>1</v>
      </c>
      <c r="Y91" s="8">
        <f>S91+U91+W91</f>
        <v>2</v>
      </c>
      <c r="Z91" s="8" t="b">
        <f>R91 = S91</f>
        <v>0</v>
      </c>
      <c r="AA91" s="8" t="b">
        <f>U91 = T91</f>
        <v>1</v>
      </c>
      <c r="AB91" s="8" t="b">
        <f>V91 = W91</f>
        <v>1</v>
      </c>
      <c r="AC91" s="8" t="b">
        <f>Y91 = X91</f>
        <v>0</v>
      </c>
      <c r="AD91" s="8" t="b">
        <f>AND(Z91,AA91,AB91)</f>
        <v>0</v>
      </c>
      <c r="AF91" s="8">
        <v>3</v>
      </c>
      <c r="AG91" s="8">
        <v>1</v>
      </c>
      <c r="AH91" s="8">
        <v>0</v>
      </c>
      <c r="AI91" s="8">
        <f>SUM(AF91:AH91)</f>
        <v>4</v>
      </c>
    </row>
    <row r="92" spans="1:35" ht="32" customHeight="1" x14ac:dyDescent="0.2">
      <c r="A92" s="1">
        <v>91</v>
      </c>
      <c r="B92" s="2">
        <v>44191</v>
      </c>
      <c r="C92" s="1" t="s">
        <v>997</v>
      </c>
      <c r="D92" s="1" t="s">
        <v>997</v>
      </c>
      <c r="E92" s="1" t="s">
        <v>12</v>
      </c>
      <c r="F92" s="1"/>
      <c r="G92" s="1" t="s">
        <v>13</v>
      </c>
      <c r="H92" s="7" t="s">
        <v>128</v>
      </c>
      <c r="I92" s="7" t="s">
        <v>1757</v>
      </c>
      <c r="J92" s="7">
        <v>4</v>
      </c>
      <c r="K92" s="11" t="s">
        <v>129</v>
      </c>
      <c r="L92" s="1"/>
      <c r="M92" s="1"/>
      <c r="N92" s="1"/>
      <c r="O92" s="1" t="b">
        <v>0</v>
      </c>
      <c r="P92" s="4">
        <v>2</v>
      </c>
      <c r="Q92">
        <v>41</v>
      </c>
      <c r="R92" s="14">
        <v>3</v>
      </c>
      <c r="S92" s="14">
        <v>3</v>
      </c>
      <c r="T92" s="8">
        <v>0</v>
      </c>
      <c r="U92" s="8">
        <v>0</v>
      </c>
      <c r="V92" s="8">
        <v>0</v>
      </c>
      <c r="W92" s="8">
        <v>0</v>
      </c>
      <c r="X92" s="8">
        <f>R92+T92+V92</f>
        <v>3</v>
      </c>
      <c r="Y92" s="8">
        <f>S92+U92+W92</f>
        <v>3</v>
      </c>
      <c r="Z92" s="8" t="b">
        <f>R92 = S92</f>
        <v>1</v>
      </c>
      <c r="AA92" s="8" t="b">
        <f>U92 = T92</f>
        <v>1</v>
      </c>
      <c r="AB92" s="8" t="b">
        <f>V92 = W92</f>
        <v>1</v>
      </c>
      <c r="AC92" s="8" t="b">
        <f>Y92 = X92</f>
        <v>1</v>
      </c>
      <c r="AD92" s="8" t="b">
        <f>AND(Z92,AA92,AB92)</f>
        <v>1</v>
      </c>
    </row>
    <row r="93" spans="1:35" ht="32" customHeight="1" x14ac:dyDescent="0.2">
      <c r="A93" s="1">
        <v>92</v>
      </c>
      <c r="B93" s="2">
        <v>43769</v>
      </c>
      <c r="C93" s="1" t="s">
        <v>997</v>
      </c>
      <c r="D93" s="1" t="s">
        <v>997</v>
      </c>
      <c r="E93" s="1" t="s">
        <v>12</v>
      </c>
      <c r="F93" s="1"/>
      <c r="G93" s="1" t="s">
        <v>26</v>
      </c>
      <c r="H93" s="7" t="s">
        <v>130</v>
      </c>
      <c r="I93" s="7" t="s">
        <v>1755</v>
      </c>
      <c r="J93" s="7">
        <v>5</v>
      </c>
      <c r="K93" s="11" t="s">
        <v>1390</v>
      </c>
      <c r="L93" s="1"/>
      <c r="M93" s="1"/>
      <c r="N93" s="1"/>
      <c r="O93" s="1" t="b">
        <v>0</v>
      </c>
      <c r="P93" s="4">
        <v>2</v>
      </c>
      <c r="Q93">
        <v>42</v>
      </c>
      <c r="R93" s="14">
        <v>3</v>
      </c>
      <c r="S93" s="14">
        <v>3</v>
      </c>
      <c r="T93" s="8">
        <v>1</v>
      </c>
      <c r="U93" s="8">
        <v>1</v>
      </c>
      <c r="V93" s="8">
        <v>1</v>
      </c>
      <c r="W93" s="8">
        <v>1</v>
      </c>
      <c r="X93" s="8">
        <f>R93+T93+V93</f>
        <v>5</v>
      </c>
      <c r="Y93" s="8">
        <f>S93+U93+W93</f>
        <v>5</v>
      </c>
      <c r="Z93" s="8" t="b">
        <f>R93 = S93</f>
        <v>1</v>
      </c>
      <c r="AA93" s="8" t="b">
        <f>U93 = T93</f>
        <v>1</v>
      </c>
      <c r="AB93" s="8" t="b">
        <f>V93 = W93</f>
        <v>1</v>
      </c>
      <c r="AC93" s="8" t="b">
        <f>Y93 = X93</f>
        <v>1</v>
      </c>
      <c r="AD93" s="8" t="b">
        <f>AND(Z93,AA93,AB93)</f>
        <v>1</v>
      </c>
    </row>
    <row r="94" spans="1:35" ht="32" customHeight="1" x14ac:dyDescent="0.2">
      <c r="A94" s="1">
        <v>93</v>
      </c>
      <c r="B94" s="2">
        <v>43662</v>
      </c>
      <c r="C94" s="1" t="s">
        <v>997</v>
      </c>
      <c r="D94" s="1" t="s">
        <v>997</v>
      </c>
      <c r="E94" s="1" t="s">
        <v>12</v>
      </c>
      <c r="F94" s="1"/>
      <c r="G94" s="1" t="s">
        <v>13</v>
      </c>
      <c r="H94" s="7" t="s">
        <v>131</v>
      </c>
      <c r="I94" s="7" t="s">
        <v>1764</v>
      </c>
      <c r="J94" s="7">
        <v>5</v>
      </c>
      <c r="K94" s="11" t="s">
        <v>1868</v>
      </c>
      <c r="L94" s="1"/>
      <c r="M94" s="1"/>
      <c r="N94" s="1"/>
      <c r="O94" s="1" t="b">
        <v>0</v>
      </c>
      <c r="P94" s="4">
        <v>2</v>
      </c>
      <c r="Q94">
        <v>43</v>
      </c>
      <c r="R94" s="14">
        <v>3</v>
      </c>
      <c r="S94" s="14">
        <v>3</v>
      </c>
      <c r="T94" s="8">
        <v>0</v>
      </c>
      <c r="U94" s="8">
        <v>0</v>
      </c>
      <c r="V94" s="8">
        <v>0</v>
      </c>
      <c r="W94" s="8">
        <v>0</v>
      </c>
      <c r="X94" s="8">
        <f>R94+T94+V94</f>
        <v>3</v>
      </c>
      <c r="Y94" s="8">
        <f>S94+U94+W94</f>
        <v>3</v>
      </c>
      <c r="Z94" s="8" t="b">
        <f>R94 = S94</f>
        <v>1</v>
      </c>
      <c r="AA94" s="8" t="b">
        <f>U94 = T94</f>
        <v>1</v>
      </c>
      <c r="AB94" s="8" t="b">
        <f>V94 = W94</f>
        <v>1</v>
      </c>
      <c r="AC94" s="8" t="b">
        <f>Y94 = X94</f>
        <v>1</v>
      </c>
      <c r="AD94" s="8" t="b">
        <f>AND(Z94,AA94,AB94)</f>
        <v>1</v>
      </c>
    </row>
    <row r="95" spans="1:35" ht="32" customHeight="1" x14ac:dyDescent="0.2">
      <c r="A95" s="1">
        <v>94</v>
      </c>
      <c r="B95" s="2">
        <v>43535</v>
      </c>
      <c r="C95" s="1" t="s">
        <v>997</v>
      </c>
      <c r="D95" s="1" t="s">
        <v>997</v>
      </c>
      <c r="E95" s="1" t="s">
        <v>12</v>
      </c>
      <c r="F95" s="1"/>
      <c r="G95" s="1" t="s">
        <v>13</v>
      </c>
      <c r="H95" s="7" t="s">
        <v>132</v>
      </c>
      <c r="I95" s="7" t="s">
        <v>1757</v>
      </c>
      <c r="J95" s="7">
        <v>5</v>
      </c>
      <c r="K95" s="11" t="s">
        <v>133</v>
      </c>
      <c r="L95" s="1"/>
      <c r="M95" s="1"/>
      <c r="N95" s="1"/>
      <c r="O95" s="1" t="b">
        <v>0</v>
      </c>
      <c r="P95" s="4">
        <v>2</v>
      </c>
      <c r="Q95">
        <v>44</v>
      </c>
      <c r="R95" s="14">
        <v>3</v>
      </c>
      <c r="S95" s="14">
        <v>2</v>
      </c>
      <c r="T95" s="8">
        <v>1</v>
      </c>
      <c r="U95" s="8">
        <v>0</v>
      </c>
      <c r="V95" s="8">
        <v>1</v>
      </c>
      <c r="W95" s="8">
        <v>0</v>
      </c>
      <c r="X95" s="8">
        <f>R95+T95+V95</f>
        <v>5</v>
      </c>
      <c r="Y95" s="8">
        <f>S95+U95+W95</f>
        <v>2</v>
      </c>
      <c r="Z95" s="8" t="b">
        <f>R95 = S95</f>
        <v>0</v>
      </c>
      <c r="AA95" s="8" t="b">
        <f>U95 = T95</f>
        <v>0</v>
      </c>
      <c r="AB95" s="8" t="b">
        <f>V95 = W95</f>
        <v>0</v>
      </c>
      <c r="AC95" s="8" t="b">
        <f>Y95 = X95</f>
        <v>0</v>
      </c>
      <c r="AD95" s="8" t="b">
        <f>AND(Z95,AA95,AB95)</f>
        <v>0</v>
      </c>
      <c r="AF95" s="8">
        <v>2</v>
      </c>
      <c r="AG95" s="8">
        <v>1</v>
      </c>
      <c r="AH95" s="8">
        <v>1</v>
      </c>
      <c r="AI95" s="8">
        <f>SUM(AF95:AH95)</f>
        <v>4</v>
      </c>
    </row>
    <row r="96" spans="1:35" ht="32" customHeight="1" x14ac:dyDescent="0.2">
      <c r="A96" s="1">
        <v>95</v>
      </c>
      <c r="B96" s="2">
        <v>44054</v>
      </c>
      <c r="C96" s="1" t="s">
        <v>997</v>
      </c>
      <c r="D96" s="1" t="s">
        <v>997</v>
      </c>
      <c r="E96" s="1" t="s">
        <v>12</v>
      </c>
      <c r="F96" s="1"/>
      <c r="G96" s="1" t="s">
        <v>13</v>
      </c>
      <c r="H96" s="7" t="s">
        <v>134</v>
      </c>
      <c r="I96" s="7" t="s">
        <v>1746</v>
      </c>
      <c r="J96" s="7">
        <v>4</v>
      </c>
      <c r="K96" s="11" t="s">
        <v>1901</v>
      </c>
      <c r="L96" s="1"/>
      <c r="M96" s="1"/>
      <c r="N96" s="1"/>
      <c r="O96" s="1" t="b">
        <v>0</v>
      </c>
      <c r="P96" s="4">
        <v>2</v>
      </c>
      <c r="Q96">
        <v>45</v>
      </c>
      <c r="R96" s="14">
        <v>3</v>
      </c>
      <c r="S96" s="14">
        <v>3</v>
      </c>
      <c r="T96" s="8">
        <v>1</v>
      </c>
      <c r="U96" s="8">
        <v>1</v>
      </c>
      <c r="V96" s="8">
        <v>1</v>
      </c>
      <c r="W96" s="8">
        <v>1</v>
      </c>
      <c r="X96" s="8">
        <f>R96+T96+V96</f>
        <v>5</v>
      </c>
      <c r="Y96" s="8">
        <f>S96+U96+W96</f>
        <v>5</v>
      </c>
      <c r="Z96" s="8" t="b">
        <f>R96 = S96</f>
        <v>1</v>
      </c>
      <c r="AA96" s="8" t="b">
        <f>U96 = T96</f>
        <v>1</v>
      </c>
      <c r="AB96" s="8" t="b">
        <f>V96 = W96</f>
        <v>1</v>
      </c>
      <c r="AC96" s="8" t="b">
        <f>Y96 = X96</f>
        <v>1</v>
      </c>
      <c r="AD96" s="8" t="b">
        <f>AND(Z96,AA96,AB96)</f>
        <v>1</v>
      </c>
    </row>
    <row r="97" spans="1:35" ht="32" customHeight="1" x14ac:dyDescent="0.2">
      <c r="A97" s="1">
        <v>96</v>
      </c>
      <c r="B97" s="2">
        <v>43788</v>
      </c>
      <c r="C97" s="1" t="s">
        <v>997</v>
      </c>
      <c r="D97" s="1" t="s">
        <v>997</v>
      </c>
      <c r="E97" s="1" t="s">
        <v>12</v>
      </c>
      <c r="F97" s="1"/>
      <c r="G97" s="1" t="s">
        <v>30</v>
      </c>
      <c r="H97" s="7" t="s">
        <v>135</v>
      </c>
      <c r="I97" s="7" t="s">
        <v>1763</v>
      </c>
      <c r="J97" s="7">
        <v>5</v>
      </c>
      <c r="K97" s="11" t="s">
        <v>1345</v>
      </c>
      <c r="L97" s="1"/>
      <c r="M97" s="1"/>
      <c r="N97" s="1"/>
      <c r="O97" s="1" t="b">
        <v>0</v>
      </c>
      <c r="P97" s="4">
        <v>2</v>
      </c>
      <c r="Q97">
        <v>46</v>
      </c>
      <c r="R97" s="14">
        <v>3</v>
      </c>
      <c r="S97" s="14">
        <v>3</v>
      </c>
      <c r="T97" s="8">
        <v>1</v>
      </c>
      <c r="U97" s="8">
        <v>1</v>
      </c>
      <c r="V97" s="8">
        <v>1</v>
      </c>
      <c r="W97" s="8">
        <v>1</v>
      </c>
      <c r="X97" s="8">
        <f>R97+T97+V97</f>
        <v>5</v>
      </c>
      <c r="Y97" s="8">
        <f>S97+U97+W97</f>
        <v>5</v>
      </c>
      <c r="Z97" s="8" t="b">
        <f>R97 = S97</f>
        <v>1</v>
      </c>
      <c r="AA97" s="8" t="b">
        <f>U97 = T97</f>
        <v>1</v>
      </c>
      <c r="AB97" s="8" t="b">
        <f>V97 = W97</f>
        <v>1</v>
      </c>
      <c r="AC97" s="8" t="b">
        <f>Y97 = X97</f>
        <v>1</v>
      </c>
      <c r="AD97" s="8" t="b">
        <f>AND(Z97,AA97,AB97)</f>
        <v>1</v>
      </c>
    </row>
    <row r="98" spans="1:35" ht="32" customHeight="1" x14ac:dyDescent="0.2">
      <c r="A98" s="1">
        <v>97</v>
      </c>
      <c r="B98" s="2">
        <v>43978</v>
      </c>
      <c r="C98" s="1" t="s">
        <v>998</v>
      </c>
      <c r="D98" s="1" t="s">
        <v>997</v>
      </c>
      <c r="E98" s="1" t="s">
        <v>23</v>
      </c>
      <c r="F98" s="1"/>
      <c r="G98" s="1" t="s">
        <v>13</v>
      </c>
      <c r="H98" s="7" t="s">
        <v>136</v>
      </c>
      <c r="I98" s="7" t="s">
        <v>1748</v>
      </c>
      <c r="J98" s="7">
        <v>3</v>
      </c>
      <c r="K98" s="11" t="s">
        <v>1369</v>
      </c>
      <c r="L98" s="1"/>
      <c r="M98" s="1"/>
      <c r="N98" s="1"/>
      <c r="O98" s="1" t="b">
        <v>0</v>
      </c>
      <c r="P98" s="4">
        <v>2</v>
      </c>
      <c r="Q98">
        <v>47</v>
      </c>
      <c r="R98" s="14">
        <v>3</v>
      </c>
      <c r="S98" s="14">
        <v>2</v>
      </c>
      <c r="T98" s="8">
        <v>1</v>
      </c>
      <c r="U98" s="8">
        <v>1</v>
      </c>
      <c r="V98" s="8">
        <v>1</v>
      </c>
      <c r="W98" s="8">
        <v>1</v>
      </c>
      <c r="X98" s="8">
        <f>R98+T98+V98</f>
        <v>5</v>
      </c>
      <c r="Y98" s="8">
        <f>S98+U98+W98</f>
        <v>4</v>
      </c>
      <c r="Z98" s="8" t="b">
        <f>R98 = S98</f>
        <v>0</v>
      </c>
      <c r="AA98" s="8" t="b">
        <f>U98 = T98</f>
        <v>1</v>
      </c>
      <c r="AB98" s="8" t="b">
        <f>V98 = W98</f>
        <v>1</v>
      </c>
      <c r="AC98" s="8" t="b">
        <f>Y98 = X98</f>
        <v>0</v>
      </c>
      <c r="AD98" s="8" t="b">
        <f>AND(Z98,AA98,AB98)</f>
        <v>0</v>
      </c>
      <c r="AF98" s="8">
        <v>3</v>
      </c>
      <c r="AG98" s="8">
        <v>1</v>
      </c>
      <c r="AH98" s="8">
        <v>1</v>
      </c>
      <c r="AI98" s="8">
        <f>SUM(AF98:AH98)</f>
        <v>5</v>
      </c>
    </row>
    <row r="99" spans="1:35" ht="32" customHeight="1" x14ac:dyDescent="0.2">
      <c r="A99" s="1">
        <v>98</v>
      </c>
      <c r="B99" s="2">
        <v>44060</v>
      </c>
      <c r="C99" s="1" t="s">
        <v>997</v>
      </c>
      <c r="D99" s="1" t="s">
        <v>998</v>
      </c>
      <c r="E99" s="1" t="s">
        <v>12</v>
      </c>
      <c r="F99" s="1"/>
      <c r="G99" s="1" t="s">
        <v>13</v>
      </c>
      <c r="H99" s="7" t="s">
        <v>137</v>
      </c>
      <c r="I99" s="7" t="s">
        <v>1746</v>
      </c>
      <c r="J99" s="7">
        <v>5</v>
      </c>
      <c r="K99" s="11" t="s">
        <v>138</v>
      </c>
      <c r="L99" s="1"/>
      <c r="M99" s="1"/>
      <c r="N99" s="1"/>
      <c r="O99" s="1" t="b">
        <v>0</v>
      </c>
      <c r="P99" s="4">
        <v>2</v>
      </c>
      <c r="Q99">
        <v>48</v>
      </c>
      <c r="R99" s="14">
        <v>3</v>
      </c>
      <c r="S99" s="14">
        <v>3</v>
      </c>
      <c r="T99" s="8">
        <v>0</v>
      </c>
      <c r="U99" s="8">
        <v>0</v>
      </c>
      <c r="V99" s="8">
        <v>0</v>
      </c>
      <c r="W99" s="8">
        <v>0</v>
      </c>
      <c r="X99" s="8">
        <f>R99+T99+V99</f>
        <v>3</v>
      </c>
      <c r="Y99" s="8">
        <f>S99+U99+W99</f>
        <v>3</v>
      </c>
      <c r="Z99" s="8" t="b">
        <f>R99 = S99</f>
        <v>1</v>
      </c>
      <c r="AA99" s="8" t="b">
        <f>U99 = T99</f>
        <v>1</v>
      </c>
      <c r="AB99" s="8" t="b">
        <f>V99 = W99</f>
        <v>1</v>
      </c>
      <c r="AC99" s="8" t="b">
        <f>Y99 = X99</f>
        <v>1</v>
      </c>
      <c r="AD99" s="8" t="b">
        <f>AND(Z99,AA99,AB99)</f>
        <v>1</v>
      </c>
    </row>
    <row r="100" spans="1:35" ht="32" customHeight="1" x14ac:dyDescent="0.2">
      <c r="A100" s="1">
        <v>99</v>
      </c>
      <c r="B100" s="2">
        <v>44236</v>
      </c>
      <c r="C100" s="1" t="s">
        <v>997</v>
      </c>
      <c r="D100" s="1" t="s">
        <v>997</v>
      </c>
      <c r="E100" s="1" t="s">
        <v>12</v>
      </c>
      <c r="F100" s="1"/>
      <c r="G100" s="1" t="s">
        <v>13</v>
      </c>
      <c r="H100" s="7" t="s">
        <v>63</v>
      </c>
      <c r="I100" s="7" t="s">
        <v>1757</v>
      </c>
      <c r="J100" s="7">
        <v>5</v>
      </c>
      <c r="K100" s="11" t="s">
        <v>139</v>
      </c>
      <c r="L100" s="1"/>
      <c r="M100" s="1"/>
      <c r="N100" s="1"/>
      <c r="O100" s="1" t="b">
        <v>0</v>
      </c>
      <c r="P100" s="4">
        <v>2</v>
      </c>
      <c r="Q100">
        <v>49</v>
      </c>
      <c r="R100" s="14">
        <v>1</v>
      </c>
      <c r="S100" s="14">
        <v>1</v>
      </c>
      <c r="T100" s="8">
        <v>0</v>
      </c>
      <c r="U100" s="8">
        <v>0</v>
      </c>
      <c r="V100" s="8">
        <v>0</v>
      </c>
      <c r="W100" s="8">
        <v>0</v>
      </c>
      <c r="X100" s="8">
        <f>R100+T100+V100</f>
        <v>1</v>
      </c>
      <c r="Y100" s="8">
        <f>S100+U100+W100</f>
        <v>1</v>
      </c>
      <c r="Z100" s="8" t="b">
        <f>R100 = S100</f>
        <v>1</v>
      </c>
      <c r="AA100" s="8" t="b">
        <f>U100 = T100</f>
        <v>1</v>
      </c>
      <c r="AB100" s="8" t="b">
        <f>V100 = W100</f>
        <v>1</v>
      </c>
      <c r="AC100" s="8" t="b">
        <f>Y100 = X100</f>
        <v>1</v>
      </c>
      <c r="AD100" s="8" t="b">
        <f>AND(Z100,AA100,AB100)</f>
        <v>1</v>
      </c>
    </row>
    <row r="101" spans="1:35" ht="32" customHeight="1" x14ac:dyDescent="0.2">
      <c r="A101" s="1">
        <v>100</v>
      </c>
      <c r="B101" s="2">
        <v>43432</v>
      </c>
      <c r="C101" s="1" t="s">
        <v>997</v>
      </c>
      <c r="D101" s="1" t="s">
        <v>998</v>
      </c>
      <c r="E101" s="1" t="s">
        <v>12</v>
      </c>
      <c r="F101" s="1"/>
      <c r="G101" s="1" t="s">
        <v>42</v>
      </c>
      <c r="H101" s="7" t="s">
        <v>140</v>
      </c>
      <c r="I101" s="7" t="s">
        <v>1753</v>
      </c>
      <c r="J101" s="7">
        <v>4</v>
      </c>
      <c r="K101" s="11" t="s">
        <v>1616</v>
      </c>
      <c r="L101" s="1"/>
      <c r="M101" s="1"/>
      <c r="N101" s="1"/>
      <c r="O101" s="1" t="b">
        <v>0</v>
      </c>
      <c r="P101" s="4">
        <v>2</v>
      </c>
      <c r="Q101">
        <v>50</v>
      </c>
      <c r="R101" s="14">
        <v>3</v>
      </c>
      <c r="S101" s="14">
        <v>3</v>
      </c>
      <c r="T101" s="8">
        <v>0</v>
      </c>
      <c r="U101" s="8">
        <v>0</v>
      </c>
      <c r="V101" s="8">
        <v>0</v>
      </c>
      <c r="W101" s="8">
        <v>0</v>
      </c>
      <c r="X101" s="8">
        <f>R101+T101+V101</f>
        <v>3</v>
      </c>
      <c r="Y101" s="8">
        <f>S101+U101+W101</f>
        <v>3</v>
      </c>
      <c r="Z101" s="8" t="b">
        <f>R101 = S101</f>
        <v>1</v>
      </c>
      <c r="AA101" s="8" t="b">
        <f>U101 = T101</f>
        <v>1</v>
      </c>
      <c r="AB101" s="8" t="b">
        <f>V101 = W101</f>
        <v>1</v>
      </c>
      <c r="AC101" s="8" t="b">
        <f>Y101 = X101</f>
        <v>1</v>
      </c>
      <c r="AD101" s="8" t="b">
        <f>AND(Z101,AA101,AB101)</f>
        <v>1</v>
      </c>
    </row>
    <row r="102" spans="1:35" ht="32" customHeight="1" x14ac:dyDescent="0.2">
      <c r="A102" s="1">
        <v>101</v>
      </c>
      <c r="B102" s="2">
        <v>44036</v>
      </c>
      <c r="C102" s="1" t="s">
        <v>997</v>
      </c>
      <c r="D102" s="1" t="s">
        <v>997</v>
      </c>
      <c r="E102" s="1" t="s">
        <v>12</v>
      </c>
      <c r="F102" s="1"/>
      <c r="G102" s="1" t="s">
        <v>21</v>
      </c>
      <c r="H102" s="7" t="s">
        <v>141</v>
      </c>
      <c r="I102" s="7" t="s">
        <v>1765</v>
      </c>
      <c r="J102" s="7">
        <v>5</v>
      </c>
      <c r="K102" s="11" t="s">
        <v>1516</v>
      </c>
      <c r="L102" s="1"/>
      <c r="M102" s="1"/>
      <c r="N102" s="1"/>
      <c r="O102" s="1" t="b">
        <v>0</v>
      </c>
      <c r="P102" s="4">
        <v>3</v>
      </c>
      <c r="Q102">
        <v>1</v>
      </c>
      <c r="R102" s="14">
        <v>2</v>
      </c>
      <c r="S102" s="14">
        <v>3</v>
      </c>
      <c r="T102" s="8">
        <v>0</v>
      </c>
      <c r="U102" s="8">
        <v>0</v>
      </c>
      <c r="V102" s="8">
        <v>0</v>
      </c>
      <c r="W102" s="8">
        <v>1</v>
      </c>
      <c r="X102" s="8">
        <f>R102+T102+V102</f>
        <v>2</v>
      </c>
      <c r="Y102" s="8">
        <f>S102+U102+W102</f>
        <v>4</v>
      </c>
      <c r="Z102" s="8" t="b">
        <f>R102 = S102</f>
        <v>0</v>
      </c>
      <c r="AA102" s="8" t="b">
        <f>U102 = T102</f>
        <v>1</v>
      </c>
      <c r="AB102" s="8" t="b">
        <f>V102 = W102</f>
        <v>0</v>
      </c>
      <c r="AC102" s="8" t="b">
        <f>Y102 = X102</f>
        <v>0</v>
      </c>
      <c r="AD102" s="8" t="b">
        <f>AND(Z102,AA102,AB102)</f>
        <v>0</v>
      </c>
      <c r="AF102" s="8">
        <v>2</v>
      </c>
      <c r="AG102" s="8">
        <v>0</v>
      </c>
      <c r="AH102" s="8">
        <v>0</v>
      </c>
      <c r="AI102" s="8">
        <f>SUM(AF102:AH102)</f>
        <v>2</v>
      </c>
    </row>
    <row r="103" spans="1:35" ht="32" customHeight="1" x14ac:dyDescent="0.2">
      <c r="A103" s="1">
        <v>102</v>
      </c>
      <c r="B103" s="2">
        <v>44081</v>
      </c>
      <c r="C103" s="1" t="s">
        <v>997</v>
      </c>
      <c r="D103" s="1" t="s">
        <v>997</v>
      </c>
      <c r="E103" s="1" t="s">
        <v>12</v>
      </c>
      <c r="F103" s="1"/>
      <c r="G103" s="1" t="s">
        <v>26</v>
      </c>
      <c r="H103" s="7" t="s">
        <v>142</v>
      </c>
      <c r="I103" s="7" t="s">
        <v>1758</v>
      </c>
      <c r="J103" s="7">
        <v>5</v>
      </c>
      <c r="K103" s="11" t="s">
        <v>143</v>
      </c>
      <c r="L103" s="1"/>
      <c r="M103" s="1"/>
      <c r="N103" s="1"/>
      <c r="O103" s="1" t="b">
        <v>0</v>
      </c>
      <c r="P103" s="4">
        <v>3</v>
      </c>
      <c r="Q103">
        <v>2</v>
      </c>
      <c r="R103" s="14">
        <v>1</v>
      </c>
      <c r="S103" s="14">
        <v>1</v>
      </c>
      <c r="T103" s="8">
        <v>1</v>
      </c>
      <c r="U103" s="8">
        <v>0</v>
      </c>
      <c r="V103" s="8">
        <v>1</v>
      </c>
      <c r="W103" s="8">
        <v>0</v>
      </c>
      <c r="X103" s="8">
        <f>R103+T103+V103</f>
        <v>3</v>
      </c>
      <c r="Y103" s="8">
        <f>S103+U103+W103</f>
        <v>1</v>
      </c>
      <c r="Z103" s="8" t="b">
        <f>R103 = S103</f>
        <v>1</v>
      </c>
      <c r="AA103" s="8" t="b">
        <f>U103 = T103</f>
        <v>0</v>
      </c>
      <c r="AB103" s="8" t="b">
        <f>V103 = W103</f>
        <v>0</v>
      </c>
      <c r="AC103" s="8" t="b">
        <f>Y103 = X103</f>
        <v>0</v>
      </c>
      <c r="AD103" s="8" t="b">
        <f>AND(Z103,AA103,AB103)</f>
        <v>0</v>
      </c>
      <c r="AF103" s="8">
        <v>2</v>
      </c>
      <c r="AG103" s="8">
        <v>1</v>
      </c>
      <c r="AH103" s="8">
        <v>0</v>
      </c>
      <c r="AI103" s="8">
        <f>SUM(AF103:AH103)</f>
        <v>3</v>
      </c>
    </row>
    <row r="104" spans="1:35" ht="32" customHeight="1" x14ac:dyDescent="0.2">
      <c r="A104" s="1">
        <v>103</v>
      </c>
      <c r="B104" s="2">
        <v>43728</v>
      </c>
      <c r="C104" s="1" t="s">
        <v>998</v>
      </c>
      <c r="D104" s="1" t="s">
        <v>997</v>
      </c>
      <c r="E104" s="1" t="s">
        <v>12</v>
      </c>
      <c r="F104" s="1"/>
      <c r="G104" s="1" t="s">
        <v>13</v>
      </c>
      <c r="H104" s="7" t="s">
        <v>144</v>
      </c>
      <c r="I104" s="7" t="s">
        <v>1764</v>
      </c>
      <c r="J104" s="7">
        <v>4</v>
      </c>
      <c r="K104" s="11" t="s">
        <v>145</v>
      </c>
      <c r="L104" s="1"/>
      <c r="M104" s="1"/>
      <c r="N104" s="1"/>
      <c r="O104" s="1" t="b">
        <v>0</v>
      </c>
      <c r="P104" s="4">
        <v>3</v>
      </c>
      <c r="Q104">
        <v>3</v>
      </c>
      <c r="R104" s="14">
        <v>1</v>
      </c>
      <c r="S104" s="14">
        <v>3</v>
      </c>
      <c r="T104" s="8">
        <v>0</v>
      </c>
      <c r="U104" s="8">
        <v>0</v>
      </c>
      <c r="V104" s="8">
        <v>0</v>
      </c>
      <c r="W104" s="8">
        <v>0</v>
      </c>
      <c r="X104" s="8">
        <f>R104+T104+V104</f>
        <v>1</v>
      </c>
      <c r="Y104" s="8">
        <f>S104+U104+W104</f>
        <v>3</v>
      </c>
      <c r="Z104" s="8" t="b">
        <f>R104 = S104</f>
        <v>0</v>
      </c>
      <c r="AA104" s="8" t="b">
        <f>U104 = T104</f>
        <v>1</v>
      </c>
      <c r="AB104" s="8" t="b">
        <f>V104 = W104</f>
        <v>1</v>
      </c>
      <c r="AC104" s="8" t="b">
        <f>Y104 = X104</f>
        <v>0</v>
      </c>
      <c r="AD104" s="8" t="b">
        <f>AND(Z104,AA104,AB104)</f>
        <v>0</v>
      </c>
      <c r="AF104" s="8">
        <v>3</v>
      </c>
      <c r="AG104" s="8">
        <v>0</v>
      </c>
      <c r="AH104" s="8">
        <v>0</v>
      </c>
      <c r="AI104" s="8">
        <f>SUM(AF104:AH104)</f>
        <v>3</v>
      </c>
    </row>
    <row r="105" spans="1:35" ht="32" customHeight="1" x14ac:dyDescent="0.2">
      <c r="A105" s="1">
        <v>104</v>
      </c>
      <c r="B105" s="2">
        <v>43650</v>
      </c>
      <c r="C105" s="1" t="s">
        <v>997</v>
      </c>
      <c r="D105" s="1" t="s">
        <v>997</v>
      </c>
      <c r="E105" s="1" t="s">
        <v>23</v>
      </c>
      <c r="F105" s="1"/>
      <c r="G105" s="1" t="s">
        <v>13</v>
      </c>
      <c r="H105" s="7" t="s">
        <v>146</v>
      </c>
      <c r="I105" s="7" t="s">
        <v>1757</v>
      </c>
      <c r="J105" s="7">
        <v>2</v>
      </c>
      <c r="K105" s="11" t="s">
        <v>1391</v>
      </c>
      <c r="L105" s="1"/>
      <c r="M105" s="1"/>
      <c r="N105" s="1"/>
      <c r="O105" s="1" t="b">
        <v>0</v>
      </c>
      <c r="P105" s="4">
        <v>3</v>
      </c>
      <c r="Q105">
        <v>4</v>
      </c>
      <c r="R105" s="14">
        <v>2</v>
      </c>
      <c r="S105" s="14">
        <v>3</v>
      </c>
      <c r="T105" s="8">
        <v>0</v>
      </c>
      <c r="U105" s="8">
        <v>1</v>
      </c>
      <c r="V105" s="8">
        <v>1</v>
      </c>
      <c r="W105" s="8">
        <v>0</v>
      </c>
      <c r="X105" s="8">
        <f>R105+T105+V105</f>
        <v>3</v>
      </c>
      <c r="Y105" s="8">
        <f>S105+U105+W105</f>
        <v>4</v>
      </c>
      <c r="Z105" s="8" t="b">
        <f>R105 = S105</f>
        <v>0</v>
      </c>
      <c r="AA105" s="8" t="b">
        <f>U105 = T105</f>
        <v>0</v>
      </c>
      <c r="AB105" s="8" t="b">
        <f>V105 = W105</f>
        <v>0</v>
      </c>
      <c r="AC105" s="8" t="b">
        <f>Y105 = X105</f>
        <v>0</v>
      </c>
      <c r="AD105" s="8" t="b">
        <f>AND(Z105,AA105,AB105)</f>
        <v>0</v>
      </c>
      <c r="AF105" s="8">
        <v>3</v>
      </c>
      <c r="AG105" s="8">
        <v>0</v>
      </c>
      <c r="AH105" s="8">
        <v>0</v>
      </c>
      <c r="AI105" s="8">
        <f>SUM(AF105:AH105)</f>
        <v>3</v>
      </c>
    </row>
    <row r="106" spans="1:35" ht="32" customHeight="1" x14ac:dyDescent="0.2">
      <c r="A106" s="1">
        <v>105</v>
      </c>
      <c r="B106" s="2">
        <v>43302</v>
      </c>
      <c r="C106" s="1" t="s">
        <v>997</v>
      </c>
      <c r="D106" s="1" t="s">
        <v>998</v>
      </c>
      <c r="E106" s="1" t="s">
        <v>12</v>
      </c>
      <c r="F106" s="1"/>
      <c r="G106" s="1" t="s">
        <v>13</v>
      </c>
      <c r="H106" s="7" t="s">
        <v>147</v>
      </c>
      <c r="I106" s="7" t="s">
        <v>1764</v>
      </c>
      <c r="J106" s="7">
        <v>4</v>
      </c>
      <c r="K106" s="11" t="s">
        <v>148</v>
      </c>
      <c r="L106" s="1"/>
      <c r="M106" s="1"/>
      <c r="N106" s="1"/>
      <c r="O106" s="1" t="b">
        <v>0</v>
      </c>
      <c r="P106" s="4">
        <v>3</v>
      </c>
      <c r="Q106">
        <v>5</v>
      </c>
      <c r="R106" s="14">
        <v>1</v>
      </c>
      <c r="S106" s="14">
        <v>1</v>
      </c>
      <c r="T106" s="8">
        <v>1</v>
      </c>
      <c r="U106" s="8">
        <v>1</v>
      </c>
      <c r="V106" s="8">
        <v>0</v>
      </c>
      <c r="W106" s="8">
        <v>0</v>
      </c>
      <c r="X106" s="8">
        <f>R106+T106+V106</f>
        <v>2</v>
      </c>
      <c r="Y106" s="8">
        <f>S106+U106+W106</f>
        <v>2</v>
      </c>
      <c r="Z106" s="8" t="b">
        <f>R106 = S106</f>
        <v>1</v>
      </c>
      <c r="AA106" s="8" t="b">
        <f>U106 = T106</f>
        <v>1</v>
      </c>
      <c r="AB106" s="8" t="b">
        <f>V106 = W106</f>
        <v>1</v>
      </c>
      <c r="AC106" s="8" t="b">
        <f>Y106 = X106</f>
        <v>1</v>
      </c>
      <c r="AD106" s="8" t="b">
        <f>AND(Z106,AA106,AB106)</f>
        <v>1</v>
      </c>
    </row>
    <row r="107" spans="1:35" ht="32" customHeight="1" x14ac:dyDescent="0.2">
      <c r="A107" s="1">
        <v>106</v>
      </c>
      <c r="B107" s="2">
        <v>44188</v>
      </c>
      <c r="C107" s="1" t="s">
        <v>997</v>
      </c>
      <c r="D107" s="1" t="s">
        <v>998</v>
      </c>
      <c r="E107" s="1" t="s">
        <v>12</v>
      </c>
      <c r="F107" s="1"/>
      <c r="G107" s="1" t="s">
        <v>26</v>
      </c>
      <c r="H107" s="7" t="s">
        <v>114</v>
      </c>
      <c r="I107" s="7" t="s">
        <v>1750</v>
      </c>
      <c r="J107" s="7">
        <v>4</v>
      </c>
      <c r="K107" s="11" t="s">
        <v>1875</v>
      </c>
      <c r="L107" s="1"/>
      <c r="M107" s="1"/>
      <c r="N107" s="1"/>
      <c r="O107" s="1" t="b">
        <v>0</v>
      </c>
      <c r="P107" s="4">
        <v>3</v>
      </c>
      <c r="Q107">
        <v>6</v>
      </c>
      <c r="R107" s="14">
        <v>2</v>
      </c>
      <c r="S107" s="14">
        <v>3</v>
      </c>
      <c r="T107" s="8">
        <v>1</v>
      </c>
      <c r="U107" s="8">
        <v>1</v>
      </c>
      <c r="V107" s="8">
        <v>1</v>
      </c>
      <c r="W107" s="8">
        <v>1</v>
      </c>
      <c r="X107" s="8">
        <f>R107+T107+V107</f>
        <v>4</v>
      </c>
      <c r="Y107" s="8">
        <f>S107+U107+W107</f>
        <v>5</v>
      </c>
      <c r="Z107" s="8" t="b">
        <f>R107 = S107</f>
        <v>0</v>
      </c>
      <c r="AA107" s="8" t="b">
        <f>U107 = T107</f>
        <v>1</v>
      </c>
      <c r="AB107" s="8" t="b">
        <f>V107 = W107</f>
        <v>1</v>
      </c>
      <c r="AC107" s="8" t="b">
        <f>Y107 = X107</f>
        <v>0</v>
      </c>
      <c r="AD107" s="8" t="b">
        <f>AND(Z107,AA107,AB107)</f>
        <v>0</v>
      </c>
      <c r="AF107" s="8">
        <v>3</v>
      </c>
      <c r="AG107" s="8">
        <v>1</v>
      </c>
      <c r="AH107" s="8">
        <v>1</v>
      </c>
      <c r="AI107" s="8">
        <f>SUM(AF107:AH107)</f>
        <v>5</v>
      </c>
    </row>
    <row r="108" spans="1:35" ht="32" customHeight="1" x14ac:dyDescent="0.2">
      <c r="A108" s="1">
        <v>107</v>
      </c>
      <c r="B108" s="2">
        <v>44153</v>
      </c>
      <c r="C108" s="1" t="s">
        <v>997</v>
      </c>
      <c r="D108" s="1" t="s">
        <v>997</v>
      </c>
      <c r="E108" s="1" t="s">
        <v>12</v>
      </c>
      <c r="F108" s="1"/>
      <c r="G108" s="1" t="s">
        <v>13</v>
      </c>
      <c r="H108" s="7" t="s">
        <v>149</v>
      </c>
      <c r="I108" s="7" t="s">
        <v>1747</v>
      </c>
      <c r="J108" s="7">
        <v>4</v>
      </c>
      <c r="K108" s="11" t="s">
        <v>150</v>
      </c>
      <c r="L108" s="1"/>
      <c r="M108" s="1"/>
      <c r="N108" s="1"/>
      <c r="O108" s="1" t="b">
        <v>0</v>
      </c>
      <c r="P108" s="4">
        <v>3</v>
      </c>
      <c r="Q108">
        <v>7</v>
      </c>
      <c r="R108" s="14">
        <v>2</v>
      </c>
      <c r="S108" s="14">
        <v>2</v>
      </c>
      <c r="T108" s="8">
        <v>0</v>
      </c>
      <c r="U108" s="8">
        <v>1</v>
      </c>
      <c r="V108" s="8">
        <v>1</v>
      </c>
      <c r="W108" s="8">
        <v>0</v>
      </c>
      <c r="X108" s="8">
        <f>R108+T108+V108</f>
        <v>3</v>
      </c>
      <c r="Y108" s="8">
        <f>S108+U108+W108</f>
        <v>3</v>
      </c>
      <c r="Z108" s="8" t="b">
        <f>R108 = S108</f>
        <v>1</v>
      </c>
      <c r="AA108" s="8" t="b">
        <f>U108 = T108</f>
        <v>0</v>
      </c>
      <c r="AB108" s="8" t="b">
        <f>V108 = W108</f>
        <v>0</v>
      </c>
      <c r="AC108" s="8" t="b">
        <f>Y108 = X108</f>
        <v>1</v>
      </c>
      <c r="AD108" s="8" t="b">
        <f>AND(Z108,AA108,AB108)</f>
        <v>0</v>
      </c>
      <c r="AF108" s="8">
        <v>2</v>
      </c>
      <c r="AG108" s="8">
        <v>1</v>
      </c>
      <c r="AH108" s="8">
        <v>0</v>
      </c>
      <c r="AI108" s="8">
        <f>SUM(AF108:AH108)</f>
        <v>3</v>
      </c>
    </row>
    <row r="109" spans="1:35" ht="32" customHeight="1" x14ac:dyDescent="0.2">
      <c r="A109" s="1">
        <v>108</v>
      </c>
      <c r="B109" s="2">
        <v>43856</v>
      </c>
      <c r="C109" s="1" t="s">
        <v>997</v>
      </c>
      <c r="D109" s="1" t="s">
        <v>997</v>
      </c>
      <c r="E109" s="1" t="s">
        <v>12</v>
      </c>
      <c r="F109" s="1"/>
      <c r="G109" s="1" t="s">
        <v>26</v>
      </c>
      <c r="H109" s="7" t="s">
        <v>151</v>
      </c>
      <c r="I109" s="7" t="s">
        <v>1758</v>
      </c>
      <c r="J109" s="7">
        <v>3</v>
      </c>
      <c r="K109" s="11" t="s">
        <v>1617</v>
      </c>
      <c r="L109" s="1"/>
      <c r="M109" s="1"/>
      <c r="N109" s="1"/>
      <c r="O109" s="1" t="b">
        <v>0</v>
      </c>
      <c r="P109" s="4">
        <v>3</v>
      </c>
      <c r="Q109">
        <v>8</v>
      </c>
      <c r="R109" s="14">
        <v>3</v>
      </c>
      <c r="S109" s="14">
        <v>3</v>
      </c>
      <c r="T109" s="8">
        <v>1</v>
      </c>
      <c r="U109" s="8">
        <v>1</v>
      </c>
      <c r="V109" s="8">
        <v>1</v>
      </c>
      <c r="W109" s="8">
        <v>1</v>
      </c>
      <c r="X109" s="8">
        <f>R109+T109+V109</f>
        <v>5</v>
      </c>
      <c r="Y109" s="8">
        <f>S109+U109+W109</f>
        <v>5</v>
      </c>
      <c r="Z109" s="8" t="b">
        <f>R109 = S109</f>
        <v>1</v>
      </c>
      <c r="AA109" s="8" t="b">
        <f>U109 = T109</f>
        <v>1</v>
      </c>
      <c r="AB109" s="8" t="b">
        <f>V109 = W109</f>
        <v>1</v>
      </c>
      <c r="AC109" s="8" t="b">
        <f>Y109 = X109</f>
        <v>1</v>
      </c>
      <c r="AD109" s="8" t="b">
        <f>AND(Z109,AA109,AB109)</f>
        <v>1</v>
      </c>
    </row>
    <row r="110" spans="1:35" ht="32" customHeight="1" x14ac:dyDescent="0.2">
      <c r="A110" s="1">
        <v>109</v>
      </c>
      <c r="B110" s="2">
        <v>43992</v>
      </c>
      <c r="C110" s="1" t="s">
        <v>997</v>
      </c>
      <c r="D110" s="1" t="s">
        <v>1043</v>
      </c>
      <c r="E110" s="1" t="s">
        <v>12</v>
      </c>
      <c r="F110" s="1" t="s">
        <v>1044</v>
      </c>
      <c r="G110" s="1" t="s">
        <v>13</v>
      </c>
      <c r="H110" s="7" t="s">
        <v>152</v>
      </c>
      <c r="I110" s="7" t="s">
        <v>1760</v>
      </c>
      <c r="J110" s="7">
        <v>4</v>
      </c>
      <c r="K110" s="11" t="s">
        <v>2041</v>
      </c>
      <c r="L110" s="1"/>
      <c r="M110" s="1"/>
      <c r="N110" s="1"/>
      <c r="O110" s="1" t="b">
        <v>0</v>
      </c>
      <c r="P110" s="4">
        <v>3</v>
      </c>
      <c r="Q110">
        <v>9</v>
      </c>
      <c r="R110" s="14">
        <v>2</v>
      </c>
      <c r="S110" s="14">
        <v>1</v>
      </c>
      <c r="T110" s="8">
        <v>1</v>
      </c>
      <c r="U110" s="8">
        <v>1</v>
      </c>
      <c r="V110" s="8">
        <v>1</v>
      </c>
      <c r="W110" s="8">
        <v>1</v>
      </c>
      <c r="X110" s="8">
        <f>R110+T110+V110</f>
        <v>4</v>
      </c>
      <c r="Y110" s="8">
        <f>S110+U110+W110</f>
        <v>3</v>
      </c>
      <c r="Z110" s="8" t="b">
        <f>R110 = S110</f>
        <v>0</v>
      </c>
      <c r="AA110" s="8" t="b">
        <f>U110 = T110</f>
        <v>1</v>
      </c>
      <c r="AB110" s="8" t="b">
        <f>V110 = W110</f>
        <v>1</v>
      </c>
      <c r="AC110" s="8" t="b">
        <f>Y110 = X110</f>
        <v>0</v>
      </c>
      <c r="AD110" s="8" t="b">
        <f>AND(Z110,AA110,AB110)</f>
        <v>0</v>
      </c>
      <c r="AF110" s="8">
        <v>2</v>
      </c>
      <c r="AG110" s="8">
        <v>1</v>
      </c>
      <c r="AH110" s="8">
        <v>0</v>
      </c>
      <c r="AI110" s="8">
        <f>SUM(AF110:AH110)</f>
        <v>3</v>
      </c>
    </row>
    <row r="111" spans="1:35" ht="32" customHeight="1" x14ac:dyDescent="0.2">
      <c r="A111" s="1">
        <v>110</v>
      </c>
      <c r="B111" s="2">
        <v>43991</v>
      </c>
      <c r="C111" s="1" t="s">
        <v>997</v>
      </c>
      <c r="D111" s="1" t="s">
        <v>997</v>
      </c>
      <c r="E111" s="1" t="s">
        <v>12</v>
      </c>
      <c r="F111" s="1"/>
      <c r="G111" s="1" t="s">
        <v>21</v>
      </c>
      <c r="H111" s="7" t="s">
        <v>153</v>
      </c>
      <c r="I111" s="7" t="s">
        <v>1749</v>
      </c>
      <c r="J111" s="7">
        <v>5</v>
      </c>
      <c r="K111" s="11" t="s">
        <v>154</v>
      </c>
      <c r="L111" s="1"/>
      <c r="M111" s="1"/>
      <c r="N111" s="1"/>
      <c r="O111" s="1" t="b">
        <v>0</v>
      </c>
      <c r="P111" s="4">
        <v>3</v>
      </c>
      <c r="Q111">
        <v>10</v>
      </c>
      <c r="R111" s="14">
        <v>1</v>
      </c>
      <c r="S111" s="14">
        <v>2</v>
      </c>
      <c r="T111" s="8">
        <v>0</v>
      </c>
      <c r="U111" s="8">
        <v>0</v>
      </c>
      <c r="V111" s="8">
        <v>0</v>
      </c>
      <c r="W111" s="8">
        <v>1</v>
      </c>
      <c r="X111" s="8">
        <f>R111+T111+V111</f>
        <v>1</v>
      </c>
      <c r="Y111" s="8">
        <f>S111+U111+W111</f>
        <v>3</v>
      </c>
      <c r="Z111" s="8" t="b">
        <f>R111 = S111</f>
        <v>0</v>
      </c>
      <c r="AA111" s="8" t="b">
        <f>U111 = T111</f>
        <v>1</v>
      </c>
      <c r="AB111" s="8" t="b">
        <f>V111 = W111</f>
        <v>0</v>
      </c>
      <c r="AC111" s="8" t="b">
        <f>Y111 = X111</f>
        <v>0</v>
      </c>
      <c r="AD111" s="8" t="b">
        <f>AND(Z111,AA111,AB111)</f>
        <v>0</v>
      </c>
      <c r="AF111" s="8">
        <v>2</v>
      </c>
      <c r="AG111" s="8">
        <v>0</v>
      </c>
      <c r="AH111" s="8">
        <v>0</v>
      </c>
      <c r="AI111" s="8">
        <f>SUM(AF111:AH111)</f>
        <v>2</v>
      </c>
    </row>
    <row r="112" spans="1:35" ht="32" customHeight="1" x14ac:dyDescent="0.2">
      <c r="A112" s="1">
        <v>111</v>
      </c>
      <c r="B112" s="2">
        <v>44085</v>
      </c>
      <c r="C112" s="1" t="s">
        <v>997</v>
      </c>
      <c r="D112" s="1" t="s">
        <v>997</v>
      </c>
      <c r="E112" s="1" t="s">
        <v>12</v>
      </c>
      <c r="F112" s="1"/>
      <c r="G112" s="1" t="s">
        <v>30</v>
      </c>
      <c r="H112" s="7" t="s">
        <v>31</v>
      </c>
      <c r="I112" s="7" t="s">
        <v>1763</v>
      </c>
      <c r="J112" s="7">
        <v>5</v>
      </c>
      <c r="K112" s="11" t="s">
        <v>155</v>
      </c>
      <c r="L112" s="1"/>
      <c r="M112" s="1"/>
      <c r="N112" s="1"/>
      <c r="O112" s="1" t="b">
        <v>0</v>
      </c>
      <c r="P112" s="4">
        <v>3</v>
      </c>
      <c r="Q112">
        <v>11</v>
      </c>
      <c r="R112" s="14">
        <v>2</v>
      </c>
      <c r="S112" s="14">
        <v>3</v>
      </c>
      <c r="T112" s="8">
        <v>0</v>
      </c>
      <c r="U112" s="8">
        <v>0</v>
      </c>
      <c r="V112" s="8">
        <v>0</v>
      </c>
      <c r="W112" s="8">
        <v>1</v>
      </c>
      <c r="X112" s="8">
        <f>R112+T112+V112</f>
        <v>2</v>
      </c>
      <c r="Y112" s="8">
        <f>S112+U112+W112</f>
        <v>4</v>
      </c>
      <c r="Z112" s="8" t="b">
        <f>R112 = S112</f>
        <v>0</v>
      </c>
      <c r="AA112" s="8" t="b">
        <f>U112 = T112</f>
        <v>1</v>
      </c>
      <c r="AB112" s="8" t="b">
        <f>V112 = W112</f>
        <v>0</v>
      </c>
      <c r="AC112" s="8" t="b">
        <f>Y112 = X112</f>
        <v>0</v>
      </c>
      <c r="AD112" s="8" t="b">
        <f>AND(Z112,AA112,AB112)</f>
        <v>0</v>
      </c>
      <c r="AF112" s="8">
        <v>3</v>
      </c>
      <c r="AG112" s="8">
        <v>0</v>
      </c>
      <c r="AH112" s="8">
        <v>0</v>
      </c>
      <c r="AI112" s="8">
        <f>SUM(AF112:AH112)</f>
        <v>3</v>
      </c>
    </row>
    <row r="113" spans="1:35" ht="32" customHeight="1" x14ac:dyDescent="0.2">
      <c r="A113" s="1">
        <v>112</v>
      </c>
      <c r="B113" s="2">
        <v>43483</v>
      </c>
      <c r="C113" s="1" t="s">
        <v>997</v>
      </c>
      <c r="D113" s="1" t="s">
        <v>998</v>
      </c>
      <c r="E113" s="1" t="s">
        <v>12</v>
      </c>
      <c r="F113" s="1"/>
      <c r="G113" s="1" t="s">
        <v>26</v>
      </c>
      <c r="H113" s="7" t="s">
        <v>156</v>
      </c>
      <c r="I113" s="7" t="s">
        <v>1750</v>
      </c>
      <c r="J113" s="7">
        <v>4</v>
      </c>
      <c r="K113" s="11" t="s">
        <v>1302</v>
      </c>
      <c r="L113" s="1"/>
      <c r="M113" s="1"/>
      <c r="N113" s="1"/>
      <c r="O113" s="1" t="b">
        <v>0</v>
      </c>
      <c r="P113" s="4">
        <v>3</v>
      </c>
      <c r="Q113">
        <v>12</v>
      </c>
      <c r="R113" s="14">
        <v>3</v>
      </c>
      <c r="S113" s="14">
        <v>3</v>
      </c>
      <c r="T113" s="8">
        <v>1</v>
      </c>
      <c r="U113" s="8">
        <v>1</v>
      </c>
      <c r="V113" s="8">
        <v>1</v>
      </c>
      <c r="W113" s="8">
        <v>1</v>
      </c>
      <c r="X113" s="8">
        <f>R113+T113+V113</f>
        <v>5</v>
      </c>
      <c r="Y113" s="8">
        <f>S113+U113+W113</f>
        <v>5</v>
      </c>
      <c r="Z113" s="8" t="b">
        <f>R113 = S113</f>
        <v>1</v>
      </c>
      <c r="AA113" s="8" t="b">
        <f>U113 = T113</f>
        <v>1</v>
      </c>
      <c r="AB113" s="8" t="b">
        <f>V113 = W113</f>
        <v>1</v>
      </c>
      <c r="AC113" s="8" t="b">
        <f>Y113 = X113</f>
        <v>1</v>
      </c>
      <c r="AD113" s="8" t="b">
        <f>AND(Z113,AA113,AB113)</f>
        <v>1</v>
      </c>
    </row>
    <row r="114" spans="1:35" ht="32" customHeight="1" x14ac:dyDescent="0.2">
      <c r="A114" s="1">
        <v>113</v>
      </c>
      <c r="B114" s="2">
        <v>44012</v>
      </c>
      <c r="C114" s="1" t="s">
        <v>997</v>
      </c>
      <c r="D114" s="1" t="s">
        <v>997</v>
      </c>
      <c r="E114" s="1" t="s">
        <v>12</v>
      </c>
      <c r="F114" s="1"/>
      <c r="G114" s="1" t="s">
        <v>30</v>
      </c>
      <c r="H114" s="7" t="s">
        <v>135</v>
      </c>
      <c r="I114" s="7" t="s">
        <v>1763</v>
      </c>
      <c r="J114" s="7">
        <v>4</v>
      </c>
      <c r="K114" s="11" t="s">
        <v>1517</v>
      </c>
      <c r="L114" s="1"/>
      <c r="M114" s="1"/>
      <c r="N114" s="1"/>
      <c r="O114" s="1" t="b">
        <v>0</v>
      </c>
      <c r="P114" s="4">
        <v>3</v>
      </c>
      <c r="Q114">
        <v>13</v>
      </c>
      <c r="R114" s="14">
        <v>3</v>
      </c>
      <c r="S114" s="14">
        <v>3</v>
      </c>
      <c r="T114" s="8">
        <v>0</v>
      </c>
      <c r="U114" s="8">
        <v>0</v>
      </c>
      <c r="V114" s="8">
        <v>1</v>
      </c>
      <c r="W114" s="8">
        <v>0</v>
      </c>
      <c r="X114" s="8">
        <f>R114+T114+V114</f>
        <v>4</v>
      </c>
      <c r="Y114" s="8">
        <f>S114+U114+W114</f>
        <v>3</v>
      </c>
      <c r="Z114" s="8" t="b">
        <f>R114 = S114</f>
        <v>1</v>
      </c>
      <c r="AA114" s="8" t="b">
        <f>U114 = T114</f>
        <v>1</v>
      </c>
      <c r="AB114" s="8" t="b">
        <f>V114 = W114</f>
        <v>0</v>
      </c>
      <c r="AC114" s="8" t="b">
        <f>Y114 = X114</f>
        <v>0</v>
      </c>
      <c r="AD114" s="8" t="b">
        <f>AND(Z114,AA114,AB114)</f>
        <v>0</v>
      </c>
      <c r="AF114" s="8">
        <v>3</v>
      </c>
      <c r="AG114" s="8">
        <v>0</v>
      </c>
      <c r="AH114" s="8">
        <v>0</v>
      </c>
      <c r="AI114" s="8">
        <f>SUM(AF114:AH114)</f>
        <v>3</v>
      </c>
    </row>
    <row r="115" spans="1:35" ht="32" customHeight="1" x14ac:dyDescent="0.2">
      <c r="A115" s="1">
        <v>114</v>
      </c>
      <c r="B115" s="2">
        <v>43686</v>
      </c>
      <c r="C115" s="1" t="s">
        <v>997</v>
      </c>
      <c r="D115" s="1" t="s">
        <v>997</v>
      </c>
      <c r="E115" s="1" t="s">
        <v>12</v>
      </c>
      <c r="F115" s="1"/>
      <c r="G115" s="1" t="s">
        <v>21</v>
      </c>
      <c r="H115" s="7" t="s">
        <v>157</v>
      </c>
      <c r="I115" s="7" t="s">
        <v>1765</v>
      </c>
      <c r="J115" s="7">
        <v>4</v>
      </c>
      <c r="K115" s="11" t="s">
        <v>158</v>
      </c>
      <c r="L115" s="1"/>
      <c r="M115" s="1"/>
      <c r="N115" s="1"/>
      <c r="O115" s="1" t="b">
        <v>0</v>
      </c>
      <c r="P115" s="4">
        <v>3</v>
      </c>
      <c r="Q115">
        <v>14</v>
      </c>
      <c r="R115" s="14">
        <v>0</v>
      </c>
      <c r="S115" s="14">
        <v>0</v>
      </c>
      <c r="T115" s="8">
        <v>0</v>
      </c>
      <c r="U115" s="8">
        <v>0</v>
      </c>
      <c r="V115" s="8">
        <v>0</v>
      </c>
      <c r="W115" s="8">
        <v>0</v>
      </c>
      <c r="X115" s="8">
        <f>R115+T115+V115</f>
        <v>0</v>
      </c>
      <c r="Y115" s="8">
        <f>S115+U115+W115</f>
        <v>0</v>
      </c>
      <c r="Z115" s="8" t="b">
        <f>R115 = S115</f>
        <v>1</v>
      </c>
      <c r="AA115" s="8" t="b">
        <f>U115 = T115</f>
        <v>1</v>
      </c>
      <c r="AB115" s="8" t="b">
        <f>V115 = W115</f>
        <v>1</v>
      </c>
      <c r="AC115" s="8" t="b">
        <f>Y115 = X115</f>
        <v>1</v>
      </c>
      <c r="AD115" s="8" t="b">
        <f>AND(Z115,AA115,AB115)</f>
        <v>1</v>
      </c>
    </row>
    <row r="116" spans="1:35" ht="32" customHeight="1" x14ac:dyDescent="0.2">
      <c r="A116" s="1">
        <v>115</v>
      </c>
      <c r="B116" s="2">
        <v>44097</v>
      </c>
      <c r="C116" s="1" t="s">
        <v>998</v>
      </c>
      <c r="D116" s="1" t="s">
        <v>997</v>
      </c>
      <c r="E116" s="1" t="s">
        <v>12</v>
      </c>
      <c r="F116" s="1"/>
      <c r="G116" s="1" t="s">
        <v>13</v>
      </c>
      <c r="H116" s="7" t="s">
        <v>137</v>
      </c>
      <c r="I116" s="7" t="s">
        <v>1746</v>
      </c>
      <c r="J116" s="7">
        <v>5</v>
      </c>
      <c r="K116" s="11" t="s">
        <v>1858</v>
      </c>
      <c r="L116" s="1"/>
      <c r="M116" s="1"/>
      <c r="N116" s="1"/>
      <c r="O116" s="1" t="b">
        <v>0</v>
      </c>
      <c r="P116" s="4">
        <v>3</v>
      </c>
      <c r="Q116">
        <v>15</v>
      </c>
      <c r="R116" s="14">
        <v>2</v>
      </c>
      <c r="S116" s="14">
        <v>1</v>
      </c>
      <c r="T116" s="8">
        <v>0</v>
      </c>
      <c r="U116" s="8">
        <v>0</v>
      </c>
      <c r="V116" s="8">
        <v>0</v>
      </c>
      <c r="W116" s="8">
        <v>0</v>
      </c>
      <c r="X116" s="8">
        <f>R116+T116+V116</f>
        <v>2</v>
      </c>
      <c r="Y116" s="8">
        <f>S116+U116+W116</f>
        <v>1</v>
      </c>
      <c r="Z116" s="8" t="b">
        <f>R116 = S116</f>
        <v>0</v>
      </c>
      <c r="AA116" s="8" t="b">
        <f>U116 = T116</f>
        <v>1</v>
      </c>
      <c r="AB116" s="8" t="b">
        <f>V116 = W116</f>
        <v>1</v>
      </c>
      <c r="AC116" s="8" t="b">
        <f>Y116 = X116</f>
        <v>0</v>
      </c>
      <c r="AD116" s="8" t="b">
        <f>AND(Z116,AA116,AB116)</f>
        <v>0</v>
      </c>
      <c r="AF116" s="8">
        <v>2</v>
      </c>
      <c r="AG116" s="8">
        <v>0</v>
      </c>
      <c r="AH116" s="8">
        <v>0</v>
      </c>
      <c r="AI116" s="8">
        <f>SUM(AF116:AH116)</f>
        <v>2</v>
      </c>
    </row>
    <row r="117" spans="1:35" ht="32" customHeight="1" x14ac:dyDescent="0.2">
      <c r="A117" s="1">
        <v>116</v>
      </c>
      <c r="B117" s="2">
        <v>44237</v>
      </c>
      <c r="C117" s="1" t="s">
        <v>997</v>
      </c>
      <c r="D117" s="1" t="s">
        <v>997</v>
      </c>
      <c r="E117" s="1" t="s">
        <v>12</v>
      </c>
      <c r="F117" s="1"/>
      <c r="G117" s="1" t="s">
        <v>13</v>
      </c>
      <c r="H117" s="7" t="s">
        <v>35</v>
      </c>
      <c r="I117" s="7" t="s">
        <v>1757</v>
      </c>
      <c r="J117" s="7">
        <v>5</v>
      </c>
      <c r="K117" s="11" t="s">
        <v>1518</v>
      </c>
      <c r="L117" s="1"/>
      <c r="M117" s="1"/>
      <c r="N117" s="1"/>
      <c r="O117" s="1" t="b">
        <v>0</v>
      </c>
      <c r="P117" s="4">
        <v>3</v>
      </c>
      <c r="Q117">
        <v>16</v>
      </c>
      <c r="R117" s="14">
        <v>3</v>
      </c>
      <c r="S117" s="14">
        <v>3</v>
      </c>
      <c r="T117" s="8">
        <v>0</v>
      </c>
      <c r="U117" s="8">
        <v>0</v>
      </c>
      <c r="V117" s="8">
        <v>0</v>
      </c>
      <c r="W117" s="8">
        <v>0</v>
      </c>
      <c r="X117" s="8">
        <f>R117+T117+V117</f>
        <v>3</v>
      </c>
      <c r="Y117" s="8">
        <f>S117+U117+W117</f>
        <v>3</v>
      </c>
      <c r="Z117" s="8" t="b">
        <f>R117 = S117</f>
        <v>1</v>
      </c>
      <c r="AA117" s="8" t="b">
        <f>U117 = T117</f>
        <v>1</v>
      </c>
      <c r="AB117" s="8" t="b">
        <f>V117 = W117</f>
        <v>1</v>
      </c>
      <c r="AC117" s="8" t="b">
        <f>Y117 = X117</f>
        <v>1</v>
      </c>
      <c r="AD117" s="8" t="b">
        <f>AND(Z117,AA117,AB117)</f>
        <v>1</v>
      </c>
    </row>
    <row r="118" spans="1:35" ht="32" customHeight="1" x14ac:dyDescent="0.2">
      <c r="A118" s="1">
        <v>117</v>
      </c>
      <c r="B118" s="2">
        <v>44076</v>
      </c>
      <c r="C118" s="1" t="s">
        <v>997</v>
      </c>
      <c r="D118" s="1" t="s">
        <v>998</v>
      </c>
      <c r="E118" s="1" t="s">
        <v>23</v>
      </c>
      <c r="F118" s="1"/>
      <c r="G118" s="1" t="s">
        <v>21</v>
      </c>
      <c r="H118" s="7" t="s">
        <v>24</v>
      </c>
      <c r="I118" s="7" t="s">
        <v>1749</v>
      </c>
      <c r="J118" s="7">
        <v>5</v>
      </c>
      <c r="K118" s="11" t="s">
        <v>1519</v>
      </c>
      <c r="L118" s="1"/>
      <c r="M118" s="1"/>
      <c r="N118" s="1"/>
      <c r="O118" s="1" t="b">
        <v>0</v>
      </c>
      <c r="P118" s="4">
        <v>3</v>
      </c>
      <c r="Q118">
        <v>17</v>
      </c>
      <c r="R118" s="14">
        <v>1</v>
      </c>
      <c r="S118" s="14">
        <v>2</v>
      </c>
      <c r="T118" s="8">
        <v>0</v>
      </c>
      <c r="U118" s="8">
        <v>0</v>
      </c>
      <c r="V118" s="8">
        <v>0</v>
      </c>
      <c r="W118" s="8">
        <v>0</v>
      </c>
      <c r="X118" s="8">
        <f>R118+T118+V118</f>
        <v>1</v>
      </c>
      <c r="Y118" s="8">
        <f>S118+U118+W118</f>
        <v>2</v>
      </c>
      <c r="Z118" s="8" t="b">
        <f>R118 = S118</f>
        <v>0</v>
      </c>
      <c r="AA118" s="8" t="b">
        <f>U118 = T118</f>
        <v>1</v>
      </c>
      <c r="AB118" s="8" t="b">
        <f>V118 = W118</f>
        <v>1</v>
      </c>
      <c r="AC118" s="8" t="b">
        <f>Y118 = X118</f>
        <v>0</v>
      </c>
      <c r="AD118" s="8" t="b">
        <f>AND(Z118,AA118,AB118)</f>
        <v>0</v>
      </c>
      <c r="AF118" s="8">
        <v>2</v>
      </c>
      <c r="AG118" s="8">
        <v>0</v>
      </c>
      <c r="AH118" s="8">
        <v>0</v>
      </c>
      <c r="AI118" s="8">
        <f>SUM(AF118:AH118)</f>
        <v>2</v>
      </c>
    </row>
    <row r="119" spans="1:35" ht="32" customHeight="1" x14ac:dyDescent="0.2">
      <c r="A119" s="1">
        <v>118</v>
      </c>
      <c r="B119" s="2">
        <v>43988</v>
      </c>
      <c r="C119" s="1" t="s">
        <v>997</v>
      </c>
      <c r="D119" s="1" t="s">
        <v>997</v>
      </c>
      <c r="E119" s="1" t="s">
        <v>12</v>
      </c>
      <c r="F119" s="1"/>
      <c r="G119" s="1" t="s">
        <v>13</v>
      </c>
      <c r="H119" s="7" t="s">
        <v>159</v>
      </c>
      <c r="I119" s="7" t="s">
        <v>1768</v>
      </c>
      <c r="J119" s="7">
        <v>5</v>
      </c>
      <c r="K119" s="11" t="s">
        <v>1392</v>
      </c>
      <c r="L119" s="1"/>
      <c r="M119" s="1"/>
      <c r="N119" s="1"/>
      <c r="O119" s="1" t="b">
        <v>0</v>
      </c>
      <c r="P119" s="4">
        <v>3</v>
      </c>
      <c r="Q119">
        <v>18</v>
      </c>
      <c r="R119" s="14">
        <v>3</v>
      </c>
      <c r="S119" s="14">
        <v>3</v>
      </c>
      <c r="T119" s="8">
        <v>0</v>
      </c>
      <c r="U119" s="8">
        <v>0</v>
      </c>
      <c r="V119" s="8">
        <v>0</v>
      </c>
      <c r="W119" s="8">
        <v>1</v>
      </c>
      <c r="X119" s="8">
        <f>R119+T119+V119</f>
        <v>3</v>
      </c>
      <c r="Y119" s="8">
        <f>S119+U119+W119</f>
        <v>4</v>
      </c>
      <c r="Z119" s="8" t="b">
        <f>R119 = S119</f>
        <v>1</v>
      </c>
      <c r="AA119" s="8" t="b">
        <f>U119 = T119</f>
        <v>1</v>
      </c>
      <c r="AB119" s="8" t="b">
        <f>V119 = W119</f>
        <v>0</v>
      </c>
      <c r="AC119" s="8" t="b">
        <f>Y119 = X119</f>
        <v>0</v>
      </c>
      <c r="AD119" s="8" t="b">
        <f>AND(Z119,AA119,AB119)</f>
        <v>0</v>
      </c>
      <c r="AF119" s="8">
        <v>3</v>
      </c>
      <c r="AG119" s="8">
        <v>0</v>
      </c>
      <c r="AH119" s="8">
        <v>0</v>
      </c>
      <c r="AI119" s="8">
        <f>SUM(AF119:AH119)</f>
        <v>3</v>
      </c>
    </row>
    <row r="120" spans="1:35" ht="32" customHeight="1" x14ac:dyDescent="0.2">
      <c r="A120" s="1">
        <v>119</v>
      </c>
      <c r="B120" s="2">
        <v>44267</v>
      </c>
      <c r="C120" s="1" t="s">
        <v>998</v>
      </c>
      <c r="D120" s="1" t="s">
        <v>1045</v>
      </c>
      <c r="E120" s="1" t="s">
        <v>12</v>
      </c>
      <c r="F120" s="1" t="s">
        <v>1039</v>
      </c>
      <c r="G120" s="1" t="s">
        <v>19</v>
      </c>
      <c r="H120" s="7" t="s">
        <v>93</v>
      </c>
      <c r="I120" s="7" t="s">
        <v>1751</v>
      </c>
      <c r="J120" s="7">
        <v>3</v>
      </c>
      <c r="K120" s="11" t="s">
        <v>2042</v>
      </c>
      <c r="L120" s="1"/>
      <c r="M120" s="1"/>
      <c r="N120" s="1"/>
      <c r="O120" s="1" t="b">
        <v>0</v>
      </c>
      <c r="P120" s="4">
        <v>3</v>
      </c>
      <c r="Q120">
        <v>19</v>
      </c>
      <c r="R120" s="14">
        <v>3</v>
      </c>
      <c r="S120" s="14">
        <v>3</v>
      </c>
      <c r="T120" s="8">
        <v>0</v>
      </c>
      <c r="U120" s="8">
        <v>0</v>
      </c>
      <c r="V120" s="8">
        <v>0</v>
      </c>
      <c r="W120" s="8">
        <v>0</v>
      </c>
      <c r="X120" s="8">
        <f>R120+T120+V120</f>
        <v>3</v>
      </c>
      <c r="Y120" s="8">
        <f>S120+U120+W120</f>
        <v>3</v>
      </c>
      <c r="Z120" s="8" t="b">
        <f>R120 = S120</f>
        <v>1</v>
      </c>
      <c r="AA120" s="8" t="b">
        <f>U120 = T120</f>
        <v>1</v>
      </c>
      <c r="AB120" s="8" t="b">
        <f>V120 = W120</f>
        <v>1</v>
      </c>
      <c r="AC120" s="8" t="b">
        <f>Y120 = X120</f>
        <v>1</v>
      </c>
      <c r="AD120" s="8" t="b">
        <f>AND(Z120,AA120,AB120)</f>
        <v>1</v>
      </c>
    </row>
    <row r="121" spans="1:35" ht="32" customHeight="1" x14ac:dyDescent="0.2">
      <c r="A121" s="1">
        <v>120</v>
      </c>
      <c r="B121" s="2">
        <v>43438</v>
      </c>
      <c r="C121" s="1" t="s">
        <v>997</v>
      </c>
      <c r="D121" s="1" t="s">
        <v>998</v>
      </c>
      <c r="E121" s="1" t="s">
        <v>12</v>
      </c>
      <c r="F121" s="1"/>
      <c r="G121" s="1" t="s">
        <v>26</v>
      </c>
      <c r="H121" s="7" t="s">
        <v>86</v>
      </c>
      <c r="I121" s="7" t="s">
        <v>1750</v>
      </c>
      <c r="J121" s="7">
        <v>5</v>
      </c>
      <c r="K121" s="11" t="s">
        <v>1393</v>
      </c>
      <c r="L121" s="1"/>
      <c r="M121" s="1"/>
      <c r="N121" s="1"/>
      <c r="O121" s="1" t="b">
        <v>0</v>
      </c>
      <c r="P121" s="4">
        <v>3</v>
      </c>
      <c r="Q121">
        <v>20</v>
      </c>
      <c r="R121" s="14">
        <v>3</v>
      </c>
      <c r="S121" s="14">
        <v>3</v>
      </c>
      <c r="T121" s="8">
        <v>0</v>
      </c>
      <c r="U121" s="8">
        <v>0</v>
      </c>
      <c r="V121" s="8">
        <v>0</v>
      </c>
      <c r="W121" s="8">
        <v>0</v>
      </c>
      <c r="X121" s="8">
        <f>R121+T121+V121</f>
        <v>3</v>
      </c>
      <c r="Y121" s="8">
        <f>S121+U121+W121</f>
        <v>3</v>
      </c>
      <c r="Z121" s="8" t="b">
        <f>R121 = S121</f>
        <v>1</v>
      </c>
      <c r="AA121" s="8" t="b">
        <f>U121 = T121</f>
        <v>1</v>
      </c>
      <c r="AB121" s="8" t="b">
        <f>V121 = W121</f>
        <v>1</v>
      </c>
      <c r="AC121" s="8" t="b">
        <f>Y121 = X121</f>
        <v>1</v>
      </c>
      <c r="AD121" s="8" t="b">
        <f>AND(Z121,AA121,AB121)</f>
        <v>1</v>
      </c>
    </row>
    <row r="122" spans="1:35" ht="32" customHeight="1" x14ac:dyDescent="0.2">
      <c r="A122" s="1">
        <v>121</v>
      </c>
      <c r="B122" s="2">
        <v>44008</v>
      </c>
      <c r="C122" s="1" t="s">
        <v>997</v>
      </c>
      <c r="D122" s="1" t="s">
        <v>1980</v>
      </c>
      <c r="E122" s="1" t="s">
        <v>12</v>
      </c>
      <c r="F122" s="1" t="s">
        <v>1044</v>
      </c>
      <c r="G122" s="1" t="s">
        <v>13</v>
      </c>
      <c r="H122" s="7" t="s">
        <v>160</v>
      </c>
      <c r="I122" s="7" t="s">
        <v>1748</v>
      </c>
      <c r="J122" s="7">
        <v>5</v>
      </c>
      <c r="K122" s="11" t="s">
        <v>2043</v>
      </c>
      <c r="L122" s="1"/>
      <c r="M122" s="1"/>
      <c r="N122" s="1"/>
      <c r="O122" s="1" t="b">
        <v>0</v>
      </c>
      <c r="P122" s="4">
        <v>3</v>
      </c>
      <c r="Q122">
        <v>21</v>
      </c>
      <c r="R122" s="14">
        <v>3</v>
      </c>
      <c r="S122" s="14">
        <v>2</v>
      </c>
      <c r="T122" s="8">
        <v>0</v>
      </c>
      <c r="U122" s="8">
        <v>0</v>
      </c>
      <c r="V122" s="8">
        <v>0</v>
      </c>
      <c r="W122" s="8">
        <v>0</v>
      </c>
      <c r="X122" s="8">
        <f>R122+T122+V122</f>
        <v>3</v>
      </c>
      <c r="Y122" s="8">
        <f>S122+U122+W122</f>
        <v>2</v>
      </c>
      <c r="Z122" s="8" t="b">
        <f>R122 = S122</f>
        <v>0</v>
      </c>
      <c r="AA122" s="8" t="b">
        <f>U122 = T122</f>
        <v>1</v>
      </c>
      <c r="AB122" s="8" t="b">
        <f>V122 = W122</f>
        <v>1</v>
      </c>
      <c r="AC122" s="8" t="b">
        <f>Y122 = X122</f>
        <v>0</v>
      </c>
      <c r="AD122" s="8" t="b">
        <f>AND(Z122,AA122,AB122)</f>
        <v>0</v>
      </c>
      <c r="AF122" s="8">
        <v>2</v>
      </c>
      <c r="AG122" s="8">
        <v>0</v>
      </c>
      <c r="AH122" s="8">
        <v>0</v>
      </c>
      <c r="AI122" s="8">
        <f>SUM(AF122:AH122)</f>
        <v>2</v>
      </c>
    </row>
    <row r="123" spans="1:35" ht="32" customHeight="1" x14ac:dyDescent="0.2">
      <c r="A123" s="1">
        <v>122</v>
      </c>
      <c r="B123" s="2">
        <v>44099</v>
      </c>
      <c r="C123" s="1" t="s">
        <v>998</v>
      </c>
      <c r="D123" s="1" t="s">
        <v>998</v>
      </c>
      <c r="E123" s="1" t="s">
        <v>12</v>
      </c>
      <c r="F123" s="1"/>
      <c r="G123" s="1" t="s">
        <v>42</v>
      </c>
      <c r="H123" s="7" t="s">
        <v>161</v>
      </c>
      <c r="I123" s="7" t="s">
        <v>1753</v>
      </c>
      <c r="J123" s="7">
        <v>5</v>
      </c>
      <c r="K123" s="11" t="s">
        <v>1394</v>
      </c>
      <c r="L123" s="1"/>
      <c r="M123" s="1"/>
      <c r="N123" s="1"/>
      <c r="O123" s="1" t="b">
        <v>0</v>
      </c>
      <c r="P123" s="4">
        <v>3</v>
      </c>
      <c r="Q123">
        <v>22</v>
      </c>
      <c r="R123" s="14">
        <v>3</v>
      </c>
      <c r="S123" s="14">
        <v>3</v>
      </c>
      <c r="T123" s="8">
        <v>0</v>
      </c>
      <c r="U123" s="8">
        <v>0</v>
      </c>
      <c r="V123" s="8">
        <v>0</v>
      </c>
      <c r="W123" s="8">
        <v>1</v>
      </c>
      <c r="X123" s="8">
        <f>R123+T123+V123</f>
        <v>3</v>
      </c>
      <c r="Y123" s="8">
        <f>S123+U123+W123</f>
        <v>4</v>
      </c>
      <c r="Z123" s="8" t="b">
        <f>R123 = S123</f>
        <v>1</v>
      </c>
      <c r="AA123" s="8" t="b">
        <f>U123 = T123</f>
        <v>1</v>
      </c>
      <c r="AB123" s="8" t="b">
        <f>V123 = W123</f>
        <v>0</v>
      </c>
      <c r="AC123" s="8" t="b">
        <f>Y123 = X123</f>
        <v>0</v>
      </c>
      <c r="AD123" s="8" t="b">
        <f>AND(Z123,AA123,AB123)</f>
        <v>0</v>
      </c>
      <c r="AF123" s="8">
        <v>3</v>
      </c>
      <c r="AG123" s="8">
        <v>0</v>
      </c>
      <c r="AH123" s="8">
        <v>0</v>
      </c>
      <c r="AI123" s="8">
        <f>SUM(AF123:AH123)</f>
        <v>3</v>
      </c>
    </row>
    <row r="124" spans="1:35" ht="32" customHeight="1" x14ac:dyDescent="0.2">
      <c r="A124" s="1">
        <v>123</v>
      </c>
      <c r="B124" s="2">
        <v>44088</v>
      </c>
      <c r="C124" s="1" t="s">
        <v>997</v>
      </c>
      <c r="D124" s="1" t="s">
        <v>997</v>
      </c>
      <c r="E124" s="1" t="s">
        <v>12</v>
      </c>
      <c r="F124" s="1"/>
      <c r="G124" s="1" t="s">
        <v>13</v>
      </c>
      <c r="H124" s="7" t="s">
        <v>162</v>
      </c>
      <c r="I124" s="7" t="s">
        <v>1746</v>
      </c>
      <c r="J124" s="7">
        <v>5</v>
      </c>
      <c r="K124" s="11" t="s">
        <v>163</v>
      </c>
      <c r="L124" s="1"/>
      <c r="M124" s="1"/>
      <c r="N124" s="1"/>
      <c r="O124" s="1" t="b">
        <v>0</v>
      </c>
      <c r="P124" s="4">
        <v>3</v>
      </c>
      <c r="Q124">
        <v>23</v>
      </c>
      <c r="R124" s="14">
        <v>1</v>
      </c>
      <c r="S124" s="14">
        <v>3</v>
      </c>
      <c r="T124" s="8">
        <v>0</v>
      </c>
      <c r="U124" s="8">
        <v>0</v>
      </c>
      <c r="V124" s="8">
        <v>0</v>
      </c>
      <c r="W124" s="8">
        <v>0</v>
      </c>
      <c r="X124" s="8">
        <f>R124+T124+V124</f>
        <v>1</v>
      </c>
      <c r="Y124" s="8">
        <f>S124+U124+W124</f>
        <v>3</v>
      </c>
      <c r="Z124" s="8" t="b">
        <f>R124 = S124</f>
        <v>0</v>
      </c>
      <c r="AA124" s="8" t="b">
        <f>U124 = T124</f>
        <v>1</v>
      </c>
      <c r="AB124" s="8" t="b">
        <f>V124 = W124</f>
        <v>1</v>
      </c>
      <c r="AC124" s="8" t="b">
        <f>Y124 = X124</f>
        <v>0</v>
      </c>
      <c r="AD124" s="8" t="b">
        <f>AND(Z124,AA124,AB124)</f>
        <v>0</v>
      </c>
      <c r="AF124" s="8">
        <v>2</v>
      </c>
      <c r="AG124" s="8">
        <v>0</v>
      </c>
      <c r="AH124" s="8">
        <v>0</v>
      </c>
      <c r="AI124" s="8">
        <f>SUM(AF124:AH124)</f>
        <v>2</v>
      </c>
    </row>
    <row r="125" spans="1:35" ht="32" customHeight="1" x14ac:dyDescent="0.2">
      <c r="A125" s="1">
        <v>124</v>
      </c>
      <c r="B125" s="2">
        <v>44058</v>
      </c>
      <c r="C125" s="1" t="s">
        <v>998</v>
      </c>
      <c r="D125" s="1" t="s">
        <v>998</v>
      </c>
      <c r="E125" s="1" t="s">
        <v>12</v>
      </c>
      <c r="F125" s="1"/>
      <c r="G125" s="1" t="s">
        <v>38</v>
      </c>
      <c r="H125" s="7" t="s">
        <v>164</v>
      </c>
      <c r="I125" s="7" t="s">
        <v>1752</v>
      </c>
      <c r="J125" s="7">
        <v>4</v>
      </c>
      <c r="K125" s="11" t="s">
        <v>1395</v>
      </c>
      <c r="L125" s="1"/>
      <c r="M125" s="1"/>
      <c r="N125" s="1"/>
      <c r="O125" s="1" t="b">
        <v>0</v>
      </c>
      <c r="P125" s="4">
        <v>3</v>
      </c>
      <c r="Q125">
        <v>24</v>
      </c>
      <c r="R125" s="14">
        <v>1</v>
      </c>
      <c r="S125" s="14">
        <v>2</v>
      </c>
      <c r="T125" s="8">
        <v>0</v>
      </c>
      <c r="U125" s="8">
        <v>0</v>
      </c>
      <c r="V125" s="8">
        <v>0</v>
      </c>
      <c r="W125" s="8">
        <v>0</v>
      </c>
      <c r="X125" s="8">
        <f>R125+T125+V125</f>
        <v>1</v>
      </c>
      <c r="Y125" s="8">
        <f>S125+U125+W125</f>
        <v>2</v>
      </c>
      <c r="Z125" s="8" t="b">
        <f>R125 = S125</f>
        <v>0</v>
      </c>
      <c r="AA125" s="8" t="b">
        <f>U125 = T125</f>
        <v>1</v>
      </c>
      <c r="AB125" s="8" t="b">
        <f>V125 = W125</f>
        <v>1</v>
      </c>
      <c r="AC125" s="8" t="b">
        <f>Y125 = X125</f>
        <v>0</v>
      </c>
      <c r="AD125" s="8" t="b">
        <f>AND(Z125,AA125,AB125)</f>
        <v>0</v>
      </c>
      <c r="AF125" s="8">
        <v>1</v>
      </c>
      <c r="AG125" s="8">
        <v>0</v>
      </c>
      <c r="AH125" s="8">
        <v>0</v>
      </c>
      <c r="AI125" s="8">
        <f>SUM(AF125:AH125)</f>
        <v>1</v>
      </c>
    </row>
    <row r="126" spans="1:35" ht="32" customHeight="1" x14ac:dyDescent="0.2">
      <c r="A126" s="1">
        <v>125</v>
      </c>
      <c r="B126" s="2">
        <v>43325</v>
      </c>
      <c r="C126" s="1" t="s">
        <v>998</v>
      </c>
      <c r="D126" s="1" t="s">
        <v>997</v>
      </c>
      <c r="E126" s="1" t="s">
        <v>12</v>
      </c>
      <c r="F126" s="1"/>
      <c r="G126" s="1" t="s">
        <v>13</v>
      </c>
      <c r="H126" s="7" t="s">
        <v>165</v>
      </c>
      <c r="I126" s="7" t="s">
        <v>1746</v>
      </c>
      <c r="J126" s="7">
        <v>5</v>
      </c>
      <c r="K126" s="11" t="s">
        <v>1719</v>
      </c>
      <c r="L126" s="1"/>
      <c r="M126" s="1"/>
      <c r="N126" s="1"/>
      <c r="O126" s="1" t="b">
        <v>0</v>
      </c>
      <c r="P126" s="4">
        <v>3</v>
      </c>
      <c r="Q126">
        <v>25</v>
      </c>
      <c r="R126" s="14">
        <v>2</v>
      </c>
      <c r="S126" s="14">
        <v>2</v>
      </c>
      <c r="T126" s="8">
        <v>0</v>
      </c>
      <c r="U126" s="8">
        <v>0</v>
      </c>
      <c r="V126" s="8">
        <v>0</v>
      </c>
      <c r="W126" s="8">
        <v>0</v>
      </c>
      <c r="X126" s="8">
        <f>R126+T126+V126</f>
        <v>2</v>
      </c>
      <c r="Y126" s="8">
        <f>S126+U126+W126</f>
        <v>2</v>
      </c>
      <c r="Z126" s="8" t="b">
        <f>R126 = S126</f>
        <v>1</v>
      </c>
      <c r="AA126" s="8" t="b">
        <f>U126 = T126</f>
        <v>1</v>
      </c>
      <c r="AB126" s="8" t="b">
        <f>V126 = W126</f>
        <v>1</v>
      </c>
      <c r="AC126" s="8" t="b">
        <f>Y126 = X126</f>
        <v>1</v>
      </c>
      <c r="AD126" s="8" t="b">
        <f>AND(Z126,AA126,AB126)</f>
        <v>1</v>
      </c>
    </row>
    <row r="127" spans="1:35" ht="32" customHeight="1" x14ac:dyDescent="0.2">
      <c r="A127" s="1">
        <v>126</v>
      </c>
      <c r="B127" s="2">
        <v>44088</v>
      </c>
      <c r="C127" s="1" t="s">
        <v>997</v>
      </c>
      <c r="D127" s="1" t="s">
        <v>997</v>
      </c>
      <c r="E127" s="1" t="s">
        <v>12</v>
      </c>
      <c r="F127" s="1"/>
      <c r="G127" s="1" t="s">
        <v>21</v>
      </c>
      <c r="H127" s="7" t="s">
        <v>92</v>
      </c>
      <c r="I127" s="7" t="s">
        <v>1749</v>
      </c>
      <c r="J127" s="7">
        <v>4</v>
      </c>
      <c r="K127" s="11" t="s">
        <v>166</v>
      </c>
      <c r="L127" s="1"/>
      <c r="M127" s="1"/>
      <c r="N127" s="1"/>
      <c r="O127" s="1" t="b">
        <v>0</v>
      </c>
      <c r="P127" s="4">
        <v>3</v>
      </c>
      <c r="Q127">
        <v>26</v>
      </c>
      <c r="R127" s="14">
        <v>1</v>
      </c>
      <c r="S127" s="14">
        <v>2</v>
      </c>
      <c r="T127" s="8">
        <v>0</v>
      </c>
      <c r="U127" s="8">
        <v>0</v>
      </c>
      <c r="V127" s="8">
        <v>0</v>
      </c>
      <c r="W127" s="8">
        <v>0</v>
      </c>
      <c r="X127" s="8">
        <f>R127+T127+V127</f>
        <v>1</v>
      </c>
      <c r="Y127" s="8">
        <f>S127+U127+W127</f>
        <v>2</v>
      </c>
      <c r="Z127" s="8" t="b">
        <f>R127 = S127</f>
        <v>0</v>
      </c>
      <c r="AA127" s="8" t="b">
        <f>U127 = T127</f>
        <v>1</v>
      </c>
      <c r="AB127" s="8" t="b">
        <f>V127 = W127</f>
        <v>1</v>
      </c>
      <c r="AC127" s="8" t="b">
        <f>Y127 = X127</f>
        <v>0</v>
      </c>
      <c r="AD127" s="8" t="b">
        <f>AND(Z127,AA127,AB127)</f>
        <v>0</v>
      </c>
      <c r="AF127" s="8">
        <v>3</v>
      </c>
      <c r="AG127" s="8">
        <v>0</v>
      </c>
      <c r="AH127" s="8">
        <v>0</v>
      </c>
      <c r="AI127" s="8">
        <f>SUM(AF127:AH127)</f>
        <v>3</v>
      </c>
    </row>
    <row r="128" spans="1:35" ht="32" customHeight="1" x14ac:dyDescent="0.2">
      <c r="A128" s="1">
        <v>127</v>
      </c>
      <c r="B128" s="2">
        <v>43866</v>
      </c>
      <c r="C128" s="1" t="s">
        <v>998</v>
      </c>
      <c r="D128" s="1" t="s">
        <v>1046</v>
      </c>
      <c r="E128" s="1" t="s">
        <v>12</v>
      </c>
      <c r="F128" s="1" t="s">
        <v>1030</v>
      </c>
      <c r="G128" s="1" t="s">
        <v>30</v>
      </c>
      <c r="H128" s="7" t="s">
        <v>167</v>
      </c>
      <c r="I128" s="7" t="s">
        <v>1763</v>
      </c>
      <c r="J128" s="7">
        <v>5</v>
      </c>
      <c r="K128" s="11" t="s">
        <v>2044</v>
      </c>
      <c r="L128" s="1"/>
      <c r="M128" s="1"/>
      <c r="N128" s="1"/>
      <c r="O128" s="1" t="b">
        <v>0</v>
      </c>
      <c r="P128" s="4">
        <v>3</v>
      </c>
      <c r="Q128">
        <v>27</v>
      </c>
      <c r="R128" s="14">
        <v>3</v>
      </c>
      <c r="S128" s="14">
        <v>3</v>
      </c>
      <c r="T128" s="8">
        <v>0</v>
      </c>
      <c r="U128" s="8">
        <v>0</v>
      </c>
      <c r="V128" s="8">
        <v>0</v>
      </c>
      <c r="W128" s="8">
        <v>0</v>
      </c>
      <c r="X128" s="8">
        <f>R128+T128+V128</f>
        <v>3</v>
      </c>
      <c r="Y128" s="8">
        <f>S128+U128+W128</f>
        <v>3</v>
      </c>
      <c r="Z128" s="8" t="b">
        <f>R128 = S128</f>
        <v>1</v>
      </c>
      <c r="AA128" s="8" t="b">
        <f>U128 = T128</f>
        <v>1</v>
      </c>
      <c r="AB128" s="8" t="b">
        <f>V128 = W128</f>
        <v>1</v>
      </c>
      <c r="AC128" s="8" t="b">
        <f>Y128 = X128</f>
        <v>1</v>
      </c>
      <c r="AD128" s="8" t="b">
        <f>AND(Z128,AA128,AB128)</f>
        <v>1</v>
      </c>
    </row>
    <row r="129" spans="1:35" ht="32" customHeight="1" x14ac:dyDescent="0.2">
      <c r="A129" s="1">
        <v>128</v>
      </c>
      <c r="B129" s="2">
        <v>43473</v>
      </c>
      <c r="C129" s="1" t="s">
        <v>997</v>
      </c>
      <c r="D129" s="1" t="s">
        <v>997</v>
      </c>
      <c r="E129" s="1" t="s">
        <v>12</v>
      </c>
      <c r="F129" s="1"/>
      <c r="G129" s="1" t="s">
        <v>16</v>
      </c>
      <c r="H129" s="7" t="s">
        <v>168</v>
      </c>
      <c r="I129" s="7" t="s">
        <v>1761</v>
      </c>
      <c r="J129" s="7">
        <v>5</v>
      </c>
      <c r="K129" s="11" t="s">
        <v>169</v>
      </c>
      <c r="L129" s="1"/>
      <c r="M129" s="1"/>
      <c r="N129" s="1"/>
      <c r="O129" s="1" t="b">
        <v>0</v>
      </c>
      <c r="P129" s="4">
        <v>3</v>
      </c>
      <c r="Q129">
        <v>28</v>
      </c>
      <c r="R129" s="14">
        <v>1</v>
      </c>
      <c r="S129" s="14">
        <v>2</v>
      </c>
      <c r="T129" s="8">
        <v>0</v>
      </c>
      <c r="U129" s="8">
        <v>0</v>
      </c>
      <c r="V129" s="8">
        <v>0</v>
      </c>
      <c r="W129" s="8">
        <v>0</v>
      </c>
      <c r="X129" s="8">
        <f>R129+T129+V129</f>
        <v>1</v>
      </c>
      <c r="Y129" s="8">
        <f>S129+U129+W129</f>
        <v>2</v>
      </c>
      <c r="Z129" s="8" t="b">
        <f>R129 = S129</f>
        <v>0</v>
      </c>
      <c r="AA129" s="8" t="b">
        <f>U129 = T129</f>
        <v>1</v>
      </c>
      <c r="AB129" s="8" t="b">
        <f>V129 = W129</f>
        <v>1</v>
      </c>
      <c r="AC129" s="8" t="b">
        <f>Y129 = X129</f>
        <v>0</v>
      </c>
      <c r="AD129" s="8" t="b">
        <f>AND(Z129,AA129,AB129)</f>
        <v>0</v>
      </c>
      <c r="AF129" s="8">
        <v>1</v>
      </c>
      <c r="AG129" s="8">
        <v>0</v>
      </c>
      <c r="AH129" s="8">
        <v>0</v>
      </c>
      <c r="AI129" s="8">
        <f>SUM(AF129:AH129)</f>
        <v>1</v>
      </c>
    </row>
    <row r="130" spans="1:35" ht="32" customHeight="1" x14ac:dyDescent="0.2">
      <c r="A130" s="1">
        <v>129</v>
      </c>
      <c r="B130" s="2">
        <v>43345</v>
      </c>
      <c r="C130" s="1" t="s">
        <v>997</v>
      </c>
      <c r="D130" s="1" t="s">
        <v>998</v>
      </c>
      <c r="E130" s="1" t="s">
        <v>12</v>
      </c>
      <c r="F130" s="1"/>
      <c r="G130" s="1" t="s">
        <v>21</v>
      </c>
      <c r="H130" s="7" t="s">
        <v>170</v>
      </c>
      <c r="I130" s="7" t="s">
        <v>1765</v>
      </c>
      <c r="J130" s="7">
        <v>4</v>
      </c>
      <c r="K130" s="11" t="s">
        <v>1618</v>
      </c>
      <c r="L130" s="1"/>
      <c r="M130" s="1"/>
      <c r="N130" s="1"/>
      <c r="O130" s="1" t="b">
        <v>0</v>
      </c>
      <c r="P130" s="4">
        <v>3</v>
      </c>
      <c r="Q130">
        <v>29</v>
      </c>
      <c r="R130" s="14">
        <v>3</v>
      </c>
      <c r="S130" s="14">
        <v>3</v>
      </c>
      <c r="T130" s="8">
        <v>1</v>
      </c>
      <c r="U130" s="8">
        <v>1</v>
      </c>
      <c r="V130" s="8">
        <v>1</v>
      </c>
      <c r="W130" s="8">
        <v>1</v>
      </c>
      <c r="X130" s="8">
        <f>R130+T130+V130</f>
        <v>5</v>
      </c>
      <c r="Y130" s="8">
        <f>S130+U130+W130</f>
        <v>5</v>
      </c>
      <c r="Z130" s="8" t="b">
        <f>R130 = S130</f>
        <v>1</v>
      </c>
      <c r="AA130" s="8" t="b">
        <f>U130 = T130</f>
        <v>1</v>
      </c>
      <c r="AB130" s="8" t="b">
        <f>V130 = W130</f>
        <v>1</v>
      </c>
      <c r="AC130" s="8" t="b">
        <f>Y130 = X130</f>
        <v>1</v>
      </c>
      <c r="AD130" s="8" t="b">
        <f>AND(Z130,AA130,AB130)</f>
        <v>1</v>
      </c>
    </row>
    <row r="131" spans="1:35" ht="32" customHeight="1" x14ac:dyDescent="0.2">
      <c r="A131" s="1">
        <v>130</v>
      </c>
      <c r="B131" s="2">
        <v>43823</v>
      </c>
      <c r="C131" s="1" t="s">
        <v>997</v>
      </c>
      <c r="D131" s="1" t="s">
        <v>997</v>
      </c>
      <c r="E131" s="1" t="s">
        <v>12</v>
      </c>
      <c r="F131" s="1"/>
      <c r="G131" s="1" t="s">
        <v>13</v>
      </c>
      <c r="H131" s="7" t="s">
        <v>171</v>
      </c>
      <c r="I131" s="7" t="s">
        <v>1747</v>
      </c>
      <c r="J131" s="7">
        <v>5</v>
      </c>
      <c r="K131" s="11" t="s">
        <v>1619</v>
      </c>
      <c r="L131" s="1"/>
      <c r="M131" s="1"/>
      <c r="N131" s="1"/>
      <c r="O131" s="1" t="b">
        <v>0</v>
      </c>
      <c r="P131" s="4">
        <v>3</v>
      </c>
      <c r="Q131">
        <v>30</v>
      </c>
      <c r="R131" s="14">
        <v>3</v>
      </c>
      <c r="S131" s="14">
        <v>3</v>
      </c>
      <c r="T131" s="8">
        <v>0</v>
      </c>
      <c r="U131" s="8">
        <v>0</v>
      </c>
      <c r="V131" s="8">
        <v>1</v>
      </c>
      <c r="W131" s="8">
        <v>1</v>
      </c>
      <c r="X131" s="8">
        <f>R131+T131+V131</f>
        <v>4</v>
      </c>
      <c r="Y131" s="8">
        <f>S131+U131+W131</f>
        <v>4</v>
      </c>
      <c r="Z131" s="8" t="b">
        <f>R131 = S131</f>
        <v>1</v>
      </c>
      <c r="AA131" s="8" t="b">
        <f>U131 = T131</f>
        <v>1</v>
      </c>
      <c r="AB131" s="8" t="b">
        <f>V131 = W131</f>
        <v>1</v>
      </c>
      <c r="AC131" s="8" t="b">
        <f>Y131 = X131</f>
        <v>1</v>
      </c>
      <c r="AD131" s="8" t="b">
        <f>AND(Z131,AA131,AB131)</f>
        <v>1</v>
      </c>
    </row>
    <row r="132" spans="1:35" ht="32" customHeight="1" x14ac:dyDescent="0.2">
      <c r="A132" s="1">
        <v>131</v>
      </c>
      <c r="B132" s="2">
        <v>43823</v>
      </c>
      <c r="C132" s="1" t="s">
        <v>997</v>
      </c>
      <c r="D132" s="1" t="s">
        <v>997</v>
      </c>
      <c r="E132" s="1" t="s">
        <v>12</v>
      </c>
      <c r="F132" s="1"/>
      <c r="G132" s="1" t="s">
        <v>21</v>
      </c>
      <c r="H132" s="7" t="s">
        <v>172</v>
      </c>
      <c r="I132" s="7" t="s">
        <v>1749</v>
      </c>
      <c r="J132" s="7">
        <v>5</v>
      </c>
      <c r="K132" s="11" t="s">
        <v>1317</v>
      </c>
      <c r="L132" s="1"/>
      <c r="M132" s="1"/>
      <c r="N132" s="1"/>
      <c r="O132" s="1" t="b">
        <v>0</v>
      </c>
      <c r="P132" s="4">
        <v>3</v>
      </c>
      <c r="Q132">
        <v>31</v>
      </c>
      <c r="R132" s="14">
        <v>3</v>
      </c>
      <c r="S132" s="14">
        <v>3</v>
      </c>
      <c r="T132" s="8">
        <v>1</v>
      </c>
      <c r="U132" s="8">
        <v>1</v>
      </c>
      <c r="V132" s="8">
        <v>1</v>
      </c>
      <c r="W132" s="8">
        <v>1</v>
      </c>
      <c r="X132" s="8">
        <f>R132+T132+V132</f>
        <v>5</v>
      </c>
      <c r="Y132" s="8">
        <f>S132+U132+W132</f>
        <v>5</v>
      </c>
      <c r="Z132" s="8" t="b">
        <f>R132 = S132</f>
        <v>1</v>
      </c>
      <c r="AA132" s="8" t="b">
        <f>U132 = T132</f>
        <v>1</v>
      </c>
      <c r="AB132" s="8" t="b">
        <f>V132 = W132</f>
        <v>1</v>
      </c>
      <c r="AC132" s="8" t="b">
        <f>Y132 = X132</f>
        <v>1</v>
      </c>
      <c r="AD132" s="8" t="b">
        <f>AND(Z132,AA132,AB132)</f>
        <v>1</v>
      </c>
    </row>
    <row r="133" spans="1:35" ht="32" customHeight="1" x14ac:dyDescent="0.2">
      <c r="A133" s="1">
        <v>132</v>
      </c>
      <c r="B133" s="2">
        <v>44270</v>
      </c>
      <c r="C133" s="1" t="s">
        <v>997</v>
      </c>
      <c r="D133" s="1" t="s">
        <v>997</v>
      </c>
      <c r="E133" s="1" t="s">
        <v>23</v>
      </c>
      <c r="F133" s="1"/>
      <c r="G133" s="1" t="s">
        <v>13</v>
      </c>
      <c r="H133" s="7" t="s">
        <v>173</v>
      </c>
      <c r="I133" s="7" t="s">
        <v>1745</v>
      </c>
      <c r="J133" s="7">
        <v>5</v>
      </c>
      <c r="K133" s="11" t="s">
        <v>174</v>
      </c>
      <c r="L133" s="1"/>
      <c r="M133" s="1"/>
      <c r="N133" s="1"/>
      <c r="O133" s="1" t="b">
        <v>0</v>
      </c>
      <c r="P133" s="4">
        <v>3</v>
      </c>
      <c r="Q133">
        <v>32</v>
      </c>
      <c r="R133" s="14">
        <v>2</v>
      </c>
      <c r="S133" s="14">
        <v>3</v>
      </c>
      <c r="T133" s="8">
        <v>1</v>
      </c>
      <c r="U133" s="8">
        <v>1</v>
      </c>
      <c r="V133" s="8">
        <v>1</v>
      </c>
      <c r="W133" s="8">
        <v>1</v>
      </c>
      <c r="X133" s="8">
        <f>R133+T133+V133</f>
        <v>4</v>
      </c>
      <c r="Y133" s="8">
        <f>S133+U133+W133</f>
        <v>5</v>
      </c>
      <c r="Z133" s="8" t="b">
        <f>R133 = S133</f>
        <v>0</v>
      </c>
      <c r="AA133" s="8" t="b">
        <f>U133 = T133</f>
        <v>1</v>
      </c>
      <c r="AB133" s="8" t="b">
        <f>V133 = W133</f>
        <v>1</v>
      </c>
      <c r="AC133" s="8" t="b">
        <f>Y133 = X133</f>
        <v>0</v>
      </c>
      <c r="AD133" s="8" t="b">
        <f>AND(Z133,AA133,AB133)</f>
        <v>0</v>
      </c>
      <c r="AF133" s="8">
        <v>3</v>
      </c>
      <c r="AG133" s="8">
        <v>1</v>
      </c>
      <c r="AH133" s="8">
        <v>1</v>
      </c>
      <c r="AI133" s="8">
        <f>SUM(AF133:AH133)</f>
        <v>5</v>
      </c>
    </row>
    <row r="134" spans="1:35" ht="32" customHeight="1" x14ac:dyDescent="0.2">
      <c r="A134" s="1">
        <v>133</v>
      </c>
      <c r="B134" s="2">
        <v>43940</v>
      </c>
      <c r="C134" s="1" t="s">
        <v>998</v>
      </c>
      <c r="D134" s="1" t="s">
        <v>997</v>
      </c>
      <c r="E134" s="1" t="s">
        <v>23</v>
      </c>
      <c r="F134" s="1"/>
      <c r="G134" s="1" t="s">
        <v>13</v>
      </c>
      <c r="H134" s="7" t="s">
        <v>162</v>
      </c>
      <c r="I134" s="7" t="s">
        <v>1746</v>
      </c>
      <c r="J134" s="7">
        <v>2</v>
      </c>
      <c r="K134" s="11" t="s">
        <v>1396</v>
      </c>
      <c r="L134" s="1"/>
      <c r="M134" s="1"/>
      <c r="N134" s="1"/>
      <c r="O134" s="1" t="b">
        <v>0</v>
      </c>
      <c r="P134" s="4">
        <v>3</v>
      </c>
      <c r="Q134">
        <v>33</v>
      </c>
      <c r="R134" s="14">
        <v>2</v>
      </c>
      <c r="S134" s="14">
        <v>3</v>
      </c>
      <c r="T134" s="8">
        <v>1</v>
      </c>
      <c r="U134" s="8">
        <v>1</v>
      </c>
      <c r="V134" s="8">
        <v>1</v>
      </c>
      <c r="W134" s="8">
        <v>1</v>
      </c>
      <c r="X134" s="8">
        <f>R134+T134+V134</f>
        <v>4</v>
      </c>
      <c r="Y134" s="8">
        <f>S134+U134+W134</f>
        <v>5</v>
      </c>
      <c r="Z134" s="8" t="b">
        <f>R134 = S134</f>
        <v>0</v>
      </c>
      <c r="AA134" s="8" t="b">
        <f>U134 = T134</f>
        <v>1</v>
      </c>
      <c r="AB134" s="8" t="b">
        <f>V134 = W134</f>
        <v>1</v>
      </c>
      <c r="AC134" s="8" t="b">
        <f>Y134 = X134</f>
        <v>0</v>
      </c>
      <c r="AD134" s="8" t="b">
        <f>AND(Z134,AA134,AB134)</f>
        <v>0</v>
      </c>
      <c r="AF134" s="8">
        <v>3</v>
      </c>
      <c r="AG134" s="8">
        <v>1</v>
      </c>
      <c r="AH134" s="8">
        <v>1</v>
      </c>
      <c r="AI134" s="8">
        <f>SUM(AF134:AH134)</f>
        <v>5</v>
      </c>
    </row>
    <row r="135" spans="1:35" ht="32" customHeight="1" x14ac:dyDescent="0.2">
      <c r="A135" s="1">
        <v>134</v>
      </c>
      <c r="B135" s="2">
        <v>43348</v>
      </c>
      <c r="C135" s="1" t="s">
        <v>997</v>
      </c>
      <c r="D135" s="1" t="s">
        <v>997</v>
      </c>
      <c r="E135" s="1" t="s">
        <v>12</v>
      </c>
      <c r="F135" s="1"/>
      <c r="G135" s="1" t="s">
        <v>21</v>
      </c>
      <c r="H135" s="7" t="s">
        <v>170</v>
      </c>
      <c r="I135" s="7" t="s">
        <v>1765</v>
      </c>
      <c r="J135" s="7">
        <v>4</v>
      </c>
      <c r="K135" s="11" t="s">
        <v>1397</v>
      </c>
      <c r="L135" s="1"/>
      <c r="M135" s="1"/>
      <c r="N135" s="1"/>
      <c r="O135" s="1" t="b">
        <v>0</v>
      </c>
      <c r="P135" s="4">
        <v>3</v>
      </c>
      <c r="Q135">
        <v>34</v>
      </c>
      <c r="R135" s="14">
        <v>3</v>
      </c>
      <c r="S135" s="14">
        <v>3</v>
      </c>
      <c r="T135" s="8">
        <v>0</v>
      </c>
      <c r="U135" s="8">
        <v>0</v>
      </c>
      <c r="V135" s="8">
        <v>0</v>
      </c>
      <c r="W135" s="8">
        <v>0</v>
      </c>
      <c r="X135" s="8">
        <f>R135+T135+V135</f>
        <v>3</v>
      </c>
      <c r="Y135" s="8">
        <f>S135+U135+W135</f>
        <v>3</v>
      </c>
      <c r="Z135" s="8" t="b">
        <f>R135 = S135</f>
        <v>1</v>
      </c>
      <c r="AA135" s="8" t="b">
        <f>U135 = T135</f>
        <v>1</v>
      </c>
      <c r="AB135" s="8" t="b">
        <f>V135 = W135</f>
        <v>1</v>
      </c>
      <c r="AC135" s="8" t="b">
        <f>Y135 = X135</f>
        <v>1</v>
      </c>
      <c r="AD135" s="8" t="b">
        <f>AND(Z135,AA135,AB135)</f>
        <v>1</v>
      </c>
    </row>
    <row r="136" spans="1:35" ht="32" customHeight="1" x14ac:dyDescent="0.2">
      <c r="A136" s="1">
        <v>135</v>
      </c>
      <c r="B136" s="2">
        <v>43992</v>
      </c>
      <c r="C136" s="1" t="s">
        <v>998</v>
      </c>
      <c r="D136" s="1" t="s">
        <v>997</v>
      </c>
      <c r="E136" s="1" t="s">
        <v>12</v>
      </c>
      <c r="F136" s="1"/>
      <c r="G136" s="1" t="s">
        <v>13</v>
      </c>
      <c r="H136" s="7" t="s">
        <v>160</v>
      </c>
      <c r="I136" s="7" t="s">
        <v>1748</v>
      </c>
      <c r="J136" s="7">
        <v>4</v>
      </c>
      <c r="K136" s="11" t="s">
        <v>175</v>
      </c>
      <c r="L136" s="1"/>
      <c r="M136" s="1"/>
      <c r="N136" s="1"/>
      <c r="O136" s="1" t="b">
        <v>0</v>
      </c>
      <c r="P136" s="4">
        <v>3</v>
      </c>
      <c r="Q136">
        <v>35</v>
      </c>
      <c r="R136" s="14">
        <v>3</v>
      </c>
      <c r="S136" s="14">
        <v>2</v>
      </c>
      <c r="T136" s="8">
        <v>0</v>
      </c>
      <c r="U136" s="8">
        <v>0</v>
      </c>
      <c r="V136" s="8">
        <v>0</v>
      </c>
      <c r="W136" s="8">
        <v>0</v>
      </c>
      <c r="X136" s="8">
        <f>R136+T136+V136</f>
        <v>3</v>
      </c>
      <c r="Y136" s="8">
        <f>S136+U136+W136</f>
        <v>2</v>
      </c>
      <c r="Z136" s="8" t="b">
        <f>R136 = S136</f>
        <v>0</v>
      </c>
      <c r="AA136" s="8" t="b">
        <f>U136 = T136</f>
        <v>1</v>
      </c>
      <c r="AB136" s="8" t="b">
        <f>V136 = W136</f>
        <v>1</v>
      </c>
      <c r="AC136" s="8" t="b">
        <f>Y136 = X136</f>
        <v>0</v>
      </c>
      <c r="AD136" s="8" t="b">
        <f>AND(Z136,AA136,AB136)</f>
        <v>0</v>
      </c>
      <c r="AF136" s="8">
        <v>2</v>
      </c>
      <c r="AG136" s="8">
        <v>0</v>
      </c>
      <c r="AH136" s="8">
        <v>0</v>
      </c>
      <c r="AI136" s="8">
        <f>SUM(AF136:AH136)</f>
        <v>2</v>
      </c>
    </row>
    <row r="137" spans="1:35" ht="32" customHeight="1" x14ac:dyDescent="0.2">
      <c r="A137" s="1">
        <v>136</v>
      </c>
      <c r="B137" s="2">
        <v>43797</v>
      </c>
      <c r="C137" s="1" t="s">
        <v>997</v>
      </c>
      <c r="D137" s="1" t="s">
        <v>1047</v>
      </c>
      <c r="E137" s="1" t="s">
        <v>12</v>
      </c>
      <c r="F137" s="1" t="s">
        <v>1039</v>
      </c>
      <c r="G137" s="1" t="s">
        <v>19</v>
      </c>
      <c r="H137" s="7" t="s">
        <v>176</v>
      </c>
      <c r="I137" s="7" t="s">
        <v>1751</v>
      </c>
      <c r="J137" s="7">
        <v>3</v>
      </c>
      <c r="K137" s="11" t="s">
        <v>2045</v>
      </c>
      <c r="L137" s="1"/>
      <c r="M137" s="1"/>
      <c r="N137" s="1"/>
      <c r="O137" s="1" t="b">
        <v>0</v>
      </c>
      <c r="P137" s="4">
        <v>3</v>
      </c>
      <c r="Q137">
        <v>36</v>
      </c>
      <c r="R137" s="14">
        <v>1</v>
      </c>
      <c r="S137" s="14">
        <v>2</v>
      </c>
      <c r="T137" s="8">
        <v>1</v>
      </c>
      <c r="U137" s="8">
        <v>1</v>
      </c>
      <c r="V137" s="8">
        <v>0</v>
      </c>
      <c r="W137" s="8">
        <v>0</v>
      </c>
      <c r="X137" s="8">
        <f>R137+T137+V137</f>
        <v>2</v>
      </c>
      <c r="Y137" s="8">
        <f>S137+U137+W137</f>
        <v>3</v>
      </c>
      <c r="Z137" s="8" t="b">
        <f>R137 = S137</f>
        <v>0</v>
      </c>
      <c r="AA137" s="8" t="b">
        <f>U137 = T137</f>
        <v>1</v>
      </c>
      <c r="AB137" s="8" t="b">
        <f>V137 = W137</f>
        <v>1</v>
      </c>
      <c r="AC137" s="8" t="b">
        <f>Y137 = X137</f>
        <v>0</v>
      </c>
      <c r="AD137" s="8" t="b">
        <f>AND(Z137,AA137,AB137)</f>
        <v>0</v>
      </c>
      <c r="AF137" s="8">
        <v>0</v>
      </c>
      <c r="AG137" s="8">
        <v>1</v>
      </c>
      <c r="AH137" s="8">
        <v>0</v>
      </c>
      <c r="AI137" s="8">
        <f>SUM(AF137:AH137)</f>
        <v>1</v>
      </c>
    </row>
    <row r="138" spans="1:35" ht="32" customHeight="1" x14ac:dyDescent="0.2">
      <c r="A138" s="1">
        <v>137</v>
      </c>
      <c r="B138" s="2">
        <v>43868</v>
      </c>
      <c r="C138" s="1" t="s">
        <v>997</v>
      </c>
      <c r="D138" s="1" t="s">
        <v>997</v>
      </c>
      <c r="E138" s="1" t="s">
        <v>12</v>
      </c>
      <c r="F138" s="1"/>
      <c r="G138" s="1" t="s">
        <v>13</v>
      </c>
      <c r="H138" s="7" t="s">
        <v>177</v>
      </c>
      <c r="I138" s="7" t="s">
        <v>1748</v>
      </c>
      <c r="J138" s="7">
        <v>5</v>
      </c>
      <c r="K138" s="11" t="s">
        <v>178</v>
      </c>
      <c r="L138" s="1"/>
      <c r="M138" s="1"/>
      <c r="N138" s="1"/>
      <c r="O138" s="1" t="b">
        <v>0</v>
      </c>
      <c r="P138" s="4">
        <v>3</v>
      </c>
      <c r="Q138">
        <v>37</v>
      </c>
      <c r="R138" s="14">
        <v>2</v>
      </c>
      <c r="S138" s="14">
        <v>2</v>
      </c>
      <c r="T138" s="8">
        <v>0</v>
      </c>
      <c r="U138" s="8">
        <v>0</v>
      </c>
      <c r="V138" s="8">
        <v>0</v>
      </c>
      <c r="W138" s="8">
        <v>0</v>
      </c>
      <c r="X138" s="8">
        <f>R138+T138+V138</f>
        <v>2</v>
      </c>
      <c r="Y138" s="8">
        <f>S138+U138+W138</f>
        <v>2</v>
      </c>
      <c r="Z138" s="8" t="b">
        <f>R138 = S138</f>
        <v>1</v>
      </c>
      <c r="AA138" s="8" t="b">
        <f>U138 = T138</f>
        <v>1</v>
      </c>
      <c r="AB138" s="8" t="b">
        <f>V138 = W138</f>
        <v>1</v>
      </c>
      <c r="AC138" s="8" t="b">
        <f>Y138 = X138</f>
        <v>1</v>
      </c>
      <c r="AD138" s="8" t="b">
        <f>AND(Z138,AA138,AB138)</f>
        <v>1</v>
      </c>
    </row>
    <row r="139" spans="1:35" ht="32" customHeight="1" x14ac:dyDescent="0.2">
      <c r="A139" s="1">
        <v>138</v>
      </c>
      <c r="B139" s="2">
        <v>43934</v>
      </c>
      <c r="C139" s="1" t="s">
        <v>997</v>
      </c>
      <c r="D139" s="1" t="s">
        <v>998</v>
      </c>
      <c r="E139" s="1" t="s">
        <v>12</v>
      </c>
      <c r="F139" s="1"/>
      <c r="G139" s="1" t="s">
        <v>13</v>
      </c>
      <c r="H139" s="7" t="s">
        <v>179</v>
      </c>
      <c r="I139" s="7" t="s">
        <v>1745</v>
      </c>
      <c r="J139" s="7">
        <v>4</v>
      </c>
      <c r="K139" s="11" t="s">
        <v>1520</v>
      </c>
      <c r="L139" s="1"/>
      <c r="M139" s="1"/>
      <c r="N139" s="1"/>
      <c r="O139" s="1" t="b">
        <v>0</v>
      </c>
      <c r="P139" s="4">
        <v>3</v>
      </c>
      <c r="Q139">
        <v>38</v>
      </c>
      <c r="R139" s="14">
        <v>3</v>
      </c>
      <c r="S139" s="14">
        <v>3</v>
      </c>
      <c r="T139" s="8">
        <v>0</v>
      </c>
      <c r="U139" s="8">
        <v>0</v>
      </c>
      <c r="V139" s="8">
        <v>0</v>
      </c>
      <c r="W139" s="8">
        <v>1</v>
      </c>
      <c r="X139" s="8">
        <f>R139+T139+V139</f>
        <v>3</v>
      </c>
      <c r="Y139" s="8">
        <f>S139+U139+W139</f>
        <v>4</v>
      </c>
      <c r="Z139" s="8" t="b">
        <f>R139 = S139</f>
        <v>1</v>
      </c>
      <c r="AA139" s="8" t="b">
        <f>U139 = T139</f>
        <v>1</v>
      </c>
      <c r="AB139" s="8" t="b">
        <f>V139 = W139</f>
        <v>0</v>
      </c>
      <c r="AC139" s="8" t="b">
        <f>Y139 = X139</f>
        <v>0</v>
      </c>
      <c r="AD139" s="8" t="b">
        <f>AND(Z139,AA139,AB139)</f>
        <v>0</v>
      </c>
      <c r="AF139" s="8">
        <v>3</v>
      </c>
      <c r="AG139" s="8">
        <v>0</v>
      </c>
      <c r="AH139" s="8">
        <v>0</v>
      </c>
      <c r="AI139" s="8">
        <f>SUM(AF139:AH139)</f>
        <v>3</v>
      </c>
    </row>
    <row r="140" spans="1:35" ht="32" customHeight="1" x14ac:dyDescent="0.2">
      <c r="A140" s="1">
        <v>139</v>
      </c>
      <c r="B140" s="2">
        <v>43892</v>
      </c>
      <c r="C140" s="1" t="s">
        <v>997</v>
      </c>
      <c r="D140" s="1" t="s">
        <v>997</v>
      </c>
      <c r="E140" s="1" t="s">
        <v>12</v>
      </c>
      <c r="F140" s="1"/>
      <c r="G140" s="1" t="s">
        <v>26</v>
      </c>
      <c r="H140" s="7" t="s">
        <v>180</v>
      </c>
      <c r="I140" s="7" t="s">
        <v>1750</v>
      </c>
      <c r="J140" s="7">
        <v>5</v>
      </c>
      <c r="K140" s="11" t="s">
        <v>181</v>
      </c>
      <c r="L140" s="1"/>
      <c r="M140" s="1"/>
      <c r="N140" s="1"/>
      <c r="O140" s="1" t="b">
        <v>0</v>
      </c>
      <c r="P140" s="4">
        <v>3</v>
      </c>
      <c r="Q140">
        <v>39</v>
      </c>
      <c r="R140" s="14">
        <v>1</v>
      </c>
      <c r="S140" s="14">
        <v>1</v>
      </c>
      <c r="T140" s="8">
        <v>1</v>
      </c>
      <c r="U140" s="8">
        <v>1</v>
      </c>
      <c r="V140" s="8">
        <v>0</v>
      </c>
      <c r="W140" s="8">
        <v>1</v>
      </c>
      <c r="X140" s="8">
        <f>R140+T140+V140</f>
        <v>2</v>
      </c>
      <c r="Y140" s="8">
        <f>S140+U140+W140</f>
        <v>3</v>
      </c>
      <c r="Z140" s="8" t="b">
        <f>R140 = S140</f>
        <v>1</v>
      </c>
      <c r="AA140" s="8" t="b">
        <f>U140 = T140</f>
        <v>1</v>
      </c>
      <c r="AB140" s="8" t="b">
        <f>V140 = W140</f>
        <v>0</v>
      </c>
      <c r="AC140" s="8" t="b">
        <f>Y140 = X140</f>
        <v>0</v>
      </c>
      <c r="AD140" s="8" t="b">
        <f>AND(Z140,AA140,AB140)</f>
        <v>0</v>
      </c>
      <c r="AF140" s="8">
        <v>1</v>
      </c>
      <c r="AG140" s="8">
        <v>0</v>
      </c>
      <c r="AH140" s="8">
        <v>0</v>
      </c>
      <c r="AI140" s="8">
        <f>SUM(AF140:AH140)</f>
        <v>1</v>
      </c>
    </row>
    <row r="141" spans="1:35" ht="32" customHeight="1" x14ac:dyDescent="0.2">
      <c r="A141" s="1">
        <v>140</v>
      </c>
      <c r="B141" s="2">
        <v>43895</v>
      </c>
      <c r="C141" s="1" t="s">
        <v>997</v>
      </c>
      <c r="D141" s="1" t="s">
        <v>998</v>
      </c>
      <c r="E141" s="1" t="s">
        <v>12</v>
      </c>
      <c r="F141" s="1"/>
      <c r="G141" s="1" t="s">
        <v>16</v>
      </c>
      <c r="H141" s="7" t="s">
        <v>182</v>
      </c>
      <c r="I141" s="7" t="s">
        <v>1761</v>
      </c>
      <c r="J141" s="7">
        <v>5</v>
      </c>
      <c r="K141" s="11" t="s">
        <v>1398</v>
      </c>
      <c r="L141" s="1"/>
      <c r="M141" s="1"/>
      <c r="N141" s="1"/>
      <c r="O141" s="1" t="b">
        <v>0</v>
      </c>
      <c r="P141" s="4">
        <v>3</v>
      </c>
      <c r="Q141">
        <v>40</v>
      </c>
      <c r="R141" s="14">
        <v>3</v>
      </c>
      <c r="S141" s="14">
        <v>3</v>
      </c>
      <c r="T141" s="8">
        <v>1</v>
      </c>
      <c r="U141" s="8">
        <v>0</v>
      </c>
      <c r="V141" s="8">
        <v>1</v>
      </c>
      <c r="W141" s="8">
        <v>0</v>
      </c>
      <c r="X141" s="8">
        <f>R141+T141+V141</f>
        <v>5</v>
      </c>
      <c r="Y141" s="8">
        <f>S141+U141+W141</f>
        <v>3</v>
      </c>
      <c r="Z141" s="8" t="b">
        <f>R141 = S141</f>
        <v>1</v>
      </c>
      <c r="AA141" s="8" t="b">
        <f>U141 = T141</f>
        <v>0</v>
      </c>
      <c r="AB141" s="8" t="b">
        <f>V141 = W141</f>
        <v>0</v>
      </c>
      <c r="AC141" s="8" t="b">
        <f>Y141 = X141</f>
        <v>0</v>
      </c>
      <c r="AD141" s="8" t="b">
        <f>AND(Z141,AA141,AB141)</f>
        <v>0</v>
      </c>
      <c r="AF141" s="8">
        <v>3</v>
      </c>
      <c r="AG141" s="8">
        <v>0</v>
      </c>
      <c r="AH141" s="8">
        <v>0</v>
      </c>
      <c r="AI141" s="8">
        <f>SUM(AF141:AH141)</f>
        <v>3</v>
      </c>
    </row>
    <row r="142" spans="1:35" ht="32" customHeight="1" x14ac:dyDescent="0.2">
      <c r="A142" s="1">
        <v>141</v>
      </c>
      <c r="B142" s="2">
        <v>43525</v>
      </c>
      <c r="C142" s="1" t="s">
        <v>997</v>
      </c>
      <c r="D142" s="1" t="s">
        <v>997</v>
      </c>
      <c r="E142" s="1" t="s">
        <v>12</v>
      </c>
      <c r="F142" s="1"/>
      <c r="G142" s="1" t="s">
        <v>30</v>
      </c>
      <c r="H142" s="7" t="s">
        <v>66</v>
      </c>
      <c r="I142" s="7" t="s">
        <v>1763</v>
      </c>
      <c r="J142" s="7">
        <v>4</v>
      </c>
      <c r="K142" s="11" t="s">
        <v>1620</v>
      </c>
      <c r="L142" s="1"/>
      <c r="M142" s="1"/>
      <c r="N142" s="1"/>
      <c r="O142" s="1" t="b">
        <v>0</v>
      </c>
      <c r="P142" s="4">
        <v>3</v>
      </c>
      <c r="Q142">
        <v>41</v>
      </c>
      <c r="R142" s="14">
        <v>3</v>
      </c>
      <c r="S142" s="14">
        <v>3</v>
      </c>
      <c r="T142" s="8">
        <v>1</v>
      </c>
      <c r="U142" s="8">
        <v>1</v>
      </c>
      <c r="V142" s="8">
        <v>1</v>
      </c>
      <c r="W142" s="8">
        <v>1</v>
      </c>
      <c r="X142" s="8">
        <f>R142+T142+V142</f>
        <v>5</v>
      </c>
      <c r="Y142" s="8">
        <f>S142+U142+W142</f>
        <v>5</v>
      </c>
      <c r="Z142" s="8" t="b">
        <f>R142 = S142</f>
        <v>1</v>
      </c>
      <c r="AA142" s="8" t="b">
        <f>U142 = T142</f>
        <v>1</v>
      </c>
      <c r="AB142" s="8" t="b">
        <f>V142 = W142</f>
        <v>1</v>
      </c>
      <c r="AC142" s="8" t="b">
        <f>Y142 = X142</f>
        <v>1</v>
      </c>
      <c r="AD142" s="8" t="b">
        <f>AND(Z142,AA142,AB142)</f>
        <v>1</v>
      </c>
    </row>
    <row r="143" spans="1:35" ht="32" customHeight="1" x14ac:dyDescent="0.2">
      <c r="A143" s="1">
        <v>142</v>
      </c>
      <c r="B143" s="2">
        <v>43390</v>
      </c>
      <c r="C143" s="1" t="s">
        <v>997</v>
      </c>
      <c r="D143" s="1" t="s">
        <v>998</v>
      </c>
      <c r="E143" s="1" t="s">
        <v>12</v>
      </c>
      <c r="F143" s="1"/>
      <c r="G143" s="1" t="s">
        <v>13</v>
      </c>
      <c r="H143" s="7" t="s">
        <v>183</v>
      </c>
      <c r="I143" s="7" t="s">
        <v>1747</v>
      </c>
      <c r="J143" s="7">
        <v>5</v>
      </c>
      <c r="K143" s="11" t="s">
        <v>1399</v>
      </c>
      <c r="L143" s="1"/>
      <c r="M143" s="1"/>
      <c r="N143" s="1"/>
      <c r="O143" s="1" t="b">
        <v>0</v>
      </c>
      <c r="P143" s="4">
        <v>3</v>
      </c>
      <c r="Q143">
        <v>42</v>
      </c>
      <c r="R143" s="14">
        <v>3</v>
      </c>
      <c r="S143" s="14">
        <v>3</v>
      </c>
      <c r="T143" s="8">
        <v>1</v>
      </c>
      <c r="U143" s="8">
        <v>1</v>
      </c>
      <c r="V143" s="8">
        <v>1</v>
      </c>
      <c r="W143" s="8">
        <v>1</v>
      </c>
      <c r="X143" s="8">
        <f>R143+T143+V143</f>
        <v>5</v>
      </c>
      <c r="Y143" s="8">
        <f>S143+U143+W143</f>
        <v>5</v>
      </c>
      <c r="Z143" s="8" t="b">
        <f>R143 = S143</f>
        <v>1</v>
      </c>
      <c r="AA143" s="8" t="b">
        <f>U143 = T143</f>
        <v>1</v>
      </c>
      <c r="AB143" s="8" t="b">
        <f>V143 = W143</f>
        <v>1</v>
      </c>
      <c r="AC143" s="8" t="b">
        <f>Y143 = X143</f>
        <v>1</v>
      </c>
      <c r="AD143" s="8" t="b">
        <f>AND(Z143,AA143,AB143)</f>
        <v>1</v>
      </c>
    </row>
    <row r="144" spans="1:35" ht="32" customHeight="1" x14ac:dyDescent="0.2">
      <c r="A144" s="1">
        <v>143</v>
      </c>
      <c r="B144" s="2">
        <v>43328</v>
      </c>
      <c r="C144" s="1" t="s">
        <v>997</v>
      </c>
      <c r="D144" s="1" t="s">
        <v>998</v>
      </c>
      <c r="E144" s="1" t="s">
        <v>12</v>
      </c>
      <c r="F144" s="1"/>
      <c r="G144" s="1" t="s">
        <v>13</v>
      </c>
      <c r="H144" s="7" t="s">
        <v>184</v>
      </c>
      <c r="I144" s="7" t="s">
        <v>1745</v>
      </c>
      <c r="J144" s="7">
        <v>4</v>
      </c>
      <c r="K144" s="11" t="s">
        <v>185</v>
      </c>
      <c r="L144" s="1"/>
      <c r="M144" s="1"/>
      <c r="N144" s="1"/>
      <c r="O144" s="1" t="b">
        <v>0</v>
      </c>
      <c r="P144" s="4">
        <v>3</v>
      </c>
      <c r="Q144">
        <v>43</v>
      </c>
      <c r="R144" s="14">
        <v>2</v>
      </c>
      <c r="S144" s="14">
        <v>2</v>
      </c>
      <c r="T144" s="8">
        <v>1</v>
      </c>
      <c r="U144" s="8">
        <v>1</v>
      </c>
      <c r="V144" s="8">
        <v>0</v>
      </c>
      <c r="W144" s="8">
        <v>0</v>
      </c>
      <c r="X144" s="8">
        <f>R144+T144+V144</f>
        <v>3</v>
      </c>
      <c r="Y144" s="8">
        <f>S144+U144+W144</f>
        <v>3</v>
      </c>
      <c r="Z144" s="8" t="b">
        <f>R144 = S144</f>
        <v>1</v>
      </c>
      <c r="AA144" s="8" t="b">
        <f>U144 = T144</f>
        <v>1</v>
      </c>
      <c r="AB144" s="8" t="b">
        <f>V144 = W144</f>
        <v>1</v>
      </c>
      <c r="AC144" s="8" t="b">
        <f>Y144 = X144</f>
        <v>1</v>
      </c>
      <c r="AD144" s="8" t="b">
        <f>AND(Z144,AA144,AB144)</f>
        <v>1</v>
      </c>
    </row>
    <row r="145" spans="1:35" ht="32" customHeight="1" x14ac:dyDescent="0.2">
      <c r="A145" s="1">
        <v>144</v>
      </c>
      <c r="B145" s="2">
        <v>43818</v>
      </c>
      <c r="C145" s="1" t="s">
        <v>997</v>
      </c>
      <c r="D145" s="1" t="s">
        <v>998</v>
      </c>
      <c r="E145" s="1" t="s">
        <v>12</v>
      </c>
      <c r="F145" s="1"/>
      <c r="G145" s="1" t="s">
        <v>21</v>
      </c>
      <c r="H145" s="7" t="s">
        <v>186</v>
      </c>
      <c r="I145" s="7" t="s">
        <v>1749</v>
      </c>
      <c r="J145" s="7">
        <v>5</v>
      </c>
      <c r="K145" s="11" t="s">
        <v>1521</v>
      </c>
      <c r="L145" s="1"/>
      <c r="M145" s="1"/>
      <c r="N145" s="1"/>
      <c r="O145" s="1" t="b">
        <v>0</v>
      </c>
      <c r="P145" s="4">
        <v>3</v>
      </c>
      <c r="Q145">
        <v>44</v>
      </c>
      <c r="R145" s="14">
        <v>1</v>
      </c>
      <c r="S145" s="14">
        <v>1</v>
      </c>
      <c r="T145" s="8">
        <v>0</v>
      </c>
      <c r="U145" s="8">
        <v>0</v>
      </c>
      <c r="V145" s="8">
        <v>0</v>
      </c>
      <c r="W145" s="8">
        <v>0</v>
      </c>
      <c r="X145" s="8">
        <f>R145+T145+V145</f>
        <v>1</v>
      </c>
      <c r="Y145" s="8">
        <f>S145+U145+W145</f>
        <v>1</v>
      </c>
      <c r="Z145" s="8" t="b">
        <f>R145 = S145</f>
        <v>1</v>
      </c>
      <c r="AA145" s="8" t="b">
        <f>U145 = T145</f>
        <v>1</v>
      </c>
      <c r="AB145" s="8" t="b">
        <f>V145 = W145</f>
        <v>1</v>
      </c>
      <c r="AC145" s="8" t="b">
        <f>Y145 = X145</f>
        <v>1</v>
      </c>
      <c r="AD145" s="8" t="b">
        <f>AND(Z145,AA145,AB145)</f>
        <v>1</v>
      </c>
    </row>
    <row r="146" spans="1:35" ht="32" customHeight="1" x14ac:dyDescent="0.2">
      <c r="A146" s="1">
        <v>145</v>
      </c>
      <c r="B146" s="2">
        <v>44093</v>
      </c>
      <c r="C146" s="1" t="s">
        <v>998</v>
      </c>
      <c r="D146" s="1" t="s">
        <v>997</v>
      </c>
      <c r="E146" s="1" t="s">
        <v>12</v>
      </c>
      <c r="F146" s="1"/>
      <c r="G146" s="1" t="s">
        <v>21</v>
      </c>
      <c r="H146" s="7" t="s">
        <v>187</v>
      </c>
      <c r="I146" s="7" t="s">
        <v>1767</v>
      </c>
      <c r="J146" s="7">
        <v>5</v>
      </c>
      <c r="K146" s="11" t="s">
        <v>188</v>
      </c>
      <c r="L146" s="1"/>
      <c r="M146" s="1"/>
      <c r="N146" s="1"/>
      <c r="O146" s="1" t="b">
        <v>0</v>
      </c>
      <c r="P146" s="4">
        <v>3</v>
      </c>
      <c r="Q146">
        <v>45</v>
      </c>
      <c r="R146" s="14">
        <v>2</v>
      </c>
      <c r="S146" s="14">
        <v>1</v>
      </c>
      <c r="T146" s="8">
        <v>0</v>
      </c>
      <c r="U146" s="8">
        <v>0</v>
      </c>
      <c r="V146" s="8">
        <v>0</v>
      </c>
      <c r="W146" s="8">
        <v>0</v>
      </c>
      <c r="X146" s="8">
        <f>R146+T146+V146</f>
        <v>2</v>
      </c>
      <c r="Y146" s="8">
        <f>S146+U146+W146</f>
        <v>1</v>
      </c>
      <c r="Z146" s="8" t="b">
        <f>R146 = S146</f>
        <v>0</v>
      </c>
      <c r="AA146" s="8" t="b">
        <f>U146 = T146</f>
        <v>1</v>
      </c>
      <c r="AB146" s="8" t="b">
        <f>V146 = W146</f>
        <v>1</v>
      </c>
      <c r="AC146" s="8" t="b">
        <f>Y146 = X146</f>
        <v>0</v>
      </c>
      <c r="AD146" s="8" t="b">
        <f>AND(Z146,AA146,AB146)</f>
        <v>0</v>
      </c>
      <c r="AF146" s="8">
        <v>2</v>
      </c>
      <c r="AG146" s="8">
        <v>0</v>
      </c>
      <c r="AH146" s="8">
        <v>0</v>
      </c>
      <c r="AI146" s="8">
        <f>SUM(AF146:AH146)</f>
        <v>2</v>
      </c>
    </row>
    <row r="147" spans="1:35" ht="32" customHeight="1" x14ac:dyDescent="0.2">
      <c r="A147" s="1">
        <v>146</v>
      </c>
      <c r="B147" s="2">
        <v>44157</v>
      </c>
      <c r="C147" s="1" t="s">
        <v>997</v>
      </c>
      <c r="D147" s="1" t="s">
        <v>998</v>
      </c>
      <c r="E147" s="1" t="s">
        <v>23</v>
      </c>
      <c r="F147" s="1"/>
      <c r="G147" s="1" t="s">
        <v>30</v>
      </c>
      <c r="H147" s="7" t="s">
        <v>189</v>
      </c>
      <c r="I147" s="7" t="s">
        <v>1763</v>
      </c>
      <c r="J147" s="7">
        <v>5</v>
      </c>
      <c r="K147" s="11" t="s">
        <v>143</v>
      </c>
      <c r="L147" s="1"/>
      <c r="M147" s="1"/>
      <c r="N147" s="1"/>
      <c r="O147" s="1" t="b">
        <v>0</v>
      </c>
      <c r="P147" s="4">
        <v>3</v>
      </c>
      <c r="Q147">
        <v>46</v>
      </c>
      <c r="R147" s="14">
        <v>1</v>
      </c>
      <c r="S147" s="14">
        <v>2</v>
      </c>
      <c r="T147" s="8">
        <v>0</v>
      </c>
      <c r="U147" s="8">
        <v>0</v>
      </c>
      <c r="V147" s="8">
        <v>0</v>
      </c>
      <c r="W147" s="8">
        <v>0</v>
      </c>
      <c r="X147" s="8">
        <f>R147+T147+V147</f>
        <v>1</v>
      </c>
      <c r="Y147" s="8">
        <f>S147+U147+W147</f>
        <v>2</v>
      </c>
      <c r="Z147" s="8" t="b">
        <f>R147 = S147</f>
        <v>0</v>
      </c>
      <c r="AA147" s="8" t="b">
        <f>U147 = T147</f>
        <v>1</v>
      </c>
      <c r="AB147" s="8" t="b">
        <f>V147 = W147</f>
        <v>1</v>
      </c>
      <c r="AC147" s="8" t="b">
        <f>Y147 = X147</f>
        <v>0</v>
      </c>
      <c r="AD147" s="8" t="b">
        <f>AND(Z147,AA147,AB147)</f>
        <v>0</v>
      </c>
      <c r="AF147" s="8">
        <v>1</v>
      </c>
      <c r="AG147" s="8">
        <v>0</v>
      </c>
      <c r="AH147" s="8">
        <v>0</v>
      </c>
      <c r="AI147" s="8">
        <f>SUM(AF147:AH147)</f>
        <v>1</v>
      </c>
    </row>
    <row r="148" spans="1:35" ht="32" customHeight="1" x14ac:dyDescent="0.2">
      <c r="A148" s="1">
        <v>147</v>
      </c>
      <c r="B148" s="2">
        <v>44173</v>
      </c>
      <c r="C148" s="1" t="s">
        <v>997</v>
      </c>
      <c r="D148" s="1" t="s">
        <v>997</v>
      </c>
      <c r="E148" s="1" t="s">
        <v>12</v>
      </c>
      <c r="F148" s="1"/>
      <c r="G148" s="1" t="s">
        <v>13</v>
      </c>
      <c r="H148" s="7" t="s">
        <v>49</v>
      </c>
      <c r="I148" s="7" t="s">
        <v>1747</v>
      </c>
      <c r="J148" s="7">
        <v>5</v>
      </c>
      <c r="K148" s="11" t="s">
        <v>190</v>
      </c>
      <c r="L148" s="1"/>
      <c r="M148" s="1"/>
      <c r="N148" s="1"/>
      <c r="O148" s="1" t="b">
        <v>0</v>
      </c>
      <c r="P148" s="4">
        <v>3</v>
      </c>
      <c r="Q148">
        <v>47</v>
      </c>
      <c r="R148" s="14">
        <v>2</v>
      </c>
      <c r="S148" s="14">
        <v>3</v>
      </c>
      <c r="T148" s="8">
        <v>0</v>
      </c>
      <c r="U148" s="8">
        <v>0</v>
      </c>
      <c r="V148" s="8">
        <v>0</v>
      </c>
      <c r="W148" s="8">
        <v>0</v>
      </c>
      <c r="X148" s="8">
        <f>R148+T148+V148</f>
        <v>2</v>
      </c>
      <c r="Y148" s="8">
        <f>S148+U148+W148</f>
        <v>3</v>
      </c>
      <c r="Z148" s="8" t="b">
        <f>R148 = S148</f>
        <v>0</v>
      </c>
      <c r="AA148" s="8" t="b">
        <f>U148 = T148</f>
        <v>1</v>
      </c>
      <c r="AB148" s="8" t="b">
        <f>V148 = W148</f>
        <v>1</v>
      </c>
      <c r="AC148" s="8" t="b">
        <f>Y148 = X148</f>
        <v>0</v>
      </c>
      <c r="AD148" s="8" t="b">
        <f>AND(Z148,AA148,AB148)</f>
        <v>0</v>
      </c>
      <c r="AF148" s="8">
        <v>2</v>
      </c>
      <c r="AG148" s="8">
        <v>0</v>
      </c>
      <c r="AH148" s="8">
        <v>0</v>
      </c>
      <c r="AI148" s="8">
        <f>SUM(AF148:AH148)</f>
        <v>2</v>
      </c>
    </row>
    <row r="149" spans="1:35" ht="32" customHeight="1" x14ac:dyDescent="0.2">
      <c r="A149" s="1">
        <v>148</v>
      </c>
      <c r="B149" s="2">
        <v>44008</v>
      </c>
      <c r="C149" s="1" t="s">
        <v>998</v>
      </c>
      <c r="D149" s="1" t="s">
        <v>997</v>
      </c>
      <c r="E149" s="1" t="s">
        <v>12</v>
      </c>
      <c r="F149" s="1"/>
      <c r="G149" s="1" t="s">
        <v>13</v>
      </c>
      <c r="H149" s="7" t="s">
        <v>191</v>
      </c>
      <c r="I149" s="7" t="s">
        <v>1745</v>
      </c>
      <c r="J149" s="7">
        <v>5</v>
      </c>
      <c r="K149" s="11" t="s">
        <v>1720</v>
      </c>
      <c r="L149" s="1"/>
      <c r="M149" s="1"/>
      <c r="N149" s="1"/>
      <c r="O149" s="1" t="b">
        <v>0</v>
      </c>
      <c r="P149" s="4">
        <v>3</v>
      </c>
      <c r="Q149">
        <v>48</v>
      </c>
      <c r="R149" s="14">
        <v>3</v>
      </c>
      <c r="S149" s="14">
        <v>3</v>
      </c>
      <c r="T149" s="8">
        <v>0</v>
      </c>
      <c r="U149" s="8">
        <v>0</v>
      </c>
      <c r="V149" s="8">
        <v>0</v>
      </c>
      <c r="W149" s="8">
        <v>0</v>
      </c>
      <c r="X149" s="8">
        <f>R149+T149+V149</f>
        <v>3</v>
      </c>
      <c r="Y149" s="8">
        <f>S149+U149+W149</f>
        <v>3</v>
      </c>
      <c r="Z149" s="8" t="b">
        <f>R149 = S149</f>
        <v>1</v>
      </c>
      <c r="AA149" s="8" t="b">
        <f>U149 = T149</f>
        <v>1</v>
      </c>
      <c r="AB149" s="8" t="b">
        <f>V149 = W149</f>
        <v>1</v>
      </c>
      <c r="AC149" s="8" t="b">
        <f>Y149 = X149</f>
        <v>1</v>
      </c>
      <c r="AD149" s="8" t="b">
        <f>AND(Z149,AA149,AB149)</f>
        <v>1</v>
      </c>
    </row>
    <row r="150" spans="1:35" ht="32" customHeight="1" x14ac:dyDescent="0.2">
      <c r="A150" s="1">
        <v>149</v>
      </c>
      <c r="B150" s="2">
        <v>44164</v>
      </c>
      <c r="C150" s="1" t="s">
        <v>997</v>
      </c>
      <c r="D150" s="1" t="s">
        <v>998</v>
      </c>
      <c r="E150" s="1" t="s">
        <v>12</v>
      </c>
      <c r="F150" s="1"/>
      <c r="G150" s="1" t="s">
        <v>13</v>
      </c>
      <c r="H150" s="7" t="s">
        <v>192</v>
      </c>
      <c r="I150" s="7" t="s">
        <v>1747</v>
      </c>
      <c r="J150" s="7">
        <v>5</v>
      </c>
      <c r="K150" s="11" t="s">
        <v>1400</v>
      </c>
      <c r="L150" s="1"/>
      <c r="M150" s="1"/>
      <c r="N150" s="1"/>
      <c r="O150" s="1" t="b">
        <v>0</v>
      </c>
      <c r="P150" s="4">
        <v>3</v>
      </c>
      <c r="Q150">
        <v>49</v>
      </c>
      <c r="R150" s="14">
        <v>3</v>
      </c>
      <c r="S150" s="14">
        <v>3</v>
      </c>
      <c r="T150" s="8">
        <v>1</v>
      </c>
      <c r="U150" s="8">
        <v>1</v>
      </c>
      <c r="V150" s="8">
        <v>1</v>
      </c>
      <c r="W150" s="8">
        <v>0</v>
      </c>
      <c r="X150" s="8">
        <f>R150+T150+V150</f>
        <v>5</v>
      </c>
      <c r="Y150" s="8">
        <f>S150+U150+W150</f>
        <v>4</v>
      </c>
      <c r="Z150" s="8" t="b">
        <f>R150 = S150</f>
        <v>1</v>
      </c>
      <c r="AA150" s="8" t="b">
        <f>U150 = T150</f>
        <v>1</v>
      </c>
      <c r="AB150" s="8" t="b">
        <f>V150 = W150</f>
        <v>0</v>
      </c>
      <c r="AC150" s="8" t="b">
        <f>Y150 = X150</f>
        <v>0</v>
      </c>
      <c r="AD150" s="8" t="b">
        <f>AND(Z150,AA150,AB150)</f>
        <v>0</v>
      </c>
      <c r="AF150" s="8">
        <v>3</v>
      </c>
      <c r="AG150" s="8">
        <v>0</v>
      </c>
      <c r="AH150" s="8">
        <v>0</v>
      </c>
      <c r="AI150" s="8">
        <f>SUM(AF150:AH150)</f>
        <v>3</v>
      </c>
    </row>
    <row r="151" spans="1:35" ht="32" customHeight="1" x14ac:dyDescent="0.2">
      <c r="A151" s="1">
        <v>150</v>
      </c>
      <c r="B151" s="2">
        <v>44165</v>
      </c>
      <c r="C151" s="1" t="s">
        <v>998</v>
      </c>
      <c r="D151" s="1" t="s">
        <v>998</v>
      </c>
      <c r="E151" s="1" t="s">
        <v>12</v>
      </c>
      <c r="F151" s="1"/>
      <c r="G151" s="1" t="s">
        <v>26</v>
      </c>
      <c r="H151" s="7" t="s">
        <v>193</v>
      </c>
      <c r="I151" s="7" t="s">
        <v>1758</v>
      </c>
      <c r="J151" s="7">
        <v>5</v>
      </c>
      <c r="K151" s="11" t="s">
        <v>1721</v>
      </c>
      <c r="L151" s="1"/>
      <c r="M151" s="1"/>
      <c r="N151" s="1"/>
      <c r="O151" s="1" t="b">
        <v>0</v>
      </c>
      <c r="P151" s="4">
        <v>3</v>
      </c>
      <c r="Q151">
        <v>50</v>
      </c>
      <c r="R151" s="14">
        <v>2</v>
      </c>
      <c r="S151" s="14">
        <v>2</v>
      </c>
      <c r="T151" s="8">
        <v>0</v>
      </c>
      <c r="U151" s="8">
        <v>0</v>
      </c>
      <c r="V151" s="8">
        <v>1</v>
      </c>
      <c r="W151" s="8">
        <v>0</v>
      </c>
      <c r="X151" s="8">
        <f>R151+T151+V151</f>
        <v>3</v>
      </c>
      <c r="Y151" s="8">
        <f>S151+U151+W151</f>
        <v>2</v>
      </c>
      <c r="Z151" s="8" t="b">
        <f>R151 = S151</f>
        <v>1</v>
      </c>
      <c r="AA151" s="8" t="b">
        <f>U151 = T151</f>
        <v>1</v>
      </c>
      <c r="AB151" s="8" t="b">
        <f>V151 = W151</f>
        <v>0</v>
      </c>
      <c r="AC151" s="8" t="b">
        <f>Y151 = X151</f>
        <v>0</v>
      </c>
      <c r="AD151" s="8" t="b">
        <f>AND(Z151,AA151,AB151)</f>
        <v>0</v>
      </c>
      <c r="AF151" s="8">
        <v>2</v>
      </c>
      <c r="AG151" s="8">
        <v>0</v>
      </c>
      <c r="AH151" s="8">
        <v>0</v>
      </c>
      <c r="AI151" s="8">
        <f>SUM(AF151:AH151)</f>
        <v>2</v>
      </c>
    </row>
    <row r="152" spans="1:35" ht="32" customHeight="1" x14ac:dyDescent="0.2">
      <c r="A152" s="1">
        <v>151</v>
      </c>
      <c r="B152" s="2">
        <v>43828</v>
      </c>
      <c r="C152" s="1" t="s">
        <v>998</v>
      </c>
      <c r="D152" s="1" t="s">
        <v>997</v>
      </c>
      <c r="E152" s="1" t="s">
        <v>12</v>
      </c>
      <c r="F152" s="1"/>
      <c r="G152" s="1" t="s">
        <v>30</v>
      </c>
      <c r="H152" s="7" t="s">
        <v>194</v>
      </c>
      <c r="I152" s="7" t="s">
        <v>1763</v>
      </c>
      <c r="J152" s="7">
        <v>4</v>
      </c>
      <c r="K152" s="11" t="s">
        <v>1775</v>
      </c>
      <c r="L152" s="1"/>
      <c r="M152" s="1"/>
      <c r="N152" s="1"/>
      <c r="O152" s="1" t="b">
        <v>0</v>
      </c>
      <c r="P152" s="4">
        <v>4</v>
      </c>
      <c r="Q152">
        <v>1</v>
      </c>
      <c r="R152" s="14">
        <v>2</v>
      </c>
      <c r="S152" s="14">
        <v>2</v>
      </c>
      <c r="T152" s="8">
        <v>0</v>
      </c>
      <c r="U152" s="8">
        <v>0</v>
      </c>
      <c r="V152" s="8">
        <v>1</v>
      </c>
      <c r="W152" s="8">
        <v>0</v>
      </c>
      <c r="X152" s="8">
        <f>R152+T152+V152</f>
        <v>3</v>
      </c>
      <c r="Y152" s="8">
        <f>S152+U152+W152</f>
        <v>2</v>
      </c>
      <c r="Z152" s="8" t="b">
        <f>R152 = S152</f>
        <v>1</v>
      </c>
      <c r="AA152" s="8" t="b">
        <f>U152 = T152</f>
        <v>1</v>
      </c>
      <c r="AB152" s="8" t="b">
        <f>V152 = W152</f>
        <v>0</v>
      </c>
      <c r="AC152" s="8" t="b">
        <f>Y152 = X152</f>
        <v>0</v>
      </c>
      <c r="AD152" s="8" t="b">
        <f>AND(Z152,AA152,AB152)</f>
        <v>0</v>
      </c>
      <c r="AF152" s="8">
        <v>3</v>
      </c>
      <c r="AG152" s="8">
        <v>0</v>
      </c>
      <c r="AH152" s="8">
        <v>0</v>
      </c>
      <c r="AI152" s="8">
        <f>SUM(AF152:AH152)</f>
        <v>3</v>
      </c>
    </row>
    <row r="153" spans="1:35" ht="32" customHeight="1" x14ac:dyDescent="0.2">
      <c r="A153" s="1">
        <v>152</v>
      </c>
      <c r="B153" s="2">
        <v>44110</v>
      </c>
      <c r="C153" s="1" t="s">
        <v>997</v>
      </c>
      <c r="D153" s="1" t="s">
        <v>997</v>
      </c>
      <c r="E153" s="1" t="s">
        <v>12</v>
      </c>
      <c r="F153" s="1"/>
      <c r="G153" s="1" t="s">
        <v>26</v>
      </c>
      <c r="H153" s="7" t="s">
        <v>195</v>
      </c>
      <c r="I153" s="7" t="s">
        <v>1758</v>
      </c>
      <c r="J153" s="7">
        <v>5</v>
      </c>
      <c r="K153" s="11" t="s">
        <v>196</v>
      </c>
      <c r="L153" s="1"/>
      <c r="M153" s="1"/>
      <c r="N153" s="1"/>
      <c r="O153" s="1" t="b">
        <v>0</v>
      </c>
      <c r="P153" s="4">
        <v>4</v>
      </c>
      <c r="Q153">
        <v>2</v>
      </c>
      <c r="R153" s="14">
        <v>1</v>
      </c>
      <c r="S153" s="14">
        <v>2</v>
      </c>
      <c r="T153" s="8">
        <v>0</v>
      </c>
      <c r="U153" s="8">
        <v>0</v>
      </c>
      <c r="V153" s="8">
        <v>0</v>
      </c>
      <c r="W153" s="8">
        <v>0</v>
      </c>
      <c r="X153" s="8">
        <f>R153+T153+V153</f>
        <v>1</v>
      </c>
      <c r="Y153" s="8">
        <f>S153+U153+W153</f>
        <v>2</v>
      </c>
      <c r="Z153" s="8" t="b">
        <f>R153 = S153</f>
        <v>0</v>
      </c>
      <c r="AA153" s="8" t="b">
        <f>U153 = T153</f>
        <v>1</v>
      </c>
      <c r="AB153" s="8" t="b">
        <f>V153 = W153</f>
        <v>1</v>
      </c>
      <c r="AC153" s="8" t="b">
        <f>Y153 = X153</f>
        <v>0</v>
      </c>
      <c r="AD153" s="8" t="b">
        <f>AND(Z153,AA153,AB153)</f>
        <v>0</v>
      </c>
      <c r="AF153" s="8">
        <v>2</v>
      </c>
      <c r="AG153" s="8">
        <v>0</v>
      </c>
      <c r="AH153" s="8">
        <v>0</v>
      </c>
      <c r="AI153" s="8">
        <f>SUM(AF153:AH153)</f>
        <v>2</v>
      </c>
    </row>
    <row r="154" spans="1:35" ht="32" customHeight="1" x14ac:dyDescent="0.2">
      <c r="A154" s="1">
        <v>153</v>
      </c>
      <c r="B154" s="2">
        <v>43361</v>
      </c>
      <c r="C154" s="1" t="s">
        <v>997</v>
      </c>
      <c r="D154" s="1" t="s">
        <v>997</v>
      </c>
      <c r="E154" s="1" t="s">
        <v>12</v>
      </c>
      <c r="F154" s="1"/>
      <c r="G154" s="1" t="s">
        <v>21</v>
      </c>
      <c r="H154" s="7" t="s">
        <v>197</v>
      </c>
      <c r="I154" s="7" t="s">
        <v>1772</v>
      </c>
      <c r="J154" s="7">
        <v>4</v>
      </c>
      <c r="K154" s="11" t="s">
        <v>1774</v>
      </c>
      <c r="L154" s="1"/>
      <c r="M154" s="1"/>
      <c r="N154" s="1"/>
      <c r="O154" s="1" t="b">
        <v>0</v>
      </c>
      <c r="P154" s="4">
        <v>4</v>
      </c>
      <c r="Q154">
        <v>3</v>
      </c>
      <c r="R154" s="14">
        <v>3</v>
      </c>
      <c r="S154" s="14">
        <v>3</v>
      </c>
      <c r="T154" s="8">
        <v>0</v>
      </c>
      <c r="U154" s="8">
        <v>1</v>
      </c>
      <c r="V154" s="8">
        <v>0</v>
      </c>
      <c r="W154" s="8">
        <v>1</v>
      </c>
      <c r="X154" s="8">
        <f>R154+T154+V154</f>
        <v>3</v>
      </c>
      <c r="Y154" s="8">
        <f>S154+U154+W154</f>
        <v>5</v>
      </c>
      <c r="Z154" s="8" t="b">
        <f>R154 = S154</f>
        <v>1</v>
      </c>
      <c r="AA154" s="8" t="b">
        <f>U154 = T154</f>
        <v>0</v>
      </c>
      <c r="AB154" s="8" t="b">
        <f>V154 = W154</f>
        <v>0</v>
      </c>
      <c r="AC154" s="8" t="b">
        <f>Y154 = X154</f>
        <v>0</v>
      </c>
      <c r="AD154" s="8" t="b">
        <f>AND(Z154,AA154,AB154)</f>
        <v>0</v>
      </c>
      <c r="AF154" s="8">
        <v>2</v>
      </c>
      <c r="AG154" s="8">
        <v>0</v>
      </c>
      <c r="AH154" s="8">
        <v>0</v>
      </c>
      <c r="AI154" s="8">
        <f>SUM(AF154:AH154)</f>
        <v>2</v>
      </c>
    </row>
    <row r="155" spans="1:35" ht="32" customHeight="1" x14ac:dyDescent="0.2">
      <c r="A155" s="1">
        <v>154</v>
      </c>
      <c r="B155" s="2">
        <v>44213</v>
      </c>
      <c r="C155" s="1" t="s">
        <v>997</v>
      </c>
      <c r="D155" s="1" t="s">
        <v>997</v>
      </c>
      <c r="E155" s="1" t="s">
        <v>12</v>
      </c>
      <c r="F155" s="1"/>
      <c r="G155" s="1" t="s">
        <v>13</v>
      </c>
      <c r="H155" s="7" t="s">
        <v>137</v>
      </c>
      <c r="I155" s="7" t="s">
        <v>1746</v>
      </c>
      <c r="J155" s="7">
        <v>5</v>
      </c>
      <c r="K155" s="11" t="s">
        <v>198</v>
      </c>
      <c r="L155" s="1"/>
      <c r="M155" s="1"/>
      <c r="N155" s="1"/>
      <c r="O155" s="1" t="b">
        <v>0</v>
      </c>
      <c r="P155" s="4">
        <v>4</v>
      </c>
      <c r="Q155">
        <v>4</v>
      </c>
      <c r="R155" s="14">
        <v>2</v>
      </c>
      <c r="S155" s="14">
        <v>3</v>
      </c>
      <c r="T155" s="8">
        <v>0</v>
      </c>
      <c r="U155" s="8">
        <v>0</v>
      </c>
      <c r="V155" s="8">
        <v>0</v>
      </c>
      <c r="W155" s="8">
        <v>0</v>
      </c>
      <c r="X155" s="8">
        <f>R155+T155+V155</f>
        <v>2</v>
      </c>
      <c r="Y155" s="8">
        <f>S155+U155+W155</f>
        <v>3</v>
      </c>
      <c r="Z155" s="8" t="b">
        <f>R155 = S155</f>
        <v>0</v>
      </c>
      <c r="AA155" s="8" t="b">
        <f>U155 = T155</f>
        <v>1</v>
      </c>
      <c r="AB155" s="8" t="b">
        <f>V155 = W155</f>
        <v>1</v>
      </c>
      <c r="AC155" s="8" t="b">
        <f>Y155 = X155</f>
        <v>0</v>
      </c>
      <c r="AD155" s="8" t="b">
        <f>AND(Z155,AA155,AB155)</f>
        <v>0</v>
      </c>
      <c r="AF155" s="8">
        <v>2</v>
      </c>
      <c r="AG155" s="8">
        <v>0</v>
      </c>
      <c r="AH155" s="8">
        <v>0</v>
      </c>
      <c r="AI155" s="8">
        <f>SUM(AF155:AH155)</f>
        <v>2</v>
      </c>
    </row>
    <row r="156" spans="1:35" ht="32" customHeight="1" x14ac:dyDescent="0.2">
      <c r="A156" s="1">
        <v>155</v>
      </c>
      <c r="B156" s="2">
        <v>43843</v>
      </c>
      <c r="C156" s="1" t="s">
        <v>997</v>
      </c>
      <c r="D156" s="1" t="s">
        <v>998</v>
      </c>
      <c r="E156" s="1" t="s">
        <v>12</v>
      </c>
      <c r="F156" s="1"/>
      <c r="G156" s="1" t="s">
        <v>21</v>
      </c>
      <c r="H156" s="7" t="s">
        <v>187</v>
      </c>
      <c r="I156" s="7" t="s">
        <v>1767</v>
      </c>
      <c r="J156" s="7">
        <v>5</v>
      </c>
      <c r="K156" s="11" t="s">
        <v>1621</v>
      </c>
      <c r="L156" s="1"/>
      <c r="M156" s="1"/>
      <c r="N156" s="1"/>
      <c r="O156" s="1" t="b">
        <v>0</v>
      </c>
      <c r="P156" s="4">
        <v>4</v>
      </c>
      <c r="Q156">
        <v>5</v>
      </c>
      <c r="R156" s="14">
        <v>2</v>
      </c>
      <c r="S156" s="14">
        <v>3</v>
      </c>
      <c r="T156" s="8">
        <v>1</v>
      </c>
      <c r="U156" s="8">
        <v>1</v>
      </c>
      <c r="V156" s="8">
        <v>1</v>
      </c>
      <c r="W156" s="8">
        <v>1</v>
      </c>
      <c r="X156" s="8">
        <f>R156+T156+V156</f>
        <v>4</v>
      </c>
      <c r="Y156" s="8">
        <f>S156+U156+W156</f>
        <v>5</v>
      </c>
      <c r="Z156" s="8" t="b">
        <f>R156 = S156</f>
        <v>0</v>
      </c>
      <c r="AA156" s="8" t="b">
        <f>U156 = T156</f>
        <v>1</v>
      </c>
      <c r="AB156" s="8" t="b">
        <f>V156 = W156</f>
        <v>1</v>
      </c>
      <c r="AC156" s="8" t="b">
        <f>Y156 = X156</f>
        <v>0</v>
      </c>
      <c r="AD156" s="8" t="b">
        <f>AND(Z156,AA156,AB156)</f>
        <v>0</v>
      </c>
      <c r="AF156" s="8">
        <v>2</v>
      </c>
      <c r="AG156" s="8">
        <v>1</v>
      </c>
      <c r="AH156" s="8">
        <v>1</v>
      </c>
      <c r="AI156" s="8">
        <f>SUM(AF156:AH156)</f>
        <v>4</v>
      </c>
    </row>
    <row r="157" spans="1:35" ht="32" customHeight="1" x14ac:dyDescent="0.2">
      <c r="A157" s="1">
        <v>156</v>
      </c>
      <c r="B157" s="2">
        <v>43378</v>
      </c>
      <c r="C157" s="1" t="s">
        <v>997</v>
      </c>
      <c r="D157" s="1" t="s">
        <v>997</v>
      </c>
      <c r="E157" s="1" t="s">
        <v>12</v>
      </c>
      <c r="F157" s="1"/>
      <c r="G157" s="1" t="s">
        <v>13</v>
      </c>
      <c r="H157" s="7" t="s">
        <v>199</v>
      </c>
      <c r="I157" s="7" t="s">
        <v>1757</v>
      </c>
      <c r="J157" s="7">
        <v>4</v>
      </c>
      <c r="K157" s="11" t="s">
        <v>200</v>
      </c>
      <c r="L157" s="1"/>
      <c r="M157" s="1"/>
      <c r="N157" s="1"/>
      <c r="O157" s="1" t="b">
        <v>0</v>
      </c>
      <c r="P157" s="4">
        <v>4</v>
      </c>
      <c r="Q157">
        <v>6</v>
      </c>
      <c r="R157" s="14">
        <v>2</v>
      </c>
      <c r="S157" s="14">
        <v>3</v>
      </c>
      <c r="T157" s="8">
        <v>1</v>
      </c>
      <c r="U157" s="8">
        <v>1</v>
      </c>
      <c r="V157" s="8">
        <v>1</v>
      </c>
      <c r="W157" s="8">
        <v>0</v>
      </c>
      <c r="X157" s="8">
        <f>R157+T157+V157</f>
        <v>4</v>
      </c>
      <c r="Y157" s="8">
        <f>S157+U157+W157</f>
        <v>4</v>
      </c>
      <c r="Z157" s="8" t="b">
        <f>R157 = S157</f>
        <v>0</v>
      </c>
      <c r="AA157" s="8" t="b">
        <f>U157 = T157</f>
        <v>1</v>
      </c>
      <c r="AB157" s="8" t="b">
        <f>V157 = W157</f>
        <v>0</v>
      </c>
      <c r="AC157" s="8" t="b">
        <f>Y157 = X157</f>
        <v>1</v>
      </c>
      <c r="AD157" s="8" t="b">
        <f>AND(Z157,AA157,AB157)</f>
        <v>0</v>
      </c>
      <c r="AF157" s="8">
        <v>3</v>
      </c>
      <c r="AG157" s="8">
        <v>0</v>
      </c>
      <c r="AH157" s="8">
        <v>0</v>
      </c>
      <c r="AI157" s="8">
        <f>SUM(AF157:AH157)</f>
        <v>3</v>
      </c>
    </row>
    <row r="158" spans="1:35" ht="32" customHeight="1" x14ac:dyDescent="0.2">
      <c r="A158" s="1">
        <v>157</v>
      </c>
      <c r="B158" s="2">
        <v>43379</v>
      </c>
      <c r="C158" s="1" t="s">
        <v>997</v>
      </c>
      <c r="D158" s="1" t="s">
        <v>1233</v>
      </c>
      <c r="E158" s="1" t="s">
        <v>12</v>
      </c>
      <c r="F158" s="1" t="s">
        <v>1207</v>
      </c>
      <c r="G158" s="1" t="s">
        <v>26</v>
      </c>
      <c r="H158" s="7" t="s">
        <v>201</v>
      </c>
      <c r="I158" s="7" t="s">
        <v>1750</v>
      </c>
      <c r="J158" s="7">
        <v>5</v>
      </c>
      <c r="K158" s="11" t="s">
        <v>2046</v>
      </c>
      <c r="L158" s="1"/>
      <c r="M158" s="1"/>
      <c r="N158" s="1"/>
      <c r="O158" s="1" t="b">
        <v>0</v>
      </c>
      <c r="P158" s="4">
        <v>4</v>
      </c>
      <c r="Q158">
        <v>7</v>
      </c>
      <c r="R158" s="14">
        <v>2</v>
      </c>
      <c r="S158" s="14">
        <v>3</v>
      </c>
      <c r="T158" s="8">
        <v>0</v>
      </c>
      <c r="U158" s="8">
        <v>1</v>
      </c>
      <c r="V158" s="8">
        <v>1</v>
      </c>
      <c r="W158" s="8">
        <v>1</v>
      </c>
      <c r="X158" s="8">
        <f>R158+T158+V158</f>
        <v>3</v>
      </c>
      <c r="Y158" s="8">
        <f>S158+U158+W158</f>
        <v>5</v>
      </c>
      <c r="Z158" s="8" t="b">
        <f>R158 = S158</f>
        <v>0</v>
      </c>
      <c r="AA158" s="8" t="b">
        <f>U158 = T158</f>
        <v>0</v>
      </c>
      <c r="AB158" s="8" t="b">
        <f>V158 = W158</f>
        <v>1</v>
      </c>
      <c r="AC158" s="8" t="b">
        <f>Y158 = X158</f>
        <v>0</v>
      </c>
      <c r="AD158" s="8" t="b">
        <f>AND(Z158,AA158,AB158)</f>
        <v>0</v>
      </c>
      <c r="AF158" s="8">
        <v>3</v>
      </c>
      <c r="AG158" s="8">
        <v>0</v>
      </c>
      <c r="AH158" s="8">
        <v>0</v>
      </c>
      <c r="AI158" s="8">
        <f>SUM(AF158:AH158)</f>
        <v>3</v>
      </c>
    </row>
    <row r="159" spans="1:35" ht="32" customHeight="1" x14ac:dyDescent="0.2">
      <c r="A159" s="1">
        <v>158</v>
      </c>
      <c r="B159" s="2">
        <v>43860</v>
      </c>
      <c r="C159" s="1" t="s">
        <v>998</v>
      </c>
      <c r="D159" s="1" t="s">
        <v>1048</v>
      </c>
      <c r="E159" s="1" t="s">
        <v>12</v>
      </c>
      <c r="F159" s="1" t="s">
        <v>1049</v>
      </c>
      <c r="G159" s="1" t="s">
        <v>30</v>
      </c>
      <c r="H159" s="7" t="s">
        <v>202</v>
      </c>
      <c r="I159" s="7" t="s">
        <v>1763</v>
      </c>
      <c r="J159" s="7">
        <v>4</v>
      </c>
      <c r="K159" s="11" t="s">
        <v>2047</v>
      </c>
      <c r="L159" s="1"/>
      <c r="M159" s="1"/>
      <c r="N159" s="1"/>
      <c r="O159" s="1" t="b">
        <v>0</v>
      </c>
      <c r="P159" s="4">
        <v>4</v>
      </c>
      <c r="Q159">
        <v>8</v>
      </c>
      <c r="R159" s="14">
        <v>1</v>
      </c>
      <c r="S159" s="14">
        <v>1</v>
      </c>
      <c r="T159" s="8">
        <v>0</v>
      </c>
      <c r="U159" s="8">
        <v>0</v>
      </c>
      <c r="V159" s="8">
        <v>0</v>
      </c>
      <c r="W159" s="8">
        <v>1</v>
      </c>
      <c r="X159" s="8">
        <f>R159+T159+V159</f>
        <v>1</v>
      </c>
      <c r="Y159" s="8">
        <f>S159+U159+W159</f>
        <v>2</v>
      </c>
      <c r="Z159" s="8" t="b">
        <f>R159 = S159</f>
        <v>1</v>
      </c>
      <c r="AA159" s="8" t="b">
        <f>U159 = T159</f>
        <v>1</v>
      </c>
      <c r="AB159" s="8" t="b">
        <f>V159 = W159</f>
        <v>0</v>
      </c>
      <c r="AC159" s="8" t="b">
        <f>Y159 = X159</f>
        <v>0</v>
      </c>
      <c r="AD159" s="8" t="b">
        <f>AND(Z159,AA159,AB159)</f>
        <v>0</v>
      </c>
      <c r="AF159" s="8">
        <v>2</v>
      </c>
      <c r="AG159" s="8">
        <v>0</v>
      </c>
      <c r="AH159" s="8">
        <v>0</v>
      </c>
      <c r="AI159" s="8">
        <f>SUM(AF159:AH159)</f>
        <v>2</v>
      </c>
    </row>
    <row r="160" spans="1:35" ht="32" customHeight="1" x14ac:dyDescent="0.2">
      <c r="A160" s="1">
        <v>159</v>
      </c>
      <c r="B160" s="2">
        <v>43426</v>
      </c>
      <c r="C160" s="1" t="s">
        <v>997</v>
      </c>
      <c r="D160" s="1" t="s">
        <v>997</v>
      </c>
      <c r="E160" s="1" t="s">
        <v>12</v>
      </c>
      <c r="F160" s="1"/>
      <c r="G160" s="1" t="s">
        <v>16</v>
      </c>
      <c r="H160" s="7" t="s">
        <v>182</v>
      </c>
      <c r="I160" s="7" t="s">
        <v>1761</v>
      </c>
      <c r="J160" s="7">
        <v>5</v>
      </c>
      <c r="K160" s="11" t="s">
        <v>203</v>
      </c>
      <c r="L160" s="1"/>
      <c r="M160" s="1"/>
      <c r="N160" s="1"/>
      <c r="O160" s="1" t="b">
        <v>0</v>
      </c>
      <c r="P160" s="4">
        <v>4</v>
      </c>
      <c r="Q160">
        <v>9</v>
      </c>
      <c r="R160" s="14">
        <v>1</v>
      </c>
      <c r="S160" s="14">
        <v>1</v>
      </c>
      <c r="T160" s="8">
        <v>0</v>
      </c>
      <c r="U160" s="8">
        <v>0</v>
      </c>
      <c r="V160" s="8">
        <v>0</v>
      </c>
      <c r="W160" s="8">
        <v>0</v>
      </c>
      <c r="X160" s="8">
        <f>R160+T160+V160</f>
        <v>1</v>
      </c>
      <c r="Y160" s="8">
        <f>S160+U160+W160</f>
        <v>1</v>
      </c>
      <c r="Z160" s="8" t="b">
        <f>R160 = S160</f>
        <v>1</v>
      </c>
      <c r="AA160" s="8" t="b">
        <f>U160 = T160</f>
        <v>1</v>
      </c>
      <c r="AB160" s="8" t="b">
        <f>V160 = W160</f>
        <v>1</v>
      </c>
      <c r="AC160" s="8" t="b">
        <f>Y160 = X160</f>
        <v>1</v>
      </c>
      <c r="AD160" s="8" t="b">
        <f>AND(Z160,AA160,AB160)</f>
        <v>1</v>
      </c>
    </row>
    <row r="161" spans="1:35" ht="32" customHeight="1" x14ac:dyDescent="0.2">
      <c r="A161" s="1">
        <v>160</v>
      </c>
      <c r="B161" s="2">
        <v>43702</v>
      </c>
      <c r="C161" s="1" t="s">
        <v>997</v>
      </c>
      <c r="D161" s="1" t="s">
        <v>1234</v>
      </c>
      <c r="E161" s="1" t="s">
        <v>12</v>
      </c>
      <c r="F161" s="1" t="s">
        <v>1093</v>
      </c>
      <c r="G161" s="1" t="s">
        <v>13</v>
      </c>
      <c r="H161" s="7" t="s">
        <v>204</v>
      </c>
      <c r="I161" s="7" t="s">
        <v>1757</v>
      </c>
      <c r="J161" s="7">
        <v>5</v>
      </c>
      <c r="K161" s="11" t="s">
        <v>2048</v>
      </c>
      <c r="L161" s="1"/>
      <c r="M161" s="1"/>
      <c r="N161" s="1"/>
      <c r="O161" s="1" t="b">
        <v>0</v>
      </c>
      <c r="P161" s="4">
        <v>4</v>
      </c>
      <c r="Q161">
        <v>10</v>
      </c>
      <c r="R161" s="14">
        <v>3</v>
      </c>
      <c r="S161" s="14">
        <v>3</v>
      </c>
      <c r="T161" s="8">
        <v>0</v>
      </c>
      <c r="U161" s="8">
        <v>0</v>
      </c>
      <c r="V161" s="8">
        <v>0</v>
      </c>
      <c r="W161" s="8">
        <v>1</v>
      </c>
      <c r="X161" s="8">
        <f>R161+T161+V161</f>
        <v>3</v>
      </c>
      <c r="Y161" s="8">
        <f>S161+U161+W161</f>
        <v>4</v>
      </c>
      <c r="Z161" s="8" t="b">
        <f>R161 = S161</f>
        <v>1</v>
      </c>
      <c r="AA161" s="8" t="b">
        <f>U161 = T161</f>
        <v>1</v>
      </c>
      <c r="AB161" s="8" t="b">
        <f>V161 = W161</f>
        <v>0</v>
      </c>
      <c r="AC161" s="8" t="b">
        <f>Y161 = X161</f>
        <v>0</v>
      </c>
      <c r="AD161" s="8" t="b">
        <f>AND(Z161,AA161,AB161)</f>
        <v>0</v>
      </c>
      <c r="AF161" s="8">
        <v>3</v>
      </c>
      <c r="AG161" s="8">
        <v>0</v>
      </c>
      <c r="AH161" s="8">
        <v>0</v>
      </c>
      <c r="AI161" s="8">
        <f>SUM(AF161:AH161)</f>
        <v>3</v>
      </c>
    </row>
    <row r="162" spans="1:35" ht="32" customHeight="1" x14ac:dyDescent="0.2">
      <c r="A162" s="1">
        <v>161</v>
      </c>
      <c r="B162" s="2">
        <v>44032</v>
      </c>
      <c r="C162" s="1" t="s">
        <v>997</v>
      </c>
      <c r="D162" s="1" t="s">
        <v>997</v>
      </c>
      <c r="E162" s="1" t="s">
        <v>12</v>
      </c>
      <c r="F162" s="1"/>
      <c r="G162" s="1" t="s">
        <v>21</v>
      </c>
      <c r="H162" s="7" t="s">
        <v>205</v>
      </c>
      <c r="I162" s="7" t="s">
        <v>1767</v>
      </c>
      <c r="J162" s="7">
        <v>4</v>
      </c>
      <c r="K162" s="11" t="s">
        <v>1778</v>
      </c>
      <c r="L162" s="1"/>
      <c r="M162" s="1"/>
      <c r="N162" s="1"/>
      <c r="O162" s="1" t="b">
        <v>0</v>
      </c>
      <c r="P162" s="4">
        <v>4</v>
      </c>
      <c r="Q162">
        <v>11</v>
      </c>
      <c r="R162" s="14">
        <v>3</v>
      </c>
      <c r="S162" s="14">
        <v>3</v>
      </c>
      <c r="T162" s="8">
        <v>0</v>
      </c>
      <c r="U162" s="8">
        <v>1</v>
      </c>
      <c r="V162" s="8">
        <v>0</v>
      </c>
      <c r="W162" s="8">
        <v>1</v>
      </c>
      <c r="X162" s="8">
        <f>R162+T162+V162</f>
        <v>3</v>
      </c>
      <c r="Y162" s="8">
        <f>S162+U162+W162</f>
        <v>5</v>
      </c>
      <c r="Z162" s="8" t="b">
        <f>R162 = S162</f>
        <v>1</v>
      </c>
      <c r="AA162" s="8" t="b">
        <f>U162 = T162</f>
        <v>0</v>
      </c>
      <c r="AB162" s="8" t="b">
        <f>V162 = W162</f>
        <v>0</v>
      </c>
      <c r="AC162" s="8" t="b">
        <f>Y162 = X162</f>
        <v>0</v>
      </c>
      <c r="AD162" s="8" t="b">
        <f>AND(Z162,AA162,AB162)</f>
        <v>0</v>
      </c>
      <c r="AF162" s="8">
        <v>3</v>
      </c>
      <c r="AG162" s="8">
        <v>1</v>
      </c>
      <c r="AH162" s="8">
        <v>1</v>
      </c>
      <c r="AI162" s="8">
        <f>SUM(AF162:AH162)</f>
        <v>5</v>
      </c>
    </row>
    <row r="163" spans="1:35" ht="32" customHeight="1" x14ac:dyDescent="0.2">
      <c r="A163" s="1">
        <v>162</v>
      </c>
      <c r="B163" s="2">
        <v>44195</v>
      </c>
      <c r="C163" s="1" t="s">
        <v>998</v>
      </c>
      <c r="D163" s="1" t="s">
        <v>997</v>
      </c>
      <c r="E163" s="1" t="s">
        <v>23</v>
      </c>
      <c r="F163" s="1"/>
      <c r="G163" s="1" t="s">
        <v>13</v>
      </c>
      <c r="H163" s="7" t="s">
        <v>206</v>
      </c>
      <c r="I163" s="7" t="s">
        <v>1747</v>
      </c>
      <c r="J163" s="7">
        <v>4</v>
      </c>
      <c r="K163" s="11" t="s">
        <v>207</v>
      </c>
      <c r="L163" s="1"/>
      <c r="M163" s="1"/>
      <c r="N163" s="1"/>
      <c r="O163" s="1" t="b">
        <v>0</v>
      </c>
      <c r="P163" s="4">
        <v>4</v>
      </c>
      <c r="Q163">
        <v>12</v>
      </c>
      <c r="R163" s="14">
        <v>2</v>
      </c>
      <c r="S163" s="14">
        <v>2</v>
      </c>
      <c r="T163" s="8">
        <v>0</v>
      </c>
      <c r="U163" s="8">
        <v>0</v>
      </c>
      <c r="V163" s="8">
        <v>1</v>
      </c>
      <c r="W163" s="8">
        <v>0</v>
      </c>
      <c r="X163" s="8">
        <f>R163+T163+V163</f>
        <v>3</v>
      </c>
      <c r="Y163" s="8">
        <f>S163+U163+W163</f>
        <v>2</v>
      </c>
      <c r="Z163" s="8" t="b">
        <f>R163 = S163</f>
        <v>1</v>
      </c>
      <c r="AA163" s="8" t="b">
        <f>U163 = T163</f>
        <v>1</v>
      </c>
      <c r="AB163" s="8" t="b">
        <f>V163 = W163</f>
        <v>0</v>
      </c>
      <c r="AC163" s="8" t="b">
        <f>Y163 = X163</f>
        <v>0</v>
      </c>
      <c r="AD163" s="8" t="b">
        <f>AND(Z163,AA163,AB163)</f>
        <v>0</v>
      </c>
      <c r="AF163" s="8">
        <v>2</v>
      </c>
      <c r="AG163" s="8">
        <v>0</v>
      </c>
      <c r="AH163" s="8">
        <v>0</v>
      </c>
      <c r="AI163" s="8">
        <f>SUM(AF163:AH163)</f>
        <v>2</v>
      </c>
    </row>
    <row r="164" spans="1:35" ht="32" customHeight="1" x14ac:dyDescent="0.2">
      <c r="A164" s="1">
        <v>163</v>
      </c>
      <c r="B164" s="2">
        <v>44075</v>
      </c>
      <c r="C164" s="1" t="s">
        <v>997</v>
      </c>
      <c r="D164" s="1" t="s">
        <v>997</v>
      </c>
      <c r="E164" s="1" t="s">
        <v>12</v>
      </c>
      <c r="F164" s="1"/>
      <c r="G164" s="1" t="s">
        <v>30</v>
      </c>
      <c r="H164" s="7" t="s">
        <v>208</v>
      </c>
      <c r="I164" s="7" t="s">
        <v>1763</v>
      </c>
      <c r="J164" s="7">
        <v>4</v>
      </c>
      <c r="K164" s="11" t="s">
        <v>1299</v>
      </c>
      <c r="L164" s="1"/>
      <c r="M164" s="1"/>
      <c r="N164" s="1"/>
      <c r="O164" s="1" t="b">
        <v>0</v>
      </c>
      <c r="P164" s="4">
        <v>4</v>
      </c>
      <c r="Q164">
        <v>13</v>
      </c>
      <c r="R164" s="14">
        <v>3</v>
      </c>
      <c r="S164" s="14">
        <v>3</v>
      </c>
      <c r="T164" s="8">
        <v>0</v>
      </c>
      <c r="U164" s="8">
        <v>1</v>
      </c>
      <c r="V164" s="8">
        <v>1</v>
      </c>
      <c r="W164" s="8">
        <v>1</v>
      </c>
      <c r="X164" s="8">
        <f>R164+T164+V164</f>
        <v>4</v>
      </c>
      <c r="Y164" s="8">
        <f>S164+U164+W164</f>
        <v>5</v>
      </c>
      <c r="Z164" s="8" t="b">
        <f>R164 = S164</f>
        <v>1</v>
      </c>
      <c r="AA164" s="8" t="b">
        <f>U164 = T164</f>
        <v>0</v>
      </c>
      <c r="AB164" s="8" t="b">
        <f>V164 = W164</f>
        <v>1</v>
      </c>
      <c r="AC164" s="8" t="b">
        <f>Y164 = X164</f>
        <v>0</v>
      </c>
      <c r="AD164" s="8" t="b">
        <f>AND(Z164,AA164,AB164)</f>
        <v>0</v>
      </c>
      <c r="AF164" s="8">
        <v>3</v>
      </c>
      <c r="AG164" s="8">
        <v>1</v>
      </c>
      <c r="AH164" s="8">
        <v>1</v>
      </c>
      <c r="AI164" s="8">
        <f>SUM(AF164:AH164)</f>
        <v>5</v>
      </c>
    </row>
    <row r="165" spans="1:35" ht="32" customHeight="1" x14ac:dyDescent="0.2">
      <c r="A165" s="1">
        <v>164</v>
      </c>
      <c r="B165" s="2">
        <v>44239</v>
      </c>
      <c r="C165" s="1" t="s">
        <v>998</v>
      </c>
      <c r="D165" s="1" t="s">
        <v>997</v>
      </c>
      <c r="E165" s="1" t="s">
        <v>12</v>
      </c>
      <c r="F165" s="1"/>
      <c r="G165" s="1" t="s">
        <v>38</v>
      </c>
      <c r="H165" s="7" t="s">
        <v>209</v>
      </c>
      <c r="I165" s="7" t="s">
        <v>1752</v>
      </c>
      <c r="J165" s="7">
        <v>3</v>
      </c>
      <c r="K165" s="11" t="s">
        <v>1298</v>
      </c>
      <c r="L165" s="1"/>
      <c r="M165" s="1"/>
      <c r="N165" s="1"/>
      <c r="O165" s="1" t="b">
        <v>0</v>
      </c>
      <c r="P165" s="4">
        <v>4</v>
      </c>
      <c r="Q165">
        <v>14</v>
      </c>
      <c r="R165" s="14">
        <v>3</v>
      </c>
      <c r="S165" s="14">
        <v>3</v>
      </c>
      <c r="T165" s="8">
        <v>0</v>
      </c>
      <c r="U165" s="8">
        <v>1</v>
      </c>
      <c r="V165" s="8">
        <v>0</v>
      </c>
      <c r="W165" s="8">
        <v>1</v>
      </c>
      <c r="X165" s="8">
        <f>R165+T165+V165</f>
        <v>3</v>
      </c>
      <c r="Y165" s="8">
        <f>S165+U165+W165</f>
        <v>5</v>
      </c>
      <c r="Z165" s="8" t="b">
        <f>R165 = S165</f>
        <v>1</v>
      </c>
      <c r="AA165" s="8" t="b">
        <f>U165 = T165</f>
        <v>0</v>
      </c>
      <c r="AB165" s="8" t="b">
        <f>V165 = W165</f>
        <v>0</v>
      </c>
      <c r="AC165" s="8" t="b">
        <f>Y165 = X165</f>
        <v>0</v>
      </c>
      <c r="AD165" s="8" t="b">
        <f>AND(Z165,AA165,AB165)</f>
        <v>0</v>
      </c>
      <c r="AF165" s="8">
        <v>3</v>
      </c>
      <c r="AG165" s="8">
        <v>1</v>
      </c>
      <c r="AH165" s="8">
        <v>1</v>
      </c>
      <c r="AI165" s="8">
        <f>SUM(AF165:AH165)</f>
        <v>5</v>
      </c>
    </row>
    <row r="166" spans="1:35" ht="32" customHeight="1" x14ac:dyDescent="0.2">
      <c r="A166" s="1">
        <v>165</v>
      </c>
      <c r="B166" s="2">
        <v>43729</v>
      </c>
      <c r="C166" s="1" t="s">
        <v>997</v>
      </c>
      <c r="D166" s="1" t="s">
        <v>998</v>
      </c>
      <c r="E166" s="1" t="s">
        <v>12</v>
      </c>
      <c r="F166" s="1"/>
      <c r="G166" s="1" t="s">
        <v>19</v>
      </c>
      <c r="H166" s="7" t="s">
        <v>210</v>
      </c>
      <c r="I166" s="7" t="s">
        <v>1751</v>
      </c>
      <c r="J166" s="7">
        <v>2</v>
      </c>
      <c r="K166" s="11" t="s">
        <v>211</v>
      </c>
      <c r="L166" s="1"/>
      <c r="M166" s="1"/>
      <c r="N166" s="1"/>
      <c r="O166" s="1" t="b">
        <v>0</v>
      </c>
      <c r="P166" s="4">
        <v>4</v>
      </c>
      <c r="Q166">
        <v>15</v>
      </c>
      <c r="R166" s="14">
        <v>2</v>
      </c>
      <c r="S166" s="14">
        <v>2</v>
      </c>
      <c r="T166" s="8">
        <v>0</v>
      </c>
      <c r="U166" s="8">
        <v>0</v>
      </c>
      <c r="V166" s="8">
        <v>0</v>
      </c>
      <c r="W166" s="8">
        <v>1</v>
      </c>
      <c r="X166" s="8">
        <f>R166+T166+V166</f>
        <v>2</v>
      </c>
      <c r="Y166" s="8">
        <f>S166+U166+W166</f>
        <v>3</v>
      </c>
      <c r="Z166" s="8" t="b">
        <f>R166 = S166</f>
        <v>1</v>
      </c>
      <c r="AA166" s="8" t="b">
        <f>U166 = T166</f>
        <v>1</v>
      </c>
      <c r="AB166" s="8" t="b">
        <f>V166 = W166</f>
        <v>0</v>
      </c>
      <c r="AC166" s="8" t="b">
        <f>Y166 = X166</f>
        <v>0</v>
      </c>
      <c r="AD166" s="8" t="b">
        <f>AND(Z166,AA166,AB166)</f>
        <v>0</v>
      </c>
      <c r="AF166" s="8">
        <v>2</v>
      </c>
      <c r="AG166" s="8">
        <v>0</v>
      </c>
      <c r="AH166" s="8">
        <v>0</v>
      </c>
      <c r="AI166" s="8">
        <f>SUM(AF166:AH166)</f>
        <v>2</v>
      </c>
    </row>
    <row r="167" spans="1:35" ht="32" customHeight="1" x14ac:dyDescent="0.2">
      <c r="A167" s="1">
        <v>166</v>
      </c>
      <c r="B167" s="2">
        <v>43850</v>
      </c>
      <c r="C167" s="1" t="s">
        <v>998</v>
      </c>
      <c r="D167" s="1" t="s">
        <v>998</v>
      </c>
      <c r="E167" s="1" t="s">
        <v>12</v>
      </c>
      <c r="F167" s="1"/>
      <c r="G167" s="1" t="s">
        <v>13</v>
      </c>
      <c r="H167" s="7" t="s">
        <v>212</v>
      </c>
      <c r="I167" s="7" t="s">
        <v>1748</v>
      </c>
      <c r="J167" s="7">
        <v>4</v>
      </c>
      <c r="K167" s="11" t="s">
        <v>1779</v>
      </c>
      <c r="L167" s="1"/>
      <c r="M167" s="1"/>
      <c r="N167" s="1"/>
      <c r="O167" s="1" t="b">
        <v>0</v>
      </c>
      <c r="P167" s="4">
        <v>4</v>
      </c>
      <c r="Q167">
        <v>16</v>
      </c>
      <c r="R167" s="14">
        <v>3</v>
      </c>
      <c r="S167" s="14">
        <v>3</v>
      </c>
      <c r="T167" s="8">
        <v>1</v>
      </c>
      <c r="U167" s="8">
        <v>1</v>
      </c>
      <c r="V167" s="8">
        <v>1</v>
      </c>
      <c r="W167" s="8">
        <v>1</v>
      </c>
      <c r="X167" s="8">
        <f>R167+T167+V167</f>
        <v>5</v>
      </c>
      <c r="Y167" s="8">
        <f>S167+U167+W167</f>
        <v>5</v>
      </c>
      <c r="Z167" s="8" t="b">
        <f>R167 = S167</f>
        <v>1</v>
      </c>
      <c r="AA167" s="8" t="b">
        <f>U167 = T167</f>
        <v>1</v>
      </c>
      <c r="AB167" s="8" t="b">
        <f>V167 = W167</f>
        <v>1</v>
      </c>
      <c r="AC167" s="8" t="b">
        <f>Y167 = X167</f>
        <v>1</v>
      </c>
      <c r="AD167" s="8" t="b">
        <f>AND(Z167,AA167,AB167)</f>
        <v>1</v>
      </c>
    </row>
    <row r="168" spans="1:35" ht="32" customHeight="1" x14ac:dyDescent="0.2">
      <c r="A168" s="1">
        <v>167</v>
      </c>
      <c r="B168" s="2">
        <v>44040</v>
      </c>
      <c r="C168" s="1" t="s">
        <v>998</v>
      </c>
      <c r="D168" s="1" t="s">
        <v>1050</v>
      </c>
      <c r="E168" s="1" t="s">
        <v>12</v>
      </c>
      <c r="F168" s="1" t="s">
        <v>1039</v>
      </c>
      <c r="G168" s="1" t="s">
        <v>19</v>
      </c>
      <c r="H168" s="7" t="s">
        <v>213</v>
      </c>
      <c r="I168" s="7" t="s">
        <v>1751</v>
      </c>
      <c r="J168" s="7">
        <v>5</v>
      </c>
      <c r="K168" s="11" t="s">
        <v>2049</v>
      </c>
      <c r="L168" s="1"/>
      <c r="M168" s="1"/>
      <c r="N168" s="1"/>
      <c r="O168" s="1" t="b">
        <v>0</v>
      </c>
      <c r="P168" s="4">
        <v>4</v>
      </c>
      <c r="Q168">
        <v>17</v>
      </c>
      <c r="R168" s="14">
        <v>2</v>
      </c>
      <c r="S168" s="14">
        <v>3</v>
      </c>
      <c r="T168" s="8">
        <v>0</v>
      </c>
      <c r="U168" s="8">
        <v>0</v>
      </c>
      <c r="V168" s="8">
        <v>0</v>
      </c>
      <c r="W168" s="8">
        <v>0</v>
      </c>
      <c r="X168" s="8">
        <f>R168+T168+V168</f>
        <v>2</v>
      </c>
      <c r="Y168" s="8">
        <f>S168+U168+W168</f>
        <v>3</v>
      </c>
      <c r="Z168" s="8" t="b">
        <f>R168 = S168</f>
        <v>0</v>
      </c>
      <c r="AA168" s="8" t="b">
        <f>U168 = T168</f>
        <v>1</v>
      </c>
      <c r="AB168" s="8" t="b">
        <f>V168 = W168</f>
        <v>1</v>
      </c>
      <c r="AC168" s="8" t="b">
        <f>Y168 = X168</f>
        <v>0</v>
      </c>
      <c r="AD168" s="8" t="b">
        <f>AND(Z168,AA168,AB168)</f>
        <v>0</v>
      </c>
      <c r="AF168" s="8">
        <v>3</v>
      </c>
      <c r="AG168" s="8">
        <v>0</v>
      </c>
      <c r="AH168" s="8">
        <v>0</v>
      </c>
      <c r="AI168" s="8">
        <f>SUM(AF168:AH168)</f>
        <v>3</v>
      </c>
    </row>
    <row r="169" spans="1:35" ht="32" customHeight="1" x14ac:dyDescent="0.2">
      <c r="A169" s="1">
        <v>168</v>
      </c>
      <c r="B169" s="2">
        <v>44082</v>
      </c>
      <c r="C169" s="1" t="s">
        <v>998</v>
      </c>
      <c r="D169" s="1" t="s">
        <v>997</v>
      </c>
      <c r="E169" s="1" t="s">
        <v>12</v>
      </c>
      <c r="F169" s="1"/>
      <c r="G169" s="1" t="s">
        <v>13</v>
      </c>
      <c r="H169" s="7" t="s">
        <v>214</v>
      </c>
      <c r="I169" s="7" t="s">
        <v>1747</v>
      </c>
      <c r="J169" s="7">
        <v>3</v>
      </c>
      <c r="K169" s="11" t="s">
        <v>215</v>
      </c>
      <c r="L169" s="1"/>
      <c r="M169" s="1"/>
      <c r="N169" s="1"/>
      <c r="O169" s="1" t="b">
        <v>0</v>
      </c>
      <c r="P169" s="4">
        <v>4</v>
      </c>
      <c r="Q169">
        <v>18</v>
      </c>
      <c r="R169" s="14">
        <v>1</v>
      </c>
      <c r="S169" s="14">
        <v>1</v>
      </c>
      <c r="T169" s="8">
        <v>0</v>
      </c>
      <c r="U169" s="8">
        <v>0</v>
      </c>
      <c r="V169" s="8">
        <v>0</v>
      </c>
      <c r="W169" s="8">
        <v>0</v>
      </c>
      <c r="X169" s="8">
        <f>R169+T169+V169</f>
        <v>1</v>
      </c>
      <c r="Y169" s="8">
        <f>S169+U169+W169</f>
        <v>1</v>
      </c>
      <c r="Z169" s="8" t="b">
        <f>R169 = S169</f>
        <v>1</v>
      </c>
      <c r="AA169" s="8" t="b">
        <f>U169 = T169</f>
        <v>1</v>
      </c>
      <c r="AB169" s="8" t="b">
        <f>V169 = W169</f>
        <v>1</v>
      </c>
      <c r="AC169" s="8" t="b">
        <f>Y169 = X169</f>
        <v>1</v>
      </c>
      <c r="AD169" s="8" t="b">
        <f>AND(Z169,AA169,AB169)</f>
        <v>1</v>
      </c>
    </row>
    <row r="170" spans="1:35" ht="32" customHeight="1" x14ac:dyDescent="0.2">
      <c r="A170" s="1">
        <v>169</v>
      </c>
      <c r="B170" s="2">
        <v>44022</v>
      </c>
      <c r="C170" s="1" t="s">
        <v>997</v>
      </c>
      <c r="D170" s="1" t="s">
        <v>997</v>
      </c>
      <c r="E170" s="1" t="s">
        <v>23</v>
      </c>
      <c r="F170" s="1"/>
      <c r="G170" s="1" t="s">
        <v>21</v>
      </c>
      <c r="H170" s="7" t="s">
        <v>216</v>
      </c>
      <c r="I170" s="7" t="s">
        <v>1765</v>
      </c>
      <c r="J170" s="7">
        <v>5</v>
      </c>
      <c r="K170" s="11" t="s">
        <v>1622</v>
      </c>
      <c r="L170" s="1"/>
      <c r="M170" s="1"/>
      <c r="N170" s="1"/>
      <c r="O170" s="1" t="b">
        <v>0</v>
      </c>
      <c r="P170" s="4">
        <v>4</v>
      </c>
      <c r="Q170">
        <v>19</v>
      </c>
      <c r="R170" s="14">
        <v>3</v>
      </c>
      <c r="S170" s="14">
        <v>3</v>
      </c>
      <c r="T170" s="8">
        <v>1</v>
      </c>
      <c r="U170" s="8">
        <v>1</v>
      </c>
      <c r="V170" s="8">
        <v>1</v>
      </c>
      <c r="W170" s="8">
        <v>1</v>
      </c>
      <c r="X170" s="8">
        <f>R170+T170+V170</f>
        <v>5</v>
      </c>
      <c r="Y170" s="8">
        <f>S170+U170+W170</f>
        <v>5</v>
      </c>
      <c r="Z170" s="8" t="b">
        <f>R170 = S170</f>
        <v>1</v>
      </c>
      <c r="AA170" s="8" t="b">
        <f>U170 = T170</f>
        <v>1</v>
      </c>
      <c r="AB170" s="8" t="b">
        <f>V170 = W170</f>
        <v>1</v>
      </c>
      <c r="AC170" s="8" t="b">
        <f>Y170 = X170</f>
        <v>1</v>
      </c>
      <c r="AD170" s="8" t="b">
        <f>AND(Z170,AA170,AB170)</f>
        <v>1</v>
      </c>
    </row>
    <row r="171" spans="1:35" ht="32" customHeight="1" x14ac:dyDescent="0.2">
      <c r="A171" s="1">
        <v>170</v>
      </c>
      <c r="B171" s="2">
        <v>44008</v>
      </c>
      <c r="C171" s="1" t="s">
        <v>998</v>
      </c>
      <c r="D171" s="1" t="s">
        <v>998</v>
      </c>
      <c r="E171" s="1" t="s">
        <v>12</v>
      </c>
      <c r="F171" s="1"/>
      <c r="G171" s="1" t="s">
        <v>21</v>
      </c>
      <c r="H171" s="7" t="s">
        <v>217</v>
      </c>
      <c r="I171" s="7" t="s">
        <v>1749</v>
      </c>
      <c r="J171" s="7">
        <v>5</v>
      </c>
      <c r="K171" s="11" t="s">
        <v>1522</v>
      </c>
      <c r="L171" s="1"/>
      <c r="M171" s="1"/>
      <c r="N171" s="1"/>
      <c r="O171" s="1" t="b">
        <v>0</v>
      </c>
      <c r="P171" s="4">
        <v>4</v>
      </c>
      <c r="Q171">
        <v>20</v>
      </c>
      <c r="R171" s="14">
        <v>2</v>
      </c>
      <c r="S171" s="14">
        <v>2</v>
      </c>
      <c r="T171" s="8">
        <v>0</v>
      </c>
      <c r="U171" s="8">
        <v>0</v>
      </c>
      <c r="V171" s="8">
        <v>0</v>
      </c>
      <c r="W171" s="8">
        <v>1</v>
      </c>
      <c r="X171" s="8">
        <f>R171+T171+V171</f>
        <v>2</v>
      </c>
      <c r="Y171" s="8">
        <f>S171+U171+W171</f>
        <v>3</v>
      </c>
      <c r="Z171" s="8" t="b">
        <f>R171 = S171</f>
        <v>1</v>
      </c>
      <c r="AA171" s="8" t="b">
        <f>U171 = T171</f>
        <v>1</v>
      </c>
      <c r="AB171" s="8" t="b">
        <f>V171 = W171</f>
        <v>0</v>
      </c>
      <c r="AC171" s="8" t="b">
        <f>Y171 = X171</f>
        <v>0</v>
      </c>
      <c r="AD171" s="8" t="b">
        <f>AND(Z171,AA171,AB171)</f>
        <v>0</v>
      </c>
      <c r="AF171" s="8">
        <v>2</v>
      </c>
      <c r="AG171" s="8">
        <v>0</v>
      </c>
      <c r="AH171" s="8">
        <v>0</v>
      </c>
      <c r="AI171" s="8">
        <f>SUM(AF171:AH171)</f>
        <v>2</v>
      </c>
    </row>
    <row r="172" spans="1:35" ht="32" customHeight="1" x14ac:dyDescent="0.2">
      <c r="A172" s="1">
        <v>171</v>
      </c>
      <c r="B172" s="2">
        <v>43712</v>
      </c>
      <c r="C172" s="1" t="s">
        <v>997</v>
      </c>
      <c r="D172" s="1" t="s">
        <v>998</v>
      </c>
      <c r="E172" s="1" t="s">
        <v>12</v>
      </c>
      <c r="F172" s="1"/>
      <c r="G172" s="1" t="s">
        <v>13</v>
      </c>
      <c r="H172" s="7" t="s">
        <v>218</v>
      </c>
      <c r="I172" s="7" t="s">
        <v>1757</v>
      </c>
      <c r="J172" s="7">
        <v>4</v>
      </c>
      <c r="K172" s="11" t="s">
        <v>1623</v>
      </c>
      <c r="L172" s="1"/>
      <c r="M172" s="1"/>
      <c r="N172" s="1"/>
      <c r="O172" s="1" t="b">
        <v>0</v>
      </c>
      <c r="P172" s="4">
        <v>4</v>
      </c>
      <c r="Q172">
        <v>21</v>
      </c>
      <c r="R172" s="14">
        <v>2</v>
      </c>
      <c r="S172" s="14">
        <v>2</v>
      </c>
      <c r="T172" s="8">
        <v>0</v>
      </c>
      <c r="U172" s="8">
        <v>0</v>
      </c>
      <c r="V172" s="8">
        <v>0</v>
      </c>
      <c r="W172" s="8">
        <v>0</v>
      </c>
      <c r="X172" s="8">
        <f>R172+T172+V172</f>
        <v>2</v>
      </c>
      <c r="Y172" s="8">
        <f>S172+U172+W172</f>
        <v>2</v>
      </c>
      <c r="Z172" s="8" t="b">
        <f>R172 = S172</f>
        <v>1</v>
      </c>
      <c r="AA172" s="8" t="b">
        <f>U172 = T172</f>
        <v>1</v>
      </c>
      <c r="AB172" s="8" t="b">
        <f>V172 = W172</f>
        <v>1</v>
      </c>
      <c r="AC172" s="8" t="b">
        <f>Y172 = X172</f>
        <v>1</v>
      </c>
      <c r="AD172" s="8" t="b">
        <f>AND(Z172,AA172,AB172)</f>
        <v>1</v>
      </c>
    </row>
    <row r="173" spans="1:35" ht="32" customHeight="1" x14ac:dyDescent="0.2">
      <c r="A173" s="1">
        <v>172</v>
      </c>
      <c r="B173" s="2">
        <v>44058</v>
      </c>
      <c r="C173" s="1" t="s">
        <v>997</v>
      </c>
      <c r="D173" s="1" t="s">
        <v>997</v>
      </c>
      <c r="E173" s="1" t="s">
        <v>12</v>
      </c>
      <c r="F173" s="1"/>
      <c r="G173" s="1" t="s">
        <v>21</v>
      </c>
      <c r="H173" s="7" t="s">
        <v>219</v>
      </c>
      <c r="I173" s="7" t="s">
        <v>1767</v>
      </c>
      <c r="J173" s="7">
        <v>4</v>
      </c>
      <c r="K173" s="11" t="s">
        <v>1329</v>
      </c>
      <c r="L173" s="1"/>
      <c r="M173" s="1"/>
      <c r="N173" s="1"/>
      <c r="O173" s="1" t="b">
        <v>0</v>
      </c>
      <c r="P173" s="4">
        <v>4</v>
      </c>
      <c r="Q173">
        <v>22</v>
      </c>
      <c r="R173" s="14">
        <v>1</v>
      </c>
      <c r="S173" s="14">
        <v>1</v>
      </c>
      <c r="T173" s="8">
        <v>0</v>
      </c>
      <c r="U173" s="8">
        <v>0</v>
      </c>
      <c r="V173" s="8">
        <v>0</v>
      </c>
      <c r="W173" s="8">
        <v>0</v>
      </c>
      <c r="X173" s="8">
        <f>R173+T173+V173</f>
        <v>1</v>
      </c>
      <c r="Y173" s="8">
        <f>S173+U173+W173</f>
        <v>1</v>
      </c>
      <c r="Z173" s="8" t="b">
        <f>R173 = S173</f>
        <v>1</v>
      </c>
      <c r="AA173" s="8" t="b">
        <f>U173 = T173</f>
        <v>1</v>
      </c>
      <c r="AB173" s="8" t="b">
        <f>V173 = W173</f>
        <v>1</v>
      </c>
      <c r="AC173" s="8" t="b">
        <f>Y173 = X173</f>
        <v>1</v>
      </c>
      <c r="AD173" s="8" t="b">
        <f>AND(Z173,AA173,AB173)</f>
        <v>1</v>
      </c>
    </row>
    <row r="174" spans="1:35" ht="32" customHeight="1" x14ac:dyDescent="0.2">
      <c r="A174" s="1">
        <v>173</v>
      </c>
      <c r="B174" s="2">
        <v>44155</v>
      </c>
      <c r="C174" s="1" t="s">
        <v>997</v>
      </c>
      <c r="D174" s="1" t="s">
        <v>1051</v>
      </c>
      <c r="E174" s="1" t="s">
        <v>12</v>
      </c>
      <c r="F174" s="1" t="s">
        <v>1052</v>
      </c>
      <c r="G174" s="1" t="s">
        <v>54</v>
      </c>
      <c r="H174" s="7" t="s">
        <v>220</v>
      </c>
      <c r="I174" s="7" t="s">
        <v>1770</v>
      </c>
      <c r="J174" s="7">
        <v>5</v>
      </c>
      <c r="K174" s="11" t="s">
        <v>1346</v>
      </c>
      <c r="L174" s="1"/>
      <c r="M174" s="1"/>
      <c r="N174" s="1"/>
      <c r="O174" s="1" t="b">
        <v>0</v>
      </c>
      <c r="P174" s="4">
        <v>4</v>
      </c>
      <c r="Q174">
        <v>23</v>
      </c>
      <c r="R174" s="14">
        <v>2</v>
      </c>
      <c r="S174" s="14">
        <v>3</v>
      </c>
      <c r="T174" s="8">
        <v>0</v>
      </c>
      <c r="U174" s="8">
        <v>0</v>
      </c>
      <c r="V174" s="8">
        <v>0</v>
      </c>
      <c r="W174" s="8">
        <v>1</v>
      </c>
      <c r="X174" s="8">
        <f>R174+T174+V174</f>
        <v>2</v>
      </c>
      <c r="Y174" s="8">
        <f>S174+U174+W174</f>
        <v>4</v>
      </c>
      <c r="Z174" s="8" t="b">
        <f>R174 = S174</f>
        <v>0</v>
      </c>
      <c r="AA174" s="8" t="b">
        <f>U174 = T174</f>
        <v>1</v>
      </c>
      <c r="AB174" s="8" t="b">
        <f>V174 = W174</f>
        <v>0</v>
      </c>
      <c r="AC174" s="8" t="b">
        <f>Y174 = X174</f>
        <v>0</v>
      </c>
      <c r="AD174" s="8" t="b">
        <f>AND(Z174,AA174,AB174)</f>
        <v>0</v>
      </c>
      <c r="AF174" s="8">
        <v>3</v>
      </c>
      <c r="AG174" s="8">
        <v>0</v>
      </c>
      <c r="AH174" s="8">
        <v>0</v>
      </c>
      <c r="AI174" s="8">
        <f>SUM(AF174:AH174)</f>
        <v>3</v>
      </c>
    </row>
    <row r="175" spans="1:35" ht="32" customHeight="1" x14ac:dyDescent="0.2">
      <c r="A175" s="1">
        <v>174</v>
      </c>
      <c r="B175" s="2">
        <v>43950</v>
      </c>
      <c r="C175" s="1" t="s">
        <v>997</v>
      </c>
      <c r="D175" s="1" t="s">
        <v>997</v>
      </c>
      <c r="E175" s="1" t="s">
        <v>12</v>
      </c>
      <c r="F175" s="1"/>
      <c r="G175" s="1" t="s">
        <v>26</v>
      </c>
      <c r="H175" s="7" t="s">
        <v>62</v>
      </c>
      <c r="I175" s="7" t="s">
        <v>1750</v>
      </c>
      <c r="J175" s="7">
        <v>4</v>
      </c>
      <c r="K175" s="11" t="s">
        <v>1401</v>
      </c>
      <c r="L175" s="1"/>
      <c r="M175" s="1"/>
      <c r="N175" s="1"/>
      <c r="O175" s="1" t="b">
        <v>0</v>
      </c>
      <c r="P175" s="4">
        <v>4</v>
      </c>
      <c r="Q175">
        <v>24</v>
      </c>
      <c r="R175" s="14">
        <v>1</v>
      </c>
      <c r="S175" s="14">
        <v>1</v>
      </c>
      <c r="T175" s="8">
        <v>1</v>
      </c>
      <c r="U175" s="8">
        <v>1</v>
      </c>
      <c r="V175" s="8">
        <v>1</v>
      </c>
      <c r="W175" s="8">
        <v>0</v>
      </c>
      <c r="X175" s="8">
        <f>R175+T175+V175</f>
        <v>3</v>
      </c>
      <c r="Y175" s="8">
        <f>S175+U175+W175</f>
        <v>2</v>
      </c>
      <c r="Z175" s="8" t="b">
        <f>R175 = S175</f>
        <v>1</v>
      </c>
      <c r="AA175" s="8" t="b">
        <f>U175 = T175</f>
        <v>1</v>
      </c>
      <c r="AB175" s="8" t="b">
        <f>V175 = W175</f>
        <v>0</v>
      </c>
      <c r="AC175" s="8" t="b">
        <f>Y175 = X175</f>
        <v>0</v>
      </c>
      <c r="AD175" s="8" t="b">
        <f>AND(Z175,AA175,AB175)</f>
        <v>0</v>
      </c>
      <c r="AF175" s="8">
        <v>2</v>
      </c>
      <c r="AG175" s="8">
        <v>1</v>
      </c>
      <c r="AH175" s="8">
        <v>1</v>
      </c>
      <c r="AI175" s="8">
        <f>SUM(AF175:AH175)</f>
        <v>4</v>
      </c>
    </row>
    <row r="176" spans="1:35" ht="32" customHeight="1" x14ac:dyDescent="0.2">
      <c r="A176" s="1">
        <v>175</v>
      </c>
      <c r="B176" s="2">
        <v>43773</v>
      </c>
      <c r="C176" s="1" t="s">
        <v>998</v>
      </c>
      <c r="D176" s="1" t="s">
        <v>998</v>
      </c>
      <c r="E176" s="1" t="s">
        <v>12</v>
      </c>
      <c r="F176" s="1"/>
      <c r="G176" s="1" t="s">
        <v>13</v>
      </c>
      <c r="H176" s="7" t="s">
        <v>221</v>
      </c>
      <c r="I176" s="7" t="s">
        <v>1760</v>
      </c>
      <c r="J176" s="7">
        <v>4</v>
      </c>
      <c r="K176" s="11" t="s">
        <v>1780</v>
      </c>
      <c r="L176" s="1"/>
      <c r="M176" s="1"/>
      <c r="N176" s="1"/>
      <c r="O176" s="1" t="b">
        <v>0</v>
      </c>
      <c r="P176" s="4">
        <v>4</v>
      </c>
      <c r="Q176">
        <v>25</v>
      </c>
      <c r="R176" s="14">
        <v>3</v>
      </c>
      <c r="S176" s="14">
        <v>3</v>
      </c>
      <c r="T176" s="8">
        <v>0</v>
      </c>
      <c r="U176" s="8">
        <v>1</v>
      </c>
      <c r="V176" s="8">
        <v>1</v>
      </c>
      <c r="W176" s="8">
        <v>1</v>
      </c>
      <c r="X176" s="8">
        <f>R176+T176+V176</f>
        <v>4</v>
      </c>
      <c r="Y176" s="8">
        <f>S176+U176+W176</f>
        <v>5</v>
      </c>
      <c r="Z176" s="8" t="b">
        <f>R176 = S176</f>
        <v>1</v>
      </c>
      <c r="AA176" s="8" t="b">
        <f>U176 = T176</f>
        <v>0</v>
      </c>
      <c r="AB176" s="8" t="b">
        <f>V176 = W176</f>
        <v>1</v>
      </c>
      <c r="AC176" s="8" t="b">
        <f>Y176 = X176</f>
        <v>0</v>
      </c>
      <c r="AD176" s="8" t="b">
        <f>AND(Z176,AA176,AB176)</f>
        <v>0</v>
      </c>
      <c r="AF176" s="8">
        <v>3</v>
      </c>
      <c r="AG176" s="8">
        <v>1</v>
      </c>
      <c r="AH176" s="8">
        <v>1</v>
      </c>
      <c r="AI176" s="8">
        <f>SUM(AF176:AH176)</f>
        <v>5</v>
      </c>
    </row>
    <row r="177" spans="1:35" ht="32" customHeight="1" x14ac:dyDescent="0.2">
      <c r="A177" s="1">
        <v>176</v>
      </c>
      <c r="B177" s="2">
        <v>44235</v>
      </c>
      <c r="C177" s="1" t="s">
        <v>997</v>
      </c>
      <c r="D177" s="1" t="s">
        <v>997</v>
      </c>
      <c r="E177" s="1" t="s">
        <v>23</v>
      </c>
      <c r="F177" s="1"/>
      <c r="G177" s="1" t="s">
        <v>13</v>
      </c>
      <c r="H177" s="7" t="s">
        <v>222</v>
      </c>
      <c r="I177" s="7" t="s">
        <v>1745</v>
      </c>
      <c r="J177" s="7">
        <v>3</v>
      </c>
      <c r="K177" s="11" t="s">
        <v>1402</v>
      </c>
      <c r="L177" s="1"/>
      <c r="M177" s="1"/>
      <c r="N177" s="1"/>
      <c r="O177" s="1" t="b">
        <v>0</v>
      </c>
      <c r="P177" s="4">
        <v>4</v>
      </c>
      <c r="Q177">
        <v>26</v>
      </c>
      <c r="R177" s="14">
        <v>3</v>
      </c>
      <c r="S177" s="14">
        <v>3</v>
      </c>
      <c r="T177" s="8">
        <v>0</v>
      </c>
      <c r="U177" s="8">
        <v>0</v>
      </c>
      <c r="V177" s="8">
        <v>0</v>
      </c>
      <c r="W177" s="8">
        <v>0</v>
      </c>
      <c r="X177" s="8">
        <f>R177+T177+V177</f>
        <v>3</v>
      </c>
      <c r="Y177" s="8">
        <f>S177+U177+W177</f>
        <v>3</v>
      </c>
      <c r="Z177" s="8" t="b">
        <f>R177 = S177</f>
        <v>1</v>
      </c>
      <c r="AA177" s="8" t="b">
        <f>U177 = T177</f>
        <v>1</v>
      </c>
      <c r="AB177" s="8" t="b">
        <f>V177 = W177</f>
        <v>1</v>
      </c>
      <c r="AC177" s="8" t="b">
        <f>Y177 = X177</f>
        <v>1</v>
      </c>
      <c r="AD177" s="8" t="b">
        <f>AND(Z177,AA177,AB177)</f>
        <v>1</v>
      </c>
    </row>
    <row r="178" spans="1:35" ht="32" customHeight="1" x14ac:dyDescent="0.2">
      <c r="A178" s="1">
        <v>177</v>
      </c>
      <c r="B178" s="2">
        <v>43287</v>
      </c>
      <c r="C178" s="1" t="s">
        <v>997</v>
      </c>
      <c r="D178" s="1" t="s">
        <v>998</v>
      </c>
      <c r="E178" s="1" t="s">
        <v>12</v>
      </c>
      <c r="F178" s="1"/>
      <c r="G178" s="1" t="s">
        <v>26</v>
      </c>
      <c r="H178" s="7" t="s">
        <v>223</v>
      </c>
      <c r="I178" s="7" t="s">
        <v>1750</v>
      </c>
      <c r="J178" s="7">
        <v>5</v>
      </c>
      <c r="K178" s="11" t="s">
        <v>1403</v>
      </c>
      <c r="L178" s="1"/>
      <c r="M178" s="1"/>
      <c r="N178" s="1"/>
      <c r="O178" s="1" t="b">
        <v>0</v>
      </c>
      <c r="P178" s="4">
        <v>4</v>
      </c>
      <c r="Q178">
        <v>27</v>
      </c>
      <c r="R178" s="14">
        <v>1</v>
      </c>
      <c r="S178" s="14">
        <v>3</v>
      </c>
      <c r="T178" s="8">
        <v>0</v>
      </c>
      <c r="U178" s="8">
        <v>0</v>
      </c>
      <c r="V178" s="8">
        <v>0</v>
      </c>
      <c r="W178" s="8">
        <v>0</v>
      </c>
      <c r="X178" s="8">
        <f>R178+T178+V178</f>
        <v>1</v>
      </c>
      <c r="Y178" s="8">
        <f>S178+U178+W178</f>
        <v>3</v>
      </c>
      <c r="Z178" s="8" t="b">
        <f>R178 = S178</f>
        <v>0</v>
      </c>
      <c r="AA178" s="8" t="b">
        <f>U178 = T178</f>
        <v>1</v>
      </c>
      <c r="AB178" s="8" t="b">
        <f>V178 = W178</f>
        <v>1</v>
      </c>
      <c r="AC178" s="8" t="b">
        <f>Y178 = X178</f>
        <v>0</v>
      </c>
      <c r="AD178" s="8" t="b">
        <f>AND(Z178,AA178,AB178)</f>
        <v>0</v>
      </c>
      <c r="AF178" s="8">
        <v>3</v>
      </c>
      <c r="AG178" s="8">
        <v>1</v>
      </c>
      <c r="AH178" s="8">
        <v>1</v>
      </c>
      <c r="AI178" s="8">
        <f>SUM(AF178:AH178)</f>
        <v>5</v>
      </c>
    </row>
    <row r="179" spans="1:35" ht="32" customHeight="1" x14ac:dyDescent="0.2">
      <c r="A179" s="1">
        <v>178</v>
      </c>
      <c r="B179" s="2">
        <v>44148</v>
      </c>
      <c r="C179" s="1" t="s">
        <v>997</v>
      </c>
      <c r="D179" s="1" t="s">
        <v>998</v>
      </c>
      <c r="E179" s="1" t="s">
        <v>12</v>
      </c>
      <c r="F179" s="1"/>
      <c r="G179" s="1" t="s">
        <v>13</v>
      </c>
      <c r="H179" s="7" t="s">
        <v>112</v>
      </c>
      <c r="I179" s="7" t="s">
        <v>1745</v>
      </c>
      <c r="J179" s="7">
        <v>5</v>
      </c>
      <c r="K179" s="11" t="s">
        <v>1523</v>
      </c>
      <c r="L179" s="1"/>
      <c r="M179" s="1"/>
      <c r="N179" s="1"/>
      <c r="O179" s="1" t="b">
        <v>0</v>
      </c>
      <c r="P179" s="4">
        <v>4</v>
      </c>
      <c r="Q179">
        <v>28</v>
      </c>
      <c r="R179" s="14">
        <v>3</v>
      </c>
      <c r="S179" s="14">
        <v>2</v>
      </c>
      <c r="T179" s="8">
        <v>0</v>
      </c>
      <c r="U179" s="8">
        <v>0</v>
      </c>
      <c r="V179" s="8">
        <v>0</v>
      </c>
      <c r="W179" s="8">
        <v>1</v>
      </c>
      <c r="X179" s="8">
        <f>R179+T179+V179</f>
        <v>3</v>
      </c>
      <c r="Y179" s="8">
        <f>S179+U179+W179</f>
        <v>3</v>
      </c>
      <c r="Z179" s="8" t="b">
        <f>R179 = S179</f>
        <v>0</v>
      </c>
      <c r="AA179" s="8" t="b">
        <f>U179 = T179</f>
        <v>1</v>
      </c>
      <c r="AB179" s="8" t="b">
        <f>V179 = W179</f>
        <v>0</v>
      </c>
      <c r="AC179" s="8" t="b">
        <f>Y179 = X179</f>
        <v>1</v>
      </c>
      <c r="AD179" s="8" t="b">
        <f>AND(Z179,AA179,AB179)</f>
        <v>0</v>
      </c>
      <c r="AF179" s="8">
        <v>3</v>
      </c>
      <c r="AG179" s="8">
        <v>0</v>
      </c>
      <c r="AH179" s="8">
        <v>0</v>
      </c>
      <c r="AI179" s="8">
        <f>SUM(AF179:AH179)</f>
        <v>3</v>
      </c>
    </row>
    <row r="180" spans="1:35" ht="32" customHeight="1" x14ac:dyDescent="0.2">
      <c r="A180" s="1">
        <v>179</v>
      </c>
      <c r="B180" s="2">
        <v>43485</v>
      </c>
      <c r="C180" s="1" t="s">
        <v>997</v>
      </c>
      <c r="D180" s="1" t="s">
        <v>997</v>
      </c>
      <c r="E180" s="1" t="s">
        <v>12</v>
      </c>
      <c r="F180" s="1"/>
      <c r="G180" s="1" t="s">
        <v>21</v>
      </c>
      <c r="H180" s="7" t="s">
        <v>47</v>
      </c>
      <c r="I180" s="7" t="s">
        <v>1749</v>
      </c>
      <c r="J180" s="7">
        <v>5</v>
      </c>
      <c r="K180" s="11" t="s">
        <v>224</v>
      </c>
      <c r="L180" s="1"/>
      <c r="M180" s="1"/>
      <c r="N180" s="1"/>
      <c r="O180" s="1" t="b">
        <v>0</v>
      </c>
      <c r="P180" s="4">
        <v>4</v>
      </c>
      <c r="Q180">
        <v>29</v>
      </c>
      <c r="R180" s="14">
        <v>3</v>
      </c>
      <c r="S180" s="14">
        <v>3</v>
      </c>
      <c r="T180" s="8">
        <v>0</v>
      </c>
      <c r="U180" s="8">
        <v>1</v>
      </c>
      <c r="V180" s="8">
        <v>1</v>
      </c>
      <c r="W180" s="8">
        <v>1</v>
      </c>
      <c r="X180" s="8">
        <f>R180+T180+V180</f>
        <v>4</v>
      </c>
      <c r="Y180" s="8">
        <f>S180+U180+W180</f>
        <v>5</v>
      </c>
      <c r="Z180" s="8" t="b">
        <f>R180 = S180</f>
        <v>1</v>
      </c>
      <c r="AA180" s="8" t="b">
        <f>U180 = T180</f>
        <v>0</v>
      </c>
      <c r="AB180" s="8" t="b">
        <f>V180 = W180</f>
        <v>1</v>
      </c>
      <c r="AC180" s="8" t="b">
        <f>Y180 = X180</f>
        <v>0</v>
      </c>
      <c r="AD180" s="8" t="b">
        <f>AND(Z180,AA180,AB180)</f>
        <v>0</v>
      </c>
      <c r="AF180" s="8">
        <v>3</v>
      </c>
      <c r="AG180" s="8">
        <v>1</v>
      </c>
      <c r="AH180" s="8">
        <v>1</v>
      </c>
      <c r="AI180" s="8">
        <f>SUM(AF180:AH180)</f>
        <v>5</v>
      </c>
    </row>
    <row r="181" spans="1:35" ht="32" customHeight="1" x14ac:dyDescent="0.2">
      <c r="A181" s="1">
        <v>180</v>
      </c>
      <c r="B181" s="2">
        <v>43896</v>
      </c>
      <c r="C181" s="1" t="s">
        <v>998</v>
      </c>
      <c r="D181" s="1" t="s">
        <v>998</v>
      </c>
      <c r="E181" s="1" t="s">
        <v>12</v>
      </c>
      <c r="F181" s="1"/>
      <c r="G181" s="1" t="s">
        <v>13</v>
      </c>
      <c r="H181" s="7" t="s">
        <v>225</v>
      </c>
      <c r="I181" s="7" t="s">
        <v>1747</v>
      </c>
      <c r="J181" s="7">
        <v>4</v>
      </c>
      <c r="K181" s="11" t="s">
        <v>1404</v>
      </c>
      <c r="L181" s="1"/>
      <c r="M181" s="1"/>
      <c r="N181" s="1"/>
      <c r="O181" s="1" t="b">
        <v>0</v>
      </c>
      <c r="P181" s="4">
        <v>4</v>
      </c>
      <c r="Q181">
        <v>30</v>
      </c>
      <c r="R181" s="14">
        <v>3</v>
      </c>
      <c r="S181" s="14">
        <v>3</v>
      </c>
      <c r="T181" s="8">
        <v>0</v>
      </c>
      <c r="U181" s="8">
        <v>0</v>
      </c>
      <c r="V181" s="8">
        <v>0</v>
      </c>
      <c r="W181" s="8">
        <v>1</v>
      </c>
      <c r="X181" s="8">
        <f>R181+T181+V181</f>
        <v>3</v>
      </c>
      <c r="Y181" s="8">
        <f>S181+U181+W181</f>
        <v>4</v>
      </c>
      <c r="Z181" s="8" t="b">
        <f>R181 = S181</f>
        <v>1</v>
      </c>
      <c r="AA181" s="8" t="b">
        <f>U181 = T181</f>
        <v>1</v>
      </c>
      <c r="AB181" s="8" t="b">
        <f>V181 = W181</f>
        <v>0</v>
      </c>
      <c r="AC181" s="8" t="b">
        <f>Y181 = X181</f>
        <v>0</v>
      </c>
      <c r="AD181" s="8" t="b">
        <f>AND(Z181,AA181,AB181)</f>
        <v>0</v>
      </c>
      <c r="AF181" s="8">
        <v>3</v>
      </c>
      <c r="AG181" s="8">
        <v>0</v>
      </c>
      <c r="AH181" s="8">
        <v>0</v>
      </c>
      <c r="AI181" s="8">
        <f>SUM(AF181:AH181)</f>
        <v>3</v>
      </c>
    </row>
    <row r="182" spans="1:35" ht="32" customHeight="1" x14ac:dyDescent="0.2">
      <c r="A182" s="1">
        <v>181</v>
      </c>
      <c r="B182" s="2">
        <v>43547</v>
      </c>
      <c r="C182" s="1" t="s">
        <v>997</v>
      </c>
      <c r="D182" s="1" t="s">
        <v>997</v>
      </c>
      <c r="E182" s="1" t="s">
        <v>12</v>
      </c>
      <c r="F182" s="1"/>
      <c r="G182" s="1" t="s">
        <v>13</v>
      </c>
      <c r="H182" s="7" t="s">
        <v>73</v>
      </c>
      <c r="I182" s="7" t="s">
        <v>1757</v>
      </c>
      <c r="J182" s="7">
        <v>4</v>
      </c>
      <c r="K182" s="11" t="s">
        <v>226</v>
      </c>
      <c r="L182" s="1"/>
      <c r="M182" s="1"/>
      <c r="N182" s="1"/>
      <c r="O182" s="1" t="b">
        <v>0</v>
      </c>
      <c r="P182" s="4">
        <v>4</v>
      </c>
      <c r="Q182">
        <v>31</v>
      </c>
      <c r="R182" s="14">
        <v>3</v>
      </c>
      <c r="S182" s="14">
        <v>3</v>
      </c>
      <c r="T182" s="8">
        <v>1</v>
      </c>
      <c r="U182" s="8">
        <v>1</v>
      </c>
      <c r="V182" s="8">
        <v>1</v>
      </c>
      <c r="W182" s="8">
        <v>1</v>
      </c>
      <c r="X182" s="8">
        <f>R182+T182+V182</f>
        <v>5</v>
      </c>
      <c r="Y182" s="8">
        <f>S182+U182+W182</f>
        <v>5</v>
      </c>
      <c r="Z182" s="8" t="b">
        <f>R182 = S182</f>
        <v>1</v>
      </c>
      <c r="AA182" s="8" t="b">
        <f>U182 = T182</f>
        <v>1</v>
      </c>
      <c r="AB182" s="8" t="b">
        <f>V182 = W182</f>
        <v>1</v>
      </c>
      <c r="AC182" s="8" t="b">
        <f>Y182 = X182</f>
        <v>1</v>
      </c>
      <c r="AD182" s="8" t="b">
        <f>AND(Z182,AA182,AB182)</f>
        <v>1</v>
      </c>
    </row>
    <row r="183" spans="1:35" ht="32" customHeight="1" x14ac:dyDescent="0.2">
      <c r="A183" s="1">
        <v>182</v>
      </c>
      <c r="B183" s="2">
        <v>43478</v>
      </c>
      <c r="C183" s="1" t="s">
        <v>997</v>
      </c>
      <c r="D183" s="1" t="s">
        <v>997</v>
      </c>
      <c r="E183" s="1" t="s">
        <v>12</v>
      </c>
      <c r="F183" s="1"/>
      <c r="G183" s="1" t="s">
        <v>13</v>
      </c>
      <c r="H183" s="7" t="s">
        <v>227</v>
      </c>
      <c r="I183" s="7" t="s">
        <v>1757</v>
      </c>
      <c r="J183" s="7">
        <v>5</v>
      </c>
      <c r="K183" s="11" t="s">
        <v>228</v>
      </c>
      <c r="L183" s="1"/>
      <c r="M183" s="1"/>
      <c r="N183" s="1"/>
      <c r="O183" s="1" t="b">
        <v>0</v>
      </c>
      <c r="P183" s="4">
        <v>4</v>
      </c>
      <c r="Q183">
        <v>32</v>
      </c>
      <c r="R183" s="14">
        <v>1</v>
      </c>
      <c r="S183" s="14">
        <v>3</v>
      </c>
      <c r="T183" s="8">
        <v>0</v>
      </c>
      <c r="U183" s="8">
        <v>0</v>
      </c>
      <c r="V183" s="8">
        <v>0</v>
      </c>
      <c r="W183" s="8">
        <v>0</v>
      </c>
      <c r="X183" s="8">
        <f>R183+T183+V183</f>
        <v>1</v>
      </c>
      <c r="Y183" s="8">
        <f>S183+U183+W183</f>
        <v>3</v>
      </c>
      <c r="Z183" s="8" t="b">
        <f>R183 = S183</f>
        <v>0</v>
      </c>
      <c r="AA183" s="8" t="b">
        <f>U183 = T183</f>
        <v>1</v>
      </c>
      <c r="AB183" s="8" t="b">
        <f>V183 = W183</f>
        <v>1</v>
      </c>
      <c r="AC183" s="8" t="b">
        <f>Y183 = X183</f>
        <v>0</v>
      </c>
      <c r="AD183" s="8" t="b">
        <f>AND(Z183,AA183,AB183)</f>
        <v>0</v>
      </c>
      <c r="AF183" s="8">
        <v>3</v>
      </c>
      <c r="AG183" s="8">
        <v>0</v>
      </c>
      <c r="AH183" s="8">
        <v>0</v>
      </c>
      <c r="AI183" s="8">
        <f>SUM(AF183:AH183)</f>
        <v>3</v>
      </c>
    </row>
    <row r="184" spans="1:35" ht="32" customHeight="1" x14ac:dyDescent="0.2">
      <c r="A184" s="1">
        <v>183</v>
      </c>
      <c r="B184" s="2">
        <v>44054</v>
      </c>
      <c r="C184" s="1" t="s">
        <v>997</v>
      </c>
      <c r="D184" s="1" t="s">
        <v>997</v>
      </c>
      <c r="E184" s="1" t="s">
        <v>23</v>
      </c>
      <c r="F184" s="1"/>
      <c r="G184" s="1" t="s">
        <v>26</v>
      </c>
      <c r="H184" s="7" t="s">
        <v>229</v>
      </c>
      <c r="I184" s="7" t="s">
        <v>1758</v>
      </c>
      <c r="J184" s="7">
        <v>5</v>
      </c>
      <c r="K184" s="11" t="s">
        <v>1876</v>
      </c>
      <c r="L184" s="1"/>
      <c r="M184" s="1"/>
      <c r="N184" s="1"/>
      <c r="O184" s="1" t="b">
        <v>0</v>
      </c>
      <c r="P184" s="4">
        <v>4</v>
      </c>
      <c r="Q184">
        <v>33</v>
      </c>
      <c r="R184" s="14">
        <v>3</v>
      </c>
      <c r="S184" s="14">
        <v>3</v>
      </c>
      <c r="T184" s="8">
        <v>1</v>
      </c>
      <c r="U184" s="8">
        <v>1</v>
      </c>
      <c r="V184" s="8">
        <v>1</v>
      </c>
      <c r="W184" s="8">
        <v>1</v>
      </c>
      <c r="X184" s="8">
        <f>R184+T184+V184</f>
        <v>5</v>
      </c>
      <c r="Y184" s="8">
        <f>S184+U184+W184</f>
        <v>5</v>
      </c>
      <c r="Z184" s="8" t="b">
        <f>R184 = S184</f>
        <v>1</v>
      </c>
      <c r="AA184" s="8" t="b">
        <f>U184 = T184</f>
        <v>1</v>
      </c>
      <c r="AB184" s="8" t="b">
        <f>V184 = W184</f>
        <v>1</v>
      </c>
      <c r="AC184" s="8" t="b">
        <f>Y184 = X184</f>
        <v>1</v>
      </c>
      <c r="AD184" s="8" t="b">
        <f>AND(Z184,AA184,AB184)</f>
        <v>1</v>
      </c>
    </row>
    <row r="185" spans="1:35" ht="32" customHeight="1" x14ac:dyDescent="0.2">
      <c r="A185" s="1">
        <v>184</v>
      </c>
      <c r="B185" s="2">
        <v>43874</v>
      </c>
      <c r="C185" s="1" t="s">
        <v>997</v>
      </c>
      <c r="D185" s="1" t="s">
        <v>1053</v>
      </c>
      <c r="E185" s="1" t="s">
        <v>12</v>
      </c>
      <c r="F185" s="1" t="s">
        <v>1054</v>
      </c>
      <c r="G185" s="1" t="s">
        <v>42</v>
      </c>
      <c r="H185" s="7" t="s">
        <v>230</v>
      </c>
      <c r="I185" s="7" t="s">
        <v>1753</v>
      </c>
      <c r="J185" s="7">
        <v>4</v>
      </c>
      <c r="K185" s="11" t="s">
        <v>1055</v>
      </c>
      <c r="L185" s="1"/>
      <c r="M185" s="1"/>
      <c r="N185" s="1"/>
      <c r="O185" s="1" t="b">
        <v>0</v>
      </c>
      <c r="P185" s="4">
        <v>4</v>
      </c>
      <c r="Q185">
        <v>34</v>
      </c>
      <c r="R185" s="14">
        <v>2</v>
      </c>
      <c r="S185" s="14">
        <v>3</v>
      </c>
      <c r="T185" s="8">
        <v>0</v>
      </c>
      <c r="U185" s="8">
        <v>0</v>
      </c>
      <c r="V185" s="8">
        <v>0</v>
      </c>
      <c r="W185" s="8">
        <v>1</v>
      </c>
      <c r="X185" s="8">
        <f>R185+T185+V185</f>
        <v>2</v>
      </c>
      <c r="Y185" s="8">
        <f>S185+U185+W185</f>
        <v>4</v>
      </c>
      <c r="Z185" s="8" t="b">
        <f>R185 = S185</f>
        <v>0</v>
      </c>
      <c r="AA185" s="8" t="b">
        <f>U185 = T185</f>
        <v>1</v>
      </c>
      <c r="AB185" s="8" t="b">
        <f>V185 = W185</f>
        <v>0</v>
      </c>
      <c r="AC185" s="8" t="b">
        <f>Y185 = X185</f>
        <v>0</v>
      </c>
      <c r="AD185" s="8" t="b">
        <f>AND(Z185,AA185,AB185)</f>
        <v>0</v>
      </c>
      <c r="AF185" s="8">
        <v>2</v>
      </c>
      <c r="AG185" s="8">
        <v>0</v>
      </c>
      <c r="AH185" s="8">
        <v>0</v>
      </c>
      <c r="AI185" s="8">
        <f>SUM(AF185:AH185)</f>
        <v>2</v>
      </c>
    </row>
    <row r="186" spans="1:35" ht="32" customHeight="1" x14ac:dyDescent="0.2">
      <c r="A186" s="1">
        <v>185</v>
      </c>
      <c r="B186" s="2">
        <v>43980</v>
      </c>
      <c r="C186" s="1" t="s">
        <v>997</v>
      </c>
      <c r="D186" s="1" t="s">
        <v>997</v>
      </c>
      <c r="E186" s="1" t="s">
        <v>12</v>
      </c>
      <c r="F186" s="1"/>
      <c r="G186" s="1" t="s">
        <v>26</v>
      </c>
      <c r="H186" s="7" t="s">
        <v>231</v>
      </c>
      <c r="I186" s="7" t="s">
        <v>1758</v>
      </c>
      <c r="J186" s="7">
        <v>4</v>
      </c>
      <c r="K186" s="11" t="s">
        <v>1624</v>
      </c>
      <c r="L186" s="1"/>
      <c r="M186" s="1"/>
      <c r="N186" s="1"/>
      <c r="O186" s="1" t="b">
        <v>0</v>
      </c>
      <c r="P186" s="4">
        <v>4</v>
      </c>
      <c r="Q186">
        <v>35</v>
      </c>
      <c r="R186" s="14">
        <v>3</v>
      </c>
      <c r="S186" s="14">
        <v>3</v>
      </c>
      <c r="T186" s="8">
        <v>0</v>
      </c>
      <c r="U186" s="8">
        <v>0</v>
      </c>
      <c r="V186" s="8">
        <v>0</v>
      </c>
      <c r="W186" s="8">
        <v>1</v>
      </c>
      <c r="X186" s="8">
        <f>R186+T186+V186</f>
        <v>3</v>
      </c>
      <c r="Y186" s="8">
        <f>S186+U186+W186</f>
        <v>4</v>
      </c>
      <c r="Z186" s="8" t="b">
        <f>R186 = S186</f>
        <v>1</v>
      </c>
      <c r="AA186" s="8" t="b">
        <f>U186 = T186</f>
        <v>1</v>
      </c>
      <c r="AB186" s="8" t="b">
        <f>V186 = W186</f>
        <v>0</v>
      </c>
      <c r="AC186" s="8" t="b">
        <f>Y186 = X186</f>
        <v>0</v>
      </c>
      <c r="AD186" s="8" t="b">
        <f>AND(Z186,AA186,AB186)</f>
        <v>0</v>
      </c>
      <c r="AF186" s="8">
        <v>3</v>
      </c>
      <c r="AG186" s="8">
        <v>1</v>
      </c>
      <c r="AH186" s="8">
        <v>1</v>
      </c>
      <c r="AI186" s="8">
        <f>SUM(AF186:AH186)</f>
        <v>5</v>
      </c>
    </row>
    <row r="187" spans="1:35" ht="32" customHeight="1" x14ac:dyDescent="0.2">
      <c r="A187" s="1">
        <v>186</v>
      </c>
      <c r="B187" s="2">
        <v>43309</v>
      </c>
      <c r="C187" s="1" t="s">
        <v>997</v>
      </c>
      <c r="D187" s="1" t="s">
        <v>997</v>
      </c>
      <c r="E187" s="1" t="s">
        <v>12</v>
      </c>
      <c r="F187" s="1"/>
      <c r="G187" s="1" t="s">
        <v>13</v>
      </c>
      <c r="H187" s="7" t="s">
        <v>232</v>
      </c>
      <c r="I187" s="7" t="s">
        <v>1760</v>
      </c>
      <c r="J187" s="7">
        <v>5</v>
      </c>
      <c r="K187" s="11" t="s">
        <v>1625</v>
      </c>
      <c r="L187" s="1"/>
      <c r="M187" s="1"/>
      <c r="N187" s="1"/>
      <c r="O187" s="1" t="b">
        <v>0</v>
      </c>
      <c r="P187" s="4">
        <v>4</v>
      </c>
      <c r="Q187">
        <v>36</v>
      </c>
      <c r="R187" s="14">
        <v>3</v>
      </c>
      <c r="S187" s="14">
        <v>3</v>
      </c>
      <c r="T187" s="8">
        <v>1</v>
      </c>
      <c r="U187" s="8">
        <v>1</v>
      </c>
      <c r="V187" s="8">
        <v>1</v>
      </c>
      <c r="W187" s="8">
        <v>0</v>
      </c>
      <c r="X187" s="8">
        <f>R187+T187+V187</f>
        <v>5</v>
      </c>
      <c r="Y187" s="8">
        <f>S187+U187+W187</f>
        <v>4</v>
      </c>
      <c r="Z187" s="8" t="b">
        <f>R187 = S187</f>
        <v>1</v>
      </c>
      <c r="AA187" s="8" t="b">
        <f>U187 = T187</f>
        <v>1</v>
      </c>
      <c r="AB187" s="8" t="b">
        <f>V187 = W187</f>
        <v>0</v>
      </c>
      <c r="AC187" s="8" t="b">
        <f>Y187 = X187</f>
        <v>0</v>
      </c>
      <c r="AD187" s="8" t="b">
        <f>AND(Z187,AA187,AB187)</f>
        <v>0</v>
      </c>
      <c r="AF187" s="8">
        <v>3</v>
      </c>
      <c r="AG187" s="8">
        <v>1</v>
      </c>
      <c r="AH187" s="8">
        <v>1</v>
      </c>
      <c r="AI187" s="8">
        <f>SUM(AF187:AH187)</f>
        <v>5</v>
      </c>
    </row>
    <row r="188" spans="1:35" ht="32" customHeight="1" x14ac:dyDescent="0.2">
      <c r="A188" s="1">
        <v>187</v>
      </c>
      <c r="B188" s="2">
        <v>43557</v>
      </c>
      <c r="C188" s="1" t="s">
        <v>997</v>
      </c>
      <c r="D188" s="1" t="s">
        <v>997</v>
      </c>
      <c r="E188" s="1" t="s">
        <v>12</v>
      </c>
      <c r="F188" s="1"/>
      <c r="G188" s="1" t="s">
        <v>21</v>
      </c>
      <c r="H188" s="7" t="s">
        <v>233</v>
      </c>
      <c r="I188" s="7" t="s">
        <v>1749</v>
      </c>
      <c r="J188" s="7">
        <v>5</v>
      </c>
      <c r="K188" s="11" t="s">
        <v>234</v>
      </c>
      <c r="L188" s="1"/>
      <c r="M188" s="1"/>
      <c r="N188" s="1"/>
      <c r="O188" s="1" t="b">
        <v>0</v>
      </c>
      <c r="P188" s="4">
        <v>4</v>
      </c>
      <c r="Q188">
        <v>37</v>
      </c>
      <c r="R188" s="14">
        <v>2</v>
      </c>
      <c r="S188" s="14">
        <v>2</v>
      </c>
      <c r="T188" s="8">
        <v>1</v>
      </c>
      <c r="U188" s="8">
        <v>1</v>
      </c>
      <c r="V188" s="8">
        <v>1</v>
      </c>
      <c r="W188" s="8">
        <v>1</v>
      </c>
      <c r="X188" s="8">
        <f>R188+T188+V188</f>
        <v>4</v>
      </c>
      <c r="Y188" s="8">
        <f>S188+U188+W188</f>
        <v>4</v>
      </c>
      <c r="Z188" s="8" t="b">
        <f>R188 = S188</f>
        <v>1</v>
      </c>
      <c r="AA188" s="8" t="b">
        <f>U188 = T188</f>
        <v>1</v>
      </c>
      <c r="AB188" s="8" t="b">
        <f>V188 = W188</f>
        <v>1</v>
      </c>
      <c r="AC188" s="8" t="b">
        <f>Y188 = X188</f>
        <v>1</v>
      </c>
      <c r="AD188" s="8" t="b">
        <f>AND(Z188,AA188,AB188)</f>
        <v>1</v>
      </c>
    </row>
    <row r="189" spans="1:35" ht="32" customHeight="1" x14ac:dyDescent="0.2">
      <c r="A189" s="1">
        <v>188</v>
      </c>
      <c r="B189" s="2">
        <v>44150</v>
      </c>
      <c r="C189" s="1" t="s">
        <v>997</v>
      </c>
      <c r="D189" s="1" t="s">
        <v>997</v>
      </c>
      <c r="E189" s="1" t="s">
        <v>12</v>
      </c>
      <c r="F189" s="1"/>
      <c r="G189" s="1" t="s">
        <v>19</v>
      </c>
      <c r="H189" s="7" t="s">
        <v>56</v>
      </c>
      <c r="I189" s="7" t="s">
        <v>1751</v>
      </c>
      <c r="J189" s="7">
        <v>5</v>
      </c>
      <c r="K189" s="11" t="s">
        <v>1626</v>
      </c>
      <c r="L189" s="1"/>
      <c r="M189" s="1"/>
      <c r="N189" s="1"/>
      <c r="O189" s="1" t="b">
        <v>0</v>
      </c>
      <c r="P189" s="4">
        <v>4</v>
      </c>
      <c r="Q189">
        <v>38</v>
      </c>
      <c r="R189" s="14">
        <v>3</v>
      </c>
      <c r="S189" s="14">
        <v>3</v>
      </c>
      <c r="T189" s="8">
        <v>0</v>
      </c>
      <c r="U189" s="8">
        <v>1</v>
      </c>
      <c r="V189" s="8">
        <v>0</v>
      </c>
      <c r="W189" s="8">
        <v>1</v>
      </c>
      <c r="X189" s="8">
        <f>R189+T189+V189</f>
        <v>3</v>
      </c>
      <c r="Y189" s="8">
        <f>S189+U189+W189</f>
        <v>5</v>
      </c>
      <c r="Z189" s="8" t="b">
        <f>R189 = S189</f>
        <v>1</v>
      </c>
      <c r="AA189" s="8" t="b">
        <f>U189 = T189</f>
        <v>0</v>
      </c>
      <c r="AB189" s="8" t="b">
        <f>V189 = W189</f>
        <v>0</v>
      </c>
      <c r="AC189" s="8" t="b">
        <f>Y189 = X189</f>
        <v>0</v>
      </c>
      <c r="AD189" s="8" t="b">
        <f>AND(Z189,AA189,AB189)</f>
        <v>0</v>
      </c>
      <c r="AF189" s="8">
        <v>3</v>
      </c>
      <c r="AG189" s="8">
        <v>0</v>
      </c>
      <c r="AH189" s="8">
        <v>0</v>
      </c>
      <c r="AI189" s="8">
        <f>SUM(AF189:AH189)</f>
        <v>3</v>
      </c>
    </row>
    <row r="190" spans="1:35" ht="32" customHeight="1" x14ac:dyDescent="0.2">
      <c r="A190" s="1">
        <v>189</v>
      </c>
      <c r="B190" s="2">
        <v>44082</v>
      </c>
      <c r="C190" s="1" t="s">
        <v>998</v>
      </c>
      <c r="D190" s="1" t="s">
        <v>997</v>
      </c>
      <c r="E190" s="1" t="s">
        <v>12</v>
      </c>
      <c r="F190" s="1"/>
      <c r="G190" s="1" t="s">
        <v>13</v>
      </c>
      <c r="H190" s="7" t="s">
        <v>214</v>
      </c>
      <c r="I190" s="7" t="s">
        <v>1747</v>
      </c>
      <c r="J190" s="7">
        <v>3</v>
      </c>
      <c r="K190" s="11" t="s">
        <v>235</v>
      </c>
      <c r="L190" s="1"/>
      <c r="M190" s="1"/>
      <c r="N190" s="1"/>
      <c r="O190" s="1" t="b">
        <v>0</v>
      </c>
      <c r="P190" s="4">
        <v>4</v>
      </c>
      <c r="Q190">
        <v>39</v>
      </c>
      <c r="R190" s="14">
        <v>2</v>
      </c>
      <c r="S190" s="14">
        <v>2</v>
      </c>
      <c r="T190" s="8">
        <v>1</v>
      </c>
      <c r="U190" s="8">
        <v>1</v>
      </c>
      <c r="V190" s="8">
        <v>1</v>
      </c>
      <c r="W190" s="8">
        <v>1</v>
      </c>
      <c r="X190" s="8">
        <f>R190+T190+V190</f>
        <v>4</v>
      </c>
      <c r="Y190" s="8">
        <f>S190+U190+W190</f>
        <v>4</v>
      </c>
      <c r="Z190" s="8" t="b">
        <f>R190 = S190</f>
        <v>1</v>
      </c>
      <c r="AA190" s="8" t="b">
        <f>U190 = T190</f>
        <v>1</v>
      </c>
      <c r="AB190" s="8" t="b">
        <f>V190 = W190</f>
        <v>1</v>
      </c>
      <c r="AC190" s="8" t="b">
        <f>Y190 = X190</f>
        <v>1</v>
      </c>
      <c r="AD190" s="8" t="b">
        <f>AND(Z190,AA190,AB190)</f>
        <v>1</v>
      </c>
    </row>
    <row r="191" spans="1:35" ht="32" customHeight="1" x14ac:dyDescent="0.2">
      <c r="A191" s="1">
        <v>190</v>
      </c>
      <c r="B191" s="2">
        <v>43661</v>
      </c>
      <c r="C191" s="1" t="s">
        <v>997</v>
      </c>
      <c r="D191" s="1" t="s">
        <v>997</v>
      </c>
      <c r="E191" s="1" t="s">
        <v>12</v>
      </c>
      <c r="F191" s="1"/>
      <c r="G191" s="1" t="s">
        <v>21</v>
      </c>
      <c r="H191" s="7" t="s">
        <v>119</v>
      </c>
      <c r="I191" s="7" t="s">
        <v>1749</v>
      </c>
      <c r="J191" s="7">
        <v>5</v>
      </c>
      <c r="K191" s="11" t="s">
        <v>1405</v>
      </c>
      <c r="L191" s="1"/>
      <c r="M191" s="1"/>
      <c r="N191" s="1"/>
      <c r="O191" s="1" t="b">
        <v>0</v>
      </c>
      <c r="P191" s="4">
        <v>4</v>
      </c>
      <c r="Q191">
        <v>40</v>
      </c>
      <c r="R191" s="14">
        <v>3</v>
      </c>
      <c r="S191" s="14">
        <v>3</v>
      </c>
      <c r="T191" s="8">
        <v>1</v>
      </c>
      <c r="U191" s="8">
        <v>1</v>
      </c>
      <c r="V191" s="8">
        <v>1</v>
      </c>
      <c r="W191" s="8">
        <v>1</v>
      </c>
      <c r="X191" s="8">
        <f>R191+T191+V191</f>
        <v>5</v>
      </c>
      <c r="Y191" s="8">
        <f>S191+U191+W191</f>
        <v>5</v>
      </c>
      <c r="Z191" s="8" t="b">
        <f>R191 = S191</f>
        <v>1</v>
      </c>
      <c r="AA191" s="8" t="b">
        <f>U191 = T191</f>
        <v>1</v>
      </c>
      <c r="AB191" s="8" t="b">
        <f>V191 = W191</f>
        <v>1</v>
      </c>
      <c r="AC191" s="8" t="b">
        <f>Y191 = X191</f>
        <v>1</v>
      </c>
      <c r="AD191" s="8" t="b">
        <f>AND(Z191,AA191,AB191)</f>
        <v>1</v>
      </c>
    </row>
    <row r="192" spans="1:35" ht="32" customHeight="1" x14ac:dyDescent="0.2">
      <c r="A192" s="1">
        <v>191</v>
      </c>
      <c r="B192" s="2">
        <v>43622</v>
      </c>
      <c r="C192" s="1" t="s">
        <v>997</v>
      </c>
      <c r="D192" s="1" t="s">
        <v>997</v>
      </c>
      <c r="E192" s="1" t="s">
        <v>12</v>
      </c>
      <c r="F192" s="1"/>
      <c r="G192" s="1" t="s">
        <v>21</v>
      </c>
      <c r="H192" s="7" t="s">
        <v>236</v>
      </c>
      <c r="I192" s="7" t="s">
        <v>1765</v>
      </c>
      <c r="J192" s="7">
        <v>3</v>
      </c>
      <c r="K192" s="11" t="s">
        <v>237</v>
      </c>
      <c r="L192" s="1"/>
      <c r="M192" s="1"/>
      <c r="N192" s="1"/>
      <c r="O192" s="1" t="b">
        <v>0</v>
      </c>
      <c r="P192" s="4">
        <v>4</v>
      </c>
      <c r="Q192">
        <v>41</v>
      </c>
      <c r="R192" s="14">
        <v>2</v>
      </c>
      <c r="S192" s="14">
        <v>2</v>
      </c>
      <c r="T192" s="8">
        <v>0</v>
      </c>
      <c r="U192" s="8">
        <v>0</v>
      </c>
      <c r="V192" s="8">
        <v>0</v>
      </c>
      <c r="W192" s="8">
        <v>0</v>
      </c>
      <c r="X192" s="8">
        <f>R192+T192+V192</f>
        <v>2</v>
      </c>
      <c r="Y192" s="8">
        <f>S192+U192+W192</f>
        <v>2</v>
      </c>
      <c r="Z192" s="8" t="b">
        <f>R192 = S192</f>
        <v>1</v>
      </c>
      <c r="AA192" s="8" t="b">
        <f>U192 = T192</f>
        <v>1</v>
      </c>
      <c r="AB192" s="8" t="b">
        <f>V192 = W192</f>
        <v>1</v>
      </c>
      <c r="AC192" s="8" t="b">
        <f>Y192 = X192</f>
        <v>1</v>
      </c>
      <c r="AD192" s="8" t="b">
        <f>AND(Z192,AA192,AB192)</f>
        <v>1</v>
      </c>
    </row>
    <row r="193" spans="1:35" ht="32" customHeight="1" x14ac:dyDescent="0.2">
      <c r="A193" s="1">
        <v>192</v>
      </c>
      <c r="B193" s="2">
        <v>43894</v>
      </c>
      <c r="C193" s="1" t="s">
        <v>997</v>
      </c>
      <c r="D193" s="1" t="s">
        <v>1056</v>
      </c>
      <c r="E193" s="1" t="s">
        <v>12</v>
      </c>
      <c r="F193" s="1" t="s">
        <v>1052</v>
      </c>
      <c r="G193" s="1" t="s">
        <v>21</v>
      </c>
      <c r="H193" s="7" t="s">
        <v>238</v>
      </c>
      <c r="I193" s="7" t="s">
        <v>1749</v>
      </c>
      <c r="J193" s="7">
        <v>5</v>
      </c>
      <c r="K193" s="11" t="s">
        <v>1057</v>
      </c>
      <c r="L193" s="1"/>
      <c r="M193" s="1"/>
      <c r="N193" s="1"/>
      <c r="O193" s="1" t="b">
        <v>0</v>
      </c>
      <c r="P193" s="4">
        <v>4</v>
      </c>
      <c r="Q193">
        <v>42</v>
      </c>
      <c r="R193" s="14">
        <v>1</v>
      </c>
      <c r="S193" s="14">
        <v>1</v>
      </c>
      <c r="T193" s="8">
        <v>0</v>
      </c>
      <c r="U193" s="8">
        <v>0</v>
      </c>
      <c r="V193" s="8">
        <v>0</v>
      </c>
      <c r="W193" s="8">
        <v>0</v>
      </c>
      <c r="X193" s="8">
        <f>R193+T193+V193</f>
        <v>1</v>
      </c>
      <c r="Y193" s="8">
        <f>S193+U193+W193</f>
        <v>1</v>
      </c>
      <c r="Z193" s="8" t="b">
        <f>R193 = S193</f>
        <v>1</v>
      </c>
      <c r="AA193" s="8" t="b">
        <f>U193 = T193</f>
        <v>1</v>
      </c>
      <c r="AB193" s="8" t="b">
        <f>V193 = W193</f>
        <v>1</v>
      </c>
      <c r="AC193" s="8" t="b">
        <f>Y193 = X193</f>
        <v>1</v>
      </c>
      <c r="AD193" s="8" t="b">
        <f>AND(Z193,AA193,AB193)</f>
        <v>1</v>
      </c>
    </row>
    <row r="194" spans="1:35" ht="32" customHeight="1" x14ac:dyDescent="0.2">
      <c r="A194" s="1">
        <v>193</v>
      </c>
      <c r="B194" s="2">
        <v>43691</v>
      </c>
      <c r="C194" s="1" t="s">
        <v>997</v>
      </c>
      <c r="D194" s="1" t="s">
        <v>998</v>
      </c>
      <c r="E194" s="1" t="s">
        <v>12</v>
      </c>
      <c r="F194" s="1"/>
      <c r="G194" s="1" t="s">
        <v>13</v>
      </c>
      <c r="H194" s="7" t="s">
        <v>239</v>
      </c>
      <c r="I194" s="7" t="s">
        <v>1757</v>
      </c>
      <c r="J194" s="7">
        <v>5</v>
      </c>
      <c r="K194" s="11" t="s">
        <v>240</v>
      </c>
      <c r="L194" s="1"/>
      <c r="M194" s="1"/>
      <c r="N194" s="1"/>
      <c r="O194" s="1" t="b">
        <v>0</v>
      </c>
      <c r="P194" s="4">
        <v>4</v>
      </c>
      <c r="Q194">
        <v>43</v>
      </c>
      <c r="R194" s="14">
        <v>3</v>
      </c>
      <c r="S194" s="14">
        <v>3</v>
      </c>
      <c r="T194" s="8">
        <v>0</v>
      </c>
      <c r="U194" s="8">
        <v>0</v>
      </c>
      <c r="V194" s="8">
        <v>1</v>
      </c>
      <c r="W194" s="8">
        <v>0</v>
      </c>
      <c r="X194" s="8">
        <f>R194+T194+V194</f>
        <v>4</v>
      </c>
      <c r="Y194" s="8">
        <f>S194+U194+W194</f>
        <v>3</v>
      </c>
      <c r="Z194" s="8" t="b">
        <f>R194 = S194</f>
        <v>1</v>
      </c>
      <c r="AA194" s="8" t="b">
        <f>U194 = T194</f>
        <v>1</v>
      </c>
      <c r="AB194" s="8" t="b">
        <f>V194 = W194</f>
        <v>0</v>
      </c>
      <c r="AC194" s="8" t="b">
        <f>Y194 = X194</f>
        <v>0</v>
      </c>
      <c r="AD194" s="8" t="b">
        <f>AND(Z194,AA194,AB194)</f>
        <v>0</v>
      </c>
      <c r="AF194" s="8">
        <v>3</v>
      </c>
      <c r="AG194" s="8">
        <v>0</v>
      </c>
      <c r="AH194" s="8">
        <v>0</v>
      </c>
      <c r="AI194" s="8">
        <f>SUM(AF194:AH194)</f>
        <v>3</v>
      </c>
    </row>
    <row r="195" spans="1:35" ht="32" customHeight="1" x14ac:dyDescent="0.2">
      <c r="A195" s="1">
        <v>194</v>
      </c>
      <c r="B195" s="2">
        <v>44048</v>
      </c>
      <c r="C195" s="1" t="s">
        <v>997</v>
      </c>
      <c r="D195" s="1" t="s">
        <v>997</v>
      </c>
      <c r="E195" s="1" t="s">
        <v>12</v>
      </c>
      <c r="F195" s="1"/>
      <c r="G195" s="1" t="s">
        <v>26</v>
      </c>
      <c r="H195" s="7" t="s">
        <v>241</v>
      </c>
      <c r="I195" s="7" t="s">
        <v>1750</v>
      </c>
      <c r="J195" s="7">
        <v>5</v>
      </c>
      <c r="K195" s="11" t="s">
        <v>242</v>
      </c>
      <c r="L195" s="1"/>
      <c r="M195" s="1"/>
      <c r="N195" s="1"/>
      <c r="O195" s="1" t="b">
        <v>0</v>
      </c>
      <c r="P195" s="4">
        <v>4</v>
      </c>
      <c r="Q195">
        <v>44</v>
      </c>
      <c r="R195" s="14">
        <v>1</v>
      </c>
      <c r="S195" s="14">
        <v>3</v>
      </c>
      <c r="T195" s="8">
        <v>0</v>
      </c>
      <c r="U195" s="8">
        <v>0</v>
      </c>
      <c r="V195" s="8">
        <v>0</v>
      </c>
      <c r="W195" s="8">
        <v>0</v>
      </c>
      <c r="X195" s="8">
        <f>R195+T195+V195</f>
        <v>1</v>
      </c>
      <c r="Y195" s="8">
        <f>S195+U195+W195</f>
        <v>3</v>
      </c>
      <c r="Z195" s="8" t="b">
        <f>R195 = S195</f>
        <v>0</v>
      </c>
      <c r="AA195" s="8" t="b">
        <f>U195 = T195</f>
        <v>1</v>
      </c>
      <c r="AB195" s="8" t="b">
        <f>V195 = W195</f>
        <v>1</v>
      </c>
      <c r="AC195" s="8" t="b">
        <f>Y195 = X195</f>
        <v>0</v>
      </c>
      <c r="AD195" s="8" t="b">
        <f>AND(Z195,AA195,AB195)</f>
        <v>0</v>
      </c>
      <c r="AF195" s="8">
        <v>2</v>
      </c>
      <c r="AG195" s="8">
        <v>0</v>
      </c>
      <c r="AH195" s="8">
        <v>0</v>
      </c>
      <c r="AI195" s="8">
        <f>SUM(AF195:AH195)</f>
        <v>2</v>
      </c>
    </row>
    <row r="196" spans="1:35" ht="32" customHeight="1" x14ac:dyDescent="0.2">
      <c r="A196" s="1">
        <v>195</v>
      </c>
      <c r="B196" s="2">
        <v>44058</v>
      </c>
      <c r="C196" s="1" t="s">
        <v>998</v>
      </c>
      <c r="D196" s="1" t="s">
        <v>997</v>
      </c>
      <c r="E196" s="1" t="s">
        <v>12</v>
      </c>
      <c r="F196" s="1"/>
      <c r="G196" s="1" t="s">
        <v>30</v>
      </c>
      <c r="H196" s="7" t="s">
        <v>243</v>
      </c>
      <c r="I196" s="7" t="s">
        <v>1763</v>
      </c>
      <c r="J196" s="7">
        <v>4</v>
      </c>
      <c r="K196" s="11" t="s">
        <v>244</v>
      </c>
      <c r="L196" s="1"/>
      <c r="M196" s="1"/>
      <c r="N196" s="1"/>
      <c r="O196" s="1" t="b">
        <v>0</v>
      </c>
      <c r="P196" s="4">
        <v>4</v>
      </c>
      <c r="Q196">
        <v>45</v>
      </c>
      <c r="R196" s="14">
        <v>1</v>
      </c>
      <c r="S196" s="14">
        <v>1</v>
      </c>
      <c r="T196" s="8">
        <v>0</v>
      </c>
      <c r="U196" s="8">
        <v>0</v>
      </c>
      <c r="V196" s="8">
        <v>0</v>
      </c>
      <c r="W196" s="8">
        <v>1</v>
      </c>
      <c r="X196" s="8">
        <f>R196+T196+V196</f>
        <v>1</v>
      </c>
      <c r="Y196" s="8">
        <f>S196+U196+W196</f>
        <v>2</v>
      </c>
      <c r="Z196" s="8" t="b">
        <f>R196 = S196</f>
        <v>1</v>
      </c>
      <c r="AA196" s="8" t="b">
        <f>U196 = T196</f>
        <v>1</v>
      </c>
      <c r="AB196" s="8" t="b">
        <f>V196 = W196</f>
        <v>0</v>
      </c>
      <c r="AC196" s="8" t="b">
        <f>Y196 = X196</f>
        <v>0</v>
      </c>
      <c r="AD196" s="8" t="b">
        <f>AND(Z196,AA196,AB196)</f>
        <v>0</v>
      </c>
      <c r="AF196" s="8">
        <v>2</v>
      </c>
      <c r="AG196" s="8">
        <v>0</v>
      </c>
      <c r="AH196" s="8">
        <v>0</v>
      </c>
      <c r="AI196" s="8">
        <f>SUM(AF196:AH196)</f>
        <v>2</v>
      </c>
    </row>
    <row r="197" spans="1:35" ht="32" customHeight="1" x14ac:dyDescent="0.2">
      <c r="A197" s="1">
        <v>196</v>
      </c>
      <c r="B197" s="2">
        <v>43815</v>
      </c>
      <c r="C197" s="1" t="s">
        <v>997</v>
      </c>
      <c r="D197" s="1" t="s">
        <v>997</v>
      </c>
      <c r="E197" s="1" t="s">
        <v>12</v>
      </c>
      <c r="F197" s="1"/>
      <c r="G197" s="1" t="s">
        <v>26</v>
      </c>
      <c r="H197" s="7" t="s">
        <v>245</v>
      </c>
      <c r="I197" s="7" t="s">
        <v>1750</v>
      </c>
      <c r="J197" s="7">
        <v>3</v>
      </c>
      <c r="K197" s="11" t="s">
        <v>1524</v>
      </c>
      <c r="L197" s="1"/>
      <c r="M197" s="1"/>
      <c r="N197" s="1"/>
      <c r="O197" s="1" t="b">
        <v>0</v>
      </c>
      <c r="P197" s="4">
        <v>4</v>
      </c>
      <c r="Q197">
        <v>46</v>
      </c>
      <c r="R197" s="14">
        <v>3</v>
      </c>
      <c r="S197" s="14">
        <v>3</v>
      </c>
      <c r="T197" s="8">
        <v>0</v>
      </c>
      <c r="U197" s="8">
        <v>0</v>
      </c>
      <c r="V197" s="8">
        <v>0</v>
      </c>
      <c r="W197" s="8">
        <v>1</v>
      </c>
      <c r="X197" s="8">
        <f>R197+T197+V197</f>
        <v>3</v>
      </c>
      <c r="Y197" s="8">
        <f>S197+U197+W197</f>
        <v>4</v>
      </c>
      <c r="Z197" s="8" t="b">
        <f>R197 = S197</f>
        <v>1</v>
      </c>
      <c r="AA197" s="8" t="b">
        <f>U197 = T197</f>
        <v>1</v>
      </c>
      <c r="AB197" s="8" t="b">
        <f>V197 = W197</f>
        <v>0</v>
      </c>
      <c r="AC197" s="8" t="b">
        <f>Y197 = X197</f>
        <v>0</v>
      </c>
      <c r="AD197" s="8" t="b">
        <f>AND(Z197,AA197,AB197)</f>
        <v>0</v>
      </c>
      <c r="AF197" s="8">
        <v>3</v>
      </c>
      <c r="AG197" s="8">
        <v>0</v>
      </c>
      <c r="AH197" s="8">
        <v>0</v>
      </c>
      <c r="AI197" s="8">
        <f>SUM(AF197:AH197)</f>
        <v>3</v>
      </c>
    </row>
    <row r="198" spans="1:35" ht="32" customHeight="1" x14ac:dyDescent="0.2">
      <c r="A198" s="1">
        <v>197</v>
      </c>
      <c r="B198" s="2">
        <v>43609</v>
      </c>
      <c r="C198" s="1" t="s">
        <v>998</v>
      </c>
      <c r="D198" s="1" t="s">
        <v>997</v>
      </c>
      <c r="E198" s="1" t="s">
        <v>12</v>
      </c>
      <c r="F198" s="1"/>
      <c r="G198" s="1" t="s">
        <v>42</v>
      </c>
      <c r="H198" s="7" t="s">
        <v>246</v>
      </c>
      <c r="I198" s="7" t="s">
        <v>1753</v>
      </c>
      <c r="J198" s="7">
        <v>5</v>
      </c>
      <c r="K198" s="11" t="s">
        <v>247</v>
      </c>
      <c r="L198" s="1"/>
      <c r="M198" s="1"/>
      <c r="N198" s="1"/>
      <c r="O198" s="1" t="b">
        <v>0</v>
      </c>
      <c r="P198" s="4">
        <v>4</v>
      </c>
      <c r="Q198">
        <v>47</v>
      </c>
      <c r="R198" s="14">
        <v>2</v>
      </c>
      <c r="S198" s="14">
        <v>2</v>
      </c>
      <c r="T198" s="8">
        <v>1</v>
      </c>
      <c r="U198" s="8">
        <v>1</v>
      </c>
      <c r="V198" s="8">
        <v>1</v>
      </c>
      <c r="W198" s="8">
        <v>0</v>
      </c>
      <c r="X198" s="8">
        <f>R198+T198+V198</f>
        <v>4</v>
      </c>
      <c r="Y198" s="8">
        <f>S198+U198+W198</f>
        <v>3</v>
      </c>
      <c r="Z198" s="8" t="b">
        <f>R198 = S198</f>
        <v>1</v>
      </c>
      <c r="AA198" s="8" t="b">
        <f>U198 = T198</f>
        <v>1</v>
      </c>
      <c r="AB198" s="8" t="b">
        <f>V198 = W198</f>
        <v>0</v>
      </c>
      <c r="AC198" s="8" t="b">
        <f>Y198 = X198</f>
        <v>0</v>
      </c>
      <c r="AD198" s="8" t="b">
        <f>AND(Z198,AA198,AB198)</f>
        <v>0</v>
      </c>
      <c r="AF198" s="8">
        <v>1</v>
      </c>
      <c r="AG198" s="8">
        <v>1</v>
      </c>
      <c r="AH198" s="8">
        <v>0</v>
      </c>
      <c r="AI198" s="8">
        <f>SUM(AF198:AH198)</f>
        <v>2</v>
      </c>
    </row>
    <row r="199" spans="1:35" ht="32" customHeight="1" x14ac:dyDescent="0.2">
      <c r="A199" s="1">
        <v>198</v>
      </c>
      <c r="B199" s="2">
        <v>43524</v>
      </c>
      <c r="C199" s="1" t="s">
        <v>997</v>
      </c>
      <c r="D199" s="1" t="s">
        <v>997</v>
      </c>
      <c r="E199" s="1" t="s">
        <v>12</v>
      </c>
      <c r="F199" s="1"/>
      <c r="G199" s="1" t="s">
        <v>13</v>
      </c>
      <c r="H199" s="7" t="s">
        <v>248</v>
      </c>
      <c r="I199" s="7" t="s">
        <v>1746</v>
      </c>
      <c r="J199" s="7">
        <v>4</v>
      </c>
      <c r="K199" s="11" t="s">
        <v>1785</v>
      </c>
      <c r="L199" s="1"/>
      <c r="M199" s="1"/>
      <c r="N199" s="1"/>
      <c r="O199" s="1" t="b">
        <v>0</v>
      </c>
      <c r="P199" s="4">
        <v>4</v>
      </c>
      <c r="Q199">
        <v>48</v>
      </c>
      <c r="R199" s="14">
        <v>3</v>
      </c>
      <c r="S199" s="14">
        <v>3</v>
      </c>
      <c r="T199" s="8">
        <v>0</v>
      </c>
      <c r="U199" s="8">
        <v>0</v>
      </c>
      <c r="V199" s="8">
        <v>0</v>
      </c>
      <c r="W199" s="8">
        <v>0</v>
      </c>
      <c r="X199" s="8">
        <f>R199+T199+V199</f>
        <v>3</v>
      </c>
      <c r="Y199" s="8">
        <f>S199+U199+W199</f>
        <v>3</v>
      </c>
      <c r="Z199" s="8" t="b">
        <f>R199 = S199</f>
        <v>1</v>
      </c>
      <c r="AA199" s="8" t="b">
        <f>U199 = T199</f>
        <v>1</v>
      </c>
      <c r="AB199" s="8" t="b">
        <f>V199 = W199</f>
        <v>1</v>
      </c>
      <c r="AC199" s="8" t="b">
        <f>Y199 = X199</f>
        <v>1</v>
      </c>
      <c r="AD199" s="8" t="b">
        <f>AND(Z199,AA199,AB199)</f>
        <v>1</v>
      </c>
    </row>
    <row r="200" spans="1:35" ht="32" customHeight="1" x14ac:dyDescent="0.2">
      <c r="A200" s="1">
        <v>199</v>
      </c>
      <c r="B200" s="2">
        <v>43899</v>
      </c>
      <c r="C200" s="1" t="s">
        <v>997</v>
      </c>
      <c r="D200" s="1" t="s">
        <v>997</v>
      </c>
      <c r="E200" s="1" t="s">
        <v>12</v>
      </c>
      <c r="F200" s="1"/>
      <c r="G200" s="1" t="s">
        <v>42</v>
      </c>
      <c r="H200" s="7" t="s">
        <v>249</v>
      </c>
      <c r="I200" s="7" t="s">
        <v>1753</v>
      </c>
      <c r="J200" s="7">
        <v>5</v>
      </c>
      <c r="K200" s="11" t="s">
        <v>1786</v>
      </c>
      <c r="L200" s="1"/>
      <c r="M200" s="1"/>
      <c r="N200" s="1"/>
      <c r="O200" s="1" t="b">
        <v>0</v>
      </c>
      <c r="P200" s="4">
        <v>4</v>
      </c>
      <c r="Q200">
        <v>49</v>
      </c>
      <c r="R200" s="14">
        <v>1</v>
      </c>
      <c r="S200" s="14">
        <v>3</v>
      </c>
      <c r="T200" s="8">
        <v>0</v>
      </c>
      <c r="U200" s="8">
        <v>1</v>
      </c>
      <c r="V200" s="8">
        <v>0</v>
      </c>
      <c r="W200" s="8">
        <v>0</v>
      </c>
      <c r="X200" s="8">
        <f>R200+T200+V200</f>
        <v>1</v>
      </c>
      <c r="Y200" s="8">
        <f>S200+U200+W200</f>
        <v>4</v>
      </c>
      <c r="Z200" s="8" t="b">
        <f>R200 = S200</f>
        <v>0</v>
      </c>
      <c r="AA200" s="8" t="b">
        <f>U200 = T200</f>
        <v>0</v>
      </c>
      <c r="AB200" s="8" t="b">
        <f>V200 = W200</f>
        <v>1</v>
      </c>
      <c r="AC200" s="8" t="b">
        <f>Y200 = X200</f>
        <v>0</v>
      </c>
      <c r="AD200" s="8" t="b">
        <f>AND(Z200,AA200,AB200)</f>
        <v>0</v>
      </c>
      <c r="AF200" s="8">
        <v>2</v>
      </c>
      <c r="AG200" s="8">
        <v>0</v>
      </c>
      <c r="AH200" s="8">
        <v>0</v>
      </c>
      <c r="AI200" s="8">
        <f>SUM(AF200:AH200)</f>
        <v>2</v>
      </c>
    </row>
    <row r="201" spans="1:35" ht="32" customHeight="1" x14ac:dyDescent="0.2">
      <c r="A201" s="1">
        <v>200</v>
      </c>
      <c r="B201" s="2">
        <v>43549</v>
      </c>
      <c r="C201" s="1" t="s">
        <v>997</v>
      </c>
      <c r="D201" s="1" t="s">
        <v>997</v>
      </c>
      <c r="E201" s="1" t="s">
        <v>12</v>
      </c>
      <c r="F201" s="1"/>
      <c r="G201" s="1" t="s">
        <v>13</v>
      </c>
      <c r="H201" s="7" t="s">
        <v>39</v>
      </c>
      <c r="I201" s="7" t="s">
        <v>1745</v>
      </c>
      <c r="J201" s="7">
        <v>3</v>
      </c>
      <c r="K201" s="11" t="s">
        <v>250</v>
      </c>
      <c r="L201" s="1"/>
      <c r="M201" s="1"/>
      <c r="N201" s="1"/>
      <c r="O201" s="1" t="b">
        <v>0</v>
      </c>
      <c r="P201" s="4">
        <v>4</v>
      </c>
      <c r="Q201">
        <v>50</v>
      </c>
      <c r="R201" s="14">
        <v>2</v>
      </c>
      <c r="S201" s="14">
        <v>1</v>
      </c>
      <c r="T201" s="8">
        <v>0</v>
      </c>
      <c r="U201" s="8">
        <v>0</v>
      </c>
      <c r="V201" s="8">
        <v>0</v>
      </c>
      <c r="W201" s="8">
        <v>0</v>
      </c>
      <c r="X201" s="8">
        <f>R201+T201+V201</f>
        <v>2</v>
      </c>
      <c r="Y201" s="8">
        <f>S201+U201+W201</f>
        <v>1</v>
      </c>
      <c r="Z201" s="8" t="b">
        <f>R201 = S201</f>
        <v>0</v>
      </c>
      <c r="AA201" s="8" t="b">
        <f>U201 = T201</f>
        <v>1</v>
      </c>
      <c r="AB201" s="8" t="b">
        <f>V201 = W201</f>
        <v>1</v>
      </c>
      <c r="AC201" s="8" t="b">
        <f>Y201 = X201</f>
        <v>0</v>
      </c>
      <c r="AD201" s="8" t="b">
        <f>AND(Z201,AA201,AB201)</f>
        <v>0</v>
      </c>
      <c r="AF201" s="8">
        <v>2</v>
      </c>
      <c r="AG201" s="8">
        <v>0</v>
      </c>
      <c r="AH201" s="8">
        <v>0</v>
      </c>
      <c r="AI201" s="8">
        <f>SUM(AF201:AH201)</f>
        <v>2</v>
      </c>
    </row>
    <row r="202" spans="1:35" ht="32" customHeight="1" x14ac:dyDescent="0.2">
      <c r="A202" s="1">
        <v>201</v>
      </c>
      <c r="B202" s="2">
        <v>44020</v>
      </c>
      <c r="C202" s="1" t="s">
        <v>997</v>
      </c>
      <c r="D202" s="1" t="s">
        <v>997</v>
      </c>
      <c r="E202" s="1" t="s">
        <v>12</v>
      </c>
      <c r="F202" s="1"/>
      <c r="G202" s="1" t="s">
        <v>26</v>
      </c>
      <c r="H202" s="7" t="s">
        <v>251</v>
      </c>
      <c r="I202" s="7" t="s">
        <v>1758</v>
      </c>
      <c r="J202" s="7">
        <v>5</v>
      </c>
      <c r="K202" s="11" t="s">
        <v>1002</v>
      </c>
      <c r="L202" s="1"/>
      <c r="M202" s="1"/>
      <c r="N202" s="1"/>
      <c r="O202" s="1" t="b">
        <v>0</v>
      </c>
      <c r="P202" s="4">
        <v>5</v>
      </c>
      <c r="Q202">
        <v>51</v>
      </c>
      <c r="R202" s="14">
        <v>3</v>
      </c>
      <c r="S202" s="14">
        <v>2</v>
      </c>
      <c r="T202" s="8">
        <v>0</v>
      </c>
      <c r="U202" s="8">
        <v>1</v>
      </c>
      <c r="V202" s="8">
        <v>0</v>
      </c>
      <c r="W202" s="8">
        <v>1</v>
      </c>
      <c r="X202" s="8">
        <f>R202+T202+V202</f>
        <v>3</v>
      </c>
      <c r="Y202" s="8">
        <f>S202+U202+W202</f>
        <v>4</v>
      </c>
      <c r="Z202" s="8" t="b">
        <f>R202 = S202</f>
        <v>0</v>
      </c>
      <c r="AA202" s="8" t="b">
        <f>U202 = T202</f>
        <v>0</v>
      </c>
      <c r="AB202" s="8" t="b">
        <f>V202 = W202</f>
        <v>0</v>
      </c>
      <c r="AC202" s="8" t="b">
        <f>Y202 = X202</f>
        <v>0</v>
      </c>
      <c r="AD202" s="8" t="b">
        <f>AND(Z202,AA202,AB202)</f>
        <v>0</v>
      </c>
      <c r="AF202" s="8">
        <v>3</v>
      </c>
      <c r="AG202" s="8">
        <v>1</v>
      </c>
      <c r="AH202" s="8">
        <v>1</v>
      </c>
      <c r="AI202" s="8">
        <f>SUM(AF202:AH202)</f>
        <v>5</v>
      </c>
    </row>
    <row r="203" spans="1:35" ht="32" customHeight="1" x14ac:dyDescent="0.2">
      <c r="A203" s="1">
        <v>202</v>
      </c>
      <c r="B203" s="2">
        <v>44076</v>
      </c>
      <c r="C203" s="1" t="s">
        <v>997</v>
      </c>
      <c r="D203" s="1" t="s">
        <v>997</v>
      </c>
      <c r="E203" s="1" t="s">
        <v>23</v>
      </c>
      <c r="F203" s="1"/>
      <c r="G203" s="1" t="s">
        <v>21</v>
      </c>
      <c r="H203" s="7" t="s">
        <v>252</v>
      </c>
      <c r="I203" s="7" t="s">
        <v>1749</v>
      </c>
      <c r="J203" s="7">
        <v>5</v>
      </c>
      <c r="K203" s="11" t="s">
        <v>1787</v>
      </c>
      <c r="L203" s="1"/>
      <c r="M203" s="1"/>
      <c r="N203" s="1"/>
      <c r="O203" s="1" t="b">
        <v>0</v>
      </c>
      <c r="P203" s="4">
        <v>5</v>
      </c>
      <c r="Q203">
        <v>52</v>
      </c>
      <c r="R203" s="14">
        <v>3</v>
      </c>
      <c r="S203" s="14">
        <v>2</v>
      </c>
      <c r="T203" s="8">
        <v>0</v>
      </c>
      <c r="U203" s="8">
        <v>0</v>
      </c>
      <c r="V203" s="8">
        <v>0</v>
      </c>
      <c r="W203" s="8">
        <v>0</v>
      </c>
      <c r="X203" s="8">
        <f>R203+T203+V203</f>
        <v>3</v>
      </c>
      <c r="Y203" s="8">
        <f>S203+U203+W203</f>
        <v>2</v>
      </c>
      <c r="Z203" s="8" t="b">
        <f>R203 = S203</f>
        <v>0</v>
      </c>
      <c r="AA203" s="8" t="b">
        <f>U203 = T203</f>
        <v>1</v>
      </c>
      <c r="AB203" s="8" t="b">
        <f>V203 = W203</f>
        <v>1</v>
      </c>
      <c r="AC203" s="8" t="b">
        <f>Y203 = X203</f>
        <v>0</v>
      </c>
      <c r="AD203" s="8" t="b">
        <f>AND(Z203,AA203,AB203)</f>
        <v>0</v>
      </c>
      <c r="AF203" s="8">
        <v>3</v>
      </c>
      <c r="AG203" s="8">
        <v>0</v>
      </c>
      <c r="AH203" s="8">
        <v>0</v>
      </c>
      <c r="AI203" s="8">
        <f>SUM(AF203:AH203)</f>
        <v>3</v>
      </c>
    </row>
    <row r="204" spans="1:35" ht="32" customHeight="1" x14ac:dyDescent="0.2">
      <c r="A204" s="1">
        <v>203</v>
      </c>
      <c r="B204" s="2">
        <v>43843</v>
      </c>
      <c r="C204" s="1" t="s">
        <v>997</v>
      </c>
      <c r="D204" s="1" t="s">
        <v>998</v>
      </c>
      <c r="E204" s="1" t="s">
        <v>12</v>
      </c>
      <c r="F204" s="1"/>
      <c r="G204" s="1" t="s">
        <v>13</v>
      </c>
      <c r="H204" s="7" t="s">
        <v>118</v>
      </c>
      <c r="I204" s="7" t="s">
        <v>1745</v>
      </c>
      <c r="J204" s="7">
        <v>4</v>
      </c>
      <c r="K204" s="11" t="s">
        <v>1788</v>
      </c>
      <c r="L204" s="1"/>
      <c r="M204" s="1"/>
      <c r="N204" s="1"/>
      <c r="O204" s="1" t="b">
        <v>0</v>
      </c>
      <c r="P204" s="4">
        <v>5</v>
      </c>
      <c r="Q204">
        <v>53</v>
      </c>
      <c r="R204" s="14">
        <v>2</v>
      </c>
      <c r="S204" s="14">
        <v>3</v>
      </c>
      <c r="T204" s="8">
        <v>0</v>
      </c>
      <c r="U204" s="8">
        <v>0</v>
      </c>
      <c r="V204" s="8">
        <v>0</v>
      </c>
      <c r="W204" s="8">
        <v>1</v>
      </c>
      <c r="X204" s="8">
        <f>R204+T204+V204</f>
        <v>2</v>
      </c>
      <c r="Y204" s="8">
        <f>S204+U204+W204</f>
        <v>4</v>
      </c>
      <c r="Z204" s="8" t="b">
        <f>R204 = S204</f>
        <v>0</v>
      </c>
      <c r="AA204" s="8" t="b">
        <f>U204 = T204</f>
        <v>1</v>
      </c>
      <c r="AB204" s="8" t="b">
        <f>V204 = W204</f>
        <v>0</v>
      </c>
      <c r="AC204" s="8" t="b">
        <f>Y204 = X204</f>
        <v>0</v>
      </c>
      <c r="AD204" s="8" t="b">
        <f>AND(Z204,AA204,AB204)</f>
        <v>0</v>
      </c>
      <c r="AF204" s="8">
        <v>3</v>
      </c>
      <c r="AG204" s="8">
        <v>1</v>
      </c>
      <c r="AH204" s="8">
        <v>1</v>
      </c>
      <c r="AI204" s="8">
        <f>SUM(AF204:AH204)</f>
        <v>5</v>
      </c>
    </row>
    <row r="205" spans="1:35" ht="32" customHeight="1" x14ac:dyDescent="0.2">
      <c r="A205" s="1">
        <v>204</v>
      </c>
      <c r="B205" s="2">
        <v>43339</v>
      </c>
      <c r="C205" s="1" t="s">
        <v>997</v>
      </c>
      <c r="D205" s="1" t="s">
        <v>997</v>
      </c>
      <c r="E205" s="1" t="s">
        <v>12</v>
      </c>
      <c r="F205" s="1"/>
      <c r="G205" s="1" t="s">
        <v>13</v>
      </c>
      <c r="H205" s="7" t="s">
        <v>134</v>
      </c>
      <c r="I205" s="7" t="s">
        <v>1746</v>
      </c>
      <c r="J205" s="7">
        <v>5</v>
      </c>
      <c r="K205" s="11" t="s">
        <v>253</v>
      </c>
      <c r="L205" s="1"/>
      <c r="M205" s="1"/>
      <c r="N205" s="1"/>
      <c r="O205" s="1" t="b">
        <v>0</v>
      </c>
      <c r="P205" s="4">
        <v>5</v>
      </c>
      <c r="Q205">
        <v>54</v>
      </c>
      <c r="R205" s="14">
        <v>3</v>
      </c>
      <c r="S205" s="14">
        <v>2</v>
      </c>
      <c r="T205" s="8">
        <v>0</v>
      </c>
      <c r="U205" s="8">
        <v>0</v>
      </c>
      <c r="V205" s="8">
        <v>0</v>
      </c>
      <c r="W205" s="8">
        <v>0</v>
      </c>
      <c r="X205" s="8">
        <f>R205+T205+V205</f>
        <v>3</v>
      </c>
      <c r="Y205" s="8">
        <f>S205+U205+W205</f>
        <v>2</v>
      </c>
      <c r="Z205" s="8" t="b">
        <f>R205 = S205</f>
        <v>0</v>
      </c>
      <c r="AA205" s="8" t="b">
        <f>U205 = T205</f>
        <v>1</v>
      </c>
      <c r="AB205" s="8" t="b">
        <f>V205 = W205</f>
        <v>1</v>
      </c>
      <c r="AC205" s="8" t="b">
        <f>Y205 = X205</f>
        <v>0</v>
      </c>
      <c r="AD205" s="8" t="b">
        <f>AND(Z205,AA205,AB205)</f>
        <v>0</v>
      </c>
      <c r="AF205" s="8">
        <v>3</v>
      </c>
      <c r="AG205" s="8">
        <v>0</v>
      </c>
      <c r="AH205" s="8">
        <v>0</v>
      </c>
      <c r="AI205" s="8">
        <f>SUM(AF205:AH205)</f>
        <v>3</v>
      </c>
    </row>
    <row r="206" spans="1:35" ht="32" customHeight="1" x14ac:dyDescent="0.2">
      <c r="A206" s="1">
        <v>205</v>
      </c>
      <c r="B206" s="2">
        <v>44168</v>
      </c>
      <c r="C206" s="1" t="s">
        <v>998</v>
      </c>
      <c r="D206" s="1" t="s">
        <v>998</v>
      </c>
      <c r="E206" s="1" t="s">
        <v>23</v>
      </c>
      <c r="F206" s="1"/>
      <c r="G206" s="1" t="s">
        <v>30</v>
      </c>
      <c r="H206" s="7" t="s">
        <v>189</v>
      </c>
      <c r="I206" s="7" t="s">
        <v>1763</v>
      </c>
      <c r="J206" s="7">
        <v>5</v>
      </c>
      <c r="K206" s="11" t="s">
        <v>254</v>
      </c>
      <c r="L206" s="1"/>
      <c r="M206" s="1"/>
      <c r="N206" s="1"/>
      <c r="O206" s="1" t="b">
        <v>0</v>
      </c>
      <c r="P206" s="4">
        <v>5</v>
      </c>
      <c r="Q206">
        <v>55</v>
      </c>
      <c r="R206" s="14">
        <v>3</v>
      </c>
      <c r="S206" s="14">
        <v>3</v>
      </c>
      <c r="T206" s="8">
        <v>0</v>
      </c>
      <c r="U206" s="8">
        <v>0</v>
      </c>
      <c r="V206" s="8">
        <v>0</v>
      </c>
      <c r="W206" s="8">
        <v>0</v>
      </c>
      <c r="X206" s="8">
        <f>R206+T206+V206</f>
        <v>3</v>
      </c>
      <c r="Y206" s="8">
        <f>S206+U206+W206</f>
        <v>3</v>
      </c>
      <c r="Z206" s="8" t="b">
        <f>R206 = S206</f>
        <v>1</v>
      </c>
      <c r="AA206" s="8" t="b">
        <f>U206 = T206</f>
        <v>1</v>
      </c>
      <c r="AB206" s="8" t="b">
        <f>V206 = W206</f>
        <v>1</v>
      </c>
      <c r="AC206" s="8" t="b">
        <f>Y206 = X206</f>
        <v>1</v>
      </c>
      <c r="AD206" s="8" t="b">
        <f>AND(Z206,AA206,AB206)</f>
        <v>1</v>
      </c>
    </row>
    <row r="207" spans="1:35" ht="32" customHeight="1" x14ac:dyDescent="0.2">
      <c r="A207" s="1">
        <v>206</v>
      </c>
      <c r="B207" s="2">
        <v>43387</v>
      </c>
      <c r="C207" s="1" t="s">
        <v>997</v>
      </c>
      <c r="D207" s="1" t="s">
        <v>998</v>
      </c>
      <c r="E207" s="1" t="s">
        <v>12</v>
      </c>
      <c r="F207" s="1"/>
      <c r="G207" s="1" t="s">
        <v>13</v>
      </c>
      <c r="H207" s="7" t="s">
        <v>255</v>
      </c>
      <c r="I207" s="7" t="s">
        <v>1764</v>
      </c>
      <c r="J207" s="7">
        <v>5</v>
      </c>
      <c r="K207" s="11" t="s">
        <v>256</v>
      </c>
      <c r="L207" s="1"/>
      <c r="M207" s="1"/>
      <c r="N207" s="1"/>
      <c r="O207" s="1" t="b">
        <v>0</v>
      </c>
      <c r="P207" s="4">
        <v>5</v>
      </c>
      <c r="Q207">
        <v>56</v>
      </c>
      <c r="R207" s="14">
        <v>2</v>
      </c>
      <c r="S207" s="14">
        <v>3</v>
      </c>
      <c r="T207" s="8">
        <v>0</v>
      </c>
      <c r="U207" s="8">
        <v>0</v>
      </c>
      <c r="V207" s="8">
        <v>0</v>
      </c>
      <c r="W207" s="8">
        <v>0</v>
      </c>
      <c r="X207" s="8">
        <f>R207+T207+V207</f>
        <v>2</v>
      </c>
      <c r="Y207" s="8">
        <f>S207+U207+W207</f>
        <v>3</v>
      </c>
      <c r="Z207" s="8" t="b">
        <f>R207 = S207</f>
        <v>0</v>
      </c>
      <c r="AA207" s="8" t="b">
        <f>U207 = T207</f>
        <v>1</v>
      </c>
      <c r="AB207" s="8" t="b">
        <f>V207 = W207</f>
        <v>1</v>
      </c>
      <c r="AC207" s="8" t="b">
        <f>Y207 = X207</f>
        <v>0</v>
      </c>
      <c r="AD207" s="8" t="b">
        <f>AND(Z207,AA207,AB207)</f>
        <v>0</v>
      </c>
      <c r="AF207" s="8">
        <v>2</v>
      </c>
      <c r="AG207" s="8">
        <v>0</v>
      </c>
      <c r="AH207" s="8">
        <v>0</v>
      </c>
      <c r="AI207" s="8">
        <f>SUM(AF207:AH207)</f>
        <v>2</v>
      </c>
    </row>
    <row r="208" spans="1:35" ht="32" customHeight="1" x14ac:dyDescent="0.2">
      <c r="A208" s="1">
        <v>207</v>
      </c>
      <c r="B208" s="2">
        <v>43819</v>
      </c>
      <c r="C208" s="1" t="s">
        <v>997</v>
      </c>
      <c r="D208" s="1" t="s">
        <v>1058</v>
      </c>
      <c r="E208" s="1" t="s">
        <v>12</v>
      </c>
      <c r="F208" s="1" t="s">
        <v>1042</v>
      </c>
      <c r="G208" s="1" t="s">
        <v>13</v>
      </c>
      <c r="H208" s="7" t="s">
        <v>63</v>
      </c>
      <c r="I208" s="7" t="s">
        <v>1757</v>
      </c>
      <c r="J208" s="7">
        <v>5</v>
      </c>
      <c r="K208" s="11" t="s">
        <v>1059</v>
      </c>
      <c r="L208" s="1"/>
      <c r="M208" s="1"/>
      <c r="N208" s="1"/>
      <c r="O208" s="1" t="b">
        <v>0</v>
      </c>
      <c r="P208" s="4">
        <v>5</v>
      </c>
      <c r="Q208">
        <v>57</v>
      </c>
      <c r="R208" s="14">
        <v>3</v>
      </c>
      <c r="S208" s="14">
        <v>3</v>
      </c>
      <c r="T208" s="8">
        <v>0</v>
      </c>
      <c r="U208" s="8">
        <v>0</v>
      </c>
      <c r="V208" s="8">
        <v>0</v>
      </c>
      <c r="W208" s="8">
        <v>0</v>
      </c>
      <c r="X208" s="8">
        <f>R208+T208+V208</f>
        <v>3</v>
      </c>
      <c r="Y208" s="8">
        <f>S208+U208+W208</f>
        <v>3</v>
      </c>
      <c r="Z208" s="8" t="b">
        <f>R208 = S208</f>
        <v>1</v>
      </c>
      <c r="AA208" s="8" t="b">
        <f>U208 = T208</f>
        <v>1</v>
      </c>
      <c r="AB208" s="8" t="b">
        <f>V208 = W208</f>
        <v>1</v>
      </c>
      <c r="AC208" s="8" t="b">
        <f>Y208 = X208</f>
        <v>1</v>
      </c>
      <c r="AD208" s="8" t="b">
        <f>AND(Z208,AA208,AB208)</f>
        <v>1</v>
      </c>
    </row>
    <row r="209" spans="1:35" ht="32" customHeight="1" x14ac:dyDescent="0.2">
      <c r="A209" s="1">
        <v>208</v>
      </c>
      <c r="B209" s="2">
        <v>44267</v>
      </c>
      <c r="C209" s="1" t="s">
        <v>997</v>
      </c>
      <c r="D209" s="1" t="s">
        <v>998</v>
      </c>
      <c r="E209" s="1" t="s">
        <v>12</v>
      </c>
      <c r="F209" s="1"/>
      <c r="G209" s="1" t="s">
        <v>21</v>
      </c>
      <c r="H209" s="7" t="s">
        <v>257</v>
      </c>
      <c r="I209" s="7" t="s">
        <v>1749</v>
      </c>
      <c r="J209" s="7">
        <v>3</v>
      </c>
      <c r="K209" s="11" t="s">
        <v>1859</v>
      </c>
      <c r="L209" s="1"/>
      <c r="M209" s="1"/>
      <c r="N209" s="1"/>
      <c r="O209" s="1" t="b">
        <v>0</v>
      </c>
      <c r="P209" s="4">
        <v>5</v>
      </c>
      <c r="Q209">
        <v>58</v>
      </c>
      <c r="R209" s="14">
        <v>3</v>
      </c>
      <c r="S209" s="14">
        <v>3</v>
      </c>
      <c r="T209" s="8">
        <v>1</v>
      </c>
      <c r="U209" s="8">
        <v>1</v>
      </c>
      <c r="V209" s="8">
        <v>1</v>
      </c>
      <c r="W209" s="8">
        <v>1</v>
      </c>
      <c r="X209" s="8">
        <f>R209+T209+V209</f>
        <v>5</v>
      </c>
      <c r="Y209" s="8">
        <f>S209+U209+W209</f>
        <v>5</v>
      </c>
      <c r="Z209" s="8" t="b">
        <f>R209 = S209</f>
        <v>1</v>
      </c>
      <c r="AA209" s="8" t="b">
        <f>U209 = T209</f>
        <v>1</v>
      </c>
      <c r="AB209" s="8" t="b">
        <f>V209 = W209</f>
        <v>1</v>
      </c>
      <c r="AC209" s="8" t="b">
        <f>Y209 = X209</f>
        <v>1</v>
      </c>
      <c r="AD209" s="8" t="b">
        <f>AND(Z209,AA209,AB209)</f>
        <v>1</v>
      </c>
    </row>
    <row r="210" spans="1:35" ht="32" customHeight="1" x14ac:dyDescent="0.2">
      <c r="A210" s="1">
        <v>209</v>
      </c>
      <c r="B210" s="2">
        <v>44250</v>
      </c>
      <c r="C210" s="1" t="s">
        <v>997</v>
      </c>
      <c r="D210" s="1" t="s">
        <v>998</v>
      </c>
      <c r="E210" s="1" t="s">
        <v>12</v>
      </c>
      <c r="F210" s="1"/>
      <c r="G210" s="1" t="s">
        <v>26</v>
      </c>
      <c r="H210" s="7" t="s">
        <v>258</v>
      </c>
      <c r="I210" s="7" t="s">
        <v>1750</v>
      </c>
      <c r="J210" s="7">
        <v>4</v>
      </c>
      <c r="K210" s="11" t="s">
        <v>1627</v>
      </c>
      <c r="L210" s="1"/>
      <c r="M210" s="1"/>
      <c r="N210" s="1"/>
      <c r="O210" s="1" t="b">
        <v>0</v>
      </c>
      <c r="P210" s="4">
        <v>5</v>
      </c>
      <c r="Q210">
        <v>59</v>
      </c>
      <c r="R210" s="14">
        <v>1</v>
      </c>
      <c r="S210" s="14">
        <v>3</v>
      </c>
      <c r="T210" s="8">
        <v>0</v>
      </c>
      <c r="U210" s="8">
        <v>0</v>
      </c>
      <c r="V210" s="8">
        <v>0</v>
      </c>
      <c r="W210" s="8">
        <v>0</v>
      </c>
      <c r="X210" s="8">
        <f>R210+T210+V210</f>
        <v>1</v>
      </c>
      <c r="Y210" s="8">
        <f>S210+U210+W210</f>
        <v>3</v>
      </c>
      <c r="Z210" s="8" t="b">
        <f>R210 = S210</f>
        <v>0</v>
      </c>
      <c r="AA210" s="8" t="b">
        <f>U210 = T210</f>
        <v>1</v>
      </c>
      <c r="AB210" s="8" t="b">
        <f>V210 = W210</f>
        <v>1</v>
      </c>
      <c r="AC210" s="8" t="b">
        <f>Y210 = X210</f>
        <v>0</v>
      </c>
      <c r="AD210" s="8" t="b">
        <f>AND(Z210,AA210,AB210)</f>
        <v>0</v>
      </c>
      <c r="AF210" s="8">
        <v>3</v>
      </c>
      <c r="AG210" s="8">
        <v>1</v>
      </c>
      <c r="AH210" s="8">
        <v>1</v>
      </c>
      <c r="AI210" s="8">
        <f>SUM(AF210:AH210)</f>
        <v>5</v>
      </c>
    </row>
    <row r="211" spans="1:35" ht="32" customHeight="1" x14ac:dyDescent="0.2">
      <c r="A211" s="1">
        <v>210</v>
      </c>
      <c r="B211" s="2">
        <v>44079</v>
      </c>
      <c r="C211" s="1" t="s">
        <v>997</v>
      </c>
      <c r="D211" s="1" t="s">
        <v>998</v>
      </c>
      <c r="E211" s="1" t="s">
        <v>12</v>
      </c>
      <c r="F211" s="1"/>
      <c r="G211" s="1" t="s">
        <v>16</v>
      </c>
      <c r="H211" s="1" t="s">
        <v>17</v>
      </c>
      <c r="I211" s="5" t="s">
        <v>1761</v>
      </c>
      <c r="J211" s="5">
        <v>4</v>
      </c>
      <c r="K211" s="11" t="s">
        <v>1789</v>
      </c>
      <c r="L211" s="1"/>
      <c r="M211" s="1"/>
      <c r="N211" s="1"/>
      <c r="O211" s="1" t="b">
        <v>0</v>
      </c>
      <c r="P211" s="4">
        <v>5</v>
      </c>
      <c r="Q211">
        <v>60</v>
      </c>
      <c r="R211" s="14">
        <v>3</v>
      </c>
      <c r="S211" s="14">
        <v>3</v>
      </c>
      <c r="T211" s="8">
        <v>0</v>
      </c>
      <c r="U211" s="8">
        <v>0</v>
      </c>
      <c r="V211" s="8">
        <v>1</v>
      </c>
      <c r="W211" s="8">
        <v>1</v>
      </c>
      <c r="X211" s="8">
        <f>R211+T211+V211</f>
        <v>4</v>
      </c>
      <c r="Y211" s="8">
        <f>S211+U211+W211</f>
        <v>4</v>
      </c>
      <c r="Z211" s="8" t="b">
        <f>R211 = S211</f>
        <v>1</v>
      </c>
      <c r="AA211" s="8" t="b">
        <f>U211 = T211</f>
        <v>1</v>
      </c>
      <c r="AB211" s="8" t="b">
        <f>V211 = W211</f>
        <v>1</v>
      </c>
      <c r="AC211" s="8" t="b">
        <f>Y211 = X211</f>
        <v>1</v>
      </c>
      <c r="AD211" s="8" t="b">
        <f>AND(Z211,AA211,AB211)</f>
        <v>1</v>
      </c>
    </row>
    <row r="212" spans="1:35" ht="32" customHeight="1" x14ac:dyDescent="0.2">
      <c r="A212" s="1">
        <v>211</v>
      </c>
      <c r="B212" s="2">
        <v>44042</v>
      </c>
      <c r="C212" s="1" t="s">
        <v>997</v>
      </c>
      <c r="D212" s="1" t="s">
        <v>997</v>
      </c>
      <c r="E212" s="1" t="s">
        <v>12</v>
      </c>
      <c r="F212" s="1"/>
      <c r="G212" s="1" t="s">
        <v>26</v>
      </c>
      <c r="H212" s="1" t="s">
        <v>259</v>
      </c>
      <c r="I212" s="5" t="s">
        <v>1750</v>
      </c>
      <c r="J212" s="5">
        <v>2</v>
      </c>
      <c r="K212" s="11" t="s">
        <v>1525</v>
      </c>
      <c r="L212" s="1"/>
      <c r="M212" s="1"/>
      <c r="N212" s="1"/>
      <c r="O212" s="1" t="b">
        <v>0</v>
      </c>
      <c r="P212" s="4">
        <v>5</v>
      </c>
      <c r="Q212">
        <v>61</v>
      </c>
      <c r="R212" s="14">
        <v>3</v>
      </c>
      <c r="S212" s="14">
        <v>3</v>
      </c>
      <c r="T212" s="8">
        <v>1</v>
      </c>
      <c r="U212" s="8">
        <v>0</v>
      </c>
      <c r="V212" s="8">
        <v>1</v>
      </c>
      <c r="W212" s="8">
        <v>1</v>
      </c>
      <c r="X212" s="8">
        <f>R212+T212+V212</f>
        <v>5</v>
      </c>
      <c r="Y212" s="8">
        <f>S212+U212+W212</f>
        <v>4</v>
      </c>
      <c r="Z212" s="8" t="b">
        <f>R212 = S212</f>
        <v>1</v>
      </c>
      <c r="AA212" s="8" t="b">
        <f>U212 = T212</f>
        <v>0</v>
      </c>
      <c r="AB212" s="8" t="b">
        <f>V212 = W212</f>
        <v>1</v>
      </c>
      <c r="AC212" s="8" t="b">
        <f>Y212 = X212</f>
        <v>0</v>
      </c>
      <c r="AD212" s="8" t="b">
        <f>AND(Z212,AA212,AB212)</f>
        <v>0</v>
      </c>
      <c r="AF212" s="8">
        <v>3</v>
      </c>
      <c r="AG212" s="8">
        <v>1</v>
      </c>
      <c r="AH212" s="8">
        <v>1</v>
      </c>
      <c r="AI212" s="8">
        <f>SUM(AF212:AH212)</f>
        <v>5</v>
      </c>
    </row>
    <row r="213" spans="1:35" ht="32" customHeight="1" x14ac:dyDescent="0.2">
      <c r="A213" s="1">
        <v>212</v>
      </c>
      <c r="B213" s="2">
        <v>43811</v>
      </c>
      <c r="C213" s="1" t="s">
        <v>997</v>
      </c>
      <c r="D213" s="1" t="s">
        <v>998</v>
      </c>
      <c r="E213" s="1" t="s">
        <v>12</v>
      </c>
      <c r="F213" s="1"/>
      <c r="G213" s="1" t="s">
        <v>26</v>
      </c>
      <c r="H213" s="1" t="s">
        <v>260</v>
      </c>
      <c r="I213" s="5" t="s">
        <v>1750</v>
      </c>
      <c r="J213" s="5">
        <v>5</v>
      </c>
      <c r="K213" s="11" t="s">
        <v>261</v>
      </c>
      <c r="L213" s="1"/>
      <c r="M213" s="1"/>
      <c r="N213" s="1"/>
      <c r="O213" s="1" t="b">
        <v>0</v>
      </c>
      <c r="P213" s="4">
        <v>5</v>
      </c>
      <c r="Q213">
        <v>62</v>
      </c>
      <c r="R213" s="14">
        <v>3</v>
      </c>
      <c r="S213" s="14">
        <v>3</v>
      </c>
      <c r="T213" s="8">
        <v>0</v>
      </c>
      <c r="U213" s="8">
        <v>0</v>
      </c>
      <c r="V213" s="8">
        <v>0</v>
      </c>
      <c r="W213" s="8">
        <v>0</v>
      </c>
      <c r="X213" s="8">
        <f>R213+T213+V213</f>
        <v>3</v>
      </c>
      <c r="Y213" s="8">
        <f>S213+U213+W213</f>
        <v>3</v>
      </c>
      <c r="Z213" s="8" t="b">
        <f>R213 = S213</f>
        <v>1</v>
      </c>
      <c r="AA213" s="8" t="b">
        <f>U213 = T213</f>
        <v>1</v>
      </c>
      <c r="AB213" s="8" t="b">
        <f>V213 = W213</f>
        <v>1</v>
      </c>
      <c r="AC213" s="8" t="b">
        <f>Y213 = X213</f>
        <v>1</v>
      </c>
      <c r="AD213" s="8" t="b">
        <f>AND(Z213,AA213,AB213)</f>
        <v>1</v>
      </c>
    </row>
    <row r="214" spans="1:35" ht="32" customHeight="1" x14ac:dyDescent="0.2">
      <c r="A214" s="1">
        <v>213</v>
      </c>
      <c r="B214" s="2">
        <v>43761</v>
      </c>
      <c r="C214" s="1" t="s">
        <v>997</v>
      </c>
      <c r="D214" s="1" t="s">
        <v>1060</v>
      </c>
      <c r="E214" s="1" t="s">
        <v>12</v>
      </c>
      <c r="F214" s="1" t="s">
        <v>1061</v>
      </c>
      <c r="G214" s="1" t="s">
        <v>13</v>
      </c>
      <c r="H214" s="1" t="s">
        <v>262</v>
      </c>
      <c r="I214" s="5" t="s">
        <v>1747</v>
      </c>
      <c r="J214" s="5">
        <v>4</v>
      </c>
      <c r="K214" s="11" t="s">
        <v>1062</v>
      </c>
      <c r="L214" s="1"/>
      <c r="M214" s="1"/>
      <c r="N214" s="1"/>
      <c r="O214" s="1" t="b">
        <v>0</v>
      </c>
      <c r="P214" s="4">
        <v>5</v>
      </c>
      <c r="Q214">
        <v>63</v>
      </c>
      <c r="R214" s="14">
        <v>2</v>
      </c>
      <c r="S214" s="14">
        <v>2</v>
      </c>
      <c r="T214" s="8">
        <v>0</v>
      </c>
      <c r="U214" s="8">
        <v>0</v>
      </c>
      <c r="V214" s="8">
        <v>0</v>
      </c>
      <c r="W214" s="8">
        <v>0</v>
      </c>
      <c r="X214" s="8">
        <f>R214+T214+V214</f>
        <v>2</v>
      </c>
      <c r="Y214" s="8">
        <f>S214+U214+W214</f>
        <v>2</v>
      </c>
      <c r="Z214" s="8" t="b">
        <f>R214 = S214</f>
        <v>1</v>
      </c>
      <c r="AA214" s="8" t="b">
        <f>U214 = T214</f>
        <v>1</v>
      </c>
      <c r="AB214" s="8" t="b">
        <f>V214 = W214</f>
        <v>1</v>
      </c>
      <c r="AC214" s="8" t="b">
        <f>Y214 = X214</f>
        <v>1</v>
      </c>
      <c r="AD214" s="8" t="b">
        <f>AND(Z214,AA214,AB214)</f>
        <v>1</v>
      </c>
    </row>
    <row r="215" spans="1:35" ht="32" customHeight="1" x14ac:dyDescent="0.2">
      <c r="A215" s="1">
        <v>214</v>
      </c>
      <c r="B215" s="2">
        <v>43766</v>
      </c>
      <c r="C215" s="1" t="s">
        <v>998</v>
      </c>
      <c r="D215" s="1" t="s">
        <v>997</v>
      </c>
      <c r="E215" s="1" t="s">
        <v>12</v>
      </c>
      <c r="F215" s="1"/>
      <c r="G215" s="1" t="s">
        <v>16</v>
      </c>
      <c r="H215" s="1" t="s">
        <v>263</v>
      </c>
      <c r="I215" s="5" t="s">
        <v>1761</v>
      </c>
      <c r="J215" s="5">
        <v>5</v>
      </c>
      <c r="K215" s="11" t="s">
        <v>264</v>
      </c>
      <c r="L215" s="1"/>
      <c r="M215" s="1"/>
      <c r="N215" s="1"/>
      <c r="O215" s="1" t="b">
        <v>0</v>
      </c>
      <c r="P215" s="4">
        <v>5</v>
      </c>
      <c r="Q215">
        <v>64</v>
      </c>
      <c r="R215" s="14">
        <v>1</v>
      </c>
      <c r="S215" s="14">
        <v>1</v>
      </c>
      <c r="T215" s="8">
        <v>0</v>
      </c>
      <c r="U215" s="8">
        <v>0</v>
      </c>
      <c r="V215" s="8">
        <v>0</v>
      </c>
      <c r="W215" s="8">
        <v>0</v>
      </c>
      <c r="X215" s="8">
        <f>R215+T215+V215</f>
        <v>1</v>
      </c>
      <c r="Y215" s="8">
        <f>S215+U215+W215</f>
        <v>1</v>
      </c>
      <c r="Z215" s="8" t="b">
        <f>R215 = S215</f>
        <v>1</v>
      </c>
      <c r="AA215" s="8" t="b">
        <f>U215 = T215</f>
        <v>1</v>
      </c>
      <c r="AB215" s="8" t="b">
        <f>V215 = W215</f>
        <v>1</v>
      </c>
      <c r="AC215" s="8" t="b">
        <f>Y215 = X215</f>
        <v>1</v>
      </c>
      <c r="AD215" s="8" t="b">
        <f>AND(Z215,AA215,AB215)</f>
        <v>1</v>
      </c>
    </row>
    <row r="216" spans="1:35" ht="32" customHeight="1" x14ac:dyDescent="0.2">
      <c r="A216" s="1">
        <v>215</v>
      </c>
      <c r="B216" s="2">
        <v>43936</v>
      </c>
      <c r="C216" s="1" t="s">
        <v>998</v>
      </c>
      <c r="D216" s="1" t="s">
        <v>998</v>
      </c>
      <c r="E216" s="1" t="s">
        <v>12</v>
      </c>
      <c r="F216" s="1"/>
      <c r="G216" s="1" t="s">
        <v>16</v>
      </c>
      <c r="H216" s="1" t="s">
        <v>265</v>
      </c>
      <c r="I216" s="5" t="s">
        <v>1761</v>
      </c>
      <c r="J216" s="5">
        <v>5</v>
      </c>
      <c r="K216" s="11" t="s">
        <v>1628</v>
      </c>
      <c r="L216" s="1"/>
      <c r="M216" s="1"/>
      <c r="N216" s="1"/>
      <c r="O216" s="1" t="b">
        <v>0</v>
      </c>
      <c r="P216" s="4">
        <v>5</v>
      </c>
      <c r="Q216">
        <v>65</v>
      </c>
      <c r="R216" s="14">
        <v>3</v>
      </c>
      <c r="S216" s="14">
        <v>3</v>
      </c>
      <c r="T216" s="8">
        <v>0</v>
      </c>
      <c r="U216" s="8">
        <v>0</v>
      </c>
      <c r="V216" s="8">
        <v>0</v>
      </c>
      <c r="W216" s="8">
        <v>0</v>
      </c>
      <c r="X216" s="8">
        <f>R216+T216+V216</f>
        <v>3</v>
      </c>
      <c r="Y216" s="8">
        <f>S216+U216+W216</f>
        <v>3</v>
      </c>
      <c r="Z216" s="8" t="b">
        <f>R216 = S216</f>
        <v>1</v>
      </c>
      <c r="AA216" s="8" t="b">
        <f>U216 = T216</f>
        <v>1</v>
      </c>
      <c r="AB216" s="8" t="b">
        <f>V216 = W216</f>
        <v>1</v>
      </c>
      <c r="AC216" s="8" t="b">
        <f>Y216 = X216</f>
        <v>1</v>
      </c>
      <c r="AD216" s="8" t="b">
        <f>AND(Z216,AA216,AB216)</f>
        <v>1</v>
      </c>
    </row>
    <row r="217" spans="1:35" ht="32" customHeight="1" x14ac:dyDescent="0.2">
      <c r="A217" s="1">
        <v>216</v>
      </c>
      <c r="B217" s="2">
        <v>44022</v>
      </c>
      <c r="C217" s="1" t="s">
        <v>997</v>
      </c>
      <c r="D217" s="1" t="s">
        <v>997</v>
      </c>
      <c r="E217" s="1" t="s">
        <v>12</v>
      </c>
      <c r="F217" s="1"/>
      <c r="G217" s="1" t="s">
        <v>26</v>
      </c>
      <c r="H217" s="1" t="s">
        <v>266</v>
      </c>
      <c r="I217" s="5" t="s">
        <v>1750</v>
      </c>
      <c r="J217" s="5">
        <v>5</v>
      </c>
      <c r="K217" s="11" t="s">
        <v>1629</v>
      </c>
      <c r="L217" s="1"/>
      <c r="M217" s="1"/>
      <c r="N217" s="1"/>
      <c r="O217" s="1" t="b">
        <v>0</v>
      </c>
      <c r="P217" s="4">
        <v>5</v>
      </c>
      <c r="Q217">
        <v>66</v>
      </c>
      <c r="R217" s="14">
        <v>3</v>
      </c>
      <c r="S217" s="14">
        <v>3</v>
      </c>
      <c r="T217" s="8">
        <v>0</v>
      </c>
      <c r="U217" s="8">
        <v>0</v>
      </c>
      <c r="V217" s="8">
        <v>0</v>
      </c>
      <c r="W217" s="8">
        <v>0</v>
      </c>
      <c r="X217" s="8">
        <f>R217+T217+V217</f>
        <v>3</v>
      </c>
      <c r="Y217" s="8">
        <f>S217+U217+W217</f>
        <v>3</v>
      </c>
      <c r="Z217" s="8" t="b">
        <f>R217 = S217</f>
        <v>1</v>
      </c>
      <c r="AA217" s="8" t="b">
        <f>U217 = T217</f>
        <v>1</v>
      </c>
      <c r="AB217" s="8" t="b">
        <f>V217 = W217</f>
        <v>1</v>
      </c>
      <c r="AC217" s="8" t="b">
        <f>Y217 = X217</f>
        <v>1</v>
      </c>
      <c r="AD217" s="8" t="b">
        <f>AND(Z217,AA217,AB217)</f>
        <v>1</v>
      </c>
    </row>
    <row r="218" spans="1:35" ht="32" customHeight="1" x14ac:dyDescent="0.2">
      <c r="A218" s="1">
        <v>217</v>
      </c>
      <c r="B218" s="2">
        <v>44006</v>
      </c>
      <c r="C218" s="1" t="s">
        <v>998</v>
      </c>
      <c r="D218" s="1" t="s">
        <v>997</v>
      </c>
      <c r="E218" s="1" t="s">
        <v>12</v>
      </c>
      <c r="F218" s="1"/>
      <c r="G218" s="1" t="s">
        <v>13</v>
      </c>
      <c r="H218" s="1" t="s">
        <v>267</v>
      </c>
      <c r="I218" s="5" t="s">
        <v>1757</v>
      </c>
      <c r="J218" s="5">
        <v>4</v>
      </c>
      <c r="K218" s="11" t="s">
        <v>1630</v>
      </c>
      <c r="L218" s="1"/>
      <c r="M218" s="1"/>
      <c r="N218" s="1"/>
      <c r="O218" s="1" t="b">
        <v>0</v>
      </c>
      <c r="P218" s="4">
        <v>5</v>
      </c>
      <c r="Q218">
        <v>67</v>
      </c>
      <c r="R218" s="14">
        <v>2</v>
      </c>
      <c r="S218" s="14">
        <v>1</v>
      </c>
      <c r="T218" s="8">
        <v>0</v>
      </c>
      <c r="U218" s="8">
        <v>0</v>
      </c>
      <c r="V218" s="8">
        <v>0</v>
      </c>
      <c r="W218" s="8">
        <v>0</v>
      </c>
      <c r="X218" s="8">
        <f>R218+T218+V218</f>
        <v>2</v>
      </c>
      <c r="Y218" s="8">
        <f>S218+U218+W218</f>
        <v>1</v>
      </c>
      <c r="Z218" s="8" t="b">
        <f>R218 = S218</f>
        <v>0</v>
      </c>
      <c r="AA218" s="8" t="b">
        <f>U218 = T218</f>
        <v>1</v>
      </c>
      <c r="AB218" s="8" t="b">
        <f>V218 = W218</f>
        <v>1</v>
      </c>
      <c r="AC218" s="8" t="b">
        <f>Y218 = X218</f>
        <v>0</v>
      </c>
      <c r="AD218" s="8" t="b">
        <f>AND(Z218,AA218,AB218)</f>
        <v>0</v>
      </c>
      <c r="AF218" s="8">
        <v>3</v>
      </c>
      <c r="AG218" s="8">
        <v>0</v>
      </c>
      <c r="AH218" s="8">
        <v>0</v>
      </c>
      <c r="AI218" s="8">
        <f>SUM(AF218:AH218)</f>
        <v>3</v>
      </c>
    </row>
    <row r="219" spans="1:35" ht="32" customHeight="1" x14ac:dyDescent="0.2">
      <c r="A219" s="1">
        <v>218</v>
      </c>
      <c r="B219" s="2">
        <v>44110</v>
      </c>
      <c r="C219" s="1" t="s">
        <v>997</v>
      </c>
      <c r="D219" s="1" t="s">
        <v>997</v>
      </c>
      <c r="E219" s="1" t="s">
        <v>12</v>
      </c>
      <c r="F219" s="1"/>
      <c r="G219" s="1" t="s">
        <v>26</v>
      </c>
      <c r="H219" s="1" t="s">
        <v>268</v>
      </c>
      <c r="I219" s="5" t="s">
        <v>1758</v>
      </c>
      <c r="J219" s="5">
        <v>4</v>
      </c>
      <c r="K219" s="11" t="s">
        <v>1016</v>
      </c>
      <c r="L219" s="1"/>
      <c r="M219" s="1"/>
      <c r="N219" s="1"/>
      <c r="O219" s="1" t="b">
        <v>0</v>
      </c>
      <c r="P219" s="4">
        <v>5</v>
      </c>
      <c r="Q219">
        <v>68</v>
      </c>
      <c r="R219" s="14">
        <v>1</v>
      </c>
      <c r="S219" s="14">
        <v>1</v>
      </c>
      <c r="T219" s="8">
        <v>0</v>
      </c>
      <c r="U219" s="8">
        <v>0</v>
      </c>
      <c r="V219" s="8">
        <v>1</v>
      </c>
      <c r="W219" s="8">
        <v>1</v>
      </c>
      <c r="X219" s="8">
        <f>R219+T219+V219</f>
        <v>2</v>
      </c>
      <c r="Y219" s="8">
        <f>S219+U219+W219</f>
        <v>2</v>
      </c>
      <c r="Z219" s="8" t="b">
        <f>R219 = S219</f>
        <v>1</v>
      </c>
      <c r="AA219" s="8" t="b">
        <f>U219 = T219</f>
        <v>1</v>
      </c>
      <c r="AB219" s="8" t="b">
        <f>V219 = W219</f>
        <v>1</v>
      </c>
      <c r="AC219" s="8" t="b">
        <f>Y219 = X219</f>
        <v>1</v>
      </c>
      <c r="AD219" s="8" t="b">
        <f>AND(Z219,AA219,AB219)</f>
        <v>1</v>
      </c>
    </row>
    <row r="220" spans="1:35" ht="32" customHeight="1" x14ac:dyDescent="0.2">
      <c r="A220" s="1">
        <v>219</v>
      </c>
      <c r="B220" s="2">
        <v>43553</v>
      </c>
      <c r="C220" s="1" t="s">
        <v>997</v>
      </c>
      <c r="D220" s="1" t="s">
        <v>997</v>
      </c>
      <c r="E220" s="1" t="s">
        <v>12</v>
      </c>
      <c r="F220" s="1"/>
      <c r="G220" s="1" t="s">
        <v>16</v>
      </c>
      <c r="H220" s="1" t="s">
        <v>263</v>
      </c>
      <c r="I220" s="5" t="s">
        <v>1761</v>
      </c>
      <c r="J220" s="5">
        <v>5</v>
      </c>
      <c r="K220" s="11" t="s">
        <v>269</v>
      </c>
      <c r="L220" s="1"/>
      <c r="M220" s="1"/>
      <c r="N220" s="1"/>
      <c r="O220" s="1" t="b">
        <v>0</v>
      </c>
      <c r="P220" s="4">
        <v>5</v>
      </c>
      <c r="Q220">
        <v>69</v>
      </c>
      <c r="R220" s="14">
        <v>3</v>
      </c>
      <c r="S220" s="14">
        <v>3</v>
      </c>
      <c r="T220" s="8">
        <v>0</v>
      </c>
      <c r="U220" s="8">
        <v>0</v>
      </c>
      <c r="V220" s="8">
        <v>0</v>
      </c>
      <c r="W220" s="8">
        <v>0</v>
      </c>
      <c r="X220" s="8">
        <f>R220+T220+V220</f>
        <v>3</v>
      </c>
      <c r="Y220" s="8">
        <f>S220+U220+W220</f>
        <v>3</v>
      </c>
      <c r="Z220" s="8" t="b">
        <f>R220 = S220</f>
        <v>1</v>
      </c>
      <c r="AA220" s="8" t="b">
        <f>U220 = T220</f>
        <v>1</v>
      </c>
      <c r="AB220" s="8" t="b">
        <f>V220 = W220</f>
        <v>1</v>
      </c>
      <c r="AC220" s="8" t="b">
        <f>Y220 = X220</f>
        <v>1</v>
      </c>
      <c r="AD220" s="8" t="b">
        <f>AND(Z220,AA220,AB220)</f>
        <v>1</v>
      </c>
    </row>
    <row r="221" spans="1:35" ht="32" customHeight="1" x14ac:dyDescent="0.2">
      <c r="A221" s="1">
        <v>220</v>
      </c>
      <c r="B221" s="2">
        <v>43762</v>
      </c>
      <c r="C221" s="1" t="s">
        <v>997</v>
      </c>
      <c r="D221" s="1" t="s">
        <v>997</v>
      </c>
      <c r="E221" s="1" t="s">
        <v>12</v>
      </c>
      <c r="F221" s="1"/>
      <c r="G221" s="1" t="s">
        <v>13</v>
      </c>
      <c r="H221" s="1" t="s">
        <v>137</v>
      </c>
      <c r="I221" s="5" t="s">
        <v>1746</v>
      </c>
      <c r="J221" s="5">
        <v>3</v>
      </c>
      <c r="K221" s="11" t="s">
        <v>270</v>
      </c>
      <c r="L221" s="1"/>
      <c r="M221" s="1"/>
      <c r="N221" s="1"/>
      <c r="O221" s="1" t="b">
        <v>0</v>
      </c>
      <c r="P221" s="4">
        <v>5</v>
      </c>
      <c r="Q221">
        <v>70</v>
      </c>
      <c r="R221" s="14">
        <v>1</v>
      </c>
      <c r="S221" s="14">
        <v>2</v>
      </c>
      <c r="T221" s="8">
        <v>0</v>
      </c>
      <c r="U221" s="8">
        <v>0</v>
      </c>
      <c r="V221" s="8">
        <v>0</v>
      </c>
      <c r="W221" s="8">
        <v>0</v>
      </c>
      <c r="X221" s="8">
        <f>R221+T221+V221</f>
        <v>1</v>
      </c>
      <c r="Y221" s="8">
        <f>S221+U221+W221</f>
        <v>2</v>
      </c>
      <c r="Z221" s="8" t="b">
        <f>R221 = S221</f>
        <v>0</v>
      </c>
      <c r="AA221" s="8" t="b">
        <f>U221 = T221</f>
        <v>1</v>
      </c>
      <c r="AB221" s="8" t="b">
        <f>V221 = W221</f>
        <v>1</v>
      </c>
      <c r="AC221" s="8" t="b">
        <f>Y221 = X221</f>
        <v>0</v>
      </c>
      <c r="AD221" s="8" t="b">
        <f>AND(Z221,AA221,AB221)</f>
        <v>0</v>
      </c>
      <c r="AF221" s="8">
        <v>2</v>
      </c>
      <c r="AG221" s="8">
        <v>0</v>
      </c>
      <c r="AH221" s="8">
        <v>0</v>
      </c>
      <c r="AI221" s="8">
        <f>SUM(AF221:AH221)</f>
        <v>2</v>
      </c>
    </row>
    <row r="222" spans="1:35" ht="32" customHeight="1" x14ac:dyDescent="0.2">
      <c r="A222" s="1">
        <v>221</v>
      </c>
      <c r="B222" s="2">
        <v>43511</v>
      </c>
      <c r="C222" s="1" t="s">
        <v>997</v>
      </c>
      <c r="D222" s="1" t="s">
        <v>997</v>
      </c>
      <c r="E222" s="1" t="s">
        <v>12</v>
      </c>
      <c r="F222" s="1"/>
      <c r="G222" s="1" t="s">
        <v>13</v>
      </c>
      <c r="H222" s="1" t="s">
        <v>271</v>
      </c>
      <c r="I222" s="5" t="s">
        <v>1746</v>
      </c>
      <c r="J222" s="5">
        <v>3</v>
      </c>
      <c r="K222" s="11" t="s">
        <v>272</v>
      </c>
      <c r="L222" s="1"/>
      <c r="M222" s="1"/>
      <c r="N222" s="1"/>
      <c r="O222" s="1" t="b">
        <v>0</v>
      </c>
      <c r="P222" s="4">
        <v>5</v>
      </c>
      <c r="Q222">
        <v>71</v>
      </c>
      <c r="R222" s="14">
        <v>1</v>
      </c>
      <c r="S222" s="14">
        <v>3</v>
      </c>
      <c r="T222" s="8">
        <v>1</v>
      </c>
      <c r="U222" s="8">
        <v>1</v>
      </c>
      <c r="V222" s="8">
        <v>0</v>
      </c>
      <c r="W222" s="8">
        <v>0</v>
      </c>
      <c r="X222" s="8">
        <f>R222+T222+V222</f>
        <v>2</v>
      </c>
      <c r="Y222" s="8">
        <f>S222+U222+W222</f>
        <v>4</v>
      </c>
      <c r="Z222" s="8" t="b">
        <f>R222 = S222</f>
        <v>0</v>
      </c>
      <c r="AA222" s="8" t="b">
        <f>U222 = T222</f>
        <v>1</v>
      </c>
      <c r="AB222" s="8" t="b">
        <f>V222 = W222</f>
        <v>1</v>
      </c>
      <c r="AC222" s="8" t="b">
        <f>Y222 = X222</f>
        <v>0</v>
      </c>
      <c r="AD222" s="8" t="b">
        <f>AND(Z222,AA222,AB222)</f>
        <v>0</v>
      </c>
      <c r="AF222" s="8">
        <v>2</v>
      </c>
      <c r="AG222" s="8">
        <v>1</v>
      </c>
      <c r="AH222" s="8">
        <v>0</v>
      </c>
      <c r="AI222" s="8">
        <f>SUM(AF222:AH222)</f>
        <v>3</v>
      </c>
    </row>
    <row r="223" spans="1:35" ht="32" customHeight="1" x14ac:dyDescent="0.2">
      <c r="A223" s="1">
        <v>222</v>
      </c>
      <c r="B223" s="2">
        <v>43797</v>
      </c>
      <c r="C223" s="1" t="s">
        <v>997</v>
      </c>
      <c r="D223" s="1" t="s">
        <v>1063</v>
      </c>
      <c r="E223" s="1" t="s">
        <v>12</v>
      </c>
      <c r="F223" s="1" t="s">
        <v>1049</v>
      </c>
      <c r="G223" s="1" t="s">
        <v>13</v>
      </c>
      <c r="H223" s="1" t="s">
        <v>273</v>
      </c>
      <c r="I223" s="5" t="s">
        <v>1757</v>
      </c>
      <c r="J223" s="5">
        <v>5</v>
      </c>
      <c r="K223" s="11" t="s">
        <v>1064</v>
      </c>
      <c r="L223" s="1"/>
      <c r="M223" s="1"/>
      <c r="N223" s="1"/>
      <c r="O223" s="1" t="b">
        <v>0</v>
      </c>
      <c r="P223" s="4">
        <v>5</v>
      </c>
      <c r="Q223">
        <v>72</v>
      </c>
      <c r="R223" s="14">
        <v>3</v>
      </c>
      <c r="S223" s="14">
        <v>3</v>
      </c>
      <c r="T223" s="8">
        <v>0</v>
      </c>
      <c r="U223" s="8">
        <v>0</v>
      </c>
      <c r="V223" s="8">
        <v>0</v>
      </c>
      <c r="W223" s="8">
        <v>0</v>
      </c>
      <c r="X223" s="8">
        <f>R223+T223+V223</f>
        <v>3</v>
      </c>
      <c r="Y223" s="8">
        <f>S223+U223+W223</f>
        <v>3</v>
      </c>
      <c r="Z223" s="8" t="b">
        <f>R223 = S223</f>
        <v>1</v>
      </c>
      <c r="AA223" s="8" t="b">
        <f>U223 = T223</f>
        <v>1</v>
      </c>
      <c r="AB223" s="8" t="b">
        <f>V223 = W223</f>
        <v>1</v>
      </c>
      <c r="AC223" s="8" t="b">
        <f>Y223 = X223</f>
        <v>1</v>
      </c>
      <c r="AD223" s="8" t="b">
        <f>AND(Z223,AA223,AB223)</f>
        <v>1</v>
      </c>
    </row>
    <row r="224" spans="1:35" ht="32" customHeight="1" x14ac:dyDescent="0.2">
      <c r="A224" s="1">
        <v>223</v>
      </c>
      <c r="B224" s="2">
        <v>44253</v>
      </c>
      <c r="C224" s="1" t="s">
        <v>997</v>
      </c>
      <c r="D224" s="1" t="s">
        <v>998</v>
      </c>
      <c r="E224" s="1" t="s">
        <v>12</v>
      </c>
      <c r="F224" s="1"/>
      <c r="G224" s="1" t="s">
        <v>274</v>
      </c>
      <c r="H224" s="1" t="s">
        <v>275</v>
      </c>
      <c r="I224" s="5" t="s">
        <v>1773</v>
      </c>
      <c r="J224" s="5">
        <v>5</v>
      </c>
      <c r="K224" s="11" t="s">
        <v>1406</v>
      </c>
      <c r="L224" s="1"/>
      <c r="M224" s="1"/>
      <c r="N224" s="1"/>
      <c r="O224" s="1" t="b">
        <v>0</v>
      </c>
      <c r="P224" s="4">
        <v>5</v>
      </c>
      <c r="Q224">
        <v>73</v>
      </c>
      <c r="R224" s="14">
        <v>3</v>
      </c>
      <c r="S224" s="14">
        <v>3</v>
      </c>
      <c r="T224" s="8">
        <v>0</v>
      </c>
      <c r="U224" s="8">
        <v>0</v>
      </c>
      <c r="V224" s="8">
        <v>0</v>
      </c>
      <c r="W224" s="8">
        <v>0</v>
      </c>
      <c r="X224" s="8">
        <f>R224+T224+V224</f>
        <v>3</v>
      </c>
      <c r="Y224" s="8">
        <f>S224+U224+W224</f>
        <v>3</v>
      </c>
      <c r="Z224" s="8" t="b">
        <f>R224 = S224</f>
        <v>1</v>
      </c>
      <c r="AA224" s="8" t="b">
        <f>U224 = T224</f>
        <v>1</v>
      </c>
      <c r="AB224" s="8" t="b">
        <f>V224 = W224</f>
        <v>1</v>
      </c>
      <c r="AC224" s="8" t="b">
        <f>Y224 = X224</f>
        <v>1</v>
      </c>
      <c r="AD224" s="8" t="b">
        <f>AND(Z224,AA224,AB224)</f>
        <v>1</v>
      </c>
    </row>
    <row r="225" spans="1:35" ht="32" customHeight="1" x14ac:dyDescent="0.2">
      <c r="A225" s="1">
        <v>224</v>
      </c>
      <c r="B225" s="2">
        <v>44098</v>
      </c>
      <c r="C225" s="1" t="s">
        <v>997</v>
      </c>
      <c r="D225" s="1" t="s">
        <v>997</v>
      </c>
      <c r="E225" s="1" t="s">
        <v>23</v>
      </c>
      <c r="F225" s="1"/>
      <c r="G225" s="1" t="s">
        <v>21</v>
      </c>
      <c r="H225" s="1" t="s">
        <v>276</v>
      </c>
      <c r="I225" s="5" t="s">
        <v>1749</v>
      </c>
      <c r="J225" s="5">
        <v>5</v>
      </c>
      <c r="K225" s="11" t="s">
        <v>1790</v>
      </c>
      <c r="L225" s="1"/>
      <c r="M225" s="1"/>
      <c r="N225" s="1"/>
      <c r="O225" s="1" t="b">
        <v>0</v>
      </c>
      <c r="P225" s="4">
        <v>5</v>
      </c>
      <c r="Q225">
        <v>74</v>
      </c>
      <c r="R225" s="14">
        <v>3</v>
      </c>
      <c r="S225" s="14">
        <v>3</v>
      </c>
      <c r="T225" s="8">
        <v>0</v>
      </c>
      <c r="U225" s="8">
        <v>0</v>
      </c>
      <c r="V225" s="8">
        <v>0</v>
      </c>
      <c r="W225" s="8">
        <v>0</v>
      </c>
      <c r="X225" s="8">
        <f>R225+T225+V225</f>
        <v>3</v>
      </c>
      <c r="Y225" s="8">
        <f>S225+U225+W225</f>
        <v>3</v>
      </c>
      <c r="Z225" s="8" t="b">
        <f>R225 = S225</f>
        <v>1</v>
      </c>
      <c r="AA225" s="8" t="b">
        <f>U225 = T225</f>
        <v>1</v>
      </c>
      <c r="AB225" s="8" t="b">
        <f>V225 = W225</f>
        <v>1</v>
      </c>
      <c r="AC225" s="8" t="b">
        <f>Y225 = X225</f>
        <v>1</v>
      </c>
      <c r="AD225" s="8" t="b">
        <f>AND(Z225,AA225,AB225)</f>
        <v>1</v>
      </c>
    </row>
    <row r="226" spans="1:35" ht="32" customHeight="1" x14ac:dyDescent="0.2">
      <c r="A226" s="1">
        <v>225</v>
      </c>
      <c r="B226" s="2">
        <v>43468</v>
      </c>
      <c r="C226" s="1" t="s">
        <v>998</v>
      </c>
      <c r="D226" s="1" t="s">
        <v>1067</v>
      </c>
      <c r="E226" s="1" t="s">
        <v>12</v>
      </c>
      <c r="F226" s="1" t="s">
        <v>1052</v>
      </c>
      <c r="G226" s="1" t="s">
        <v>13</v>
      </c>
      <c r="H226" s="1" t="s">
        <v>277</v>
      </c>
      <c r="I226" s="5" t="s">
        <v>1757</v>
      </c>
      <c r="J226" s="5">
        <v>4</v>
      </c>
      <c r="K226" s="11" t="s">
        <v>1235</v>
      </c>
      <c r="L226" s="1"/>
      <c r="M226" s="1"/>
      <c r="N226" s="1"/>
      <c r="O226" s="1" t="b">
        <v>0</v>
      </c>
      <c r="P226" s="4">
        <v>5</v>
      </c>
      <c r="Q226">
        <v>75</v>
      </c>
      <c r="R226" s="14">
        <v>1</v>
      </c>
      <c r="S226" s="14">
        <v>1</v>
      </c>
      <c r="T226" s="8">
        <v>0</v>
      </c>
      <c r="U226" s="8">
        <v>0</v>
      </c>
      <c r="V226" s="8">
        <v>0</v>
      </c>
      <c r="W226" s="8">
        <v>0</v>
      </c>
      <c r="X226" s="8">
        <f>R226+T226+V226</f>
        <v>1</v>
      </c>
      <c r="Y226" s="8">
        <f>S226+U226+W226</f>
        <v>1</v>
      </c>
      <c r="Z226" s="8" t="b">
        <f>R226 = S226</f>
        <v>1</v>
      </c>
      <c r="AA226" s="8" t="b">
        <f>U226 = T226</f>
        <v>1</v>
      </c>
      <c r="AB226" s="8" t="b">
        <f>V226 = W226</f>
        <v>1</v>
      </c>
      <c r="AC226" s="8" t="b">
        <f>Y226 = X226</f>
        <v>1</v>
      </c>
      <c r="AD226" s="8" t="b">
        <f>AND(Z226,AA226,AB226)</f>
        <v>1</v>
      </c>
    </row>
    <row r="227" spans="1:35" ht="32" customHeight="1" x14ac:dyDescent="0.2">
      <c r="A227" s="1">
        <v>226</v>
      </c>
      <c r="B227" s="2">
        <v>43731</v>
      </c>
      <c r="C227" s="1" t="s">
        <v>997</v>
      </c>
      <c r="D227" s="1" t="s">
        <v>998</v>
      </c>
      <c r="E227" s="1" t="s">
        <v>12</v>
      </c>
      <c r="F227" s="1"/>
      <c r="G227" s="1" t="s">
        <v>26</v>
      </c>
      <c r="H227" s="1" t="s">
        <v>278</v>
      </c>
      <c r="I227" s="5" t="s">
        <v>1750</v>
      </c>
      <c r="J227" s="5">
        <v>3</v>
      </c>
      <c r="K227" s="11" t="s">
        <v>1407</v>
      </c>
      <c r="L227" s="1"/>
      <c r="M227" s="1"/>
      <c r="N227" s="1"/>
      <c r="O227" s="1" t="b">
        <v>0</v>
      </c>
      <c r="P227" s="4">
        <v>5</v>
      </c>
      <c r="Q227">
        <v>76</v>
      </c>
      <c r="R227" s="14">
        <v>3</v>
      </c>
      <c r="S227" s="14">
        <v>3</v>
      </c>
      <c r="T227" s="8">
        <v>1</v>
      </c>
      <c r="U227" s="8">
        <v>1</v>
      </c>
      <c r="V227" s="8">
        <v>1</v>
      </c>
      <c r="W227" s="8">
        <v>1</v>
      </c>
      <c r="X227" s="8">
        <f>R227+T227+V227</f>
        <v>5</v>
      </c>
      <c r="Y227" s="8">
        <f>S227+U227+W227</f>
        <v>5</v>
      </c>
      <c r="Z227" s="8" t="b">
        <f>R227 = S227</f>
        <v>1</v>
      </c>
      <c r="AA227" s="8" t="b">
        <f>U227 = T227</f>
        <v>1</v>
      </c>
      <c r="AB227" s="8" t="b">
        <f>V227 = W227</f>
        <v>1</v>
      </c>
      <c r="AC227" s="8" t="b">
        <f>Y227 = X227</f>
        <v>1</v>
      </c>
      <c r="AD227" s="8" t="b">
        <f>AND(Z227,AA227,AB227)</f>
        <v>1</v>
      </c>
    </row>
    <row r="228" spans="1:35" ht="32" customHeight="1" x14ac:dyDescent="0.2">
      <c r="A228" s="1">
        <v>227</v>
      </c>
      <c r="B228" s="2">
        <v>43866</v>
      </c>
      <c r="C228" s="1" t="s">
        <v>998</v>
      </c>
      <c r="D228" s="1" t="s">
        <v>998</v>
      </c>
      <c r="E228" s="1" t="s">
        <v>12</v>
      </c>
      <c r="F228" s="1"/>
      <c r="G228" s="1" t="s">
        <v>30</v>
      </c>
      <c r="H228" s="1" t="s">
        <v>279</v>
      </c>
      <c r="I228" s="5" t="s">
        <v>1763</v>
      </c>
      <c r="J228" s="5">
        <v>5</v>
      </c>
      <c r="K228" s="11" t="s">
        <v>1867</v>
      </c>
      <c r="L228" s="1"/>
      <c r="M228" s="1"/>
      <c r="N228" s="1"/>
      <c r="O228" s="1" t="b">
        <v>0</v>
      </c>
      <c r="P228" s="4">
        <v>5</v>
      </c>
      <c r="Q228">
        <v>77</v>
      </c>
      <c r="R228" s="14">
        <v>2</v>
      </c>
      <c r="S228" s="14">
        <v>3</v>
      </c>
      <c r="T228" s="8">
        <v>1</v>
      </c>
      <c r="U228" s="8">
        <v>0</v>
      </c>
      <c r="V228" s="8">
        <v>1</v>
      </c>
      <c r="W228" s="8">
        <v>0</v>
      </c>
      <c r="X228" s="8">
        <f>R228+T228+V228</f>
        <v>4</v>
      </c>
      <c r="Y228" s="8">
        <f>S228+U228+W228</f>
        <v>3</v>
      </c>
      <c r="Z228" s="8" t="b">
        <f>R228 = S228</f>
        <v>0</v>
      </c>
      <c r="AA228" s="8" t="b">
        <f>U228 = T228</f>
        <v>0</v>
      </c>
      <c r="AB228" s="8" t="b">
        <f>V228 = W228</f>
        <v>0</v>
      </c>
      <c r="AC228" s="8" t="b">
        <f>Y228 = X228</f>
        <v>0</v>
      </c>
      <c r="AD228" s="8" t="b">
        <f>AND(Z228,AA228,AB228)</f>
        <v>0</v>
      </c>
      <c r="AF228" s="8">
        <v>3</v>
      </c>
      <c r="AG228" s="8">
        <v>0</v>
      </c>
      <c r="AH228" s="8">
        <v>0</v>
      </c>
      <c r="AI228" s="8">
        <f>SUM(AF228:AH228)</f>
        <v>3</v>
      </c>
    </row>
    <row r="229" spans="1:35" ht="32" customHeight="1" x14ac:dyDescent="0.2">
      <c r="A229" s="1">
        <v>228</v>
      </c>
      <c r="B229" s="2">
        <v>43485</v>
      </c>
      <c r="C229" s="1" t="s">
        <v>997</v>
      </c>
      <c r="D229" s="1" t="s">
        <v>997</v>
      </c>
      <c r="E229" s="1" t="s">
        <v>12</v>
      </c>
      <c r="F229" s="1"/>
      <c r="G229" s="1" t="s">
        <v>16</v>
      </c>
      <c r="H229" s="1" t="s">
        <v>280</v>
      </c>
      <c r="I229" s="5" t="s">
        <v>1761</v>
      </c>
      <c r="J229" s="5">
        <v>4</v>
      </c>
      <c r="K229" s="11" t="s">
        <v>1020</v>
      </c>
      <c r="L229" s="1"/>
      <c r="M229" s="1"/>
      <c r="N229" s="1"/>
      <c r="O229" s="1" t="b">
        <v>0</v>
      </c>
      <c r="P229" s="4">
        <v>5</v>
      </c>
      <c r="Q229">
        <v>78</v>
      </c>
      <c r="R229" s="14">
        <v>1</v>
      </c>
      <c r="S229" s="14">
        <v>1</v>
      </c>
      <c r="T229" s="8">
        <v>0</v>
      </c>
      <c r="U229" s="8">
        <v>0</v>
      </c>
      <c r="V229" s="8">
        <v>0</v>
      </c>
      <c r="W229" s="8">
        <v>0</v>
      </c>
      <c r="X229" s="8">
        <f>R229+T229+V229</f>
        <v>1</v>
      </c>
      <c r="Y229" s="8">
        <f>S229+U229+W229</f>
        <v>1</v>
      </c>
      <c r="Z229" s="8" t="b">
        <f>R229 = S229</f>
        <v>1</v>
      </c>
      <c r="AA229" s="8" t="b">
        <f>U229 = T229</f>
        <v>1</v>
      </c>
      <c r="AB229" s="8" t="b">
        <f>V229 = W229</f>
        <v>1</v>
      </c>
      <c r="AC229" s="8" t="b">
        <f>Y229 = X229</f>
        <v>1</v>
      </c>
      <c r="AD229" s="8" t="b">
        <f>AND(Z229,AA229,AB229)</f>
        <v>1</v>
      </c>
    </row>
    <row r="230" spans="1:35" ht="32" customHeight="1" x14ac:dyDescent="0.2">
      <c r="A230" s="1">
        <v>229</v>
      </c>
      <c r="B230" s="2">
        <v>43820</v>
      </c>
      <c r="C230" s="1" t="s">
        <v>997</v>
      </c>
      <c r="D230" s="1" t="s">
        <v>997</v>
      </c>
      <c r="E230" s="1" t="s">
        <v>12</v>
      </c>
      <c r="F230" s="1"/>
      <c r="G230" s="1" t="s">
        <v>13</v>
      </c>
      <c r="H230" s="1" t="s">
        <v>137</v>
      </c>
      <c r="I230" s="5" t="s">
        <v>1746</v>
      </c>
      <c r="J230" s="5">
        <v>4</v>
      </c>
      <c r="K230" s="11" t="s">
        <v>281</v>
      </c>
      <c r="L230" s="1"/>
      <c r="M230" s="1"/>
      <c r="N230" s="1"/>
      <c r="O230" s="1" t="b">
        <v>0</v>
      </c>
      <c r="P230" s="4">
        <v>5</v>
      </c>
      <c r="Q230">
        <v>79</v>
      </c>
      <c r="R230" s="14">
        <v>2</v>
      </c>
      <c r="S230" s="14">
        <v>3</v>
      </c>
      <c r="T230" s="8">
        <v>0</v>
      </c>
      <c r="U230" s="8">
        <v>0</v>
      </c>
      <c r="V230" s="8">
        <v>0</v>
      </c>
      <c r="W230" s="8">
        <v>0</v>
      </c>
      <c r="X230" s="8">
        <f>R230+T230+V230</f>
        <v>2</v>
      </c>
      <c r="Y230" s="8">
        <f>S230+U230+W230</f>
        <v>3</v>
      </c>
      <c r="Z230" s="8" t="b">
        <f>R230 = S230</f>
        <v>0</v>
      </c>
      <c r="AA230" s="8" t="b">
        <f>U230 = T230</f>
        <v>1</v>
      </c>
      <c r="AB230" s="8" t="b">
        <f>V230 = W230</f>
        <v>1</v>
      </c>
      <c r="AC230" s="8" t="b">
        <f>Y230 = X230</f>
        <v>0</v>
      </c>
      <c r="AD230" s="8" t="b">
        <f>AND(Z230,AA230,AB230)</f>
        <v>0</v>
      </c>
      <c r="AF230" s="8">
        <v>3</v>
      </c>
      <c r="AG230" s="8">
        <v>0</v>
      </c>
      <c r="AH230" s="8">
        <v>0</v>
      </c>
      <c r="AI230" s="8">
        <f>SUM(AF230:AH230)</f>
        <v>3</v>
      </c>
    </row>
    <row r="231" spans="1:35" ht="32" customHeight="1" x14ac:dyDescent="0.2">
      <c r="A231" s="1">
        <v>230</v>
      </c>
      <c r="B231" s="2">
        <v>43903</v>
      </c>
      <c r="C231" s="1" t="s">
        <v>997</v>
      </c>
      <c r="D231" s="1" t="s">
        <v>997</v>
      </c>
      <c r="E231" s="1" t="s">
        <v>12</v>
      </c>
      <c r="F231" s="1"/>
      <c r="G231" s="1" t="s">
        <v>13</v>
      </c>
      <c r="H231" s="1" t="s">
        <v>282</v>
      </c>
      <c r="I231" s="5" t="s">
        <v>1745</v>
      </c>
      <c r="J231" s="5">
        <v>5</v>
      </c>
      <c r="K231" s="11" t="s">
        <v>1526</v>
      </c>
      <c r="L231" s="1"/>
      <c r="M231" s="1"/>
      <c r="N231" s="1"/>
      <c r="O231" s="1" t="b">
        <v>0</v>
      </c>
      <c r="P231" s="4">
        <v>5</v>
      </c>
      <c r="Q231">
        <v>80</v>
      </c>
      <c r="R231" s="14">
        <v>1</v>
      </c>
      <c r="S231" s="14">
        <v>1</v>
      </c>
      <c r="T231" s="8">
        <v>0</v>
      </c>
      <c r="U231" s="8">
        <v>0</v>
      </c>
      <c r="V231" s="8">
        <v>0</v>
      </c>
      <c r="W231" s="8">
        <v>0</v>
      </c>
      <c r="X231" s="8">
        <f>R231+T231+V231</f>
        <v>1</v>
      </c>
      <c r="Y231" s="8">
        <f>S231+U231+W231</f>
        <v>1</v>
      </c>
      <c r="Z231" s="8" t="b">
        <f>R231 = S231</f>
        <v>1</v>
      </c>
      <c r="AA231" s="8" t="b">
        <f>U231 = T231</f>
        <v>1</v>
      </c>
      <c r="AB231" s="8" t="b">
        <f>V231 = W231</f>
        <v>1</v>
      </c>
      <c r="AC231" s="8" t="b">
        <f>Y231 = X231</f>
        <v>1</v>
      </c>
      <c r="AD231" s="8" t="b">
        <f>AND(Z231,AA231,AB231)</f>
        <v>1</v>
      </c>
    </row>
    <row r="232" spans="1:35" ht="32" customHeight="1" x14ac:dyDescent="0.2">
      <c r="A232" s="1">
        <v>231</v>
      </c>
      <c r="B232" s="2">
        <v>43943</v>
      </c>
      <c r="C232" s="1" t="s">
        <v>997</v>
      </c>
      <c r="D232" s="1" t="s">
        <v>998</v>
      </c>
      <c r="E232" s="1" t="s">
        <v>12</v>
      </c>
      <c r="F232" s="1"/>
      <c r="G232" s="1" t="s">
        <v>26</v>
      </c>
      <c r="H232" s="1" t="s">
        <v>259</v>
      </c>
      <c r="I232" s="5" t="s">
        <v>1750</v>
      </c>
      <c r="J232" s="5">
        <v>5</v>
      </c>
      <c r="K232" s="11" t="s">
        <v>1631</v>
      </c>
      <c r="L232" s="1"/>
      <c r="M232" s="1"/>
      <c r="N232" s="1"/>
      <c r="O232" s="1" t="b">
        <v>0</v>
      </c>
      <c r="P232" s="4">
        <v>5</v>
      </c>
      <c r="Q232">
        <v>81</v>
      </c>
      <c r="R232" s="14">
        <v>3</v>
      </c>
      <c r="S232" s="14">
        <v>3</v>
      </c>
      <c r="T232" s="8">
        <v>0</v>
      </c>
      <c r="U232" s="8">
        <v>0</v>
      </c>
      <c r="V232" s="8">
        <v>0</v>
      </c>
      <c r="W232" s="8">
        <v>0</v>
      </c>
      <c r="X232" s="8">
        <f>R232+T232+V232</f>
        <v>3</v>
      </c>
      <c r="Y232" s="8">
        <f>S232+U232+W232</f>
        <v>3</v>
      </c>
      <c r="Z232" s="8" t="b">
        <f>R232 = S232</f>
        <v>1</v>
      </c>
      <c r="AA232" s="8" t="b">
        <f>U232 = T232</f>
        <v>1</v>
      </c>
      <c r="AB232" s="8" t="b">
        <f>V232 = W232</f>
        <v>1</v>
      </c>
      <c r="AC232" s="8" t="b">
        <f>Y232 = X232</f>
        <v>1</v>
      </c>
      <c r="AD232" s="8" t="b">
        <f>AND(Z232,AA232,AB232)</f>
        <v>1</v>
      </c>
    </row>
    <row r="233" spans="1:35" ht="32" customHeight="1" x14ac:dyDescent="0.2">
      <c r="A233" s="1">
        <v>232</v>
      </c>
      <c r="B233" s="2">
        <v>44115</v>
      </c>
      <c r="C233" s="1" t="s">
        <v>997</v>
      </c>
      <c r="D233" s="1" t="s">
        <v>997</v>
      </c>
      <c r="E233" s="1" t="s">
        <v>12</v>
      </c>
      <c r="F233" s="1"/>
      <c r="G233" s="1" t="s">
        <v>16</v>
      </c>
      <c r="H233" s="1" t="s">
        <v>283</v>
      </c>
      <c r="I233" s="5" t="s">
        <v>1761</v>
      </c>
      <c r="J233" s="5">
        <v>5</v>
      </c>
      <c r="K233" s="11" t="s">
        <v>284</v>
      </c>
      <c r="L233" s="1"/>
      <c r="M233" s="1"/>
      <c r="N233" s="1"/>
      <c r="O233" s="1" t="b">
        <v>0</v>
      </c>
      <c r="P233" s="4">
        <v>5</v>
      </c>
      <c r="Q233">
        <v>82</v>
      </c>
      <c r="R233" s="14">
        <v>3</v>
      </c>
      <c r="S233" s="14">
        <v>3</v>
      </c>
      <c r="T233" s="8">
        <v>1</v>
      </c>
      <c r="U233" s="8">
        <v>1</v>
      </c>
      <c r="V233" s="8">
        <v>1</v>
      </c>
      <c r="W233" s="8">
        <v>1</v>
      </c>
      <c r="X233" s="8">
        <f>R233+T233+V233</f>
        <v>5</v>
      </c>
      <c r="Y233" s="8">
        <f>S233+U233+W233</f>
        <v>5</v>
      </c>
      <c r="Z233" s="8" t="b">
        <f>R233 = S233</f>
        <v>1</v>
      </c>
      <c r="AA233" s="8" t="b">
        <f>U233 = T233</f>
        <v>1</v>
      </c>
      <c r="AB233" s="8" t="b">
        <f>V233 = W233</f>
        <v>1</v>
      </c>
      <c r="AC233" s="8" t="b">
        <f>Y233 = X233</f>
        <v>1</v>
      </c>
      <c r="AD233" s="8" t="b">
        <f>AND(Z233,AA233,AB233)</f>
        <v>1</v>
      </c>
    </row>
    <row r="234" spans="1:35" ht="32" customHeight="1" x14ac:dyDescent="0.2">
      <c r="A234" s="1">
        <v>233</v>
      </c>
      <c r="B234" s="2">
        <v>43468</v>
      </c>
      <c r="C234" s="1" t="s">
        <v>998</v>
      </c>
      <c r="D234" s="1" t="s">
        <v>1067</v>
      </c>
      <c r="E234" s="1" t="s">
        <v>12</v>
      </c>
      <c r="F234" s="1" t="s">
        <v>1052</v>
      </c>
      <c r="G234" s="1" t="s">
        <v>13</v>
      </c>
      <c r="H234" s="1" t="s">
        <v>277</v>
      </c>
      <c r="I234" s="5" t="s">
        <v>1757</v>
      </c>
      <c r="J234" s="5">
        <v>5</v>
      </c>
      <c r="K234" s="11" t="s">
        <v>1236</v>
      </c>
      <c r="L234" s="1"/>
      <c r="M234" s="1"/>
      <c r="N234" s="1"/>
      <c r="O234" s="1" t="b">
        <v>0</v>
      </c>
      <c r="P234" s="4">
        <v>5</v>
      </c>
      <c r="Q234">
        <v>83</v>
      </c>
      <c r="R234" s="14">
        <v>1</v>
      </c>
      <c r="S234" s="14">
        <v>1</v>
      </c>
      <c r="T234" s="8">
        <v>0</v>
      </c>
      <c r="U234" s="8">
        <v>0</v>
      </c>
      <c r="V234" s="8">
        <v>0</v>
      </c>
      <c r="W234" s="8">
        <v>0</v>
      </c>
      <c r="X234" s="8">
        <f>R234+T234+V234</f>
        <v>1</v>
      </c>
      <c r="Y234" s="8">
        <f>S234+U234+W234</f>
        <v>1</v>
      </c>
      <c r="Z234" s="8" t="b">
        <f>R234 = S234</f>
        <v>1</v>
      </c>
      <c r="AA234" s="8" t="b">
        <f>U234 = T234</f>
        <v>1</v>
      </c>
      <c r="AB234" s="8" t="b">
        <f>V234 = W234</f>
        <v>1</v>
      </c>
      <c r="AC234" s="8" t="b">
        <f>Y234 = X234</f>
        <v>1</v>
      </c>
      <c r="AD234" s="8" t="b">
        <f>AND(Z234,AA234,AB234)</f>
        <v>1</v>
      </c>
    </row>
    <row r="235" spans="1:35" ht="32" customHeight="1" x14ac:dyDescent="0.2">
      <c r="A235" s="1">
        <v>234</v>
      </c>
      <c r="B235" s="2">
        <v>43524</v>
      </c>
      <c r="C235" s="1" t="s">
        <v>997</v>
      </c>
      <c r="D235" s="1" t="s">
        <v>997</v>
      </c>
      <c r="E235" s="1" t="s">
        <v>12</v>
      </c>
      <c r="F235" s="1"/>
      <c r="G235" s="1" t="s">
        <v>13</v>
      </c>
      <c r="H235" s="1" t="s">
        <v>134</v>
      </c>
      <c r="I235" s="5" t="s">
        <v>1746</v>
      </c>
      <c r="J235" s="5">
        <v>4</v>
      </c>
      <c r="K235" s="11" t="s">
        <v>1527</v>
      </c>
      <c r="L235" s="1"/>
      <c r="M235" s="1"/>
      <c r="N235" s="1"/>
      <c r="O235" s="1" t="b">
        <v>0</v>
      </c>
      <c r="P235" s="4">
        <v>5</v>
      </c>
      <c r="Q235">
        <v>84</v>
      </c>
      <c r="R235" s="14">
        <v>2</v>
      </c>
      <c r="S235" s="14">
        <v>3</v>
      </c>
      <c r="T235" s="8">
        <v>1</v>
      </c>
      <c r="U235" s="8">
        <v>1</v>
      </c>
      <c r="V235" s="8">
        <v>1</v>
      </c>
      <c r="W235" s="8">
        <v>1</v>
      </c>
      <c r="X235" s="8">
        <f>R235+T235+V235</f>
        <v>4</v>
      </c>
      <c r="Y235" s="8">
        <f>S235+U235+W235</f>
        <v>5</v>
      </c>
      <c r="Z235" s="8" t="b">
        <f>R235 = S235</f>
        <v>0</v>
      </c>
      <c r="AA235" s="8" t="b">
        <f>U235 = T235</f>
        <v>1</v>
      </c>
      <c r="AB235" s="8" t="b">
        <f>V235 = W235</f>
        <v>1</v>
      </c>
      <c r="AC235" s="8" t="b">
        <f>Y235 = X235</f>
        <v>0</v>
      </c>
      <c r="AD235" s="8" t="b">
        <f>AND(Z235,AA235,AB235)</f>
        <v>0</v>
      </c>
      <c r="AF235" s="8">
        <v>3</v>
      </c>
      <c r="AG235" s="8">
        <v>1</v>
      </c>
      <c r="AH235" s="8">
        <v>1</v>
      </c>
      <c r="AI235" s="8">
        <f>SUM(AF235:AH235)</f>
        <v>5</v>
      </c>
    </row>
    <row r="236" spans="1:35" ht="32" customHeight="1" x14ac:dyDescent="0.2">
      <c r="A236" s="1">
        <v>235</v>
      </c>
      <c r="B236" s="2">
        <v>43777</v>
      </c>
      <c r="C236" s="1" t="s">
        <v>997</v>
      </c>
      <c r="D236" s="1" t="s">
        <v>997</v>
      </c>
      <c r="E236" s="1" t="s">
        <v>12</v>
      </c>
      <c r="F236" s="1"/>
      <c r="G236" s="1" t="s">
        <v>13</v>
      </c>
      <c r="H236" s="1" t="s">
        <v>285</v>
      </c>
      <c r="I236" s="5" t="s">
        <v>1757</v>
      </c>
      <c r="J236" s="5">
        <v>4</v>
      </c>
      <c r="K236" s="11" t="s">
        <v>286</v>
      </c>
      <c r="L236" s="1"/>
      <c r="M236" s="1"/>
      <c r="N236" s="1"/>
      <c r="O236" s="1" t="b">
        <v>0</v>
      </c>
      <c r="P236" s="4">
        <v>5</v>
      </c>
      <c r="Q236">
        <v>85</v>
      </c>
      <c r="R236" s="14">
        <v>3</v>
      </c>
      <c r="S236" s="14">
        <v>3</v>
      </c>
      <c r="T236" s="8">
        <v>1</v>
      </c>
      <c r="U236" s="8">
        <v>1</v>
      </c>
      <c r="V236" s="8">
        <v>1</v>
      </c>
      <c r="W236" s="8">
        <v>1</v>
      </c>
      <c r="X236" s="8">
        <f>R236+T236+V236</f>
        <v>5</v>
      </c>
      <c r="Y236" s="8">
        <f>S236+U236+W236</f>
        <v>5</v>
      </c>
      <c r="Z236" s="8" t="b">
        <f>R236 = S236</f>
        <v>1</v>
      </c>
      <c r="AA236" s="8" t="b">
        <f>U236 = T236</f>
        <v>1</v>
      </c>
      <c r="AB236" s="8" t="b">
        <f>V236 = W236</f>
        <v>1</v>
      </c>
      <c r="AC236" s="8" t="b">
        <f>Y236 = X236</f>
        <v>1</v>
      </c>
      <c r="AD236" s="8" t="b">
        <f>AND(Z236,AA236,AB236)</f>
        <v>1</v>
      </c>
    </row>
    <row r="237" spans="1:35" ht="32" customHeight="1" x14ac:dyDescent="0.2">
      <c r="A237" s="1">
        <v>236</v>
      </c>
      <c r="B237" s="2">
        <v>43695</v>
      </c>
      <c r="C237" s="1" t="s">
        <v>997</v>
      </c>
      <c r="D237" s="1" t="s">
        <v>998</v>
      </c>
      <c r="E237" s="1" t="s">
        <v>12</v>
      </c>
      <c r="F237" s="1"/>
      <c r="G237" s="1" t="s">
        <v>21</v>
      </c>
      <c r="H237" s="1" t="s">
        <v>287</v>
      </c>
      <c r="I237" s="5" t="s">
        <v>1767</v>
      </c>
      <c r="J237" s="5">
        <v>3</v>
      </c>
      <c r="K237" s="11" t="s">
        <v>1869</v>
      </c>
      <c r="L237" s="1"/>
      <c r="M237" s="1"/>
      <c r="N237" s="1"/>
      <c r="O237" s="1" t="b">
        <v>0</v>
      </c>
      <c r="P237" s="4">
        <v>5</v>
      </c>
      <c r="Q237">
        <v>86</v>
      </c>
      <c r="R237" s="14">
        <v>3</v>
      </c>
      <c r="S237" s="14">
        <v>3</v>
      </c>
      <c r="T237" s="8">
        <v>0</v>
      </c>
      <c r="U237" s="8">
        <v>0</v>
      </c>
      <c r="V237" s="8">
        <v>0</v>
      </c>
      <c r="W237" s="8">
        <v>1</v>
      </c>
      <c r="X237" s="8">
        <f>R237+T237+V237</f>
        <v>3</v>
      </c>
      <c r="Y237" s="8">
        <f>S237+U237+W237</f>
        <v>4</v>
      </c>
      <c r="Z237" s="8" t="b">
        <f>R237 = S237</f>
        <v>1</v>
      </c>
      <c r="AA237" s="8" t="b">
        <f>U237 = T237</f>
        <v>1</v>
      </c>
      <c r="AB237" s="8" t="b">
        <f>V237 = W237</f>
        <v>0</v>
      </c>
      <c r="AC237" s="8" t="b">
        <f>Y237 = X237</f>
        <v>0</v>
      </c>
      <c r="AD237" s="8" t="b">
        <f>AND(Z237,AA237,AB237)</f>
        <v>0</v>
      </c>
      <c r="AF237" s="8">
        <v>3</v>
      </c>
      <c r="AG237" s="8">
        <v>0</v>
      </c>
      <c r="AH237" s="8">
        <v>0</v>
      </c>
      <c r="AI237" s="8">
        <f>SUM(AF237:AH237)</f>
        <v>3</v>
      </c>
    </row>
    <row r="238" spans="1:35" ht="32" customHeight="1" x14ac:dyDescent="0.2">
      <c r="A238" s="1">
        <v>237</v>
      </c>
      <c r="B238" s="2">
        <v>44146</v>
      </c>
      <c r="C238" s="1" t="s">
        <v>997</v>
      </c>
      <c r="D238" s="1" t="s">
        <v>997</v>
      </c>
      <c r="E238" s="1" t="s">
        <v>12</v>
      </c>
      <c r="F238" s="1"/>
      <c r="G238" s="1" t="s">
        <v>13</v>
      </c>
      <c r="H238" s="1" t="s">
        <v>162</v>
      </c>
      <c r="I238" s="5" t="s">
        <v>1746</v>
      </c>
      <c r="J238" s="5">
        <v>4</v>
      </c>
      <c r="K238" s="11" t="s">
        <v>288</v>
      </c>
      <c r="L238" s="1"/>
      <c r="M238" s="1"/>
      <c r="N238" s="1"/>
      <c r="O238" s="1" t="b">
        <v>0</v>
      </c>
      <c r="P238" s="4">
        <v>5</v>
      </c>
      <c r="Q238">
        <v>87</v>
      </c>
      <c r="R238" s="14">
        <v>1</v>
      </c>
      <c r="S238" s="14">
        <v>1</v>
      </c>
      <c r="T238" s="8">
        <v>0</v>
      </c>
      <c r="U238" s="8">
        <v>0</v>
      </c>
      <c r="V238" s="8">
        <v>0</v>
      </c>
      <c r="W238" s="8">
        <v>0</v>
      </c>
      <c r="X238" s="8">
        <f>R238+T238+V238</f>
        <v>1</v>
      </c>
      <c r="Y238" s="8">
        <f>S238+U238+W238</f>
        <v>1</v>
      </c>
      <c r="Z238" s="8" t="b">
        <f>R238 = S238</f>
        <v>1</v>
      </c>
      <c r="AA238" s="8" t="b">
        <f>U238 = T238</f>
        <v>1</v>
      </c>
      <c r="AB238" s="8" t="b">
        <f>V238 = W238</f>
        <v>1</v>
      </c>
      <c r="AC238" s="8" t="b">
        <f>Y238 = X238</f>
        <v>1</v>
      </c>
      <c r="AD238" s="8" t="b">
        <f>AND(Z238,AA238,AB238)</f>
        <v>1</v>
      </c>
    </row>
    <row r="239" spans="1:35" ht="32" customHeight="1" x14ac:dyDescent="0.2">
      <c r="A239" s="1">
        <v>238</v>
      </c>
      <c r="B239" s="2">
        <v>44077</v>
      </c>
      <c r="C239" s="1" t="s">
        <v>998</v>
      </c>
      <c r="D239" s="1" t="s">
        <v>997</v>
      </c>
      <c r="E239" s="1" t="s">
        <v>12</v>
      </c>
      <c r="F239" s="1"/>
      <c r="G239" s="1" t="s">
        <v>30</v>
      </c>
      <c r="H239" s="1" t="s">
        <v>289</v>
      </c>
      <c r="I239" s="5" t="s">
        <v>1763</v>
      </c>
      <c r="J239" s="5">
        <v>2</v>
      </c>
      <c r="K239" s="11" t="s">
        <v>1722</v>
      </c>
      <c r="L239" s="1"/>
      <c r="M239" s="1"/>
      <c r="N239" s="1"/>
      <c r="O239" s="1" t="b">
        <v>0</v>
      </c>
      <c r="P239" s="4">
        <v>5</v>
      </c>
      <c r="Q239">
        <v>88</v>
      </c>
      <c r="R239" s="14">
        <v>3</v>
      </c>
      <c r="S239" s="14">
        <v>3</v>
      </c>
      <c r="T239" s="8">
        <v>1</v>
      </c>
      <c r="U239" s="8">
        <v>1</v>
      </c>
      <c r="V239" s="8">
        <v>1</v>
      </c>
      <c r="W239" s="8">
        <v>1</v>
      </c>
      <c r="X239" s="8">
        <f>R239+T239+V239</f>
        <v>5</v>
      </c>
      <c r="Y239" s="8">
        <f>S239+U239+W239</f>
        <v>5</v>
      </c>
      <c r="Z239" s="8" t="b">
        <f>R239 = S239</f>
        <v>1</v>
      </c>
      <c r="AA239" s="8" t="b">
        <f>U239 = T239</f>
        <v>1</v>
      </c>
      <c r="AB239" s="8" t="b">
        <f>V239 = W239</f>
        <v>1</v>
      </c>
      <c r="AC239" s="8" t="b">
        <f>Y239 = X239</f>
        <v>1</v>
      </c>
      <c r="AD239" s="8" t="b">
        <f>AND(Z239,AA239,AB239)</f>
        <v>1</v>
      </c>
    </row>
    <row r="240" spans="1:35" ht="32" customHeight="1" x14ac:dyDescent="0.2">
      <c r="A240" s="1">
        <v>239</v>
      </c>
      <c r="B240" s="2">
        <v>43437</v>
      </c>
      <c r="C240" s="1" t="s">
        <v>997</v>
      </c>
      <c r="D240" s="1" t="s">
        <v>997</v>
      </c>
      <c r="E240" s="1" t="s">
        <v>12</v>
      </c>
      <c r="F240" s="1"/>
      <c r="G240" s="1" t="s">
        <v>16</v>
      </c>
      <c r="H240" s="1" t="s">
        <v>76</v>
      </c>
      <c r="I240" s="5" t="s">
        <v>1761</v>
      </c>
      <c r="J240" s="5">
        <v>4</v>
      </c>
      <c r="K240" s="11" t="s">
        <v>290</v>
      </c>
      <c r="L240" s="1"/>
      <c r="M240" s="1"/>
      <c r="N240" s="1"/>
      <c r="O240" s="1" t="b">
        <v>0</v>
      </c>
      <c r="P240" s="4">
        <v>5</v>
      </c>
      <c r="Q240">
        <v>89</v>
      </c>
      <c r="R240" s="14">
        <v>1</v>
      </c>
      <c r="S240" s="14">
        <v>1</v>
      </c>
      <c r="T240" s="8">
        <v>0</v>
      </c>
      <c r="U240" s="8">
        <v>0</v>
      </c>
      <c r="V240" s="8">
        <v>0</v>
      </c>
      <c r="W240" s="8">
        <v>1</v>
      </c>
      <c r="X240" s="8">
        <f>R240+T240+V240</f>
        <v>1</v>
      </c>
      <c r="Y240" s="8">
        <f>S240+U240+W240</f>
        <v>2</v>
      </c>
      <c r="Z240" s="8" t="b">
        <f>R240 = S240</f>
        <v>1</v>
      </c>
      <c r="AA240" s="8" t="b">
        <f>U240 = T240</f>
        <v>1</v>
      </c>
      <c r="AB240" s="8" t="b">
        <f>V240 = W240</f>
        <v>0</v>
      </c>
      <c r="AC240" s="8" t="b">
        <f>Y240 = X240</f>
        <v>0</v>
      </c>
      <c r="AD240" s="8" t="b">
        <f>AND(Z240,AA240,AB240)</f>
        <v>0</v>
      </c>
      <c r="AF240" s="8">
        <v>0</v>
      </c>
      <c r="AG240" s="8">
        <v>0</v>
      </c>
      <c r="AH240" s="8">
        <v>0</v>
      </c>
      <c r="AI240" s="8">
        <f>SUM(AF240:AH240)</f>
        <v>0</v>
      </c>
    </row>
    <row r="241" spans="1:35" ht="32" customHeight="1" x14ac:dyDescent="0.2">
      <c r="A241" s="1">
        <v>240</v>
      </c>
      <c r="B241" s="2">
        <v>43715</v>
      </c>
      <c r="C241" s="1" t="s">
        <v>997</v>
      </c>
      <c r="D241" s="1" t="s">
        <v>997</v>
      </c>
      <c r="E241" s="1" t="s">
        <v>12</v>
      </c>
      <c r="F241" s="1"/>
      <c r="G241" s="1" t="s">
        <v>21</v>
      </c>
      <c r="H241" s="1" t="s">
        <v>291</v>
      </c>
      <c r="I241" s="5" t="s">
        <v>1772</v>
      </c>
      <c r="J241" s="5">
        <v>5</v>
      </c>
      <c r="K241" s="11" t="s">
        <v>1791</v>
      </c>
      <c r="L241" s="1"/>
      <c r="M241" s="1"/>
      <c r="N241" s="1"/>
      <c r="O241" s="1" t="b">
        <v>0</v>
      </c>
      <c r="P241" s="4">
        <v>5</v>
      </c>
      <c r="Q241">
        <v>90</v>
      </c>
      <c r="R241" s="14">
        <v>1</v>
      </c>
      <c r="S241" s="14">
        <v>0</v>
      </c>
      <c r="T241" s="8">
        <v>0</v>
      </c>
      <c r="U241" s="8">
        <v>0</v>
      </c>
      <c r="V241" s="8">
        <v>0</v>
      </c>
      <c r="W241" s="8">
        <v>0</v>
      </c>
      <c r="X241" s="8">
        <f>R241+T241+V241</f>
        <v>1</v>
      </c>
      <c r="Y241" s="8">
        <f>S241+U241+W241</f>
        <v>0</v>
      </c>
      <c r="Z241" s="8" t="b">
        <f>R241 = S241</f>
        <v>0</v>
      </c>
      <c r="AA241" s="8" t="b">
        <f>U241 = T241</f>
        <v>1</v>
      </c>
      <c r="AB241" s="8" t="b">
        <f>V241 = W241</f>
        <v>1</v>
      </c>
      <c r="AC241" s="8" t="b">
        <f>Y241 = X241</f>
        <v>0</v>
      </c>
      <c r="AD241" s="8" t="b">
        <f>AND(Z241,AA241,AB241)</f>
        <v>0</v>
      </c>
      <c r="AF241" s="8">
        <v>2</v>
      </c>
      <c r="AG241" s="8">
        <v>0</v>
      </c>
      <c r="AH241" s="8">
        <v>0</v>
      </c>
      <c r="AI241" s="8">
        <f>SUM(AF241:AH241)</f>
        <v>2</v>
      </c>
    </row>
    <row r="242" spans="1:35" ht="32" customHeight="1" x14ac:dyDescent="0.2">
      <c r="A242" s="1">
        <v>241</v>
      </c>
      <c r="B242" s="2">
        <v>43285</v>
      </c>
      <c r="C242" s="1" t="s">
        <v>997</v>
      </c>
      <c r="D242" s="1" t="s">
        <v>998</v>
      </c>
      <c r="E242" s="1" t="s">
        <v>12</v>
      </c>
      <c r="F242" s="1"/>
      <c r="G242" s="1" t="s">
        <v>13</v>
      </c>
      <c r="H242" s="1" t="s">
        <v>292</v>
      </c>
      <c r="I242" s="5" t="s">
        <v>1745</v>
      </c>
      <c r="J242" s="5">
        <v>5</v>
      </c>
      <c r="K242" s="11" t="s">
        <v>1293</v>
      </c>
      <c r="L242" s="1"/>
      <c r="M242" s="1"/>
      <c r="N242" s="1"/>
      <c r="O242" s="1" t="b">
        <v>0</v>
      </c>
      <c r="P242" s="4">
        <v>5</v>
      </c>
      <c r="Q242">
        <v>91</v>
      </c>
      <c r="R242" s="14">
        <v>3</v>
      </c>
      <c r="S242" s="14">
        <v>3</v>
      </c>
      <c r="T242" s="8">
        <v>0</v>
      </c>
      <c r="U242" s="8">
        <v>0</v>
      </c>
      <c r="V242" s="8">
        <v>0</v>
      </c>
      <c r="W242" s="8">
        <v>1</v>
      </c>
      <c r="X242" s="8">
        <f>R242+T242+V242</f>
        <v>3</v>
      </c>
      <c r="Y242" s="8">
        <f>S242+U242+W242</f>
        <v>4</v>
      </c>
      <c r="Z242" s="8" t="b">
        <f>R242 = S242</f>
        <v>1</v>
      </c>
      <c r="AA242" s="8" t="b">
        <f>U242 = T242</f>
        <v>1</v>
      </c>
      <c r="AB242" s="8" t="b">
        <f>V242 = W242</f>
        <v>0</v>
      </c>
      <c r="AC242" s="8" t="b">
        <f>Y242 = X242</f>
        <v>0</v>
      </c>
      <c r="AD242" s="8" t="b">
        <f>AND(Z242,AA242,AB242)</f>
        <v>0</v>
      </c>
      <c r="AF242" s="8">
        <v>3</v>
      </c>
      <c r="AG242" s="8">
        <v>0</v>
      </c>
      <c r="AH242" s="8">
        <v>0</v>
      </c>
      <c r="AI242" s="8">
        <f>SUM(AF242:AH242)</f>
        <v>3</v>
      </c>
    </row>
    <row r="243" spans="1:35" ht="32" customHeight="1" x14ac:dyDescent="0.2">
      <c r="A243" s="1">
        <v>242</v>
      </c>
      <c r="B243" s="2">
        <v>43471</v>
      </c>
      <c r="C243" s="1" t="s">
        <v>997</v>
      </c>
      <c r="D243" s="1" t="s">
        <v>998</v>
      </c>
      <c r="E243" s="1" t="s">
        <v>12</v>
      </c>
      <c r="F243" s="1"/>
      <c r="G243" s="1" t="s">
        <v>16</v>
      </c>
      <c r="H243" s="1" t="s">
        <v>17</v>
      </c>
      <c r="I243" s="5" t="s">
        <v>1761</v>
      </c>
      <c r="J243" s="5">
        <v>5</v>
      </c>
      <c r="K243" s="11" t="s">
        <v>1792</v>
      </c>
      <c r="L243" s="1"/>
      <c r="M243" s="1"/>
      <c r="N243" s="1"/>
      <c r="O243" s="1" t="b">
        <v>0</v>
      </c>
      <c r="P243" s="4">
        <v>5</v>
      </c>
      <c r="Q243">
        <v>92</v>
      </c>
      <c r="R243" s="14">
        <v>3</v>
      </c>
      <c r="S243" s="14">
        <v>3</v>
      </c>
      <c r="T243" s="8">
        <v>0</v>
      </c>
      <c r="U243" s="8">
        <v>0</v>
      </c>
      <c r="V243" s="8">
        <v>0</v>
      </c>
      <c r="W243" s="8">
        <v>0</v>
      </c>
      <c r="X243" s="8">
        <f>R243+T243+V243</f>
        <v>3</v>
      </c>
      <c r="Y243" s="8">
        <f>S243+U243+W243</f>
        <v>3</v>
      </c>
      <c r="Z243" s="8" t="b">
        <f>R243 = S243</f>
        <v>1</v>
      </c>
      <c r="AA243" s="8" t="b">
        <f>U243 = T243</f>
        <v>1</v>
      </c>
      <c r="AB243" s="8" t="b">
        <f>V243 = W243</f>
        <v>1</v>
      </c>
      <c r="AC243" s="8" t="b">
        <f>Y243 = X243</f>
        <v>1</v>
      </c>
      <c r="AD243" s="8" t="b">
        <f>AND(Z243,AA243,AB243)</f>
        <v>1</v>
      </c>
    </row>
    <row r="244" spans="1:35" ht="32" customHeight="1" x14ac:dyDescent="0.2">
      <c r="A244" s="1">
        <v>243</v>
      </c>
      <c r="B244" s="2">
        <v>43873</v>
      </c>
      <c r="C244" s="1" t="s">
        <v>998</v>
      </c>
      <c r="D244" s="1" t="s">
        <v>998</v>
      </c>
      <c r="E244" s="1" t="s">
        <v>12</v>
      </c>
      <c r="F244" s="1"/>
      <c r="G244" s="1" t="s">
        <v>16</v>
      </c>
      <c r="H244" s="1" t="s">
        <v>40</v>
      </c>
      <c r="I244" s="5" t="s">
        <v>1761</v>
      </c>
      <c r="J244" s="5">
        <v>5</v>
      </c>
      <c r="K244" s="11" t="s">
        <v>293</v>
      </c>
      <c r="L244" s="1"/>
      <c r="M244" s="1"/>
      <c r="N244" s="1"/>
      <c r="O244" s="1" t="b">
        <v>0</v>
      </c>
      <c r="P244" s="4">
        <v>5</v>
      </c>
      <c r="Q244">
        <v>93</v>
      </c>
      <c r="R244" s="14">
        <v>1</v>
      </c>
      <c r="S244" s="14">
        <v>2</v>
      </c>
      <c r="T244" s="8">
        <v>0</v>
      </c>
      <c r="U244" s="8">
        <v>0</v>
      </c>
      <c r="V244" s="8">
        <v>0</v>
      </c>
      <c r="W244" s="8">
        <v>0</v>
      </c>
      <c r="X244" s="8">
        <f>R244+T244+V244</f>
        <v>1</v>
      </c>
      <c r="Y244" s="8">
        <f>S244+U244+W244</f>
        <v>2</v>
      </c>
      <c r="Z244" s="8" t="b">
        <f>R244 = S244</f>
        <v>0</v>
      </c>
      <c r="AA244" s="8" t="b">
        <f>U244 = T244</f>
        <v>1</v>
      </c>
      <c r="AB244" s="8" t="b">
        <f>V244 = W244</f>
        <v>1</v>
      </c>
      <c r="AC244" s="8" t="b">
        <f>Y244 = X244</f>
        <v>0</v>
      </c>
      <c r="AD244" s="8" t="b">
        <f>AND(Z244,AA244,AB244)</f>
        <v>0</v>
      </c>
      <c r="AF244" s="8">
        <v>2</v>
      </c>
      <c r="AG244" s="8">
        <v>0</v>
      </c>
      <c r="AH244" s="8">
        <v>0</v>
      </c>
      <c r="AI244" s="8">
        <f>SUM(AF244:AH244)</f>
        <v>2</v>
      </c>
    </row>
    <row r="245" spans="1:35" ht="32" customHeight="1" x14ac:dyDescent="0.2">
      <c r="A245" s="1">
        <v>244</v>
      </c>
      <c r="B245" s="2">
        <v>43605</v>
      </c>
      <c r="C245" s="1" t="s">
        <v>997</v>
      </c>
      <c r="D245" s="1" t="s">
        <v>997</v>
      </c>
      <c r="E245" s="1" t="s">
        <v>12</v>
      </c>
      <c r="F245" s="1"/>
      <c r="G245" s="1" t="s">
        <v>13</v>
      </c>
      <c r="H245" s="1" t="s">
        <v>294</v>
      </c>
      <c r="I245" s="5" t="s">
        <v>1748</v>
      </c>
      <c r="J245" s="5">
        <v>5</v>
      </c>
      <c r="K245" s="11" t="s">
        <v>1632</v>
      </c>
      <c r="L245" s="1"/>
      <c r="M245" s="1"/>
      <c r="N245" s="1"/>
      <c r="O245" s="1" t="b">
        <v>0</v>
      </c>
      <c r="P245" s="4">
        <v>5</v>
      </c>
      <c r="Q245">
        <v>94</v>
      </c>
      <c r="R245" s="14">
        <v>1</v>
      </c>
      <c r="S245" s="14">
        <v>2</v>
      </c>
      <c r="T245" s="8">
        <v>0</v>
      </c>
      <c r="U245" s="8">
        <v>0</v>
      </c>
      <c r="V245" s="8">
        <v>0</v>
      </c>
      <c r="W245" s="8">
        <v>0</v>
      </c>
      <c r="X245" s="8">
        <f>R245+T245+V245</f>
        <v>1</v>
      </c>
      <c r="Y245" s="8">
        <f>S245+U245+W245</f>
        <v>2</v>
      </c>
      <c r="Z245" s="8" t="b">
        <f>R245 = S245</f>
        <v>0</v>
      </c>
      <c r="AA245" s="8" t="b">
        <f>U245 = T245</f>
        <v>1</v>
      </c>
      <c r="AB245" s="8" t="b">
        <f>V245 = W245</f>
        <v>1</v>
      </c>
      <c r="AC245" s="8" t="b">
        <f>Y245 = X245</f>
        <v>0</v>
      </c>
      <c r="AD245" s="8" t="b">
        <f>AND(Z245,AA245,AB245)</f>
        <v>0</v>
      </c>
      <c r="AF245" s="8">
        <v>3</v>
      </c>
      <c r="AG245" s="8">
        <v>0</v>
      </c>
      <c r="AH245" s="8">
        <v>0</v>
      </c>
      <c r="AI245" s="8">
        <f>SUM(AF245:AH245)</f>
        <v>3</v>
      </c>
    </row>
    <row r="246" spans="1:35" ht="32" customHeight="1" x14ac:dyDescent="0.2">
      <c r="A246" s="1">
        <v>245</v>
      </c>
      <c r="B246" s="2">
        <v>43610</v>
      </c>
      <c r="C246" s="1" t="s">
        <v>997</v>
      </c>
      <c r="D246" s="1" t="s">
        <v>998</v>
      </c>
      <c r="E246" s="1" t="s">
        <v>12</v>
      </c>
      <c r="F246" s="1"/>
      <c r="G246" s="1" t="s">
        <v>13</v>
      </c>
      <c r="H246" s="1" t="s">
        <v>295</v>
      </c>
      <c r="I246" s="5" t="s">
        <v>1745</v>
      </c>
      <c r="J246" s="5">
        <v>4</v>
      </c>
      <c r="K246" s="11" t="s">
        <v>296</v>
      </c>
      <c r="L246" s="1"/>
      <c r="M246" s="1"/>
      <c r="N246" s="1"/>
      <c r="O246" s="1" t="b">
        <v>0</v>
      </c>
      <c r="P246" s="4">
        <v>5</v>
      </c>
      <c r="Q246">
        <v>95</v>
      </c>
      <c r="R246" s="14">
        <v>3</v>
      </c>
      <c r="S246" s="14">
        <v>3</v>
      </c>
      <c r="T246" s="8">
        <v>0</v>
      </c>
      <c r="U246" s="8">
        <v>0</v>
      </c>
      <c r="V246" s="8">
        <v>0</v>
      </c>
      <c r="W246" s="8">
        <v>0</v>
      </c>
      <c r="X246" s="8">
        <f>R246+T246+V246</f>
        <v>3</v>
      </c>
      <c r="Y246" s="8">
        <f>S246+U246+W246</f>
        <v>3</v>
      </c>
      <c r="Z246" s="8" t="b">
        <f>R246 = S246</f>
        <v>1</v>
      </c>
      <c r="AA246" s="8" t="b">
        <f>U246 = T246</f>
        <v>1</v>
      </c>
      <c r="AB246" s="8" t="b">
        <f>V246 = W246</f>
        <v>1</v>
      </c>
      <c r="AC246" s="8" t="b">
        <f>Y246 = X246</f>
        <v>1</v>
      </c>
      <c r="AD246" s="8" t="b">
        <f>AND(Z246,AA246,AB246)</f>
        <v>1</v>
      </c>
    </row>
    <row r="247" spans="1:35" ht="32" customHeight="1" x14ac:dyDescent="0.2">
      <c r="A247" s="1">
        <v>246</v>
      </c>
      <c r="B247" s="2">
        <v>43306</v>
      </c>
      <c r="C247" s="1" t="s">
        <v>997</v>
      </c>
      <c r="D247" s="1" t="s">
        <v>997</v>
      </c>
      <c r="E247" s="1" t="s">
        <v>12</v>
      </c>
      <c r="F247" s="1"/>
      <c r="G247" s="1" t="s">
        <v>26</v>
      </c>
      <c r="H247" s="1" t="s">
        <v>297</v>
      </c>
      <c r="I247" s="5" t="s">
        <v>1750</v>
      </c>
      <c r="J247" s="5">
        <v>3</v>
      </c>
      <c r="K247" s="11" t="s">
        <v>298</v>
      </c>
      <c r="L247" s="1"/>
      <c r="M247" s="1"/>
      <c r="N247" s="1"/>
      <c r="O247" s="1" t="b">
        <v>0</v>
      </c>
      <c r="P247" s="4">
        <v>5</v>
      </c>
      <c r="Q247">
        <v>96</v>
      </c>
      <c r="R247" s="14">
        <v>1</v>
      </c>
      <c r="S247" s="14">
        <v>1</v>
      </c>
      <c r="T247" s="8">
        <v>1</v>
      </c>
      <c r="U247" s="8">
        <v>1</v>
      </c>
      <c r="V247" s="8">
        <v>0</v>
      </c>
      <c r="W247" s="8">
        <v>0</v>
      </c>
      <c r="X247" s="8">
        <f>R247+T247+V247</f>
        <v>2</v>
      </c>
      <c r="Y247" s="8">
        <f>S247+U247+W247</f>
        <v>2</v>
      </c>
      <c r="Z247" s="8" t="b">
        <f>R247 = S247</f>
        <v>1</v>
      </c>
      <c r="AA247" s="8" t="b">
        <f>U247 = T247</f>
        <v>1</v>
      </c>
      <c r="AB247" s="8" t="b">
        <f>V247 = W247</f>
        <v>1</v>
      </c>
      <c r="AC247" s="8" t="b">
        <f>Y247 = X247</f>
        <v>1</v>
      </c>
      <c r="AD247" s="8" t="b">
        <f>AND(Z247,AA247,AB247)</f>
        <v>1</v>
      </c>
    </row>
    <row r="248" spans="1:35" ht="32" customHeight="1" x14ac:dyDescent="0.2">
      <c r="A248" s="1">
        <v>247</v>
      </c>
      <c r="B248" s="2">
        <v>43327</v>
      </c>
      <c r="C248" s="1" t="s">
        <v>997</v>
      </c>
      <c r="D248" s="1" t="s">
        <v>997</v>
      </c>
      <c r="E248" s="1" t="s">
        <v>12</v>
      </c>
      <c r="F248" s="1"/>
      <c r="G248" s="1" t="s">
        <v>26</v>
      </c>
      <c r="H248" s="1" t="s">
        <v>299</v>
      </c>
      <c r="I248" s="5" t="s">
        <v>1758</v>
      </c>
      <c r="J248" s="5">
        <v>5</v>
      </c>
      <c r="K248" s="11" t="s">
        <v>300</v>
      </c>
      <c r="L248" s="1"/>
      <c r="M248" s="1"/>
      <c r="N248" s="1"/>
      <c r="O248" s="1" t="b">
        <v>0</v>
      </c>
      <c r="P248" s="4">
        <v>5</v>
      </c>
      <c r="Q248">
        <v>97</v>
      </c>
      <c r="R248" s="14">
        <v>2</v>
      </c>
      <c r="S248" s="14">
        <v>1</v>
      </c>
      <c r="T248" s="8">
        <v>0</v>
      </c>
      <c r="U248" s="8">
        <v>0</v>
      </c>
      <c r="V248" s="8">
        <v>0</v>
      </c>
      <c r="W248" s="8">
        <v>0</v>
      </c>
      <c r="X248" s="8">
        <f>R248+T248+V248</f>
        <v>2</v>
      </c>
      <c r="Y248" s="8">
        <f>S248+U248+W248</f>
        <v>1</v>
      </c>
      <c r="Z248" s="8" t="b">
        <f>R248 = S248</f>
        <v>0</v>
      </c>
      <c r="AA248" s="8" t="b">
        <f>U248 = T248</f>
        <v>1</v>
      </c>
      <c r="AB248" s="8" t="b">
        <f>V248 = W248</f>
        <v>1</v>
      </c>
      <c r="AC248" s="8" t="b">
        <f>Y248 = X248</f>
        <v>0</v>
      </c>
      <c r="AD248" s="8" t="b">
        <f>AND(Z248,AA248,AB248)</f>
        <v>0</v>
      </c>
      <c r="AF248" s="8">
        <v>3</v>
      </c>
      <c r="AG248" s="8">
        <v>0</v>
      </c>
      <c r="AH248" s="8">
        <v>0</v>
      </c>
      <c r="AI248" s="8">
        <f>SUM(AF248:AH248)</f>
        <v>3</v>
      </c>
    </row>
    <row r="249" spans="1:35" ht="32" customHeight="1" x14ac:dyDescent="0.2">
      <c r="A249" s="1">
        <v>248</v>
      </c>
      <c r="B249" s="2">
        <v>44133</v>
      </c>
      <c r="C249" s="1" t="s">
        <v>997</v>
      </c>
      <c r="D249" s="1" t="s">
        <v>1065</v>
      </c>
      <c r="E249" s="1" t="s">
        <v>12</v>
      </c>
      <c r="F249" s="1" t="s">
        <v>1061</v>
      </c>
      <c r="G249" s="1" t="s">
        <v>13</v>
      </c>
      <c r="H249" s="1" t="s">
        <v>301</v>
      </c>
      <c r="I249" s="5" t="s">
        <v>1747</v>
      </c>
      <c r="J249" s="5">
        <v>4</v>
      </c>
      <c r="K249" s="11" t="s">
        <v>1066</v>
      </c>
      <c r="L249" s="1"/>
      <c r="M249" s="1"/>
      <c r="N249" s="1"/>
      <c r="O249" s="1" t="b">
        <v>0</v>
      </c>
      <c r="P249" s="4">
        <v>5</v>
      </c>
      <c r="Q249">
        <v>98</v>
      </c>
      <c r="R249" s="14">
        <v>1</v>
      </c>
      <c r="S249" s="14">
        <v>1</v>
      </c>
      <c r="T249" s="8">
        <v>0</v>
      </c>
      <c r="U249" s="8">
        <v>0</v>
      </c>
      <c r="V249" s="8">
        <v>0</v>
      </c>
      <c r="W249" s="8">
        <v>0</v>
      </c>
      <c r="X249" s="8">
        <f>R249+T249+V249</f>
        <v>1</v>
      </c>
      <c r="Y249" s="8">
        <f>S249+U249+W249</f>
        <v>1</v>
      </c>
      <c r="Z249" s="8" t="b">
        <f>R249 = S249</f>
        <v>1</v>
      </c>
      <c r="AA249" s="8" t="b">
        <f>U249 = T249</f>
        <v>1</v>
      </c>
      <c r="AB249" s="8" t="b">
        <f>V249 = W249</f>
        <v>1</v>
      </c>
      <c r="AC249" s="8" t="b">
        <f>Y249 = X249</f>
        <v>1</v>
      </c>
      <c r="AD249" s="8" t="b">
        <f>AND(Z249,AA249,AB249)</f>
        <v>1</v>
      </c>
    </row>
    <row r="250" spans="1:35" ht="32" customHeight="1" x14ac:dyDescent="0.2">
      <c r="A250" s="1">
        <v>249</v>
      </c>
      <c r="B250" s="2">
        <v>43355</v>
      </c>
      <c r="C250" s="1" t="s">
        <v>997</v>
      </c>
      <c r="D250" s="1" t="s">
        <v>997</v>
      </c>
      <c r="E250" s="1" t="s">
        <v>12</v>
      </c>
      <c r="F250" s="1"/>
      <c r="G250" s="1" t="s">
        <v>26</v>
      </c>
      <c r="H250" s="1" t="s">
        <v>302</v>
      </c>
      <c r="I250" s="5" t="s">
        <v>1758</v>
      </c>
      <c r="J250" s="5">
        <v>4</v>
      </c>
      <c r="K250" s="11" t="s">
        <v>1017</v>
      </c>
      <c r="L250" s="1"/>
      <c r="M250" s="1"/>
      <c r="N250" s="1"/>
      <c r="O250" s="1" t="b">
        <v>0</v>
      </c>
      <c r="P250" s="4">
        <v>5</v>
      </c>
      <c r="Q250">
        <v>99</v>
      </c>
      <c r="R250" s="14">
        <v>3</v>
      </c>
      <c r="S250" s="14">
        <v>3</v>
      </c>
      <c r="T250" s="8">
        <v>1</v>
      </c>
      <c r="U250" s="8">
        <v>1</v>
      </c>
      <c r="V250" s="8">
        <v>1</v>
      </c>
      <c r="W250" s="8">
        <v>1</v>
      </c>
      <c r="X250" s="8">
        <f>R250+T250+V250</f>
        <v>5</v>
      </c>
      <c r="Y250" s="8">
        <f>S250+U250+W250</f>
        <v>5</v>
      </c>
      <c r="Z250" s="8" t="b">
        <f>R250 = S250</f>
        <v>1</v>
      </c>
      <c r="AA250" s="8" t="b">
        <f>U250 = T250</f>
        <v>1</v>
      </c>
      <c r="AB250" s="8" t="b">
        <f>V250 = W250</f>
        <v>1</v>
      </c>
      <c r="AC250" s="8" t="b">
        <f>Y250 = X250</f>
        <v>1</v>
      </c>
      <c r="AD250" s="8" t="b">
        <f>AND(Z250,AA250,AB250)</f>
        <v>1</v>
      </c>
    </row>
    <row r="251" spans="1:35" ht="32" customHeight="1" x14ac:dyDescent="0.2">
      <c r="A251" s="1">
        <v>250</v>
      </c>
      <c r="B251" s="2">
        <v>43699</v>
      </c>
      <c r="C251" s="1" t="s">
        <v>997</v>
      </c>
      <c r="D251" s="1" t="s">
        <v>1237</v>
      </c>
      <c r="E251" s="1" t="s">
        <v>12</v>
      </c>
      <c r="F251" s="1" t="s">
        <v>1238</v>
      </c>
      <c r="G251" s="1" t="s">
        <v>38</v>
      </c>
      <c r="H251" s="1" t="s">
        <v>303</v>
      </c>
      <c r="I251" s="5" t="s">
        <v>1752</v>
      </c>
      <c r="J251" s="5">
        <v>5</v>
      </c>
      <c r="K251" s="11" t="s">
        <v>1239</v>
      </c>
      <c r="L251" s="1"/>
      <c r="M251" s="1"/>
      <c r="N251" s="1"/>
      <c r="O251" s="1" t="b">
        <v>0</v>
      </c>
      <c r="P251" s="4">
        <v>5</v>
      </c>
      <c r="Q251">
        <v>100</v>
      </c>
      <c r="R251" s="14">
        <v>1</v>
      </c>
      <c r="S251" s="14">
        <v>3</v>
      </c>
      <c r="T251" s="8">
        <v>0</v>
      </c>
      <c r="U251" s="8">
        <v>0</v>
      </c>
      <c r="V251" s="8">
        <v>0</v>
      </c>
      <c r="W251" s="8">
        <v>0</v>
      </c>
      <c r="X251" s="8">
        <f>R251+T251+V251</f>
        <v>1</v>
      </c>
      <c r="Y251" s="8">
        <f>S251+U251+W251</f>
        <v>3</v>
      </c>
      <c r="Z251" s="8" t="b">
        <f>R251 = S251</f>
        <v>0</v>
      </c>
      <c r="AA251" s="8" t="b">
        <f>U251 = T251</f>
        <v>1</v>
      </c>
      <c r="AB251" s="8" t="b">
        <f>V251 = W251</f>
        <v>1</v>
      </c>
      <c r="AC251" s="8" t="b">
        <f>Y251 = X251</f>
        <v>0</v>
      </c>
      <c r="AD251" s="8" t="b">
        <f>AND(Z251,AA251,AB251)</f>
        <v>0</v>
      </c>
      <c r="AF251" s="8">
        <v>2</v>
      </c>
      <c r="AG251" s="8">
        <v>0</v>
      </c>
      <c r="AH251" s="8">
        <v>0</v>
      </c>
      <c r="AI251" s="8">
        <f>SUM(AF251:AH251)</f>
        <v>2</v>
      </c>
    </row>
    <row r="252" spans="1:35" ht="32" customHeight="1" x14ac:dyDescent="0.2">
      <c r="A252" s="1">
        <v>251</v>
      </c>
      <c r="B252" s="2">
        <v>43897</v>
      </c>
      <c r="C252" s="1" t="s">
        <v>997</v>
      </c>
      <c r="D252" s="1" t="s">
        <v>998</v>
      </c>
      <c r="E252" s="1" t="s">
        <v>12</v>
      </c>
      <c r="F252" s="1"/>
      <c r="G252" s="1" t="s">
        <v>21</v>
      </c>
      <c r="H252" s="1" t="s">
        <v>304</v>
      </c>
      <c r="I252" s="5" t="s">
        <v>1749</v>
      </c>
      <c r="J252" s="5">
        <v>5</v>
      </c>
      <c r="K252" s="11" t="s">
        <v>1347</v>
      </c>
      <c r="L252" s="1"/>
      <c r="M252" s="1"/>
      <c r="N252" s="1"/>
      <c r="O252" s="1" t="b">
        <v>0</v>
      </c>
      <c r="P252" s="4">
        <v>6</v>
      </c>
      <c r="Q252">
        <v>1</v>
      </c>
      <c r="R252" s="14">
        <v>2</v>
      </c>
      <c r="S252" s="14">
        <v>1</v>
      </c>
      <c r="T252" s="8">
        <v>0</v>
      </c>
      <c r="U252" s="8">
        <v>0</v>
      </c>
      <c r="V252" s="8">
        <v>0</v>
      </c>
      <c r="W252" s="8">
        <v>0</v>
      </c>
      <c r="X252" s="8">
        <f>R252+T252+V252</f>
        <v>2</v>
      </c>
      <c r="Y252" s="8">
        <f>S252+U252+W252</f>
        <v>1</v>
      </c>
      <c r="Z252" s="8" t="b">
        <f>R252 = S252</f>
        <v>0</v>
      </c>
      <c r="AA252" s="8" t="b">
        <f>U252 = T252</f>
        <v>1</v>
      </c>
      <c r="AB252" s="8" t="b">
        <f>V252 = W252</f>
        <v>1</v>
      </c>
      <c r="AC252" s="8" t="b">
        <f>Y252 = X252</f>
        <v>0</v>
      </c>
      <c r="AD252" s="8" t="b">
        <f>AND(Z252,AA252,AB252)</f>
        <v>0</v>
      </c>
      <c r="AF252" s="8">
        <v>2</v>
      </c>
      <c r="AG252" s="8">
        <v>0</v>
      </c>
      <c r="AH252" s="8">
        <v>0</v>
      </c>
      <c r="AI252" s="8">
        <f>SUM(AF252:AH252)</f>
        <v>2</v>
      </c>
    </row>
    <row r="253" spans="1:35" ht="32" customHeight="1" x14ac:dyDescent="0.2">
      <c r="A253" s="1">
        <v>252</v>
      </c>
      <c r="B253" s="2">
        <v>43957</v>
      </c>
      <c r="C253" s="1" t="s">
        <v>998</v>
      </c>
      <c r="D253" s="1" t="s">
        <v>997</v>
      </c>
      <c r="E253" s="1" t="s">
        <v>12</v>
      </c>
      <c r="F253" s="1"/>
      <c r="G253" s="1" t="s">
        <v>42</v>
      </c>
      <c r="H253" s="1" t="s">
        <v>305</v>
      </c>
      <c r="I253" s="5" t="s">
        <v>1753</v>
      </c>
      <c r="J253" s="5">
        <v>4</v>
      </c>
      <c r="K253" s="11" t="s">
        <v>1315</v>
      </c>
      <c r="L253" s="1"/>
      <c r="M253" s="1"/>
      <c r="N253" s="1"/>
      <c r="O253" s="1" t="b">
        <v>0</v>
      </c>
      <c r="P253" s="4">
        <v>6</v>
      </c>
      <c r="Q253">
        <v>2</v>
      </c>
      <c r="R253" s="14">
        <v>2</v>
      </c>
      <c r="S253" s="14">
        <v>3</v>
      </c>
      <c r="T253" s="8">
        <v>1</v>
      </c>
      <c r="U253" s="8">
        <v>1</v>
      </c>
      <c r="V253" s="8">
        <v>1</v>
      </c>
      <c r="W253" s="8">
        <v>1</v>
      </c>
      <c r="X253" s="8">
        <f>R253+T253+V253</f>
        <v>4</v>
      </c>
      <c r="Y253" s="8">
        <f>S253+U253+W253</f>
        <v>5</v>
      </c>
      <c r="Z253" s="8" t="b">
        <f>R253 = S253</f>
        <v>0</v>
      </c>
      <c r="AA253" s="8" t="b">
        <f>U253 = T253</f>
        <v>1</v>
      </c>
      <c r="AB253" s="8" t="b">
        <f>V253 = W253</f>
        <v>1</v>
      </c>
      <c r="AC253" s="8" t="b">
        <f>Y253 = X253</f>
        <v>0</v>
      </c>
      <c r="AD253" s="8" t="b">
        <f>AND(Z253,AA253,AB253)</f>
        <v>0</v>
      </c>
      <c r="AF253" s="8">
        <v>3</v>
      </c>
      <c r="AG253" s="8">
        <v>1</v>
      </c>
      <c r="AH253" s="8">
        <v>1</v>
      </c>
      <c r="AI253" s="8">
        <f>SUM(AF253:AH253)</f>
        <v>5</v>
      </c>
    </row>
    <row r="254" spans="1:35" ht="32" customHeight="1" x14ac:dyDescent="0.2">
      <c r="A254" s="1">
        <v>253</v>
      </c>
      <c r="B254" s="2">
        <v>43894</v>
      </c>
      <c r="C254" s="1" t="s">
        <v>997</v>
      </c>
      <c r="D254" s="1" t="s">
        <v>1067</v>
      </c>
      <c r="E254" s="1" t="s">
        <v>12</v>
      </c>
      <c r="F254" s="1" t="s">
        <v>1052</v>
      </c>
      <c r="G254" s="1" t="s">
        <v>26</v>
      </c>
      <c r="H254" s="1" t="s">
        <v>306</v>
      </c>
      <c r="I254" s="5" t="s">
        <v>1750</v>
      </c>
      <c r="J254" s="5">
        <v>4</v>
      </c>
      <c r="K254" s="11" t="s">
        <v>1068</v>
      </c>
      <c r="L254" s="1"/>
      <c r="M254" s="1"/>
      <c r="N254" s="1"/>
      <c r="O254" s="1" t="b">
        <v>0</v>
      </c>
      <c r="P254" s="4">
        <v>6</v>
      </c>
      <c r="Q254">
        <v>3</v>
      </c>
      <c r="R254" s="14">
        <v>3</v>
      </c>
      <c r="S254" s="14">
        <v>2</v>
      </c>
      <c r="T254" s="8">
        <v>0</v>
      </c>
      <c r="U254" s="8">
        <v>0</v>
      </c>
      <c r="V254" s="8">
        <v>0</v>
      </c>
      <c r="W254" s="8">
        <v>0</v>
      </c>
      <c r="X254" s="8">
        <f>R254+T254+V254</f>
        <v>3</v>
      </c>
      <c r="Y254" s="8">
        <f>S254+U254+W254</f>
        <v>2</v>
      </c>
      <c r="Z254" s="8" t="b">
        <f>R254 = S254</f>
        <v>0</v>
      </c>
      <c r="AA254" s="8" t="b">
        <f>U254 = T254</f>
        <v>1</v>
      </c>
      <c r="AB254" s="8" t="b">
        <f>V254 = W254</f>
        <v>1</v>
      </c>
      <c r="AC254" s="8" t="b">
        <f>Y254 = X254</f>
        <v>0</v>
      </c>
      <c r="AD254" s="8" t="b">
        <f>AND(Z254,AA254,AB254)</f>
        <v>0</v>
      </c>
      <c r="AF254" s="8">
        <v>2</v>
      </c>
      <c r="AG254" s="8">
        <v>0</v>
      </c>
      <c r="AH254" s="8">
        <v>0</v>
      </c>
      <c r="AI254" s="8">
        <f>SUM(AF254:AH254)</f>
        <v>2</v>
      </c>
    </row>
    <row r="255" spans="1:35" ht="32" customHeight="1" x14ac:dyDescent="0.2">
      <c r="A255" s="1">
        <v>254</v>
      </c>
      <c r="B255" s="2">
        <v>44113</v>
      </c>
      <c r="C255" s="1" t="s">
        <v>997</v>
      </c>
      <c r="D255" s="1" t="s">
        <v>997</v>
      </c>
      <c r="E255" s="1" t="s">
        <v>12</v>
      </c>
      <c r="F255" s="1"/>
      <c r="G255" s="1" t="s">
        <v>13</v>
      </c>
      <c r="H255" s="1" t="s">
        <v>307</v>
      </c>
      <c r="I255" s="5" t="s">
        <v>1746</v>
      </c>
      <c r="J255" s="5">
        <v>4</v>
      </c>
      <c r="K255" s="11" t="s">
        <v>1781</v>
      </c>
      <c r="L255" s="1"/>
      <c r="M255" s="1"/>
      <c r="N255" s="1"/>
      <c r="O255" s="1" t="b">
        <v>0</v>
      </c>
      <c r="P255" s="4">
        <v>6</v>
      </c>
      <c r="Q255">
        <v>4</v>
      </c>
      <c r="R255" s="14">
        <v>1</v>
      </c>
      <c r="S255" s="14">
        <v>3</v>
      </c>
      <c r="T255" s="8">
        <v>0</v>
      </c>
      <c r="U255" s="8">
        <v>0</v>
      </c>
      <c r="V255" s="8">
        <v>0</v>
      </c>
      <c r="W255" s="8">
        <v>0</v>
      </c>
      <c r="X255" s="8">
        <f>R255+T255+V255</f>
        <v>1</v>
      </c>
      <c r="Y255" s="8">
        <f>S255+U255+W255</f>
        <v>3</v>
      </c>
      <c r="Z255" s="8" t="b">
        <f>R255 = S255</f>
        <v>0</v>
      </c>
      <c r="AA255" s="8" t="b">
        <f>U255 = T255</f>
        <v>1</v>
      </c>
      <c r="AB255" s="8" t="b">
        <f>V255 = W255</f>
        <v>1</v>
      </c>
      <c r="AC255" s="8" t="b">
        <f>Y255 = X255</f>
        <v>0</v>
      </c>
      <c r="AD255" s="8" t="b">
        <f>AND(Z255,AA255,AB255)</f>
        <v>0</v>
      </c>
      <c r="AF255" s="8">
        <v>3</v>
      </c>
      <c r="AG255" s="8">
        <v>1</v>
      </c>
      <c r="AH255" s="8">
        <v>1</v>
      </c>
      <c r="AI255" s="8">
        <f>SUM(AF255:AH255)</f>
        <v>5</v>
      </c>
    </row>
    <row r="256" spans="1:35" ht="32" customHeight="1" x14ac:dyDescent="0.2">
      <c r="A256" s="1">
        <v>255</v>
      </c>
      <c r="B256" s="2">
        <v>43913</v>
      </c>
      <c r="C256" s="1" t="s">
        <v>998</v>
      </c>
      <c r="D256" s="1" t="s">
        <v>1069</v>
      </c>
      <c r="E256" s="1" t="s">
        <v>12</v>
      </c>
      <c r="F256" s="1" t="s">
        <v>1031</v>
      </c>
      <c r="G256" s="1" t="s">
        <v>30</v>
      </c>
      <c r="H256" s="1" t="s">
        <v>194</v>
      </c>
      <c r="I256" s="5" t="s">
        <v>1763</v>
      </c>
      <c r="J256" s="5">
        <v>4</v>
      </c>
      <c r="K256" s="11" t="s">
        <v>1408</v>
      </c>
      <c r="L256" s="1"/>
      <c r="M256" s="1"/>
      <c r="N256" s="1"/>
      <c r="O256" s="1" t="b">
        <v>0</v>
      </c>
      <c r="P256" s="4">
        <v>6</v>
      </c>
      <c r="Q256">
        <v>5</v>
      </c>
      <c r="R256" s="14">
        <v>3</v>
      </c>
      <c r="S256" s="14">
        <v>2</v>
      </c>
      <c r="T256" s="8">
        <v>0</v>
      </c>
      <c r="U256" s="8">
        <v>0</v>
      </c>
      <c r="V256" s="8">
        <v>0</v>
      </c>
      <c r="W256" s="8">
        <v>1</v>
      </c>
      <c r="X256" s="8">
        <f>R256+T256+V256</f>
        <v>3</v>
      </c>
      <c r="Y256" s="8">
        <f>S256+U256+W256</f>
        <v>3</v>
      </c>
      <c r="Z256" s="8" t="b">
        <f>R256 = S256</f>
        <v>0</v>
      </c>
      <c r="AA256" s="8" t="b">
        <f>U256 = T256</f>
        <v>1</v>
      </c>
      <c r="AB256" s="8" t="b">
        <f>V256 = W256</f>
        <v>0</v>
      </c>
      <c r="AC256" s="8" t="b">
        <f>Y256 = X256</f>
        <v>1</v>
      </c>
      <c r="AD256" s="8" t="b">
        <f>AND(Z256,AA256,AB256)</f>
        <v>0</v>
      </c>
      <c r="AF256" s="8">
        <v>3</v>
      </c>
      <c r="AG256" s="8">
        <v>0</v>
      </c>
      <c r="AH256" s="8">
        <v>0</v>
      </c>
      <c r="AI256" s="8">
        <f>SUM(AF256:AH256)</f>
        <v>3</v>
      </c>
    </row>
    <row r="257" spans="1:35" ht="32" customHeight="1" x14ac:dyDescent="0.2">
      <c r="A257" s="1">
        <v>256</v>
      </c>
      <c r="B257" s="2">
        <v>43818</v>
      </c>
      <c r="C257" s="1" t="s">
        <v>997</v>
      </c>
      <c r="D257" s="1" t="s">
        <v>998</v>
      </c>
      <c r="E257" s="1" t="s">
        <v>12</v>
      </c>
      <c r="F257" s="1"/>
      <c r="G257" s="1" t="s">
        <v>42</v>
      </c>
      <c r="H257" s="1" t="s">
        <v>308</v>
      </c>
      <c r="I257" s="5" t="s">
        <v>1753</v>
      </c>
      <c r="J257" s="5">
        <v>5</v>
      </c>
      <c r="K257" s="11" t="s">
        <v>1782</v>
      </c>
      <c r="L257" s="1"/>
      <c r="M257" s="1"/>
      <c r="N257" s="1"/>
      <c r="O257" s="1" t="b">
        <v>0</v>
      </c>
      <c r="P257" s="4">
        <v>6</v>
      </c>
      <c r="Q257">
        <v>6</v>
      </c>
      <c r="R257" s="14">
        <v>3</v>
      </c>
      <c r="S257" s="14">
        <v>3</v>
      </c>
      <c r="T257" s="8">
        <v>1</v>
      </c>
      <c r="U257" s="8">
        <v>1</v>
      </c>
      <c r="V257" s="8">
        <v>1</v>
      </c>
      <c r="W257" s="8">
        <v>1</v>
      </c>
      <c r="X257" s="8">
        <f>R257+T257+V257</f>
        <v>5</v>
      </c>
      <c r="Y257" s="8">
        <f>S257+U257+W257</f>
        <v>5</v>
      </c>
      <c r="Z257" s="8" t="b">
        <f>R257 = S257</f>
        <v>1</v>
      </c>
      <c r="AA257" s="8" t="b">
        <f>U257 = T257</f>
        <v>1</v>
      </c>
      <c r="AB257" s="8" t="b">
        <f>V257 = W257</f>
        <v>1</v>
      </c>
      <c r="AC257" s="8" t="b">
        <f>Y257 = X257</f>
        <v>1</v>
      </c>
      <c r="AD257" s="8" t="b">
        <f>AND(Z257,AA257,AB257)</f>
        <v>1</v>
      </c>
    </row>
    <row r="258" spans="1:35" ht="32" customHeight="1" x14ac:dyDescent="0.2">
      <c r="A258" s="1">
        <v>257</v>
      </c>
      <c r="B258" s="2">
        <v>43298</v>
      </c>
      <c r="C258" s="1" t="s">
        <v>997</v>
      </c>
      <c r="D258" s="1" t="s">
        <v>998</v>
      </c>
      <c r="E258" s="1" t="s">
        <v>12</v>
      </c>
      <c r="F258" s="1"/>
      <c r="G258" s="1" t="s">
        <v>21</v>
      </c>
      <c r="H258" s="1" t="s">
        <v>309</v>
      </c>
      <c r="I258" s="5" t="s">
        <v>1767</v>
      </c>
      <c r="J258" s="5">
        <v>5</v>
      </c>
      <c r="K258" s="11" t="s">
        <v>310</v>
      </c>
      <c r="L258" s="1"/>
      <c r="M258" s="1"/>
      <c r="N258" s="1"/>
      <c r="O258" s="1" t="b">
        <v>0</v>
      </c>
      <c r="P258" s="4">
        <v>6</v>
      </c>
      <c r="Q258">
        <v>7</v>
      </c>
      <c r="R258" s="14">
        <v>1</v>
      </c>
      <c r="S258" s="14">
        <v>3</v>
      </c>
      <c r="T258" s="8">
        <v>0</v>
      </c>
      <c r="U258" s="8">
        <v>0</v>
      </c>
      <c r="V258" s="8">
        <v>0</v>
      </c>
      <c r="W258" s="8">
        <v>0</v>
      </c>
      <c r="X258" s="8">
        <f>R258+T258+V258</f>
        <v>1</v>
      </c>
      <c r="Y258" s="8">
        <f>S258+U258+W258</f>
        <v>3</v>
      </c>
      <c r="Z258" s="8" t="b">
        <f>R258 = S258</f>
        <v>0</v>
      </c>
      <c r="AA258" s="8" t="b">
        <f>U258 = T258</f>
        <v>1</v>
      </c>
      <c r="AB258" s="8" t="b">
        <f>V258 = W258</f>
        <v>1</v>
      </c>
      <c r="AC258" s="8" t="b">
        <f>Y258 = X258</f>
        <v>0</v>
      </c>
      <c r="AD258" s="8" t="b">
        <f>AND(Z258,AA258,AB258)</f>
        <v>0</v>
      </c>
      <c r="AF258" s="8">
        <v>3</v>
      </c>
      <c r="AG258" s="8">
        <v>0</v>
      </c>
      <c r="AH258" s="8">
        <v>0</v>
      </c>
      <c r="AI258" s="8">
        <f>SUM(AF258:AH258)</f>
        <v>3</v>
      </c>
    </row>
    <row r="259" spans="1:35" ht="32" customHeight="1" x14ac:dyDescent="0.2">
      <c r="A259" s="1">
        <v>258</v>
      </c>
      <c r="B259" s="2">
        <v>43322</v>
      </c>
      <c r="C259" s="1" t="s">
        <v>997</v>
      </c>
      <c r="D259" s="1" t="s">
        <v>998</v>
      </c>
      <c r="E259" s="1" t="s">
        <v>12</v>
      </c>
      <c r="F259" s="1"/>
      <c r="G259" s="1" t="s">
        <v>21</v>
      </c>
      <c r="H259" s="1" t="s">
        <v>22</v>
      </c>
      <c r="I259" s="5" t="s">
        <v>1767</v>
      </c>
      <c r="J259" s="5">
        <v>3</v>
      </c>
      <c r="K259" s="11" t="s">
        <v>311</v>
      </c>
      <c r="L259" s="1"/>
      <c r="M259" s="1"/>
      <c r="N259" s="1"/>
      <c r="O259" s="1" t="b">
        <v>0</v>
      </c>
      <c r="P259" s="4">
        <v>6</v>
      </c>
      <c r="Q259">
        <v>8</v>
      </c>
      <c r="R259" s="14">
        <v>3</v>
      </c>
      <c r="S259" s="14">
        <v>3</v>
      </c>
      <c r="T259" s="8">
        <v>1</v>
      </c>
      <c r="U259" s="8">
        <v>1</v>
      </c>
      <c r="V259" s="8">
        <v>1</v>
      </c>
      <c r="W259" s="8">
        <v>1</v>
      </c>
      <c r="X259" s="8">
        <f>R259+T259+V259</f>
        <v>5</v>
      </c>
      <c r="Y259" s="8">
        <f>S259+U259+W259</f>
        <v>5</v>
      </c>
      <c r="Z259" s="8" t="b">
        <f>R259 = S259</f>
        <v>1</v>
      </c>
      <c r="AA259" s="8" t="b">
        <f>U259 = T259</f>
        <v>1</v>
      </c>
      <c r="AB259" s="8" t="b">
        <f>V259 = W259</f>
        <v>1</v>
      </c>
      <c r="AC259" s="8" t="b">
        <f>Y259 = X259</f>
        <v>1</v>
      </c>
      <c r="AD259" s="8" t="b">
        <f>AND(Z259,AA259,AB259)</f>
        <v>1</v>
      </c>
    </row>
    <row r="260" spans="1:35" ht="32" customHeight="1" x14ac:dyDescent="0.2">
      <c r="A260" s="1">
        <v>259</v>
      </c>
      <c r="B260" s="2">
        <v>43658</v>
      </c>
      <c r="C260" s="1" t="s">
        <v>997</v>
      </c>
      <c r="D260" s="1" t="s">
        <v>1071</v>
      </c>
      <c r="E260" s="1" t="s">
        <v>12</v>
      </c>
      <c r="F260" s="1" t="s">
        <v>1070</v>
      </c>
      <c r="G260" s="1" t="s">
        <v>13</v>
      </c>
      <c r="H260" s="1" t="s">
        <v>312</v>
      </c>
      <c r="I260" s="5" t="s">
        <v>1757</v>
      </c>
      <c r="J260" s="5">
        <v>4</v>
      </c>
      <c r="K260" s="11" t="s">
        <v>1072</v>
      </c>
      <c r="L260" s="1"/>
      <c r="M260" s="1"/>
      <c r="N260" s="1"/>
      <c r="O260" s="1" t="b">
        <v>0</v>
      </c>
      <c r="P260" s="4">
        <v>6</v>
      </c>
      <c r="Q260">
        <v>9</v>
      </c>
      <c r="R260" s="14">
        <v>3</v>
      </c>
      <c r="S260" s="14">
        <v>1</v>
      </c>
      <c r="T260" s="8">
        <v>0</v>
      </c>
      <c r="U260" s="8">
        <v>0</v>
      </c>
      <c r="V260" s="8">
        <v>0</v>
      </c>
      <c r="W260" s="8">
        <v>0</v>
      </c>
      <c r="X260" s="8">
        <f>R260+T260+V260</f>
        <v>3</v>
      </c>
      <c r="Y260" s="8">
        <f>S260+U260+W260</f>
        <v>1</v>
      </c>
      <c r="Z260" s="8" t="b">
        <f>R260 = S260</f>
        <v>0</v>
      </c>
      <c r="AA260" s="8" t="b">
        <f>U260 = T260</f>
        <v>1</v>
      </c>
      <c r="AB260" s="8" t="b">
        <f>V260 = W260</f>
        <v>1</v>
      </c>
      <c r="AC260" s="8" t="b">
        <f>Y260 = X260</f>
        <v>0</v>
      </c>
      <c r="AD260" s="8" t="b">
        <f>AND(Z260,AA260,AB260)</f>
        <v>0</v>
      </c>
      <c r="AF260" s="8">
        <v>2</v>
      </c>
      <c r="AG260" s="8">
        <v>0</v>
      </c>
      <c r="AH260" s="8">
        <v>0</v>
      </c>
      <c r="AI260" s="8">
        <f>SUM(AF260:AH260)</f>
        <v>2</v>
      </c>
    </row>
    <row r="261" spans="1:35" ht="32" customHeight="1" x14ac:dyDescent="0.2">
      <c r="A261" s="1">
        <v>260</v>
      </c>
      <c r="B261" s="2">
        <v>43524</v>
      </c>
      <c r="C261" s="1" t="s">
        <v>997</v>
      </c>
      <c r="D261" s="1" t="s">
        <v>997</v>
      </c>
      <c r="E261" s="1" t="s">
        <v>12</v>
      </c>
      <c r="F261" s="1"/>
      <c r="G261" s="1" t="s">
        <v>13</v>
      </c>
      <c r="H261" s="1" t="s">
        <v>313</v>
      </c>
      <c r="I261" s="5" t="s">
        <v>1760</v>
      </c>
      <c r="J261" s="5">
        <v>4</v>
      </c>
      <c r="K261" s="11" t="s">
        <v>314</v>
      </c>
      <c r="L261" s="1"/>
      <c r="M261" s="1"/>
      <c r="N261" s="1"/>
      <c r="O261" s="1" t="b">
        <v>0</v>
      </c>
      <c r="P261" s="4">
        <v>6</v>
      </c>
      <c r="Q261">
        <v>10</v>
      </c>
      <c r="R261" s="14">
        <v>1</v>
      </c>
      <c r="S261" s="14">
        <v>1</v>
      </c>
      <c r="T261" s="8">
        <v>0</v>
      </c>
      <c r="U261" s="8">
        <v>0</v>
      </c>
      <c r="V261" s="8">
        <v>1</v>
      </c>
      <c r="W261" s="8">
        <v>0</v>
      </c>
      <c r="X261" s="8">
        <f>R261+T261+V261</f>
        <v>2</v>
      </c>
      <c r="Y261" s="8">
        <f>S261+U261+W261</f>
        <v>1</v>
      </c>
      <c r="Z261" s="8" t="b">
        <f>R261 = S261</f>
        <v>1</v>
      </c>
      <c r="AA261" s="8" t="b">
        <f>U261 = T261</f>
        <v>1</v>
      </c>
      <c r="AB261" s="8" t="b">
        <f>V261 = W261</f>
        <v>0</v>
      </c>
      <c r="AC261" s="8" t="b">
        <f>Y261 = X261</f>
        <v>0</v>
      </c>
      <c r="AD261" s="8" t="b">
        <f>AND(Z261,AA261,AB261)</f>
        <v>0</v>
      </c>
      <c r="AF261" s="8">
        <v>2</v>
      </c>
      <c r="AG261" s="8">
        <v>0</v>
      </c>
      <c r="AH261" s="8">
        <v>0</v>
      </c>
      <c r="AI261" s="8">
        <f>SUM(AF261:AH261)</f>
        <v>2</v>
      </c>
    </row>
    <row r="262" spans="1:35" ht="32" customHeight="1" x14ac:dyDescent="0.2">
      <c r="A262" s="1">
        <v>261</v>
      </c>
      <c r="B262" s="2">
        <v>44260</v>
      </c>
      <c r="C262" s="1" t="s">
        <v>997</v>
      </c>
      <c r="D262" s="1" t="s">
        <v>997</v>
      </c>
      <c r="E262" s="1" t="s">
        <v>12</v>
      </c>
      <c r="F262" s="1"/>
      <c r="G262" s="1" t="s">
        <v>26</v>
      </c>
      <c r="H262" s="1" t="s">
        <v>315</v>
      </c>
      <c r="I262" s="5" t="s">
        <v>1758</v>
      </c>
      <c r="J262" s="5">
        <v>5</v>
      </c>
      <c r="K262" s="11" t="s">
        <v>1633</v>
      </c>
      <c r="L262" s="1"/>
      <c r="M262" s="1"/>
      <c r="N262" s="1"/>
      <c r="O262" s="1" t="b">
        <v>0</v>
      </c>
      <c r="P262" s="4">
        <v>6</v>
      </c>
      <c r="Q262">
        <v>11</v>
      </c>
      <c r="R262" s="14">
        <v>3</v>
      </c>
      <c r="S262" s="14">
        <v>3</v>
      </c>
      <c r="T262" s="8">
        <v>0</v>
      </c>
      <c r="U262" s="8">
        <v>0</v>
      </c>
      <c r="V262" s="8">
        <v>0</v>
      </c>
      <c r="W262" s="8">
        <v>0</v>
      </c>
      <c r="X262" s="8">
        <f>R262+T262+V262</f>
        <v>3</v>
      </c>
      <c r="Y262" s="8">
        <f>S262+U262+W262</f>
        <v>3</v>
      </c>
      <c r="Z262" s="8" t="b">
        <f>R262 = S262</f>
        <v>1</v>
      </c>
      <c r="AA262" s="8" t="b">
        <f>U262 = T262</f>
        <v>1</v>
      </c>
      <c r="AB262" s="8" t="b">
        <f>V262 = W262</f>
        <v>1</v>
      </c>
      <c r="AC262" s="8" t="b">
        <f>Y262 = X262</f>
        <v>1</v>
      </c>
      <c r="AD262" s="8" t="b">
        <f>AND(Z262,AA262,AB262)</f>
        <v>1</v>
      </c>
    </row>
    <row r="263" spans="1:35" ht="32" customHeight="1" x14ac:dyDescent="0.2">
      <c r="A263" s="1">
        <v>262</v>
      </c>
      <c r="B263" s="2">
        <v>43358</v>
      </c>
      <c r="C263" s="1" t="s">
        <v>997</v>
      </c>
      <c r="D263" s="1" t="s">
        <v>997</v>
      </c>
      <c r="E263" s="1" t="s">
        <v>12</v>
      </c>
      <c r="F263" s="1"/>
      <c r="G263" s="1" t="s">
        <v>30</v>
      </c>
      <c r="H263" s="1" t="s">
        <v>316</v>
      </c>
      <c r="I263" s="5" t="s">
        <v>1763</v>
      </c>
      <c r="J263" s="5">
        <v>5</v>
      </c>
      <c r="K263" s="11" t="s">
        <v>317</v>
      </c>
      <c r="L263" s="1"/>
      <c r="M263" s="1"/>
      <c r="N263" s="1"/>
      <c r="O263" s="1" t="b">
        <v>0</v>
      </c>
      <c r="P263" s="4">
        <v>6</v>
      </c>
      <c r="Q263">
        <v>12</v>
      </c>
      <c r="R263" s="14">
        <v>1</v>
      </c>
      <c r="S263" s="14">
        <v>3</v>
      </c>
      <c r="T263" s="8">
        <v>0</v>
      </c>
      <c r="U263" s="8">
        <v>0</v>
      </c>
      <c r="V263" s="8">
        <v>0</v>
      </c>
      <c r="W263" s="8">
        <v>0</v>
      </c>
      <c r="X263" s="8">
        <f>R263+T263+V263</f>
        <v>1</v>
      </c>
      <c r="Y263" s="8">
        <f>S263+U263+W263</f>
        <v>3</v>
      </c>
      <c r="Z263" s="8" t="b">
        <f>R263 = S263</f>
        <v>0</v>
      </c>
      <c r="AA263" s="8" t="b">
        <f>U263 = T263</f>
        <v>1</v>
      </c>
      <c r="AB263" s="8" t="b">
        <f>V263 = W263</f>
        <v>1</v>
      </c>
      <c r="AC263" s="8" t="b">
        <f>Y263 = X263</f>
        <v>0</v>
      </c>
      <c r="AD263" s="8" t="b">
        <f>AND(Z263,AA263,AB263)</f>
        <v>0</v>
      </c>
      <c r="AF263" s="8">
        <v>3</v>
      </c>
      <c r="AG263" s="8">
        <v>0</v>
      </c>
      <c r="AH263" s="8">
        <v>0</v>
      </c>
      <c r="AI263" s="8">
        <f>SUM(AF263:AH263)</f>
        <v>3</v>
      </c>
    </row>
    <row r="264" spans="1:35" ht="32" customHeight="1" x14ac:dyDescent="0.2">
      <c r="A264" s="1">
        <v>263</v>
      </c>
      <c r="B264" s="2">
        <v>43473</v>
      </c>
      <c r="C264" s="1" t="s">
        <v>997</v>
      </c>
      <c r="D264" s="1" t="s">
        <v>998</v>
      </c>
      <c r="E264" s="1" t="s">
        <v>12</v>
      </c>
      <c r="F264" s="1"/>
      <c r="G264" s="1" t="s">
        <v>42</v>
      </c>
      <c r="H264" s="1" t="s">
        <v>161</v>
      </c>
      <c r="I264" s="5" t="s">
        <v>1753</v>
      </c>
      <c r="J264" s="5">
        <v>5</v>
      </c>
      <c r="K264" s="11" t="s">
        <v>1634</v>
      </c>
      <c r="L264" s="1"/>
      <c r="M264" s="1"/>
      <c r="N264" s="1"/>
      <c r="O264" s="1" t="b">
        <v>0</v>
      </c>
      <c r="P264" s="4">
        <v>6</v>
      </c>
      <c r="Q264">
        <v>13</v>
      </c>
      <c r="R264" s="14">
        <v>3</v>
      </c>
      <c r="S264" s="14">
        <v>3</v>
      </c>
      <c r="T264" s="8">
        <v>0</v>
      </c>
      <c r="U264" s="8">
        <v>0</v>
      </c>
      <c r="V264" s="8">
        <v>0</v>
      </c>
      <c r="W264" s="8">
        <v>0</v>
      </c>
      <c r="X264" s="8">
        <f>R264+T264+V264</f>
        <v>3</v>
      </c>
      <c r="Y264" s="8">
        <f>S264+U264+W264</f>
        <v>3</v>
      </c>
      <c r="Z264" s="8" t="b">
        <f>R264 = S264</f>
        <v>1</v>
      </c>
      <c r="AA264" s="8" t="b">
        <f>U264 = T264</f>
        <v>1</v>
      </c>
      <c r="AB264" s="8" t="b">
        <f>V264 = W264</f>
        <v>1</v>
      </c>
      <c r="AC264" s="8" t="b">
        <f>Y264 = X264</f>
        <v>1</v>
      </c>
      <c r="AD264" s="8" t="b">
        <f>AND(Z264,AA264,AB264)</f>
        <v>1</v>
      </c>
    </row>
    <row r="265" spans="1:35" ht="32" customHeight="1" x14ac:dyDescent="0.2">
      <c r="A265" s="1">
        <v>264</v>
      </c>
      <c r="B265" s="2">
        <v>43915</v>
      </c>
      <c r="C265" s="1" t="s">
        <v>997</v>
      </c>
      <c r="D265" s="1" t="s">
        <v>998</v>
      </c>
      <c r="E265" s="1" t="s">
        <v>12</v>
      </c>
      <c r="F265" s="1"/>
      <c r="G265" s="1" t="s">
        <v>21</v>
      </c>
      <c r="H265" s="1" t="s">
        <v>318</v>
      </c>
      <c r="I265" s="5" t="s">
        <v>1772</v>
      </c>
      <c r="J265" s="5">
        <v>4</v>
      </c>
      <c r="K265" s="11" t="s">
        <v>1902</v>
      </c>
      <c r="L265" s="1"/>
      <c r="M265" s="1"/>
      <c r="N265" s="1"/>
      <c r="O265" s="1" t="b">
        <v>0</v>
      </c>
      <c r="P265" s="4">
        <v>6</v>
      </c>
      <c r="Q265">
        <v>14</v>
      </c>
      <c r="R265" s="14">
        <v>3</v>
      </c>
      <c r="S265" s="14">
        <v>3</v>
      </c>
      <c r="T265" s="8">
        <v>1</v>
      </c>
      <c r="U265" s="8">
        <v>0</v>
      </c>
      <c r="V265" s="8">
        <v>1</v>
      </c>
      <c r="W265" s="8">
        <v>0</v>
      </c>
      <c r="X265" s="8">
        <f>R265+T265+V265</f>
        <v>5</v>
      </c>
      <c r="Y265" s="8">
        <f>S265+U265+W265</f>
        <v>3</v>
      </c>
      <c r="Z265" s="8" t="b">
        <f>R265 = S265</f>
        <v>1</v>
      </c>
      <c r="AA265" s="8" t="b">
        <f>U265 = T265</f>
        <v>0</v>
      </c>
      <c r="AB265" s="8" t="b">
        <f>V265 = W265</f>
        <v>0</v>
      </c>
      <c r="AC265" s="8" t="b">
        <f>Y265 = X265</f>
        <v>0</v>
      </c>
      <c r="AD265" s="8" t="b">
        <f>AND(Z265,AA265,AB265)</f>
        <v>0</v>
      </c>
      <c r="AF265" s="8">
        <v>3</v>
      </c>
      <c r="AG265" s="8">
        <v>1</v>
      </c>
      <c r="AH265" s="8">
        <v>1</v>
      </c>
      <c r="AI265" s="8">
        <f>SUM(AF265:AH265)</f>
        <v>5</v>
      </c>
    </row>
    <row r="266" spans="1:35" ht="32" customHeight="1" x14ac:dyDescent="0.2">
      <c r="A266" s="1">
        <v>265</v>
      </c>
      <c r="B266" s="2">
        <v>43998</v>
      </c>
      <c r="C266" s="1" t="s">
        <v>997</v>
      </c>
      <c r="D266" s="1" t="s">
        <v>1980</v>
      </c>
      <c r="E266" s="1" t="s">
        <v>12</v>
      </c>
      <c r="F266" s="1" t="s">
        <v>1044</v>
      </c>
      <c r="G266" s="1" t="s">
        <v>30</v>
      </c>
      <c r="H266" s="1" t="s">
        <v>243</v>
      </c>
      <c r="I266" s="5" t="s">
        <v>1763</v>
      </c>
      <c r="J266" s="5">
        <v>5</v>
      </c>
      <c r="K266" s="11" t="s">
        <v>1073</v>
      </c>
      <c r="L266" s="1"/>
      <c r="M266" s="1"/>
      <c r="N266" s="1"/>
      <c r="O266" s="1" t="b">
        <v>0</v>
      </c>
      <c r="P266" s="4">
        <v>6</v>
      </c>
      <c r="Q266">
        <v>15</v>
      </c>
      <c r="R266" s="14">
        <v>3</v>
      </c>
      <c r="S266" s="14">
        <v>2</v>
      </c>
      <c r="T266" s="8">
        <v>0</v>
      </c>
      <c r="U266" s="8">
        <v>0</v>
      </c>
      <c r="V266" s="8">
        <v>0</v>
      </c>
      <c r="W266" s="8">
        <v>0</v>
      </c>
      <c r="X266" s="8">
        <f>R266+T266+V266</f>
        <v>3</v>
      </c>
      <c r="Y266" s="8">
        <f>S266+U266+W266</f>
        <v>2</v>
      </c>
      <c r="Z266" s="8" t="b">
        <f>R266 = S266</f>
        <v>0</v>
      </c>
      <c r="AA266" s="8" t="b">
        <f>U266 = T266</f>
        <v>1</v>
      </c>
      <c r="AB266" s="8" t="b">
        <f>V266 = W266</f>
        <v>1</v>
      </c>
      <c r="AC266" s="8" t="b">
        <f>Y266 = X266</f>
        <v>0</v>
      </c>
      <c r="AD266" s="8" t="b">
        <f>AND(Z266,AA266,AB266)</f>
        <v>0</v>
      </c>
      <c r="AF266" s="8">
        <v>2</v>
      </c>
      <c r="AG266" s="8">
        <v>0</v>
      </c>
      <c r="AH266" s="8">
        <v>0</v>
      </c>
      <c r="AI266" s="8">
        <f>SUM(AF266:AH266)</f>
        <v>2</v>
      </c>
    </row>
    <row r="267" spans="1:35" ht="32" customHeight="1" x14ac:dyDescent="0.2">
      <c r="A267" s="1">
        <v>266</v>
      </c>
      <c r="B267" s="2">
        <v>44235</v>
      </c>
      <c r="C267" s="1" t="s">
        <v>998</v>
      </c>
      <c r="D267" s="1" t="s">
        <v>997</v>
      </c>
      <c r="E267" s="1" t="s">
        <v>12</v>
      </c>
      <c r="F267" s="1"/>
      <c r="G267" s="1" t="s">
        <v>38</v>
      </c>
      <c r="H267" s="1" t="s">
        <v>164</v>
      </c>
      <c r="I267" s="5" t="s">
        <v>1752</v>
      </c>
      <c r="J267" s="5">
        <v>5</v>
      </c>
      <c r="K267" s="11" t="s">
        <v>1528</v>
      </c>
      <c r="L267" s="1"/>
      <c r="M267" s="1"/>
      <c r="N267" s="1"/>
      <c r="O267" s="1" t="b">
        <v>0</v>
      </c>
      <c r="P267" s="4">
        <v>6</v>
      </c>
      <c r="Q267">
        <v>16</v>
      </c>
      <c r="R267" s="14">
        <v>3</v>
      </c>
      <c r="S267" s="14">
        <v>2</v>
      </c>
      <c r="T267" s="8">
        <v>0</v>
      </c>
      <c r="U267" s="8">
        <v>0</v>
      </c>
      <c r="V267" s="8">
        <v>0</v>
      </c>
      <c r="W267" s="8">
        <v>1</v>
      </c>
      <c r="X267" s="8">
        <f>R267+T267+V267</f>
        <v>3</v>
      </c>
      <c r="Y267" s="8">
        <f>S267+U267+W267</f>
        <v>3</v>
      </c>
      <c r="Z267" s="8" t="b">
        <f>R267 = S267</f>
        <v>0</v>
      </c>
      <c r="AA267" s="8" t="b">
        <f>U267 = T267</f>
        <v>1</v>
      </c>
      <c r="AB267" s="8" t="b">
        <f>V267 = W267</f>
        <v>0</v>
      </c>
      <c r="AC267" s="8" t="b">
        <f>Y267 = X267</f>
        <v>1</v>
      </c>
      <c r="AD267" s="8" t="b">
        <f>AND(Z267,AA267,AB267)</f>
        <v>0</v>
      </c>
      <c r="AF267" s="8">
        <v>3</v>
      </c>
      <c r="AG267" s="8">
        <v>0</v>
      </c>
      <c r="AH267" s="8">
        <v>0</v>
      </c>
      <c r="AI267" s="8">
        <f>SUM(AF267:AH267)</f>
        <v>3</v>
      </c>
    </row>
    <row r="268" spans="1:35" ht="32" customHeight="1" x14ac:dyDescent="0.2">
      <c r="A268" s="1">
        <v>267</v>
      </c>
      <c r="B268" s="2">
        <v>43770</v>
      </c>
      <c r="C268" s="1" t="s">
        <v>997</v>
      </c>
      <c r="D268" s="1" t="s">
        <v>997</v>
      </c>
      <c r="E268" s="1" t="s">
        <v>12</v>
      </c>
      <c r="F268" s="1"/>
      <c r="G268" s="1" t="s">
        <v>26</v>
      </c>
      <c r="H268" s="1" t="s">
        <v>319</v>
      </c>
      <c r="I268" s="5" t="s">
        <v>1750</v>
      </c>
      <c r="J268" s="5">
        <v>3</v>
      </c>
      <c r="K268" s="11" t="s">
        <v>1635</v>
      </c>
      <c r="L268" s="1"/>
      <c r="M268" s="1"/>
      <c r="N268" s="1"/>
      <c r="O268" s="1" t="b">
        <v>0</v>
      </c>
      <c r="P268" s="4">
        <v>6</v>
      </c>
      <c r="Q268">
        <v>17</v>
      </c>
      <c r="R268" s="14">
        <v>3</v>
      </c>
      <c r="S268" s="14">
        <v>2</v>
      </c>
      <c r="T268" s="8">
        <v>1</v>
      </c>
      <c r="U268" s="8">
        <v>1</v>
      </c>
      <c r="V268" s="8">
        <v>1</v>
      </c>
      <c r="W268" s="8">
        <v>1</v>
      </c>
      <c r="X268" s="8">
        <f>R268+T268+V268</f>
        <v>5</v>
      </c>
      <c r="Y268" s="8">
        <f>S268+U268+W268</f>
        <v>4</v>
      </c>
      <c r="Z268" s="8" t="b">
        <f>R268 = S268</f>
        <v>0</v>
      </c>
      <c r="AA268" s="8" t="b">
        <f>U268 = T268</f>
        <v>1</v>
      </c>
      <c r="AB268" s="8" t="b">
        <f>V268 = W268</f>
        <v>1</v>
      </c>
      <c r="AC268" s="8" t="b">
        <f>Y268 = X268</f>
        <v>0</v>
      </c>
      <c r="AD268" s="8" t="b">
        <f>AND(Z268,AA268,AB268)</f>
        <v>0</v>
      </c>
      <c r="AF268" s="8">
        <v>3</v>
      </c>
      <c r="AG268" s="8">
        <v>1</v>
      </c>
      <c r="AH268" s="8">
        <v>1</v>
      </c>
      <c r="AI268" s="8">
        <f>SUM(AF268:AH268)</f>
        <v>5</v>
      </c>
    </row>
    <row r="269" spans="1:35" ht="32" customHeight="1" x14ac:dyDescent="0.2">
      <c r="A269" s="1">
        <v>268</v>
      </c>
      <c r="B269" s="2">
        <v>44073</v>
      </c>
      <c r="C269" s="1" t="s">
        <v>997</v>
      </c>
      <c r="D269" s="1" t="s">
        <v>997</v>
      </c>
      <c r="E269" s="1" t="s">
        <v>12</v>
      </c>
      <c r="F269" s="1"/>
      <c r="G269" s="1" t="s">
        <v>13</v>
      </c>
      <c r="H269" s="1" t="s">
        <v>320</v>
      </c>
      <c r="I269" s="5" t="s">
        <v>1747</v>
      </c>
      <c r="J269" s="5">
        <v>5</v>
      </c>
      <c r="K269" s="11" t="s">
        <v>1793</v>
      </c>
      <c r="L269" s="1"/>
      <c r="M269" s="1"/>
      <c r="N269" s="1"/>
      <c r="O269" s="1" t="b">
        <v>0</v>
      </c>
      <c r="P269" s="4">
        <v>6</v>
      </c>
      <c r="Q269">
        <v>18</v>
      </c>
      <c r="R269" s="14">
        <v>0</v>
      </c>
      <c r="S269" s="14">
        <v>0</v>
      </c>
      <c r="T269" s="8">
        <v>0</v>
      </c>
      <c r="U269" s="8">
        <v>0</v>
      </c>
      <c r="V269" s="8">
        <v>0</v>
      </c>
      <c r="W269" s="8">
        <v>0</v>
      </c>
      <c r="X269" s="8">
        <f>R269+T269+V269</f>
        <v>0</v>
      </c>
      <c r="Y269" s="8">
        <f>S269+U269+W269</f>
        <v>0</v>
      </c>
      <c r="Z269" s="8" t="b">
        <f>R269 = S269</f>
        <v>1</v>
      </c>
      <c r="AA269" s="8" t="b">
        <f>U269 = T269</f>
        <v>1</v>
      </c>
      <c r="AB269" s="8" t="b">
        <f>V269 = W269</f>
        <v>1</v>
      </c>
      <c r="AC269" s="8" t="b">
        <f>Y269 = X269</f>
        <v>1</v>
      </c>
      <c r="AD269" s="8" t="b">
        <f>AND(Z269,AA269,AB269)</f>
        <v>1</v>
      </c>
    </row>
    <row r="270" spans="1:35" ht="32" customHeight="1" x14ac:dyDescent="0.2">
      <c r="A270" s="1">
        <v>269</v>
      </c>
      <c r="B270" s="2">
        <v>43703</v>
      </c>
      <c r="C270" s="1" t="s">
        <v>997</v>
      </c>
      <c r="D270" s="1" t="s">
        <v>997</v>
      </c>
      <c r="E270" s="1" t="s">
        <v>12</v>
      </c>
      <c r="F270" s="1"/>
      <c r="G270" s="1" t="s">
        <v>26</v>
      </c>
      <c r="H270" s="1" t="s">
        <v>231</v>
      </c>
      <c r="I270" s="5" t="s">
        <v>1758</v>
      </c>
      <c r="J270" s="5">
        <v>3</v>
      </c>
      <c r="K270" s="11" t="s">
        <v>1794</v>
      </c>
      <c r="L270" s="1"/>
      <c r="M270" s="1"/>
      <c r="N270" s="1"/>
      <c r="O270" s="1" t="b">
        <v>0</v>
      </c>
      <c r="P270" s="4">
        <v>6</v>
      </c>
      <c r="Q270">
        <v>19</v>
      </c>
      <c r="R270" s="14">
        <v>3</v>
      </c>
      <c r="S270" s="14">
        <v>2</v>
      </c>
      <c r="T270" s="8">
        <v>1</v>
      </c>
      <c r="U270" s="8">
        <v>1</v>
      </c>
      <c r="V270" s="8">
        <v>1</v>
      </c>
      <c r="W270" s="8">
        <v>1</v>
      </c>
      <c r="X270" s="8">
        <f>R270+T270+V270</f>
        <v>5</v>
      </c>
      <c r="Y270" s="8">
        <f>S270+U270+W270</f>
        <v>4</v>
      </c>
      <c r="Z270" s="8" t="b">
        <f>R270 = S270</f>
        <v>0</v>
      </c>
      <c r="AA270" s="8" t="b">
        <f>U270 = T270</f>
        <v>1</v>
      </c>
      <c r="AB270" s="8" t="b">
        <f>V270 = W270</f>
        <v>1</v>
      </c>
      <c r="AC270" s="8" t="b">
        <f>Y270 = X270</f>
        <v>0</v>
      </c>
      <c r="AD270" s="8" t="b">
        <f>AND(Z270,AA270,AB270)</f>
        <v>0</v>
      </c>
      <c r="AF270" s="8">
        <v>3</v>
      </c>
      <c r="AG270" s="8">
        <v>1</v>
      </c>
      <c r="AH270" s="8">
        <v>1</v>
      </c>
      <c r="AI270" s="8">
        <f>SUM(AF270:AH270)</f>
        <v>5</v>
      </c>
    </row>
    <row r="271" spans="1:35" ht="32" customHeight="1" x14ac:dyDescent="0.2">
      <c r="A271" s="1">
        <v>270</v>
      </c>
      <c r="B271" s="2">
        <v>43678</v>
      </c>
      <c r="C271" s="1" t="s">
        <v>997</v>
      </c>
      <c r="D271" s="1" t="s">
        <v>997</v>
      </c>
      <c r="E271" s="1" t="s">
        <v>12</v>
      </c>
      <c r="F271" s="1"/>
      <c r="G271" s="1" t="s">
        <v>13</v>
      </c>
      <c r="H271" s="1" t="s">
        <v>321</v>
      </c>
      <c r="I271" s="5" t="s">
        <v>1745</v>
      </c>
      <c r="J271" s="5">
        <v>5</v>
      </c>
      <c r="K271" s="11" t="s">
        <v>322</v>
      </c>
      <c r="L271" s="1"/>
      <c r="M271" s="1"/>
      <c r="N271" s="1"/>
      <c r="O271" s="1" t="b">
        <v>0</v>
      </c>
      <c r="P271" s="4">
        <v>6</v>
      </c>
      <c r="Q271">
        <v>20</v>
      </c>
      <c r="R271" s="14">
        <v>3</v>
      </c>
      <c r="S271" s="14">
        <v>3</v>
      </c>
      <c r="T271" s="8">
        <v>0</v>
      </c>
      <c r="U271" s="8">
        <v>0</v>
      </c>
      <c r="V271" s="8">
        <v>0</v>
      </c>
      <c r="W271" s="8">
        <v>0</v>
      </c>
      <c r="X271" s="8">
        <f>R271+T271+V271</f>
        <v>3</v>
      </c>
      <c r="Y271" s="8">
        <f>S271+U271+W271</f>
        <v>3</v>
      </c>
      <c r="Z271" s="8" t="b">
        <f>R271 = S271</f>
        <v>1</v>
      </c>
      <c r="AA271" s="8" t="b">
        <f>U271 = T271</f>
        <v>1</v>
      </c>
      <c r="AB271" s="8" t="b">
        <f>V271 = W271</f>
        <v>1</v>
      </c>
      <c r="AC271" s="8" t="b">
        <f>Y271 = X271</f>
        <v>1</v>
      </c>
      <c r="AD271" s="8" t="b">
        <f>AND(Z271,AA271,AB271)</f>
        <v>1</v>
      </c>
    </row>
    <row r="272" spans="1:35" ht="32" customHeight="1" x14ac:dyDescent="0.2">
      <c r="A272" s="1">
        <v>271</v>
      </c>
      <c r="B272" s="2">
        <v>43731</v>
      </c>
      <c r="C272" s="1" t="s">
        <v>997</v>
      </c>
      <c r="D272" s="1" t="s">
        <v>997</v>
      </c>
      <c r="E272" s="1" t="s">
        <v>12</v>
      </c>
      <c r="F272" s="1"/>
      <c r="G272" s="1" t="s">
        <v>13</v>
      </c>
      <c r="H272" s="1" t="s">
        <v>323</v>
      </c>
      <c r="I272" s="5" t="s">
        <v>1747</v>
      </c>
      <c r="J272" s="5">
        <v>5</v>
      </c>
      <c r="K272" s="11" t="s">
        <v>1795</v>
      </c>
      <c r="L272" s="1"/>
      <c r="M272" s="1"/>
      <c r="N272" s="1"/>
      <c r="O272" s="1" t="b">
        <v>0</v>
      </c>
      <c r="P272" s="4">
        <v>6</v>
      </c>
      <c r="Q272">
        <v>21</v>
      </c>
      <c r="R272" s="14">
        <v>3</v>
      </c>
      <c r="S272" s="14">
        <v>3</v>
      </c>
      <c r="T272" s="8">
        <v>1</v>
      </c>
      <c r="U272" s="8">
        <v>0</v>
      </c>
      <c r="V272" s="8">
        <v>1</v>
      </c>
      <c r="W272" s="8">
        <v>0</v>
      </c>
      <c r="X272" s="8">
        <f>R272+T272+V272</f>
        <v>5</v>
      </c>
      <c r="Y272" s="8">
        <f>S272+U272+W272</f>
        <v>3</v>
      </c>
      <c r="Z272" s="8" t="b">
        <f>R272 = S272</f>
        <v>1</v>
      </c>
      <c r="AA272" s="8" t="b">
        <f>U272 = T272</f>
        <v>0</v>
      </c>
      <c r="AB272" s="8" t="b">
        <f>V272 = W272</f>
        <v>0</v>
      </c>
      <c r="AC272" s="8" t="b">
        <f>Y272 = X272</f>
        <v>0</v>
      </c>
      <c r="AD272" s="8" t="b">
        <f>AND(Z272,AA272,AB272)</f>
        <v>0</v>
      </c>
      <c r="AF272" s="8">
        <v>3</v>
      </c>
      <c r="AG272" s="8">
        <v>0</v>
      </c>
      <c r="AH272" s="8">
        <v>0</v>
      </c>
      <c r="AI272" s="8">
        <f>SUM(AF272:AH272)</f>
        <v>3</v>
      </c>
    </row>
    <row r="273" spans="1:35" ht="32" customHeight="1" x14ac:dyDescent="0.2">
      <c r="A273" s="1">
        <v>272</v>
      </c>
      <c r="B273" s="2">
        <v>44029</v>
      </c>
      <c r="C273" s="1" t="s">
        <v>997</v>
      </c>
      <c r="D273" s="1" t="s">
        <v>997</v>
      </c>
      <c r="E273" s="1" t="s">
        <v>12</v>
      </c>
      <c r="F273" s="1"/>
      <c r="G273" s="1" t="s">
        <v>26</v>
      </c>
      <c r="H273" s="1" t="s">
        <v>324</v>
      </c>
      <c r="I273" s="5" t="s">
        <v>1758</v>
      </c>
      <c r="J273" s="5">
        <v>5</v>
      </c>
      <c r="K273" s="11" t="s">
        <v>1796</v>
      </c>
      <c r="L273" s="1"/>
      <c r="M273" s="1"/>
      <c r="N273" s="1"/>
      <c r="O273" s="1" t="b">
        <v>0</v>
      </c>
      <c r="P273" s="4">
        <v>6</v>
      </c>
      <c r="Q273">
        <v>22</v>
      </c>
      <c r="R273" s="14">
        <v>3</v>
      </c>
      <c r="S273" s="14">
        <v>2</v>
      </c>
      <c r="T273" s="8">
        <v>0</v>
      </c>
      <c r="U273" s="8">
        <v>0</v>
      </c>
      <c r="V273" s="8">
        <v>0</v>
      </c>
      <c r="W273" s="8">
        <v>0</v>
      </c>
      <c r="X273" s="8">
        <f>R273+T273+V273</f>
        <v>3</v>
      </c>
      <c r="Y273" s="8">
        <f>S273+U273+W273</f>
        <v>2</v>
      </c>
      <c r="Z273" s="8" t="b">
        <f>R273 = S273</f>
        <v>0</v>
      </c>
      <c r="AA273" s="8" t="b">
        <f>U273 = T273</f>
        <v>1</v>
      </c>
      <c r="AB273" s="8" t="b">
        <f>V273 = W273</f>
        <v>1</v>
      </c>
      <c r="AC273" s="8" t="b">
        <f>Y273 = X273</f>
        <v>0</v>
      </c>
      <c r="AD273" s="8" t="b">
        <f>AND(Z273,AA273,AB273)</f>
        <v>0</v>
      </c>
      <c r="AF273" s="8">
        <v>3</v>
      </c>
      <c r="AG273" s="8">
        <v>0</v>
      </c>
      <c r="AH273" s="8">
        <v>0</v>
      </c>
      <c r="AI273" s="8">
        <f>SUM(AF273:AH273)</f>
        <v>3</v>
      </c>
    </row>
    <row r="274" spans="1:35" ht="32" customHeight="1" x14ac:dyDescent="0.2">
      <c r="A274" s="1">
        <v>273</v>
      </c>
      <c r="B274" s="2">
        <v>44025</v>
      </c>
      <c r="C274" s="1" t="s">
        <v>998</v>
      </c>
      <c r="D274" s="1" t="s">
        <v>1074</v>
      </c>
      <c r="E274" s="1" t="s">
        <v>12</v>
      </c>
      <c r="F274" s="1" t="s">
        <v>1039</v>
      </c>
      <c r="G274" s="1" t="s">
        <v>19</v>
      </c>
      <c r="H274" s="1" t="s">
        <v>93</v>
      </c>
      <c r="I274" s="5" t="s">
        <v>1751</v>
      </c>
      <c r="J274" s="5">
        <v>5</v>
      </c>
      <c r="K274" s="11" t="s">
        <v>1075</v>
      </c>
      <c r="L274" s="1"/>
      <c r="M274" s="1"/>
      <c r="N274" s="1"/>
      <c r="O274" s="1" t="b">
        <v>0</v>
      </c>
      <c r="P274" s="4">
        <v>6</v>
      </c>
      <c r="Q274">
        <v>23</v>
      </c>
      <c r="R274" s="14">
        <v>3</v>
      </c>
      <c r="S274" s="14">
        <v>2</v>
      </c>
      <c r="T274" s="8">
        <v>0</v>
      </c>
      <c r="U274" s="8">
        <v>0</v>
      </c>
      <c r="V274" s="8">
        <v>0</v>
      </c>
      <c r="W274" s="8">
        <v>0</v>
      </c>
      <c r="X274" s="8">
        <f>R274+T274+V274</f>
        <v>3</v>
      </c>
      <c r="Y274" s="8">
        <f>S274+U274+W274</f>
        <v>2</v>
      </c>
      <c r="Z274" s="8" t="b">
        <f>R274 = S274</f>
        <v>0</v>
      </c>
      <c r="AA274" s="8" t="b">
        <f>U274 = T274</f>
        <v>1</v>
      </c>
      <c r="AB274" s="8" t="b">
        <f>V274 = W274</f>
        <v>1</v>
      </c>
      <c r="AC274" s="8" t="b">
        <f>Y274 = X274</f>
        <v>0</v>
      </c>
      <c r="AD274" s="8" t="b">
        <f>AND(Z274,AA274,AB274)</f>
        <v>0</v>
      </c>
      <c r="AF274" s="8">
        <v>3</v>
      </c>
      <c r="AG274" s="8">
        <v>0</v>
      </c>
      <c r="AH274" s="8">
        <v>0</v>
      </c>
      <c r="AI274" s="8">
        <f>SUM(AF274:AH274)</f>
        <v>3</v>
      </c>
    </row>
    <row r="275" spans="1:35" ht="32" customHeight="1" x14ac:dyDescent="0.2">
      <c r="A275" s="1">
        <v>274</v>
      </c>
      <c r="B275" s="2">
        <v>43360</v>
      </c>
      <c r="C275" s="1" t="s">
        <v>997</v>
      </c>
      <c r="D275" s="1" t="s">
        <v>997</v>
      </c>
      <c r="E275" s="1" t="s">
        <v>12</v>
      </c>
      <c r="F275" s="1"/>
      <c r="G275" s="1" t="s">
        <v>13</v>
      </c>
      <c r="H275" s="1" t="s">
        <v>325</v>
      </c>
      <c r="I275" s="5" t="s">
        <v>1757</v>
      </c>
      <c r="J275" s="5">
        <v>5</v>
      </c>
      <c r="K275" s="11" t="s">
        <v>1529</v>
      </c>
      <c r="L275" s="1"/>
      <c r="M275" s="1"/>
      <c r="N275" s="1"/>
      <c r="O275" s="1" t="b">
        <v>0</v>
      </c>
      <c r="P275" s="4">
        <v>6</v>
      </c>
      <c r="Q275">
        <v>24</v>
      </c>
      <c r="R275" s="14">
        <v>3</v>
      </c>
      <c r="S275" s="14">
        <v>3</v>
      </c>
      <c r="T275" s="8">
        <v>1</v>
      </c>
      <c r="U275" s="8">
        <v>1</v>
      </c>
      <c r="V275" s="8">
        <v>0</v>
      </c>
      <c r="W275" s="8">
        <v>1</v>
      </c>
      <c r="X275" s="8">
        <f>R275+T275+V275</f>
        <v>4</v>
      </c>
      <c r="Y275" s="8">
        <f>S275+U275+W275</f>
        <v>5</v>
      </c>
      <c r="Z275" s="8" t="b">
        <f>R275 = S275</f>
        <v>1</v>
      </c>
      <c r="AA275" s="8" t="b">
        <f>U275 = T275</f>
        <v>1</v>
      </c>
      <c r="AB275" s="8" t="b">
        <f>V275 = W275</f>
        <v>0</v>
      </c>
      <c r="AC275" s="8" t="b">
        <f>Y275 = X275</f>
        <v>0</v>
      </c>
      <c r="AD275" s="8" t="b">
        <f>AND(Z275,AA275,AB275)</f>
        <v>0</v>
      </c>
      <c r="AF275" s="8">
        <v>2</v>
      </c>
      <c r="AG275" s="8">
        <v>0</v>
      </c>
      <c r="AH275" s="8">
        <v>0</v>
      </c>
      <c r="AI275" s="8">
        <f>SUM(AF275:AH275)</f>
        <v>2</v>
      </c>
    </row>
    <row r="276" spans="1:35" ht="32" customHeight="1" x14ac:dyDescent="0.2">
      <c r="A276" s="1">
        <v>275</v>
      </c>
      <c r="B276" s="2">
        <v>44153</v>
      </c>
      <c r="C276" s="1" t="s">
        <v>998</v>
      </c>
      <c r="D276" s="1" t="s">
        <v>997</v>
      </c>
      <c r="E276" s="1" t="s">
        <v>12</v>
      </c>
      <c r="F276" s="1"/>
      <c r="G276" s="1" t="s">
        <v>13</v>
      </c>
      <c r="H276" s="1" t="s">
        <v>326</v>
      </c>
      <c r="I276" s="5" t="s">
        <v>1747</v>
      </c>
      <c r="J276" s="5">
        <v>5</v>
      </c>
      <c r="K276" s="11" t="s">
        <v>1409</v>
      </c>
      <c r="L276" s="1"/>
      <c r="M276" s="1"/>
      <c r="N276" s="1"/>
      <c r="O276" s="1" t="b">
        <v>0</v>
      </c>
      <c r="P276" s="4">
        <v>6</v>
      </c>
      <c r="Q276">
        <v>25</v>
      </c>
      <c r="R276" s="14">
        <v>3</v>
      </c>
      <c r="S276" s="14">
        <v>3</v>
      </c>
      <c r="T276" s="8">
        <v>1</v>
      </c>
      <c r="U276" s="8">
        <v>1</v>
      </c>
      <c r="V276" s="8">
        <v>1</v>
      </c>
      <c r="W276" s="8">
        <v>1</v>
      </c>
      <c r="X276" s="8">
        <f>R276+T276+V276</f>
        <v>5</v>
      </c>
      <c r="Y276" s="8">
        <f>S276+U276+W276</f>
        <v>5</v>
      </c>
      <c r="Z276" s="8" t="b">
        <f>R276 = S276</f>
        <v>1</v>
      </c>
      <c r="AA276" s="8" t="b">
        <f>U276 = T276</f>
        <v>1</v>
      </c>
      <c r="AB276" s="8" t="b">
        <f>V276 = W276</f>
        <v>1</v>
      </c>
      <c r="AC276" s="8" t="b">
        <f>Y276 = X276</f>
        <v>1</v>
      </c>
      <c r="AD276" s="8" t="b">
        <f>AND(Z276,AA276,AB276)</f>
        <v>1</v>
      </c>
    </row>
    <row r="277" spans="1:35" ht="32" customHeight="1" x14ac:dyDescent="0.2">
      <c r="A277" s="1">
        <v>276</v>
      </c>
      <c r="B277" s="2">
        <v>43763</v>
      </c>
      <c r="C277" s="1" t="s">
        <v>998</v>
      </c>
      <c r="D277" s="1" t="s">
        <v>997</v>
      </c>
      <c r="E277" s="1" t="s">
        <v>12</v>
      </c>
      <c r="F277" s="1"/>
      <c r="G277" s="1" t="s">
        <v>26</v>
      </c>
      <c r="H277" s="1" t="s">
        <v>96</v>
      </c>
      <c r="I277" s="5" t="s">
        <v>1758</v>
      </c>
      <c r="J277" s="5">
        <v>3</v>
      </c>
      <c r="K277" s="11" t="s">
        <v>1636</v>
      </c>
      <c r="L277" s="1"/>
      <c r="M277" s="1"/>
      <c r="N277" s="1"/>
      <c r="O277" s="1" t="b">
        <v>0</v>
      </c>
      <c r="P277" s="4">
        <v>6</v>
      </c>
      <c r="Q277">
        <v>26</v>
      </c>
      <c r="R277" s="14">
        <v>3</v>
      </c>
      <c r="S277" s="14">
        <v>3</v>
      </c>
      <c r="T277" s="8">
        <v>1</v>
      </c>
      <c r="U277" s="8">
        <v>1</v>
      </c>
      <c r="V277" s="8">
        <v>1</v>
      </c>
      <c r="W277" s="8">
        <v>1</v>
      </c>
      <c r="X277" s="8">
        <f>R277+T277+V277</f>
        <v>5</v>
      </c>
      <c r="Y277" s="8">
        <f>S277+U277+W277</f>
        <v>5</v>
      </c>
      <c r="Z277" s="8" t="b">
        <f>R277 = S277</f>
        <v>1</v>
      </c>
      <c r="AA277" s="8" t="b">
        <f>U277 = T277</f>
        <v>1</v>
      </c>
      <c r="AB277" s="8" t="b">
        <f>V277 = W277</f>
        <v>1</v>
      </c>
      <c r="AC277" s="8" t="b">
        <f>Y277 = X277</f>
        <v>1</v>
      </c>
      <c r="AD277" s="8" t="b">
        <f>AND(Z277,AA277,AB277)</f>
        <v>1</v>
      </c>
    </row>
    <row r="278" spans="1:35" ht="32" customHeight="1" x14ac:dyDescent="0.2">
      <c r="A278" s="1">
        <v>277</v>
      </c>
      <c r="B278" s="2">
        <v>44255</v>
      </c>
      <c r="C278" s="1" t="s">
        <v>997</v>
      </c>
      <c r="D278" s="1" t="s">
        <v>997</v>
      </c>
      <c r="E278" s="1" t="s">
        <v>12</v>
      </c>
      <c r="F278" s="1"/>
      <c r="G278" s="1" t="s">
        <v>13</v>
      </c>
      <c r="H278" s="1" t="s">
        <v>327</v>
      </c>
      <c r="I278" s="5" t="s">
        <v>1757</v>
      </c>
      <c r="J278" s="5">
        <v>5</v>
      </c>
      <c r="K278" s="11" t="s">
        <v>1348</v>
      </c>
      <c r="L278" s="1"/>
      <c r="M278" s="1"/>
      <c r="N278" s="1"/>
      <c r="O278" s="1" t="b">
        <v>0</v>
      </c>
      <c r="P278" s="4">
        <v>6</v>
      </c>
      <c r="Q278">
        <v>27</v>
      </c>
      <c r="R278" s="14">
        <v>3</v>
      </c>
      <c r="S278" s="14">
        <v>3</v>
      </c>
      <c r="T278" s="8">
        <v>0</v>
      </c>
      <c r="U278" s="8">
        <v>0</v>
      </c>
      <c r="V278" s="8">
        <v>0</v>
      </c>
      <c r="W278" s="8">
        <v>0</v>
      </c>
      <c r="X278" s="8">
        <f>R278+T278+V278</f>
        <v>3</v>
      </c>
      <c r="Y278" s="8">
        <f>S278+U278+W278</f>
        <v>3</v>
      </c>
      <c r="Z278" s="8" t="b">
        <f>R278 = S278</f>
        <v>1</v>
      </c>
      <c r="AA278" s="8" t="b">
        <f>U278 = T278</f>
        <v>1</v>
      </c>
      <c r="AB278" s="8" t="b">
        <f>V278 = W278</f>
        <v>1</v>
      </c>
      <c r="AC278" s="8" t="b">
        <f>Y278 = X278</f>
        <v>1</v>
      </c>
      <c r="AD278" s="8" t="b">
        <f>AND(Z278,AA278,AB278)</f>
        <v>1</v>
      </c>
    </row>
    <row r="279" spans="1:35" ht="32" customHeight="1" x14ac:dyDescent="0.2">
      <c r="A279" s="1">
        <v>278</v>
      </c>
      <c r="B279" s="2">
        <v>44148</v>
      </c>
      <c r="C279" s="1" t="s">
        <v>997</v>
      </c>
      <c r="D279" s="1" t="s">
        <v>997</v>
      </c>
      <c r="E279" s="1" t="s">
        <v>12</v>
      </c>
      <c r="F279" s="1"/>
      <c r="G279" s="1" t="s">
        <v>26</v>
      </c>
      <c r="H279" s="1" t="s">
        <v>251</v>
      </c>
      <c r="I279" s="5" t="s">
        <v>1758</v>
      </c>
      <c r="J279" s="5">
        <v>5</v>
      </c>
      <c r="K279" s="11" t="s">
        <v>328</v>
      </c>
      <c r="L279" s="1"/>
      <c r="M279" s="1"/>
      <c r="N279" s="1"/>
      <c r="O279" s="1" t="b">
        <v>0</v>
      </c>
      <c r="P279" s="4">
        <v>6</v>
      </c>
      <c r="Q279">
        <v>28</v>
      </c>
      <c r="R279" s="14">
        <v>1</v>
      </c>
      <c r="S279" s="14">
        <v>1</v>
      </c>
      <c r="T279" s="8">
        <v>0</v>
      </c>
      <c r="U279" s="8">
        <v>0</v>
      </c>
      <c r="V279" s="8">
        <v>0</v>
      </c>
      <c r="W279" s="8">
        <v>0</v>
      </c>
      <c r="X279" s="8">
        <f>R279+T279+V279</f>
        <v>1</v>
      </c>
      <c r="Y279" s="8">
        <f>S279+U279+W279</f>
        <v>1</v>
      </c>
      <c r="Z279" s="8" t="b">
        <f>R279 = S279</f>
        <v>1</v>
      </c>
      <c r="AA279" s="8" t="b">
        <f>U279 = T279</f>
        <v>1</v>
      </c>
      <c r="AB279" s="8" t="b">
        <f>V279 = W279</f>
        <v>1</v>
      </c>
      <c r="AC279" s="8" t="b">
        <f>Y279 = X279</f>
        <v>1</v>
      </c>
      <c r="AD279" s="8" t="b">
        <f>AND(Z279,AA279,AB279)</f>
        <v>1</v>
      </c>
    </row>
    <row r="280" spans="1:35" ht="32" customHeight="1" x14ac:dyDescent="0.2">
      <c r="A280" s="1">
        <v>279</v>
      </c>
      <c r="B280" s="2">
        <v>44141</v>
      </c>
      <c r="C280" s="1" t="s">
        <v>997</v>
      </c>
      <c r="D280" s="1" t="s">
        <v>1076</v>
      </c>
      <c r="E280" s="1" t="s">
        <v>12</v>
      </c>
      <c r="F280" s="1" t="s">
        <v>1061</v>
      </c>
      <c r="G280" s="1" t="s">
        <v>13</v>
      </c>
      <c r="H280" s="1" t="s">
        <v>78</v>
      </c>
      <c r="I280" s="5" t="s">
        <v>1747</v>
      </c>
      <c r="J280" s="5">
        <v>5</v>
      </c>
      <c r="K280" s="11" t="s">
        <v>1077</v>
      </c>
      <c r="L280" s="1"/>
      <c r="M280" s="1"/>
      <c r="N280" s="1"/>
      <c r="O280" s="1" t="b">
        <v>0</v>
      </c>
      <c r="P280" s="4">
        <v>6</v>
      </c>
      <c r="Q280">
        <v>29</v>
      </c>
      <c r="R280" s="14">
        <v>3</v>
      </c>
      <c r="S280" s="14">
        <v>1</v>
      </c>
      <c r="T280" s="8">
        <v>0</v>
      </c>
      <c r="U280" s="8">
        <v>0</v>
      </c>
      <c r="V280" s="8">
        <v>0</v>
      </c>
      <c r="W280" s="8">
        <v>0</v>
      </c>
      <c r="X280" s="8">
        <f>R280+T280+V280</f>
        <v>3</v>
      </c>
      <c r="Y280" s="8">
        <f>S280+U280+W280</f>
        <v>1</v>
      </c>
      <c r="Z280" s="8" t="b">
        <f>R280 = S280</f>
        <v>0</v>
      </c>
      <c r="AA280" s="8" t="b">
        <f>U280 = T280</f>
        <v>1</v>
      </c>
      <c r="AB280" s="8" t="b">
        <f>V280 = W280</f>
        <v>1</v>
      </c>
      <c r="AC280" s="8" t="b">
        <f>Y280 = X280</f>
        <v>0</v>
      </c>
      <c r="AD280" s="8" t="b">
        <f>AND(Z280,AA280,AB280)</f>
        <v>0</v>
      </c>
      <c r="AF280" s="8">
        <v>2</v>
      </c>
      <c r="AG280" s="8">
        <v>0</v>
      </c>
      <c r="AH280" s="8">
        <v>0</v>
      </c>
      <c r="AI280" s="8">
        <f>SUM(AF280:AH280)</f>
        <v>2</v>
      </c>
    </row>
    <row r="281" spans="1:35" ht="32" customHeight="1" x14ac:dyDescent="0.2">
      <c r="A281" s="1">
        <v>280</v>
      </c>
      <c r="B281" s="2">
        <v>44176</v>
      </c>
      <c r="C281" s="1" t="s">
        <v>997</v>
      </c>
      <c r="D281" s="1" t="s">
        <v>998</v>
      </c>
      <c r="E281" s="1" t="s">
        <v>12</v>
      </c>
      <c r="F281" s="1"/>
      <c r="G281" s="1" t="s">
        <v>13</v>
      </c>
      <c r="H281" s="1" t="s">
        <v>329</v>
      </c>
      <c r="I281" s="5" t="s">
        <v>1745</v>
      </c>
      <c r="J281" s="5">
        <v>4</v>
      </c>
      <c r="K281" s="11" t="s">
        <v>1637</v>
      </c>
      <c r="L281" s="1"/>
      <c r="M281" s="1"/>
      <c r="N281" s="1"/>
      <c r="O281" s="1" t="b">
        <v>0</v>
      </c>
      <c r="P281" s="4">
        <v>6</v>
      </c>
      <c r="Q281">
        <v>30</v>
      </c>
      <c r="R281" s="14">
        <v>1</v>
      </c>
      <c r="S281" s="14">
        <v>1</v>
      </c>
      <c r="T281" s="8">
        <v>0</v>
      </c>
      <c r="U281" s="8">
        <v>0</v>
      </c>
      <c r="V281" s="8">
        <v>0</v>
      </c>
      <c r="W281" s="8">
        <v>0</v>
      </c>
      <c r="X281" s="8">
        <f>R281+T281+V281</f>
        <v>1</v>
      </c>
      <c r="Y281" s="8">
        <f>S281+U281+W281</f>
        <v>1</v>
      </c>
      <c r="Z281" s="8" t="b">
        <f>R281 = S281</f>
        <v>1</v>
      </c>
      <c r="AA281" s="8" t="b">
        <f>U281 = T281</f>
        <v>1</v>
      </c>
      <c r="AB281" s="8" t="b">
        <f>V281 = W281</f>
        <v>1</v>
      </c>
      <c r="AC281" s="8" t="b">
        <f>Y281 = X281</f>
        <v>1</v>
      </c>
      <c r="AD281" s="8" t="b">
        <f>AND(Z281,AA281,AB281)</f>
        <v>1</v>
      </c>
      <c r="AE281" s="8" t="s">
        <v>2068</v>
      </c>
    </row>
    <row r="282" spans="1:35" ht="32" customHeight="1" x14ac:dyDescent="0.2">
      <c r="A282" s="1">
        <v>281</v>
      </c>
      <c r="B282" s="2">
        <v>44169</v>
      </c>
      <c r="C282" s="1" t="s">
        <v>997</v>
      </c>
      <c r="D282" s="1" t="s">
        <v>997</v>
      </c>
      <c r="E282" s="1" t="s">
        <v>12</v>
      </c>
      <c r="F282" s="1"/>
      <c r="G282" s="1" t="s">
        <v>26</v>
      </c>
      <c r="H282" s="1" t="s">
        <v>330</v>
      </c>
      <c r="I282" s="5" t="s">
        <v>1750</v>
      </c>
      <c r="J282" s="5">
        <v>3</v>
      </c>
      <c r="K282" s="11" t="s">
        <v>1638</v>
      </c>
      <c r="L282" s="1"/>
      <c r="M282" s="1"/>
      <c r="N282" s="1"/>
      <c r="O282" s="1" t="b">
        <v>0</v>
      </c>
      <c r="P282" s="4">
        <v>6</v>
      </c>
      <c r="Q282">
        <v>31</v>
      </c>
      <c r="R282" s="14">
        <v>3</v>
      </c>
      <c r="S282" s="14">
        <v>3</v>
      </c>
      <c r="T282" s="8">
        <v>1</v>
      </c>
      <c r="U282" s="8">
        <v>1</v>
      </c>
      <c r="V282" s="8">
        <v>1</v>
      </c>
      <c r="W282" s="8">
        <v>1</v>
      </c>
      <c r="X282" s="8">
        <f>R282+T282+V282</f>
        <v>5</v>
      </c>
      <c r="Y282" s="8">
        <f>S282+U282+W282</f>
        <v>5</v>
      </c>
      <c r="Z282" s="8" t="b">
        <f>R282 = S282</f>
        <v>1</v>
      </c>
      <c r="AA282" s="8" t="b">
        <f>U282 = T282</f>
        <v>1</v>
      </c>
      <c r="AB282" s="8" t="b">
        <f>V282 = W282</f>
        <v>1</v>
      </c>
      <c r="AC282" s="8" t="b">
        <f>Y282 = X282</f>
        <v>1</v>
      </c>
      <c r="AD282" s="8" t="b">
        <f>AND(Z282,AA282,AB282)</f>
        <v>1</v>
      </c>
    </row>
    <row r="283" spans="1:35" ht="32" customHeight="1" x14ac:dyDescent="0.2">
      <c r="A283" s="1">
        <v>282</v>
      </c>
      <c r="B283" s="2">
        <v>44131</v>
      </c>
      <c r="C283" s="1" t="s">
        <v>997</v>
      </c>
      <c r="D283" s="1" t="s">
        <v>997</v>
      </c>
      <c r="E283" s="1" t="s">
        <v>12</v>
      </c>
      <c r="F283" s="1"/>
      <c r="G283" s="1" t="s">
        <v>42</v>
      </c>
      <c r="H283" s="1" t="s">
        <v>246</v>
      </c>
      <c r="I283" s="5" t="s">
        <v>1753</v>
      </c>
      <c r="J283" s="5">
        <v>5</v>
      </c>
      <c r="K283" s="11" t="s">
        <v>331</v>
      </c>
      <c r="L283" s="1"/>
      <c r="M283" s="1"/>
      <c r="N283" s="1"/>
      <c r="O283" s="1" t="b">
        <v>0</v>
      </c>
      <c r="P283" s="4">
        <v>6</v>
      </c>
      <c r="Q283">
        <v>32</v>
      </c>
      <c r="R283" s="14">
        <v>3</v>
      </c>
      <c r="S283" s="14">
        <v>3</v>
      </c>
      <c r="T283" s="8">
        <v>0</v>
      </c>
      <c r="U283" s="8">
        <v>0</v>
      </c>
      <c r="V283" s="8">
        <v>0</v>
      </c>
      <c r="W283" s="8">
        <v>1</v>
      </c>
      <c r="X283" s="8">
        <f>R283+T283+V283</f>
        <v>3</v>
      </c>
      <c r="Y283" s="8">
        <f>S283+U283+W283</f>
        <v>4</v>
      </c>
      <c r="Z283" s="8" t="b">
        <f>R283 = S283</f>
        <v>1</v>
      </c>
      <c r="AA283" s="8" t="b">
        <f>U283 = T283</f>
        <v>1</v>
      </c>
      <c r="AB283" s="8" t="b">
        <f>V283 = W283</f>
        <v>0</v>
      </c>
      <c r="AC283" s="8" t="b">
        <f>Y283 = X283</f>
        <v>0</v>
      </c>
      <c r="AD283" s="8" t="b">
        <f>AND(Z283,AA283,AB283)</f>
        <v>0</v>
      </c>
      <c r="AF283" s="8">
        <v>3</v>
      </c>
      <c r="AG283" s="8">
        <v>0</v>
      </c>
      <c r="AH283" s="8">
        <v>0</v>
      </c>
      <c r="AI283" s="8">
        <f>SUM(AF283:AH283)</f>
        <v>3</v>
      </c>
    </row>
    <row r="284" spans="1:35" ht="32" customHeight="1" x14ac:dyDescent="0.2">
      <c r="A284" s="1">
        <v>283</v>
      </c>
      <c r="B284" s="2">
        <v>44080</v>
      </c>
      <c r="C284" s="1" t="s">
        <v>997</v>
      </c>
      <c r="D284" s="1" t="s">
        <v>998</v>
      </c>
      <c r="E284" s="1" t="s">
        <v>12</v>
      </c>
      <c r="F284" s="1"/>
      <c r="G284" s="1" t="s">
        <v>26</v>
      </c>
      <c r="H284" s="1" t="s">
        <v>126</v>
      </c>
      <c r="I284" s="5" t="s">
        <v>1758</v>
      </c>
      <c r="J284" s="5">
        <v>5</v>
      </c>
      <c r="K284" s="11" t="s">
        <v>1410</v>
      </c>
      <c r="L284" s="1"/>
      <c r="M284" s="1"/>
      <c r="N284" s="1"/>
      <c r="O284" s="1" t="b">
        <v>0</v>
      </c>
      <c r="P284" s="4">
        <v>6</v>
      </c>
      <c r="Q284">
        <v>33</v>
      </c>
      <c r="R284" s="14">
        <v>1</v>
      </c>
      <c r="S284" s="14">
        <v>1</v>
      </c>
      <c r="T284" s="8">
        <v>0</v>
      </c>
      <c r="U284" s="8">
        <v>0</v>
      </c>
      <c r="V284" s="8">
        <v>0</v>
      </c>
      <c r="W284" s="8">
        <v>1</v>
      </c>
      <c r="X284" s="8">
        <f>R284+T284+V284</f>
        <v>1</v>
      </c>
      <c r="Y284" s="8">
        <f>S284+U284+W284</f>
        <v>2</v>
      </c>
      <c r="Z284" s="8" t="b">
        <f>R284 = S284</f>
        <v>1</v>
      </c>
      <c r="AA284" s="8" t="b">
        <f>U284 = T284</f>
        <v>1</v>
      </c>
      <c r="AB284" s="8" t="b">
        <f>V284 = W284</f>
        <v>0</v>
      </c>
      <c r="AC284" s="8" t="b">
        <f>Y284 = X284</f>
        <v>0</v>
      </c>
      <c r="AD284" s="8" t="b">
        <f>AND(Z284,AA284,AB284)</f>
        <v>0</v>
      </c>
      <c r="AF284" s="8">
        <v>2</v>
      </c>
      <c r="AG284" s="8">
        <v>0</v>
      </c>
      <c r="AH284" s="8">
        <v>0</v>
      </c>
      <c r="AI284" s="8">
        <f>SUM(AF284:AH284)</f>
        <v>2</v>
      </c>
    </row>
    <row r="285" spans="1:35" ht="32" customHeight="1" x14ac:dyDescent="0.2">
      <c r="A285" s="1">
        <v>284</v>
      </c>
      <c r="B285" s="2">
        <v>43754</v>
      </c>
      <c r="C285" s="1" t="s">
        <v>997</v>
      </c>
      <c r="D285" s="1" t="s">
        <v>997</v>
      </c>
      <c r="E285" s="1" t="s">
        <v>12</v>
      </c>
      <c r="F285" s="1"/>
      <c r="G285" s="1" t="s">
        <v>13</v>
      </c>
      <c r="H285" s="1" t="s">
        <v>332</v>
      </c>
      <c r="I285" s="5" t="s">
        <v>1747</v>
      </c>
      <c r="J285" s="5">
        <v>4</v>
      </c>
      <c r="K285" s="11" t="s">
        <v>1797</v>
      </c>
      <c r="L285" s="1"/>
      <c r="M285" s="1"/>
      <c r="N285" s="1"/>
      <c r="O285" s="1" t="b">
        <v>0</v>
      </c>
      <c r="P285" s="4">
        <v>6</v>
      </c>
      <c r="Q285">
        <v>34</v>
      </c>
      <c r="R285" s="14">
        <v>3</v>
      </c>
      <c r="S285" s="14">
        <v>3</v>
      </c>
      <c r="T285" s="8">
        <v>1</v>
      </c>
      <c r="U285" s="8">
        <v>1</v>
      </c>
      <c r="V285" s="8">
        <v>1</v>
      </c>
      <c r="W285" s="8">
        <v>1</v>
      </c>
      <c r="X285" s="8">
        <f>R285+T285+V285</f>
        <v>5</v>
      </c>
      <c r="Y285" s="8">
        <f>S285+U285+W285</f>
        <v>5</v>
      </c>
      <c r="Z285" s="8" t="b">
        <f>R285 = S285</f>
        <v>1</v>
      </c>
      <c r="AA285" s="8" t="b">
        <f>U285 = T285</f>
        <v>1</v>
      </c>
      <c r="AB285" s="8" t="b">
        <f>V285 = W285</f>
        <v>1</v>
      </c>
      <c r="AC285" s="8" t="b">
        <f>Y285 = X285</f>
        <v>1</v>
      </c>
      <c r="AD285" s="8" t="b">
        <f>AND(Z285,AA285,AB285)</f>
        <v>1</v>
      </c>
    </row>
    <row r="286" spans="1:35" ht="32" customHeight="1" x14ac:dyDescent="0.2">
      <c r="A286" s="1">
        <v>285</v>
      </c>
      <c r="B286" s="2">
        <v>44099</v>
      </c>
      <c r="C286" s="1" t="s">
        <v>997</v>
      </c>
      <c r="D286" s="1" t="s">
        <v>998</v>
      </c>
      <c r="E286" s="1" t="s">
        <v>12</v>
      </c>
      <c r="F286" s="1"/>
      <c r="G286" s="1" t="s">
        <v>21</v>
      </c>
      <c r="H286" s="1" t="s">
        <v>333</v>
      </c>
      <c r="I286" s="5" t="s">
        <v>1749</v>
      </c>
      <c r="J286" s="5">
        <v>5</v>
      </c>
      <c r="K286" s="11" t="s">
        <v>1530</v>
      </c>
      <c r="L286" s="1"/>
      <c r="M286" s="1"/>
      <c r="N286" s="1"/>
      <c r="O286" s="1" t="b">
        <v>0</v>
      </c>
      <c r="P286" s="4">
        <v>6</v>
      </c>
      <c r="Q286">
        <v>35</v>
      </c>
      <c r="R286" s="14">
        <v>3</v>
      </c>
      <c r="S286" s="14">
        <v>3</v>
      </c>
      <c r="T286" s="8">
        <v>1</v>
      </c>
      <c r="U286" s="8">
        <v>1</v>
      </c>
      <c r="V286" s="8">
        <v>1</v>
      </c>
      <c r="W286" s="8">
        <v>1</v>
      </c>
      <c r="X286" s="8">
        <f>R286+T286+V286</f>
        <v>5</v>
      </c>
      <c r="Y286" s="8">
        <f>S286+U286+W286</f>
        <v>5</v>
      </c>
      <c r="Z286" s="8" t="b">
        <f>R286 = S286</f>
        <v>1</v>
      </c>
      <c r="AA286" s="8" t="b">
        <f>U286 = T286</f>
        <v>1</v>
      </c>
      <c r="AB286" s="8" t="b">
        <f>V286 = W286</f>
        <v>1</v>
      </c>
      <c r="AC286" s="8" t="b">
        <f>Y286 = X286</f>
        <v>1</v>
      </c>
      <c r="AD286" s="8" t="b">
        <f>AND(Z286,AA286,AB286)</f>
        <v>1</v>
      </c>
    </row>
    <row r="287" spans="1:35" ht="32" customHeight="1" x14ac:dyDescent="0.2">
      <c r="A287" s="1">
        <v>286</v>
      </c>
      <c r="B287" s="2">
        <v>44263</v>
      </c>
      <c r="C287" s="1" t="s">
        <v>997</v>
      </c>
      <c r="D287" s="1" t="s">
        <v>997</v>
      </c>
      <c r="E287" s="1" t="s">
        <v>12</v>
      </c>
      <c r="F287" s="1"/>
      <c r="G287" s="1" t="s">
        <v>13</v>
      </c>
      <c r="H287" s="1" t="s">
        <v>334</v>
      </c>
      <c r="I287" s="5" t="s">
        <v>1757</v>
      </c>
      <c r="J287" s="5">
        <v>4</v>
      </c>
      <c r="K287" s="11" t="s">
        <v>1349</v>
      </c>
      <c r="L287" s="1"/>
      <c r="M287" s="1"/>
      <c r="N287" s="1"/>
      <c r="O287" s="1" t="b">
        <v>0</v>
      </c>
      <c r="P287" s="4">
        <v>6</v>
      </c>
      <c r="Q287">
        <v>36</v>
      </c>
      <c r="R287" s="14">
        <v>3</v>
      </c>
      <c r="S287" s="14">
        <v>2</v>
      </c>
      <c r="T287" s="8">
        <v>0</v>
      </c>
      <c r="U287" s="8">
        <v>1</v>
      </c>
      <c r="V287" s="8">
        <v>0</v>
      </c>
      <c r="W287" s="8">
        <v>1</v>
      </c>
      <c r="X287" s="8">
        <f>R287+T287+V287</f>
        <v>3</v>
      </c>
      <c r="Y287" s="8">
        <f>S287+U287+W287</f>
        <v>4</v>
      </c>
      <c r="Z287" s="8" t="b">
        <f>R287 = S287</f>
        <v>0</v>
      </c>
      <c r="AA287" s="8" t="b">
        <f>U287 = T287</f>
        <v>0</v>
      </c>
      <c r="AB287" s="8" t="b">
        <f>V287 = W287</f>
        <v>0</v>
      </c>
      <c r="AC287" s="8" t="b">
        <f>Y287 = X287</f>
        <v>0</v>
      </c>
      <c r="AD287" s="8" t="b">
        <f>AND(Z287,AA287,AB287)</f>
        <v>0</v>
      </c>
      <c r="AF287" s="8">
        <v>3</v>
      </c>
      <c r="AG287" s="8">
        <v>0</v>
      </c>
      <c r="AH287" s="8">
        <v>0</v>
      </c>
      <c r="AI287" s="8">
        <f>SUM(AF287:AH287)</f>
        <v>3</v>
      </c>
    </row>
    <row r="288" spans="1:35" ht="32" customHeight="1" x14ac:dyDescent="0.2">
      <c r="A288" s="1">
        <v>287</v>
      </c>
      <c r="B288" s="2">
        <v>43376</v>
      </c>
      <c r="C288" s="1" t="s">
        <v>997</v>
      </c>
      <c r="D288" s="1" t="s">
        <v>997</v>
      </c>
      <c r="E288" s="1" t="s">
        <v>12</v>
      </c>
      <c r="F288" s="1"/>
      <c r="G288" s="1" t="s">
        <v>26</v>
      </c>
      <c r="H288" s="1" t="s">
        <v>335</v>
      </c>
      <c r="I288" s="5" t="s">
        <v>1750</v>
      </c>
      <c r="J288" s="5">
        <v>3</v>
      </c>
      <c r="K288" s="11" t="s">
        <v>1007</v>
      </c>
      <c r="L288" s="1"/>
      <c r="M288" s="1"/>
      <c r="N288" s="1"/>
      <c r="O288" s="1" t="b">
        <v>0</v>
      </c>
      <c r="P288" s="4">
        <v>6</v>
      </c>
      <c r="Q288">
        <v>37</v>
      </c>
      <c r="R288" s="14">
        <v>3</v>
      </c>
      <c r="S288" s="14">
        <v>2</v>
      </c>
      <c r="T288" s="8">
        <v>1</v>
      </c>
      <c r="U288" s="8">
        <v>1</v>
      </c>
      <c r="V288" s="8">
        <v>1</v>
      </c>
      <c r="W288" s="8">
        <v>1</v>
      </c>
      <c r="X288" s="8">
        <f>R288+T288+V288</f>
        <v>5</v>
      </c>
      <c r="Y288" s="8">
        <f>S288+U288+W288</f>
        <v>4</v>
      </c>
      <c r="Z288" s="8" t="b">
        <f>R288 = S288</f>
        <v>0</v>
      </c>
      <c r="AA288" s="8" t="b">
        <f>U288 = T288</f>
        <v>1</v>
      </c>
      <c r="AB288" s="8" t="b">
        <f>V288 = W288</f>
        <v>1</v>
      </c>
      <c r="AC288" s="8" t="b">
        <f>Y288 = X288</f>
        <v>0</v>
      </c>
      <c r="AD288" s="8" t="b">
        <f>AND(Z288,AA288,AB288)</f>
        <v>0</v>
      </c>
      <c r="AF288" s="8">
        <v>2</v>
      </c>
      <c r="AG288" s="8">
        <v>1</v>
      </c>
      <c r="AH288" s="8">
        <v>1</v>
      </c>
      <c r="AI288" s="8">
        <f>SUM(AF288:AH288)</f>
        <v>4</v>
      </c>
    </row>
    <row r="289" spans="1:35" ht="32" customHeight="1" x14ac:dyDescent="0.2">
      <c r="A289" s="1">
        <v>288</v>
      </c>
      <c r="B289" s="2">
        <v>44145</v>
      </c>
      <c r="C289" s="1" t="s">
        <v>997</v>
      </c>
      <c r="D289" s="1" t="s">
        <v>998</v>
      </c>
      <c r="E289" s="1" t="s">
        <v>12</v>
      </c>
      <c r="F289" s="1"/>
      <c r="G289" s="1" t="s">
        <v>16</v>
      </c>
      <c r="H289" s="1" t="s">
        <v>76</v>
      </c>
      <c r="I289" s="5" t="s">
        <v>1761</v>
      </c>
      <c r="J289" s="5">
        <v>5</v>
      </c>
      <c r="K289" s="11" t="s">
        <v>1798</v>
      </c>
      <c r="L289" s="1"/>
      <c r="M289" s="1"/>
      <c r="N289" s="1"/>
      <c r="O289" s="1" t="b">
        <v>0</v>
      </c>
      <c r="P289" s="4">
        <v>6</v>
      </c>
      <c r="Q289">
        <v>38</v>
      </c>
      <c r="R289" s="14">
        <v>2</v>
      </c>
      <c r="S289" s="14">
        <v>1</v>
      </c>
      <c r="T289" s="8">
        <v>0</v>
      </c>
      <c r="U289" s="8">
        <v>1</v>
      </c>
      <c r="V289" s="8">
        <v>0</v>
      </c>
      <c r="W289" s="8">
        <v>1</v>
      </c>
      <c r="X289" s="8">
        <f>R289+T289+V289</f>
        <v>2</v>
      </c>
      <c r="Y289" s="8">
        <f>S289+U289+W289</f>
        <v>3</v>
      </c>
      <c r="Z289" s="8" t="b">
        <f>R289 = S289</f>
        <v>0</v>
      </c>
      <c r="AA289" s="8" t="b">
        <f>U289 = T289</f>
        <v>0</v>
      </c>
      <c r="AB289" s="8" t="b">
        <f>V289 = W289</f>
        <v>0</v>
      </c>
      <c r="AC289" s="8" t="b">
        <f>Y289 = X289</f>
        <v>0</v>
      </c>
      <c r="AD289" s="8" t="b">
        <f>AND(Z289,AA289,AB289)</f>
        <v>0</v>
      </c>
      <c r="AF289" s="8">
        <v>1</v>
      </c>
      <c r="AG289" s="8">
        <v>0</v>
      </c>
      <c r="AH289" s="8">
        <v>0</v>
      </c>
      <c r="AI289" s="8">
        <f>SUM(AF289:AH289)</f>
        <v>1</v>
      </c>
    </row>
    <row r="290" spans="1:35" ht="32" customHeight="1" x14ac:dyDescent="0.2">
      <c r="A290" s="1">
        <v>289</v>
      </c>
      <c r="B290" s="2">
        <v>43864</v>
      </c>
      <c r="C290" s="1" t="s">
        <v>998</v>
      </c>
      <c r="D290" s="1" t="s">
        <v>997</v>
      </c>
      <c r="E290" s="1" t="s">
        <v>12</v>
      </c>
      <c r="F290" s="1"/>
      <c r="G290" s="1" t="s">
        <v>30</v>
      </c>
      <c r="H290" s="1" t="s">
        <v>336</v>
      </c>
      <c r="I290" s="5" t="s">
        <v>1763</v>
      </c>
      <c r="J290" s="5">
        <v>4</v>
      </c>
      <c r="K290" s="11" t="s">
        <v>1639</v>
      </c>
      <c r="L290" s="1"/>
      <c r="M290" s="1"/>
      <c r="N290" s="1"/>
      <c r="O290" s="1" t="b">
        <v>0</v>
      </c>
      <c r="P290" s="4">
        <v>6</v>
      </c>
      <c r="Q290">
        <v>39</v>
      </c>
      <c r="R290" s="14">
        <v>3</v>
      </c>
      <c r="S290" s="14">
        <v>3</v>
      </c>
      <c r="T290" s="8">
        <v>1</v>
      </c>
      <c r="U290" s="8">
        <v>1</v>
      </c>
      <c r="V290" s="8">
        <v>1</v>
      </c>
      <c r="W290" s="8">
        <v>1</v>
      </c>
      <c r="X290" s="8">
        <f>R290+T290+V290</f>
        <v>5</v>
      </c>
      <c r="Y290" s="8">
        <f>S290+U290+W290</f>
        <v>5</v>
      </c>
      <c r="Z290" s="8" t="b">
        <f>R290 = S290</f>
        <v>1</v>
      </c>
      <c r="AA290" s="8" t="b">
        <f>U290 = T290</f>
        <v>1</v>
      </c>
      <c r="AB290" s="8" t="b">
        <f>V290 = W290</f>
        <v>1</v>
      </c>
      <c r="AC290" s="8" t="b">
        <f>Y290 = X290</f>
        <v>1</v>
      </c>
      <c r="AD290" s="8" t="b">
        <f>AND(Z290,AA290,AB290)</f>
        <v>1</v>
      </c>
    </row>
    <row r="291" spans="1:35" ht="32" customHeight="1" x14ac:dyDescent="0.2">
      <c r="A291" s="1">
        <v>290</v>
      </c>
      <c r="B291" s="2">
        <v>43712</v>
      </c>
      <c r="C291" s="1" t="s">
        <v>997</v>
      </c>
      <c r="D291" s="1" t="s">
        <v>997</v>
      </c>
      <c r="E291" s="1" t="s">
        <v>12</v>
      </c>
      <c r="F291" s="1"/>
      <c r="G291" s="1" t="s">
        <v>21</v>
      </c>
      <c r="H291" s="1" t="s">
        <v>337</v>
      </c>
      <c r="I291" s="5" t="s">
        <v>1769</v>
      </c>
      <c r="J291" s="5">
        <v>5</v>
      </c>
      <c r="K291" s="11" t="s">
        <v>338</v>
      </c>
      <c r="L291" s="1"/>
      <c r="M291" s="1"/>
      <c r="N291" s="1"/>
      <c r="O291" s="1" t="b">
        <v>0</v>
      </c>
      <c r="P291" s="4">
        <v>6</v>
      </c>
      <c r="Q291">
        <v>40</v>
      </c>
      <c r="R291" s="14">
        <v>0</v>
      </c>
      <c r="S291" s="14">
        <v>1</v>
      </c>
      <c r="T291" s="8">
        <v>0</v>
      </c>
      <c r="U291" s="8">
        <v>0</v>
      </c>
      <c r="V291" s="8">
        <v>0</v>
      </c>
      <c r="W291" s="8">
        <v>0</v>
      </c>
      <c r="X291" s="8">
        <f>R291+T291+V291</f>
        <v>0</v>
      </c>
      <c r="Y291" s="8">
        <f>S291+U291+W291</f>
        <v>1</v>
      </c>
      <c r="Z291" s="8" t="b">
        <f>R291 = S291</f>
        <v>0</v>
      </c>
      <c r="AA291" s="8" t="b">
        <f>U291 = T291</f>
        <v>1</v>
      </c>
      <c r="AB291" s="8" t="b">
        <f>V291 = W291</f>
        <v>1</v>
      </c>
      <c r="AC291" s="8" t="b">
        <f>Y291 = X291</f>
        <v>0</v>
      </c>
      <c r="AD291" s="8" t="b">
        <f>AND(Z291,AA291,AB291)</f>
        <v>0</v>
      </c>
      <c r="AF291" s="8">
        <v>2</v>
      </c>
      <c r="AG291" s="8">
        <v>0</v>
      </c>
      <c r="AH291" s="8">
        <v>0</v>
      </c>
      <c r="AI291" s="8">
        <f>SUM(AF291:AH291)</f>
        <v>2</v>
      </c>
    </row>
    <row r="292" spans="1:35" ht="32" customHeight="1" x14ac:dyDescent="0.2">
      <c r="A292" s="1">
        <v>291</v>
      </c>
      <c r="B292" s="2">
        <v>43883</v>
      </c>
      <c r="C292" s="1" t="s">
        <v>997</v>
      </c>
      <c r="D292" s="1" t="s">
        <v>998</v>
      </c>
      <c r="E292" s="1" t="s">
        <v>12</v>
      </c>
      <c r="F292" s="1"/>
      <c r="G292" s="1" t="s">
        <v>13</v>
      </c>
      <c r="H292" s="1" t="s">
        <v>73</v>
      </c>
      <c r="I292" s="5" t="s">
        <v>1757</v>
      </c>
      <c r="J292" s="5">
        <v>5</v>
      </c>
      <c r="K292" s="11" t="s">
        <v>1025</v>
      </c>
      <c r="L292" s="1"/>
      <c r="M292" s="1"/>
      <c r="N292" s="1"/>
      <c r="O292" s="1" t="b">
        <v>0</v>
      </c>
      <c r="P292" s="4">
        <v>6</v>
      </c>
      <c r="Q292">
        <v>41</v>
      </c>
      <c r="R292" s="14">
        <v>3</v>
      </c>
      <c r="S292" s="14">
        <v>3</v>
      </c>
      <c r="T292" s="8">
        <v>0</v>
      </c>
      <c r="U292" s="8">
        <v>0</v>
      </c>
      <c r="V292" s="8">
        <v>0</v>
      </c>
      <c r="W292" s="8">
        <v>0</v>
      </c>
      <c r="X292" s="8">
        <f>R292+T292+V292</f>
        <v>3</v>
      </c>
      <c r="Y292" s="8">
        <f>S292+U292+W292</f>
        <v>3</v>
      </c>
      <c r="Z292" s="8" t="b">
        <f>R292 = S292</f>
        <v>1</v>
      </c>
      <c r="AA292" s="8" t="b">
        <f>U292 = T292</f>
        <v>1</v>
      </c>
      <c r="AB292" s="8" t="b">
        <f>V292 = W292</f>
        <v>1</v>
      </c>
      <c r="AC292" s="8" t="b">
        <f>Y292 = X292</f>
        <v>1</v>
      </c>
      <c r="AD292" s="8" t="b">
        <f>AND(Z292,AA292,AB292)</f>
        <v>1</v>
      </c>
    </row>
    <row r="293" spans="1:35" ht="32" customHeight="1" x14ac:dyDescent="0.2">
      <c r="A293" s="1">
        <v>292</v>
      </c>
      <c r="B293" s="2">
        <v>44087</v>
      </c>
      <c r="C293" s="1" t="s">
        <v>997</v>
      </c>
      <c r="D293" s="1" t="s">
        <v>997</v>
      </c>
      <c r="E293" s="1" t="s">
        <v>12</v>
      </c>
      <c r="F293" s="1"/>
      <c r="G293" s="1" t="s">
        <v>13</v>
      </c>
      <c r="H293" s="1" t="s">
        <v>339</v>
      </c>
      <c r="I293" s="5" t="s">
        <v>1747</v>
      </c>
      <c r="J293" s="5">
        <v>4</v>
      </c>
      <c r="K293" s="11" t="s">
        <v>340</v>
      </c>
      <c r="L293" s="1"/>
      <c r="M293" s="1"/>
      <c r="N293" s="1"/>
      <c r="O293" s="1" t="b">
        <v>0</v>
      </c>
      <c r="P293" s="4">
        <v>6</v>
      </c>
      <c r="Q293">
        <v>42</v>
      </c>
      <c r="R293" s="14">
        <v>3</v>
      </c>
      <c r="S293" s="14">
        <v>3</v>
      </c>
      <c r="T293" s="8">
        <v>0</v>
      </c>
      <c r="U293" s="8">
        <v>0</v>
      </c>
      <c r="V293" s="8">
        <v>0</v>
      </c>
      <c r="W293" s="8">
        <v>0</v>
      </c>
      <c r="X293" s="8">
        <f>R293+T293+V293</f>
        <v>3</v>
      </c>
      <c r="Y293" s="8">
        <f>S293+U293+W293</f>
        <v>3</v>
      </c>
      <c r="Z293" s="8" t="b">
        <f>R293 = S293</f>
        <v>1</v>
      </c>
      <c r="AA293" s="8" t="b">
        <f>U293 = T293</f>
        <v>1</v>
      </c>
      <c r="AB293" s="8" t="b">
        <f>V293 = W293</f>
        <v>1</v>
      </c>
      <c r="AC293" s="8" t="b">
        <f>Y293 = X293</f>
        <v>1</v>
      </c>
      <c r="AD293" s="8" t="b">
        <f>AND(Z293,AA293,AB293)</f>
        <v>1</v>
      </c>
    </row>
    <row r="294" spans="1:35" ht="32" customHeight="1" x14ac:dyDescent="0.2">
      <c r="A294" s="1">
        <v>293</v>
      </c>
      <c r="B294" s="2">
        <v>43797</v>
      </c>
      <c r="C294" s="1" t="s">
        <v>997</v>
      </c>
      <c r="D294" s="1" t="s">
        <v>1063</v>
      </c>
      <c r="E294" s="1" t="s">
        <v>12</v>
      </c>
      <c r="F294" s="1" t="s">
        <v>1049</v>
      </c>
      <c r="G294" s="1" t="s">
        <v>13</v>
      </c>
      <c r="H294" s="1" t="s">
        <v>341</v>
      </c>
      <c r="I294" s="5" t="s">
        <v>1757</v>
      </c>
      <c r="J294" s="5">
        <v>5</v>
      </c>
      <c r="K294" s="11" t="s">
        <v>1078</v>
      </c>
      <c r="L294" s="1"/>
      <c r="M294" s="1"/>
      <c r="N294" s="1"/>
      <c r="O294" s="1" t="b">
        <v>0</v>
      </c>
      <c r="P294" s="4">
        <v>6</v>
      </c>
      <c r="Q294">
        <v>43</v>
      </c>
      <c r="R294" s="14">
        <v>2</v>
      </c>
      <c r="S294" s="14">
        <v>2</v>
      </c>
      <c r="T294" s="8">
        <v>0</v>
      </c>
      <c r="U294" s="8">
        <v>0</v>
      </c>
      <c r="V294" s="8">
        <v>0</v>
      </c>
      <c r="W294" s="8">
        <v>0</v>
      </c>
      <c r="X294" s="8">
        <f>R294+T294+V294</f>
        <v>2</v>
      </c>
      <c r="Y294" s="8">
        <f>S294+U294+W294</f>
        <v>2</v>
      </c>
      <c r="Z294" s="8" t="b">
        <f>R294 = S294</f>
        <v>1</v>
      </c>
      <c r="AA294" s="8" t="b">
        <f>U294 = T294</f>
        <v>1</v>
      </c>
      <c r="AB294" s="8" t="b">
        <f>V294 = W294</f>
        <v>1</v>
      </c>
      <c r="AC294" s="8" t="b">
        <f>Y294 = X294</f>
        <v>1</v>
      </c>
      <c r="AD294" s="8" t="b">
        <f>AND(Z294,AA294,AB294)</f>
        <v>1</v>
      </c>
    </row>
    <row r="295" spans="1:35" ht="32" customHeight="1" x14ac:dyDescent="0.2">
      <c r="A295" s="1">
        <v>294</v>
      </c>
      <c r="B295" s="2">
        <v>44173</v>
      </c>
      <c r="C295" s="1" t="s">
        <v>997</v>
      </c>
      <c r="D295" s="1" t="s">
        <v>997</v>
      </c>
      <c r="E295" s="1" t="s">
        <v>23</v>
      </c>
      <c r="F295" s="1"/>
      <c r="G295" s="1" t="s">
        <v>30</v>
      </c>
      <c r="H295" s="1" t="s">
        <v>342</v>
      </c>
      <c r="I295" s="5" t="s">
        <v>1763</v>
      </c>
      <c r="J295" s="5">
        <v>5</v>
      </c>
      <c r="K295" s="11" t="s">
        <v>1799</v>
      </c>
      <c r="L295" s="1"/>
      <c r="M295" s="1"/>
      <c r="N295" s="1"/>
      <c r="O295" s="1" t="b">
        <v>0</v>
      </c>
      <c r="P295" s="4">
        <v>6</v>
      </c>
      <c r="Q295">
        <v>44</v>
      </c>
      <c r="R295" s="14">
        <v>3</v>
      </c>
      <c r="S295" s="14">
        <v>3</v>
      </c>
      <c r="T295" s="8">
        <v>1</v>
      </c>
      <c r="U295" s="8">
        <v>1</v>
      </c>
      <c r="V295" s="8">
        <v>1</v>
      </c>
      <c r="W295" s="8">
        <v>1</v>
      </c>
      <c r="X295" s="8">
        <f>R295+T295+V295</f>
        <v>5</v>
      </c>
      <c r="Y295" s="8">
        <f>S295+U295+W295</f>
        <v>5</v>
      </c>
      <c r="Z295" s="8" t="b">
        <f>R295 = S295</f>
        <v>1</v>
      </c>
      <c r="AA295" s="8" t="b">
        <f>U295 = T295</f>
        <v>1</v>
      </c>
      <c r="AB295" s="8" t="b">
        <f>V295 = W295</f>
        <v>1</v>
      </c>
      <c r="AC295" s="8" t="b">
        <f>Y295 = X295</f>
        <v>1</v>
      </c>
      <c r="AD295" s="8" t="b">
        <f>AND(Z295,AA295,AB295)</f>
        <v>1</v>
      </c>
    </row>
    <row r="296" spans="1:35" ht="32" customHeight="1" x14ac:dyDescent="0.2">
      <c r="A296" s="1">
        <v>295</v>
      </c>
      <c r="B296" s="2">
        <v>43917</v>
      </c>
      <c r="C296" s="1" t="s">
        <v>997</v>
      </c>
      <c r="D296" s="1" t="s">
        <v>997</v>
      </c>
      <c r="E296" s="1" t="s">
        <v>12</v>
      </c>
      <c r="F296" s="1"/>
      <c r="G296" s="1" t="s">
        <v>38</v>
      </c>
      <c r="H296" s="1" t="s">
        <v>112</v>
      </c>
      <c r="I296" s="5" t="s">
        <v>1752</v>
      </c>
      <c r="J296" s="5">
        <v>5</v>
      </c>
      <c r="K296" s="11" t="s">
        <v>1350</v>
      </c>
      <c r="L296" s="1"/>
      <c r="M296" s="1"/>
      <c r="N296" s="1"/>
      <c r="O296" s="1" t="b">
        <v>0</v>
      </c>
      <c r="P296" s="4">
        <v>6</v>
      </c>
      <c r="Q296">
        <v>45</v>
      </c>
      <c r="R296" s="14">
        <v>3</v>
      </c>
      <c r="S296" s="14">
        <v>2</v>
      </c>
      <c r="T296" s="8">
        <v>1</v>
      </c>
      <c r="U296" s="8">
        <v>0</v>
      </c>
      <c r="V296" s="8">
        <v>1</v>
      </c>
      <c r="W296" s="8">
        <v>0</v>
      </c>
      <c r="X296" s="8">
        <f>R296+T296+V296</f>
        <v>5</v>
      </c>
      <c r="Y296" s="8">
        <f>S296+U296+W296</f>
        <v>2</v>
      </c>
      <c r="Z296" s="8" t="b">
        <f>R296 = S296</f>
        <v>0</v>
      </c>
      <c r="AA296" s="8" t="b">
        <f>U296 = T296</f>
        <v>0</v>
      </c>
      <c r="AB296" s="8" t="b">
        <f>V296 = W296</f>
        <v>0</v>
      </c>
      <c r="AC296" s="8" t="b">
        <f>Y296 = X296</f>
        <v>0</v>
      </c>
      <c r="AD296" s="8" t="b">
        <f>AND(Z296,AA296,AB296)</f>
        <v>0</v>
      </c>
      <c r="AF296" s="8">
        <v>2</v>
      </c>
      <c r="AG296" s="8">
        <v>1</v>
      </c>
      <c r="AH296" s="8">
        <v>1</v>
      </c>
      <c r="AI296" s="8">
        <f>SUM(AF296:AH296)</f>
        <v>4</v>
      </c>
    </row>
    <row r="297" spans="1:35" ht="32" customHeight="1" x14ac:dyDescent="0.2">
      <c r="A297" s="1">
        <v>296</v>
      </c>
      <c r="B297" s="2">
        <v>43725</v>
      </c>
      <c r="C297" s="1" t="s">
        <v>997</v>
      </c>
      <c r="D297" s="1" t="s">
        <v>997</v>
      </c>
      <c r="E297" s="1" t="s">
        <v>12</v>
      </c>
      <c r="F297" s="1"/>
      <c r="G297" s="1" t="s">
        <v>13</v>
      </c>
      <c r="H297" s="1" t="s">
        <v>35</v>
      </c>
      <c r="I297" s="5" t="s">
        <v>1757</v>
      </c>
      <c r="J297" s="5">
        <v>3</v>
      </c>
      <c r="K297" s="11" t="s">
        <v>343</v>
      </c>
      <c r="L297" s="1"/>
      <c r="M297" s="1"/>
      <c r="N297" s="1"/>
      <c r="O297" s="1" t="b">
        <v>0</v>
      </c>
      <c r="P297" s="4">
        <v>6</v>
      </c>
      <c r="Q297">
        <v>46</v>
      </c>
      <c r="R297" s="14">
        <v>2</v>
      </c>
      <c r="S297" s="14">
        <v>1</v>
      </c>
      <c r="T297" s="8">
        <v>0</v>
      </c>
      <c r="U297" s="8">
        <v>0</v>
      </c>
      <c r="V297" s="8">
        <v>1</v>
      </c>
      <c r="W297" s="8">
        <v>0</v>
      </c>
      <c r="X297" s="8">
        <f>R297+T297+V297</f>
        <v>3</v>
      </c>
      <c r="Y297" s="8">
        <f>S297+U297+W297</f>
        <v>1</v>
      </c>
      <c r="Z297" s="8" t="b">
        <f>R297 = S297</f>
        <v>0</v>
      </c>
      <c r="AA297" s="8" t="b">
        <f>U297 = T297</f>
        <v>1</v>
      </c>
      <c r="AB297" s="8" t="b">
        <f>V297 = W297</f>
        <v>0</v>
      </c>
      <c r="AC297" s="8" t="b">
        <f>Y297 = X297</f>
        <v>0</v>
      </c>
      <c r="AD297" s="8" t="b">
        <f>AND(Z297,AA297,AB297)</f>
        <v>0</v>
      </c>
      <c r="AF297" s="8">
        <v>3</v>
      </c>
      <c r="AG297" s="8">
        <v>0</v>
      </c>
      <c r="AH297" s="8">
        <v>0</v>
      </c>
      <c r="AI297" s="8">
        <f>SUM(AF297:AH297)</f>
        <v>3</v>
      </c>
    </row>
    <row r="298" spans="1:35" ht="32" customHeight="1" x14ac:dyDescent="0.2">
      <c r="A298" s="1">
        <v>297</v>
      </c>
      <c r="B298" s="2">
        <v>44050</v>
      </c>
      <c r="C298" s="1" t="s">
        <v>997</v>
      </c>
      <c r="D298" s="1" t="s">
        <v>998</v>
      </c>
      <c r="E298" s="1" t="s">
        <v>23</v>
      </c>
      <c r="F298" s="1"/>
      <c r="G298" s="1" t="s">
        <v>13</v>
      </c>
      <c r="H298" s="1" t="s">
        <v>35</v>
      </c>
      <c r="I298" s="5" t="s">
        <v>1757</v>
      </c>
      <c r="J298" s="5">
        <v>3</v>
      </c>
      <c r="K298" s="11" t="s">
        <v>1640</v>
      </c>
      <c r="L298" s="1"/>
      <c r="M298" s="1"/>
      <c r="N298" s="1"/>
      <c r="O298" s="1" t="b">
        <v>0</v>
      </c>
      <c r="P298" s="4">
        <v>6</v>
      </c>
      <c r="Q298">
        <v>47</v>
      </c>
      <c r="R298" s="14">
        <v>2</v>
      </c>
      <c r="S298" s="14">
        <v>3</v>
      </c>
      <c r="T298" s="8">
        <v>1</v>
      </c>
      <c r="U298" s="8">
        <v>0</v>
      </c>
      <c r="V298" s="8">
        <v>1</v>
      </c>
      <c r="W298" s="8">
        <v>0</v>
      </c>
      <c r="X298" s="8">
        <f>R298+T298+V298</f>
        <v>4</v>
      </c>
      <c r="Y298" s="8">
        <f>S298+U298+W298</f>
        <v>3</v>
      </c>
      <c r="Z298" s="8" t="b">
        <f>R298 = S298</f>
        <v>0</v>
      </c>
      <c r="AA298" s="8" t="b">
        <f>U298 = T298</f>
        <v>0</v>
      </c>
      <c r="AB298" s="8" t="b">
        <f>V298 = W298</f>
        <v>0</v>
      </c>
      <c r="AC298" s="8" t="b">
        <f>Y298 = X298</f>
        <v>0</v>
      </c>
      <c r="AD298" s="8" t="b">
        <f>AND(Z298,AA298,AB298)</f>
        <v>0</v>
      </c>
      <c r="AF298" s="8">
        <v>3</v>
      </c>
      <c r="AG298" s="8">
        <v>1</v>
      </c>
      <c r="AH298" s="8">
        <v>1</v>
      </c>
      <c r="AI298" s="8">
        <f>SUM(AF298:AH298)</f>
        <v>5</v>
      </c>
    </row>
    <row r="299" spans="1:35" ht="32" customHeight="1" x14ac:dyDescent="0.2">
      <c r="A299" s="1">
        <v>298</v>
      </c>
      <c r="B299" s="2">
        <v>43725</v>
      </c>
      <c r="C299" s="1" t="s">
        <v>997</v>
      </c>
      <c r="D299" s="1" t="s">
        <v>997</v>
      </c>
      <c r="E299" s="1" t="s">
        <v>12</v>
      </c>
      <c r="F299" s="1"/>
      <c r="G299" s="1" t="s">
        <v>13</v>
      </c>
      <c r="H299" s="1" t="s">
        <v>344</v>
      </c>
      <c r="I299" s="5" t="s">
        <v>1746</v>
      </c>
      <c r="J299" s="5">
        <v>4</v>
      </c>
      <c r="K299" s="11" t="s">
        <v>1877</v>
      </c>
      <c r="L299" s="1"/>
      <c r="M299" s="1"/>
      <c r="N299" s="1"/>
      <c r="O299" s="1" t="b">
        <v>0</v>
      </c>
      <c r="P299" s="4">
        <v>6</v>
      </c>
      <c r="Q299">
        <v>48</v>
      </c>
      <c r="R299" s="14">
        <v>1</v>
      </c>
      <c r="S299" s="14">
        <v>2</v>
      </c>
      <c r="T299" s="8">
        <v>0</v>
      </c>
      <c r="U299" s="8">
        <v>0</v>
      </c>
      <c r="V299" s="8">
        <v>0</v>
      </c>
      <c r="W299" s="8">
        <v>0</v>
      </c>
      <c r="X299" s="8">
        <f>R299+T299+V299</f>
        <v>1</v>
      </c>
      <c r="Y299" s="8">
        <f>S299+U299+W299</f>
        <v>2</v>
      </c>
      <c r="Z299" s="8" t="b">
        <f>R299 = S299</f>
        <v>0</v>
      </c>
      <c r="AA299" s="8" t="b">
        <f>U299 = T299</f>
        <v>1</v>
      </c>
      <c r="AB299" s="8" t="b">
        <f>V299 = W299</f>
        <v>1</v>
      </c>
      <c r="AC299" s="8" t="b">
        <f>Y299 = X299</f>
        <v>0</v>
      </c>
      <c r="AD299" s="8" t="b">
        <f>AND(Z299,AA299,AB299)</f>
        <v>0</v>
      </c>
      <c r="AF299" s="8">
        <v>2</v>
      </c>
      <c r="AG299" s="8">
        <v>1</v>
      </c>
      <c r="AH299" s="8">
        <v>1</v>
      </c>
      <c r="AI299" s="8">
        <f>SUM(AF299:AH299)</f>
        <v>4</v>
      </c>
    </row>
    <row r="300" spans="1:35" ht="32" customHeight="1" x14ac:dyDescent="0.2">
      <c r="A300" s="1">
        <v>299</v>
      </c>
      <c r="B300" s="2">
        <v>43708</v>
      </c>
      <c r="C300" s="1" t="s">
        <v>998</v>
      </c>
      <c r="D300" s="1" t="s">
        <v>997</v>
      </c>
      <c r="E300" s="1" t="s">
        <v>12</v>
      </c>
      <c r="F300" s="1"/>
      <c r="G300" s="1" t="s">
        <v>21</v>
      </c>
      <c r="H300" s="1" t="s">
        <v>205</v>
      </c>
      <c r="I300" s="5" t="s">
        <v>1767</v>
      </c>
      <c r="J300" s="5">
        <v>5</v>
      </c>
      <c r="K300" s="11" t="s">
        <v>345</v>
      </c>
      <c r="L300" s="1"/>
      <c r="M300" s="1"/>
      <c r="N300" s="1"/>
      <c r="O300" s="1" t="b">
        <v>0</v>
      </c>
      <c r="P300" s="4">
        <v>6</v>
      </c>
      <c r="Q300">
        <v>49</v>
      </c>
      <c r="R300" s="14">
        <v>0</v>
      </c>
      <c r="S300" s="14">
        <v>0</v>
      </c>
      <c r="T300" s="8">
        <v>1</v>
      </c>
      <c r="U300" s="8">
        <v>0</v>
      </c>
      <c r="V300" s="8">
        <v>0</v>
      </c>
      <c r="W300" s="8">
        <v>0</v>
      </c>
      <c r="X300" s="8">
        <f>R300+T300+V300</f>
        <v>1</v>
      </c>
      <c r="Y300" s="8">
        <f>S300+U300+W300</f>
        <v>0</v>
      </c>
      <c r="Z300" s="8" t="b">
        <f>R300 = S300</f>
        <v>1</v>
      </c>
      <c r="AA300" s="8" t="b">
        <f>U300 = T300</f>
        <v>0</v>
      </c>
      <c r="AB300" s="8" t="b">
        <f>V300 = W300</f>
        <v>1</v>
      </c>
      <c r="AC300" s="8" t="b">
        <f>Y300 = X300</f>
        <v>0</v>
      </c>
      <c r="AD300" s="8" t="b">
        <f>AND(Z300,AA300,AB300)</f>
        <v>0</v>
      </c>
      <c r="AF300" s="8">
        <v>2</v>
      </c>
      <c r="AG300" s="8">
        <v>0</v>
      </c>
      <c r="AH300" s="8">
        <v>0</v>
      </c>
      <c r="AI300" s="8">
        <f>SUM(AF300:AH300)</f>
        <v>2</v>
      </c>
    </row>
    <row r="301" spans="1:35" ht="32" customHeight="1" x14ac:dyDescent="0.2">
      <c r="A301" s="1">
        <v>300</v>
      </c>
      <c r="B301" s="2">
        <v>44237</v>
      </c>
      <c r="C301" s="1" t="s">
        <v>997</v>
      </c>
      <c r="D301" s="1" t="s">
        <v>998</v>
      </c>
      <c r="E301" s="1" t="s">
        <v>12</v>
      </c>
      <c r="F301" s="1"/>
      <c r="G301" s="1" t="s">
        <v>16</v>
      </c>
      <c r="H301" s="1" t="s">
        <v>168</v>
      </c>
      <c r="I301" s="5" t="s">
        <v>1761</v>
      </c>
      <c r="J301" s="5">
        <v>4</v>
      </c>
      <c r="K301" s="11" t="s">
        <v>346</v>
      </c>
      <c r="L301" s="1"/>
      <c r="M301" s="1"/>
      <c r="N301" s="1"/>
      <c r="O301" s="1" t="b">
        <v>0</v>
      </c>
      <c r="P301" s="4">
        <v>6</v>
      </c>
      <c r="Q301">
        <v>50</v>
      </c>
      <c r="R301" s="14">
        <v>3</v>
      </c>
      <c r="S301" s="14">
        <v>3</v>
      </c>
      <c r="T301" s="8">
        <v>0</v>
      </c>
      <c r="U301" s="8">
        <v>0</v>
      </c>
      <c r="V301" s="8">
        <v>0</v>
      </c>
      <c r="W301" s="8">
        <v>0</v>
      </c>
      <c r="X301" s="8">
        <f>R301+T301+V301</f>
        <v>3</v>
      </c>
      <c r="Y301" s="8">
        <f>S301+U301+W301</f>
        <v>3</v>
      </c>
      <c r="Z301" s="8" t="b">
        <f>R301 = S301</f>
        <v>1</v>
      </c>
      <c r="AA301" s="8" t="b">
        <f>U301 = T301</f>
        <v>1</v>
      </c>
      <c r="AB301" s="8" t="b">
        <f>V301 = W301</f>
        <v>1</v>
      </c>
      <c r="AC301" s="8" t="b">
        <f>Y301 = X301</f>
        <v>1</v>
      </c>
      <c r="AD301" s="8" t="b">
        <f>AND(Z301,AA301,AB301)</f>
        <v>1</v>
      </c>
    </row>
    <row r="302" spans="1:35" ht="32" customHeight="1" x14ac:dyDescent="0.2">
      <c r="A302" s="1">
        <v>301</v>
      </c>
      <c r="B302" s="2">
        <v>43571</v>
      </c>
      <c r="C302" s="1" t="s">
        <v>997</v>
      </c>
      <c r="D302" s="1" t="s">
        <v>997</v>
      </c>
      <c r="E302" s="1" t="s">
        <v>12</v>
      </c>
      <c r="F302" s="1"/>
      <c r="G302" s="1" t="s">
        <v>30</v>
      </c>
      <c r="H302" s="1" t="s">
        <v>194</v>
      </c>
      <c r="I302" s="5" t="s">
        <v>1763</v>
      </c>
      <c r="J302" s="5">
        <v>5</v>
      </c>
      <c r="K302" s="11" t="s">
        <v>1531</v>
      </c>
      <c r="L302" s="1"/>
      <c r="M302" s="1"/>
      <c r="N302" s="1"/>
      <c r="O302" s="1" t="b">
        <v>0</v>
      </c>
      <c r="P302" s="4">
        <v>7</v>
      </c>
      <c r="Q302">
        <v>1</v>
      </c>
      <c r="R302" s="14">
        <v>2</v>
      </c>
      <c r="S302" s="14">
        <v>3</v>
      </c>
      <c r="T302" s="8">
        <v>0</v>
      </c>
      <c r="U302" s="8">
        <v>0</v>
      </c>
      <c r="V302" s="8">
        <v>1</v>
      </c>
      <c r="W302" s="8">
        <v>1</v>
      </c>
      <c r="X302" s="8">
        <f>R302+T302+V302</f>
        <v>3</v>
      </c>
      <c r="Y302" s="8">
        <f>S302+U302+W302</f>
        <v>4</v>
      </c>
      <c r="Z302" s="8" t="b">
        <f>R302 = S302</f>
        <v>0</v>
      </c>
      <c r="AA302" s="8" t="b">
        <f>U302 = T302</f>
        <v>1</v>
      </c>
      <c r="AB302" s="8" t="b">
        <f>V302 = W302</f>
        <v>1</v>
      </c>
      <c r="AC302" s="8" t="b">
        <f>Y302 = X302</f>
        <v>0</v>
      </c>
      <c r="AD302" s="8" t="b">
        <f>AND(Z302,AA302,AB302)</f>
        <v>0</v>
      </c>
      <c r="AF302" s="8">
        <v>3</v>
      </c>
      <c r="AG302" s="8">
        <v>0</v>
      </c>
      <c r="AH302" s="8">
        <v>0</v>
      </c>
      <c r="AI302" s="8">
        <f>SUM(AF302:AH302)</f>
        <v>3</v>
      </c>
    </row>
    <row r="303" spans="1:35" ht="32" customHeight="1" x14ac:dyDescent="0.2">
      <c r="A303" s="1">
        <v>302</v>
      </c>
      <c r="B303" s="2">
        <v>44014</v>
      </c>
      <c r="C303" s="1" t="s">
        <v>997</v>
      </c>
      <c r="D303" s="1" t="s">
        <v>997</v>
      </c>
      <c r="E303" s="1" t="s">
        <v>12</v>
      </c>
      <c r="F303" s="1"/>
      <c r="G303" s="1" t="s">
        <v>13</v>
      </c>
      <c r="H303" s="1" t="s">
        <v>136</v>
      </c>
      <c r="I303" s="5" t="s">
        <v>1756</v>
      </c>
      <c r="J303" s="5">
        <v>5</v>
      </c>
      <c r="K303" s="11" t="s">
        <v>1800</v>
      </c>
      <c r="L303" s="1"/>
      <c r="M303" s="1"/>
      <c r="N303" s="1"/>
      <c r="O303" s="1" t="b">
        <v>0</v>
      </c>
      <c r="P303" s="4">
        <v>7</v>
      </c>
      <c r="Q303">
        <v>2</v>
      </c>
      <c r="R303" s="14">
        <v>3</v>
      </c>
      <c r="S303" s="14">
        <v>3</v>
      </c>
      <c r="T303" s="8">
        <v>0</v>
      </c>
      <c r="U303" s="8">
        <v>0</v>
      </c>
      <c r="V303" s="8">
        <v>1</v>
      </c>
      <c r="W303" s="8">
        <v>1</v>
      </c>
      <c r="X303" s="8">
        <f>R303+T303+V303</f>
        <v>4</v>
      </c>
      <c r="Y303" s="8">
        <f>S303+U303+W303</f>
        <v>4</v>
      </c>
      <c r="Z303" s="8" t="b">
        <f>R303 = S303</f>
        <v>1</v>
      </c>
      <c r="AA303" s="8" t="b">
        <f>U303 = T303</f>
        <v>1</v>
      </c>
      <c r="AB303" s="8" t="b">
        <f>V303 = W303</f>
        <v>1</v>
      </c>
      <c r="AC303" s="8" t="b">
        <f>Y303 = X303</f>
        <v>1</v>
      </c>
      <c r="AD303" s="8" t="b">
        <f>AND(Z303,AA303,AB303)</f>
        <v>1</v>
      </c>
    </row>
    <row r="304" spans="1:35" ht="32" customHeight="1" x14ac:dyDescent="0.2">
      <c r="A304" s="1">
        <v>303</v>
      </c>
      <c r="B304" s="2">
        <v>44110</v>
      </c>
      <c r="C304" s="1" t="s">
        <v>997</v>
      </c>
      <c r="D304" s="1" t="s">
        <v>998</v>
      </c>
      <c r="E304" s="1" t="s">
        <v>12</v>
      </c>
      <c r="F304" s="1"/>
      <c r="G304" s="1" t="s">
        <v>13</v>
      </c>
      <c r="H304" s="1" t="s">
        <v>347</v>
      </c>
      <c r="I304" s="5" t="s">
        <v>1757</v>
      </c>
      <c r="J304" s="5">
        <v>5</v>
      </c>
      <c r="K304" s="11" t="s">
        <v>1641</v>
      </c>
      <c r="L304" s="1"/>
      <c r="M304" s="1"/>
      <c r="N304" s="1"/>
      <c r="O304" s="1" t="b">
        <v>0</v>
      </c>
      <c r="P304" s="4">
        <v>7</v>
      </c>
      <c r="Q304">
        <v>3</v>
      </c>
      <c r="R304" s="14">
        <v>3</v>
      </c>
      <c r="S304" s="14">
        <v>3</v>
      </c>
      <c r="T304" s="8">
        <v>0</v>
      </c>
      <c r="U304" s="8">
        <v>0</v>
      </c>
      <c r="V304" s="8">
        <v>1</v>
      </c>
      <c r="W304" s="8">
        <v>1</v>
      </c>
      <c r="X304" s="8">
        <f>R304+T304+V304</f>
        <v>4</v>
      </c>
      <c r="Y304" s="8">
        <f>S304+U304+W304</f>
        <v>4</v>
      </c>
      <c r="Z304" s="8" t="b">
        <f>R304 = S304</f>
        <v>1</v>
      </c>
      <c r="AA304" s="8" t="b">
        <f>U304 = T304</f>
        <v>1</v>
      </c>
      <c r="AB304" s="8" t="b">
        <f>V304 = W304</f>
        <v>1</v>
      </c>
      <c r="AC304" s="8" t="b">
        <f>Y304 = X304</f>
        <v>1</v>
      </c>
      <c r="AD304" s="8" t="b">
        <f>AND(Z304,AA304,AB304)</f>
        <v>1</v>
      </c>
    </row>
    <row r="305" spans="1:35" ht="32" customHeight="1" x14ac:dyDescent="0.2">
      <c r="A305" s="1">
        <v>304</v>
      </c>
      <c r="B305" s="2">
        <v>43964</v>
      </c>
      <c r="C305" s="1" t="s">
        <v>997</v>
      </c>
      <c r="D305" s="1" t="s">
        <v>997</v>
      </c>
      <c r="E305" s="1" t="s">
        <v>12</v>
      </c>
      <c r="F305" s="1"/>
      <c r="G305" s="1" t="s">
        <v>13</v>
      </c>
      <c r="H305" s="1" t="s">
        <v>348</v>
      </c>
      <c r="I305" s="5" t="s">
        <v>1754</v>
      </c>
      <c r="J305" s="5">
        <v>4</v>
      </c>
      <c r="K305" s="11" t="s">
        <v>1532</v>
      </c>
      <c r="L305" s="1"/>
      <c r="M305" s="1"/>
      <c r="N305" s="1"/>
      <c r="O305" s="1" t="b">
        <v>0</v>
      </c>
      <c r="P305" s="4">
        <v>7</v>
      </c>
      <c r="Q305">
        <v>4</v>
      </c>
      <c r="R305" s="14">
        <v>3</v>
      </c>
      <c r="S305" s="14">
        <v>3</v>
      </c>
      <c r="T305" s="8">
        <v>1</v>
      </c>
      <c r="U305" s="8">
        <v>1</v>
      </c>
      <c r="V305" s="8">
        <v>1</v>
      </c>
      <c r="W305" s="8">
        <v>1</v>
      </c>
      <c r="X305" s="8">
        <f>R305+T305+V305</f>
        <v>5</v>
      </c>
      <c r="Y305" s="8">
        <f>S305+U305+W305</f>
        <v>5</v>
      </c>
      <c r="Z305" s="8" t="b">
        <f>R305 = S305</f>
        <v>1</v>
      </c>
      <c r="AA305" s="8" t="b">
        <f>U305 = T305</f>
        <v>1</v>
      </c>
      <c r="AB305" s="8" t="b">
        <f>V305 = W305</f>
        <v>1</v>
      </c>
      <c r="AC305" s="8" t="b">
        <f>Y305 = X305</f>
        <v>1</v>
      </c>
      <c r="AD305" s="8" t="b">
        <f>AND(Z305,AA305,AB305)</f>
        <v>1</v>
      </c>
    </row>
    <row r="306" spans="1:35" ht="32" customHeight="1" x14ac:dyDescent="0.2">
      <c r="A306" s="1">
        <v>305</v>
      </c>
      <c r="B306" s="2">
        <v>44181</v>
      </c>
      <c r="C306" s="1" t="s">
        <v>997</v>
      </c>
      <c r="D306" s="1" t="s">
        <v>998</v>
      </c>
      <c r="E306" s="1" t="s">
        <v>12</v>
      </c>
      <c r="F306" s="1"/>
      <c r="G306" s="1" t="s">
        <v>13</v>
      </c>
      <c r="H306" s="1" t="s">
        <v>349</v>
      </c>
      <c r="I306" s="5" t="s">
        <v>1747</v>
      </c>
      <c r="J306" s="5">
        <v>3</v>
      </c>
      <c r="K306" s="11" t="s">
        <v>1411</v>
      </c>
      <c r="L306" s="1"/>
      <c r="M306" s="1"/>
      <c r="N306" s="1"/>
      <c r="O306" s="1" t="b">
        <v>0</v>
      </c>
      <c r="P306" s="4">
        <v>7</v>
      </c>
      <c r="Q306">
        <v>5</v>
      </c>
      <c r="R306" s="14">
        <v>1</v>
      </c>
      <c r="S306" s="14">
        <v>2</v>
      </c>
      <c r="T306" s="8">
        <v>1</v>
      </c>
      <c r="U306" s="8">
        <v>1</v>
      </c>
      <c r="V306" s="8">
        <v>1</v>
      </c>
      <c r="W306" s="8">
        <v>1</v>
      </c>
      <c r="X306" s="8">
        <f>R306+T306+V306</f>
        <v>3</v>
      </c>
      <c r="Y306" s="8">
        <f>S306+U306+W306</f>
        <v>4</v>
      </c>
      <c r="Z306" s="8" t="b">
        <f>R306 = S306</f>
        <v>0</v>
      </c>
      <c r="AA306" s="8" t="b">
        <f>U306 = T306</f>
        <v>1</v>
      </c>
      <c r="AB306" s="8" t="b">
        <f>V306 = W306</f>
        <v>1</v>
      </c>
      <c r="AC306" s="8" t="b">
        <f>Y306 = X306</f>
        <v>0</v>
      </c>
      <c r="AD306" s="8" t="b">
        <f>AND(Z306,AA306,AB306)</f>
        <v>0</v>
      </c>
      <c r="AF306" s="8">
        <v>2</v>
      </c>
      <c r="AG306" s="8">
        <v>1</v>
      </c>
      <c r="AH306" s="8">
        <v>1</v>
      </c>
      <c r="AI306" s="8">
        <f>SUM(AF306:AH306)</f>
        <v>4</v>
      </c>
    </row>
    <row r="307" spans="1:35" ht="32" customHeight="1" x14ac:dyDescent="0.2">
      <c r="A307" s="1">
        <v>306</v>
      </c>
      <c r="B307" s="2">
        <v>43797</v>
      </c>
      <c r="C307" s="1" t="s">
        <v>997</v>
      </c>
      <c r="D307" s="1" t="s">
        <v>1063</v>
      </c>
      <c r="E307" s="1" t="s">
        <v>12</v>
      </c>
      <c r="F307" s="1" t="s">
        <v>1049</v>
      </c>
      <c r="G307" s="1" t="s">
        <v>13</v>
      </c>
      <c r="H307" s="1" t="s">
        <v>273</v>
      </c>
      <c r="I307" s="5" t="s">
        <v>1757</v>
      </c>
      <c r="J307" s="5">
        <v>5</v>
      </c>
      <c r="K307" s="11" t="s">
        <v>1079</v>
      </c>
      <c r="L307" s="1"/>
      <c r="M307" s="1"/>
      <c r="N307" s="1"/>
      <c r="O307" s="1" t="b">
        <v>0</v>
      </c>
      <c r="P307" s="4">
        <v>7</v>
      </c>
      <c r="Q307">
        <v>6</v>
      </c>
      <c r="R307" s="14">
        <v>1</v>
      </c>
      <c r="S307" s="14">
        <v>3</v>
      </c>
      <c r="T307" s="8">
        <v>0</v>
      </c>
      <c r="U307" s="8">
        <v>0</v>
      </c>
      <c r="V307" s="8">
        <v>0</v>
      </c>
      <c r="W307" s="8">
        <v>0</v>
      </c>
      <c r="X307" s="8">
        <f>R307+T307+V307</f>
        <v>1</v>
      </c>
      <c r="Y307" s="8">
        <f>S307+U307+W307</f>
        <v>3</v>
      </c>
      <c r="Z307" s="8" t="b">
        <f>R307 = S307</f>
        <v>0</v>
      </c>
      <c r="AA307" s="8" t="b">
        <f>U307 = T307</f>
        <v>1</v>
      </c>
      <c r="AB307" s="8" t="b">
        <f>V307 = W307</f>
        <v>1</v>
      </c>
      <c r="AC307" s="8" t="b">
        <f>Y307 = X307</f>
        <v>0</v>
      </c>
      <c r="AD307" s="8" t="b">
        <f>AND(Z307,AA307,AB307)</f>
        <v>0</v>
      </c>
      <c r="AF307" s="8">
        <v>3</v>
      </c>
      <c r="AG307" s="8">
        <v>0</v>
      </c>
      <c r="AH307" s="8">
        <v>0</v>
      </c>
      <c r="AI307" s="8">
        <f>SUM(AF307:AH307)</f>
        <v>3</v>
      </c>
    </row>
    <row r="308" spans="1:35" ht="32" customHeight="1" x14ac:dyDescent="0.2">
      <c r="A308" s="1">
        <v>307</v>
      </c>
      <c r="B308" s="2">
        <v>43373</v>
      </c>
      <c r="C308" s="1" t="s">
        <v>997</v>
      </c>
      <c r="D308" s="1" t="s">
        <v>997</v>
      </c>
      <c r="E308" s="1" t="s">
        <v>12</v>
      </c>
      <c r="F308" s="1"/>
      <c r="G308" s="1" t="s">
        <v>26</v>
      </c>
      <c r="H308" s="1" t="s">
        <v>223</v>
      </c>
      <c r="I308" s="5" t="s">
        <v>1750</v>
      </c>
      <c r="J308" s="5">
        <v>5</v>
      </c>
      <c r="K308" s="11" t="s">
        <v>1008</v>
      </c>
      <c r="L308" s="1"/>
      <c r="M308" s="1"/>
      <c r="N308" s="1"/>
      <c r="O308" s="1" t="b">
        <v>0</v>
      </c>
      <c r="P308" s="4">
        <v>7</v>
      </c>
      <c r="Q308">
        <v>7</v>
      </c>
      <c r="R308" s="14">
        <v>2</v>
      </c>
      <c r="S308" s="14">
        <v>3</v>
      </c>
      <c r="T308" s="8">
        <v>0</v>
      </c>
      <c r="U308" s="8">
        <v>0</v>
      </c>
      <c r="V308" s="8">
        <v>0</v>
      </c>
      <c r="W308" s="8">
        <v>1</v>
      </c>
      <c r="X308" s="8">
        <f>R308+T308+V308</f>
        <v>2</v>
      </c>
      <c r="Y308" s="8">
        <f>S308+U308+W308</f>
        <v>4</v>
      </c>
      <c r="Z308" s="8" t="b">
        <f>R308 = S308</f>
        <v>0</v>
      </c>
      <c r="AA308" s="8" t="b">
        <f>U308 = T308</f>
        <v>1</v>
      </c>
      <c r="AB308" s="8" t="b">
        <f>V308 = W308</f>
        <v>0</v>
      </c>
      <c r="AC308" s="8" t="b">
        <f>Y308 = X308</f>
        <v>0</v>
      </c>
      <c r="AD308" s="8" t="b">
        <f>AND(Z308,AA308,AB308)</f>
        <v>0</v>
      </c>
      <c r="AF308" s="8">
        <v>3</v>
      </c>
      <c r="AG308" s="8">
        <v>0</v>
      </c>
      <c r="AH308" s="8">
        <v>0</v>
      </c>
      <c r="AI308" s="8">
        <f>SUM(AF308:AH308)</f>
        <v>3</v>
      </c>
    </row>
    <row r="309" spans="1:35" ht="32" customHeight="1" x14ac:dyDescent="0.2">
      <c r="A309" s="1">
        <v>308</v>
      </c>
      <c r="B309" s="2">
        <v>43438</v>
      </c>
      <c r="C309" s="1" t="s">
        <v>998</v>
      </c>
      <c r="D309" s="1" t="s">
        <v>997</v>
      </c>
      <c r="E309" s="1" t="s">
        <v>12</v>
      </c>
      <c r="F309" s="1"/>
      <c r="G309" s="1" t="s">
        <v>19</v>
      </c>
      <c r="H309" s="1" t="s">
        <v>350</v>
      </c>
      <c r="I309" s="5" t="s">
        <v>1751</v>
      </c>
      <c r="J309" s="5">
        <v>5</v>
      </c>
      <c r="K309" s="11" t="s">
        <v>1370</v>
      </c>
      <c r="L309" s="1"/>
      <c r="M309" s="1"/>
      <c r="N309" s="1"/>
      <c r="O309" s="1" t="b">
        <v>0</v>
      </c>
      <c r="P309" s="4">
        <v>7</v>
      </c>
      <c r="Q309">
        <v>8</v>
      </c>
      <c r="R309" s="14">
        <v>1</v>
      </c>
      <c r="S309" s="14">
        <v>1</v>
      </c>
      <c r="T309" s="8">
        <v>1</v>
      </c>
      <c r="U309" s="8">
        <v>1</v>
      </c>
      <c r="V309" s="8">
        <v>0</v>
      </c>
      <c r="W309" s="8">
        <v>0</v>
      </c>
      <c r="X309" s="8">
        <f>R309+T309+V309</f>
        <v>2</v>
      </c>
      <c r="Y309" s="8">
        <f>S309+U309+W309</f>
        <v>2</v>
      </c>
      <c r="Z309" s="8" t="b">
        <f>R309 = S309</f>
        <v>1</v>
      </c>
      <c r="AA309" s="8" t="b">
        <f>U309 = T309</f>
        <v>1</v>
      </c>
      <c r="AB309" s="8" t="b">
        <f>V309 = W309</f>
        <v>1</v>
      </c>
      <c r="AC309" s="8" t="b">
        <f>Y309 = X309</f>
        <v>1</v>
      </c>
      <c r="AD309" s="8" t="b">
        <f>AND(Z309,AA309,AB309)</f>
        <v>1</v>
      </c>
    </row>
    <row r="310" spans="1:35" ht="32" customHeight="1" x14ac:dyDescent="0.2">
      <c r="A310" s="1">
        <v>309</v>
      </c>
      <c r="B310" s="2">
        <v>44096</v>
      </c>
      <c r="C310" s="1" t="s">
        <v>997</v>
      </c>
      <c r="D310" s="1" t="s">
        <v>998</v>
      </c>
      <c r="E310" s="1" t="s">
        <v>12</v>
      </c>
      <c r="F310" s="1"/>
      <c r="G310" s="1" t="s">
        <v>26</v>
      </c>
      <c r="H310" s="1" t="s">
        <v>96</v>
      </c>
      <c r="I310" s="5" t="s">
        <v>1758</v>
      </c>
      <c r="J310" s="5">
        <v>4</v>
      </c>
      <c r="K310" s="11" t="s">
        <v>1801</v>
      </c>
      <c r="L310" s="1"/>
      <c r="M310" s="1"/>
      <c r="N310" s="1"/>
      <c r="O310" s="1" t="b">
        <v>0</v>
      </c>
      <c r="P310" s="4">
        <v>7</v>
      </c>
      <c r="Q310">
        <v>9</v>
      </c>
      <c r="R310" s="14">
        <v>1</v>
      </c>
      <c r="S310" s="14">
        <v>1</v>
      </c>
      <c r="T310" s="8">
        <v>0</v>
      </c>
      <c r="U310" s="8">
        <v>0</v>
      </c>
      <c r="V310" s="8">
        <v>0</v>
      </c>
      <c r="W310" s="8">
        <v>0</v>
      </c>
      <c r="X310" s="8">
        <f>R310+T310+V310</f>
        <v>1</v>
      </c>
      <c r="Y310" s="8">
        <f>S310+U310+W310</f>
        <v>1</v>
      </c>
      <c r="Z310" s="8" t="b">
        <f>R310 = S310</f>
        <v>1</v>
      </c>
      <c r="AA310" s="8" t="b">
        <f>U310 = T310</f>
        <v>1</v>
      </c>
      <c r="AB310" s="8" t="b">
        <f>V310 = W310</f>
        <v>1</v>
      </c>
      <c r="AC310" s="8" t="b">
        <f>Y310 = X310</f>
        <v>1</v>
      </c>
      <c r="AD310" s="8" t="b">
        <f>AND(Z310,AA310,AB310)</f>
        <v>1</v>
      </c>
    </row>
    <row r="311" spans="1:35" ht="32" customHeight="1" x14ac:dyDescent="0.2">
      <c r="A311" s="1">
        <v>310</v>
      </c>
      <c r="B311" s="2">
        <v>43496</v>
      </c>
      <c r="C311" s="1" t="s">
        <v>997</v>
      </c>
      <c r="D311" s="1" t="s">
        <v>997</v>
      </c>
      <c r="E311" s="1" t="s">
        <v>12</v>
      </c>
      <c r="F311" s="1"/>
      <c r="G311" s="1" t="s">
        <v>30</v>
      </c>
      <c r="H311" s="1" t="s">
        <v>351</v>
      </c>
      <c r="I311" s="5" t="s">
        <v>1763</v>
      </c>
      <c r="J311" s="5">
        <v>4</v>
      </c>
      <c r="K311" s="11" t="s">
        <v>352</v>
      </c>
      <c r="L311" s="1"/>
      <c r="M311" s="1"/>
      <c r="N311" s="1"/>
      <c r="O311" s="1" t="b">
        <v>0</v>
      </c>
      <c r="P311" s="4">
        <v>7</v>
      </c>
      <c r="Q311">
        <v>10</v>
      </c>
      <c r="R311" s="14">
        <v>2</v>
      </c>
      <c r="S311" s="14">
        <v>2</v>
      </c>
      <c r="T311" s="8">
        <v>0</v>
      </c>
      <c r="U311" s="8">
        <v>0</v>
      </c>
      <c r="V311" s="8">
        <v>0</v>
      </c>
      <c r="W311" s="8">
        <v>0</v>
      </c>
      <c r="X311" s="8">
        <f>R311+T311+V311</f>
        <v>2</v>
      </c>
      <c r="Y311" s="8">
        <f>S311+U311+W311</f>
        <v>2</v>
      </c>
      <c r="Z311" s="8" t="b">
        <f>R311 = S311</f>
        <v>1</v>
      </c>
      <c r="AA311" s="8" t="b">
        <f>U311 = T311</f>
        <v>1</v>
      </c>
      <c r="AB311" s="8" t="b">
        <f>V311 = W311</f>
        <v>1</v>
      </c>
      <c r="AC311" s="8" t="b">
        <f>Y311 = X311</f>
        <v>1</v>
      </c>
      <c r="AD311" s="8" t="b">
        <f>AND(Z311,AA311,AB311)</f>
        <v>1</v>
      </c>
    </row>
    <row r="312" spans="1:35" ht="32" customHeight="1" x14ac:dyDescent="0.2">
      <c r="A312" s="1">
        <v>311</v>
      </c>
      <c r="B312" s="2">
        <v>43299</v>
      </c>
      <c r="C312" s="1" t="s">
        <v>998</v>
      </c>
      <c r="D312" s="1" t="s">
        <v>997</v>
      </c>
      <c r="E312" s="1" t="s">
        <v>12</v>
      </c>
      <c r="F312" s="1"/>
      <c r="G312" s="1" t="s">
        <v>19</v>
      </c>
      <c r="H312" s="1" t="s">
        <v>353</v>
      </c>
      <c r="I312" s="5" t="s">
        <v>1751</v>
      </c>
      <c r="J312" s="1">
        <v>3</v>
      </c>
      <c r="K312" s="11" t="s">
        <v>1642</v>
      </c>
      <c r="L312" s="1"/>
      <c r="M312" s="1"/>
      <c r="N312" s="1"/>
      <c r="O312" s="1" t="b">
        <v>0</v>
      </c>
      <c r="P312" s="4">
        <v>7</v>
      </c>
      <c r="Q312">
        <v>11</v>
      </c>
      <c r="R312" s="14">
        <v>3</v>
      </c>
      <c r="S312" s="14">
        <v>3</v>
      </c>
      <c r="T312" s="8">
        <v>1</v>
      </c>
      <c r="U312" s="8">
        <v>1</v>
      </c>
      <c r="V312" s="8">
        <v>1</v>
      </c>
      <c r="W312" s="8">
        <v>1</v>
      </c>
      <c r="X312" s="8">
        <f>R312+T312+V312</f>
        <v>5</v>
      </c>
      <c r="Y312" s="8">
        <f>S312+U312+W312</f>
        <v>5</v>
      </c>
      <c r="Z312" s="8" t="b">
        <f>R312 = S312</f>
        <v>1</v>
      </c>
      <c r="AA312" s="8" t="b">
        <f>U312 = T312</f>
        <v>1</v>
      </c>
      <c r="AB312" s="8" t="b">
        <f>V312 = W312</f>
        <v>1</v>
      </c>
      <c r="AC312" s="8" t="b">
        <f>Y312 = X312</f>
        <v>1</v>
      </c>
      <c r="AD312" s="8" t="b">
        <f>AND(Z312,AA312,AB312)</f>
        <v>1</v>
      </c>
    </row>
    <row r="313" spans="1:35" ht="32" customHeight="1" x14ac:dyDescent="0.2">
      <c r="A313" s="1">
        <v>312</v>
      </c>
      <c r="B313" s="2">
        <v>43778</v>
      </c>
      <c r="C313" s="1" t="s">
        <v>997</v>
      </c>
      <c r="D313" s="1" t="s">
        <v>997</v>
      </c>
      <c r="E313" s="1" t="s">
        <v>12</v>
      </c>
      <c r="F313" s="1"/>
      <c r="G313" s="1" t="s">
        <v>26</v>
      </c>
      <c r="H313" s="1" t="s">
        <v>354</v>
      </c>
      <c r="I313" s="5" t="s">
        <v>1750</v>
      </c>
      <c r="J313" s="5">
        <v>4</v>
      </c>
      <c r="K313" s="11" t="s">
        <v>1307</v>
      </c>
      <c r="L313" s="1"/>
      <c r="M313" s="1"/>
      <c r="N313" s="1"/>
      <c r="O313" s="1" t="b">
        <v>0</v>
      </c>
      <c r="P313" s="4">
        <v>7</v>
      </c>
      <c r="Q313">
        <v>12</v>
      </c>
      <c r="R313" s="14">
        <v>3</v>
      </c>
      <c r="S313" s="14">
        <v>3</v>
      </c>
      <c r="T313" s="8">
        <v>0</v>
      </c>
      <c r="U313" s="8">
        <v>0</v>
      </c>
      <c r="V313" s="8">
        <v>0</v>
      </c>
      <c r="W313" s="8">
        <v>0</v>
      </c>
      <c r="X313" s="8">
        <f>R313+T313+V313</f>
        <v>3</v>
      </c>
      <c r="Y313" s="8">
        <f>S313+U313+W313</f>
        <v>3</v>
      </c>
      <c r="Z313" s="8" t="b">
        <f>R313 = S313</f>
        <v>1</v>
      </c>
      <c r="AA313" s="8" t="b">
        <f>U313 = T313</f>
        <v>1</v>
      </c>
      <c r="AB313" s="8" t="b">
        <f>V313 = W313</f>
        <v>1</v>
      </c>
      <c r="AC313" s="8" t="b">
        <f>Y313 = X313</f>
        <v>1</v>
      </c>
      <c r="AD313" s="8" t="b">
        <f>AND(Z313,AA313,AB313)</f>
        <v>1</v>
      </c>
    </row>
    <row r="314" spans="1:35" ht="32" customHeight="1" x14ac:dyDescent="0.2">
      <c r="A314" s="1">
        <v>313</v>
      </c>
      <c r="B314" s="2">
        <v>44218</v>
      </c>
      <c r="C314" s="1" t="s">
        <v>997</v>
      </c>
      <c r="D314" s="1" t="s">
        <v>998</v>
      </c>
      <c r="E314" s="1" t="s">
        <v>12</v>
      </c>
      <c r="F314" s="1"/>
      <c r="G314" s="1" t="s">
        <v>13</v>
      </c>
      <c r="H314" s="1" t="s">
        <v>334</v>
      </c>
      <c r="I314" s="5" t="s">
        <v>1757</v>
      </c>
      <c r="J314" s="5">
        <v>4</v>
      </c>
      <c r="K314" s="11" t="s">
        <v>1412</v>
      </c>
      <c r="L314" s="1"/>
      <c r="M314" s="1"/>
      <c r="N314" s="1"/>
      <c r="O314" s="1" t="b">
        <v>0</v>
      </c>
      <c r="P314" s="4">
        <v>7</v>
      </c>
      <c r="Q314">
        <v>13</v>
      </c>
      <c r="R314" s="14">
        <v>3</v>
      </c>
      <c r="S314" s="14">
        <v>2</v>
      </c>
      <c r="T314" s="8">
        <v>0</v>
      </c>
      <c r="U314" s="8">
        <v>0</v>
      </c>
      <c r="V314" s="8">
        <v>0</v>
      </c>
      <c r="W314" s="8">
        <v>0</v>
      </c>
      <c r="X314" s="8">
        <f>R314+T314+V314</f>
        <v>3</v>
      </c>
      <c r="Y314" s="8">
        <f>S314+U314+W314</f>
        <v>2</v>
      </c>
      <c r="Z314" s="8" t="b">
        <f>R314 = S314</f>
        <v>0</v>
      </c>
      <c r="AA314" s="8" t="b">
        <f>U314 = T314</f>
        <v>1</v>
      </c>
      <c r="AB314" s="8" t="b">
        <f>V314 = W314</f>
        <v>1</v>
      </c>
      <c r="AC314" s="8" t="b">
        <f>Y314 = X314</f>
        <v>0</v>
      </c>
      <c r="AD314" s="8" t="b">
        <f>AND(Z314,AA314,AB314)</f>
        <v>0</v>
      </c>
      <c r="AF314" s="8">
        <v>2</v>
      </c>
      <c r="AG314" s="8">
        <v>0</v>
      </c>
      <c r="AH314" s="8">
        <v>0</v>
      </c>
      <c r="AI314" s="8">
        <f>SUM(AF314:AH314)</f>
        <v>2</v>
      </c>
    </row>
    <row r="315" spans="1:35" ht="32" customHeight="1" x14ac:dyDescent="0.2">
      <c r="A315" s="1">
        <v>314</v>
      </c>
      <c r="B315" s="2">
        <v>44072</v>
      </c>
      <c r="C315" s="1" t="s">
        <v>997</v>
      </c>
      <c r="D315" s="1" t="s">
        <v>997</v>
      </c>
      <c r="E315" s="1" t="s">
        <v>23</v>
      </c>
      <c r="F315" s="1"/>
      <c r="G315" s="1" t="s">
        <v>21</v>
      </c>
      <c r="H315" s="1" t="s">
        <v>355</v>
      </c>
      <c r="I315" s="5" t="s">
        <v>1765</v>
      </c>
      <c r="J315" s="5">
        <v>5</v>
      </c>
      <c r="K315" s="11" t="s">
        <v>1413</v>
      </c>
      <c r="L315" s="1"/>
      <c r="M315" s="1"/>
      <c r="N315" s="1"/>
      <c r="O315" s="1" t="b">
        <v>0</v>
      </c>
      <c r="P315" s="4">
        <v>7</v>
      </c>
      <c r="Q315">
        <v>14</v>
      </c>
      <c r="R315" s="14">
        <v>3</v>
      </c>
      <c r="S315" s="14">
        <v>3</v>
      </c>
      <c r="T315" s="8">
        <v>0</v>
      </c>
      <c r="U315" s="8">
        <v>1</v>
      </c>
      <c r="V315" s="8">
        <v>0</v>
      </c>
      <c r="W315" s="8">
        <v>1</v>
      </c>
      <c r="X315" s="8">
        <f>R315+T315+V315</f>
        <v>3</v>
      </c>
      <c r="Y315" s="8">
        <f>S315+U315+W315</f>
        <v>5</v>
      </c>
      <c r="Z315" s="8" t="b">
        <f>R315 = S315</f>
        <v>1</v>
      </c>
      <c r="AA315" s="8" t="b">
        <f>U315 = T315</f>
        <v>0</v>
      </c>
      <c r="AB315" s="8" t="b">
        <f>V315 = W315</f>
        <v>0</v>
      </c>
      <c r="AC315" s="8" t="b">
        <f>Y315 = X315</f>
        <v>0</v>
      </c>
      <c r="AD315" s="8" t="b">
        <f>AND(Z315,AA315,AB315)</f>
        <v>0</v>
      </c>
      <c r="AF315" s="8">
        <v>3</v>
      </c>
      <c r="AG315" s="8">
        <v>1</v>
      </c>
      <c r="AH315" s="8">
        <v>0</v>
      </c>
      <c r="AI315" s="8">
        <f>SUM(AF315:AH315)</f>
        <v>4</v>
      </c>
    </row>
    <row r="316" spans="1:35" ht="32" customHeight="1" x14ac:dyDescent="0.2">
      <c r="A316" s="1">
        <v>315</v>
      </c>
      <c r="B316" s="2">
        <v>43874</v>
      </c>
      <c r="C316" s="1" t="s">
        <v>997</v>
      </c>
      <c r="D316" s="1" t="s">
        <v>1080</v>
      </c>
      <c r="E316" s="1" t="s">
        <v>12</v>
      </c>
      <c r="F316" s="1" t="s">
        <v>1081</v>
      </c>
      <c r="G316" s="1" t="s">
        <v>26</v>
      </c>
      <c r="H316" s="1" t="s">
        <v>356</v>
      </c>
      <c r="I316" s="5" t="s">
        <v>1758</v>
      </c>
      <c r="J316" s="5">
        <v>4</v>
      </c>
      <c r="K316" s="11" t="s">
        <v>1082</v>
      </c>
      <c r="L316" s="1"/>
      <c r="M316" s="1"/>
      <c r="N316" s="1"/>
      <c r="O316" s="1" t="b">
        <v>0</v>
      </c>
      <c r="P316" s="4">
        <v>7</v>
      </c>
      <c r="Q316">
        <v>15</v>
      </c>
      <c r="R316" s="14">
        <v>1</v>
      </c>
      <c r="S316" s="14">
        <v>1</v>
      </c>
      <c r="T316" s="8">
        <v>0</v>
      </c>
      <c r="U316" s="8">
        <v>0</v>
      </c>
      <c r="V316" s="8">
        <v>0</v>
      </c>
      <c r="W316" s="8">
        <v>0</v>
      </c>
      <c r="X316" s="8">
        <f>R316+T316+V316</f>
        <v>1</v>
      </c>
      <c r="Y316" s="8">
        <f>S316+U316+W316</f>
        <v>1</v>
      </c>
      <c r="Z316" s="8" t="b">
        <f>R316 = S316</f>
        <v>1</v>
      </c>
      <c r="AA316" s="8" t="b">
        <f>U316 = T316</f>
        <v>1</v>
      </c>
      <c r="AB316" s="8" t="b">
        <f>V316 = W316</f>
        <v>1</v>
      </c>
      <c r="AC316" s="8" t="b">
        <f>Y316 = X316</f>
        <v>1</v>
      </c>
      <c r="AD316" s="8" t="b">
        <f>AND(Z316,AA316,AB316)</f>
        <v>1</v>
      </c>
    </row>
    <row r="317" spans="1:35" ht="32" customHeight="1" x14ac:dyDescent="0.2">
      <c r="A317" s="1">
        <v>316</v>
      </c>
      <c r="B317" s="2">
        <v>43783</v>
      </c>
      <c r="C317" s="1" t="s">
        <v>998</v>
      </c>
      <c r="D317" s="1" t="s">
        <v>997</v>
      </c>
      <c r="E317" s="1" t="s">
        <v>12</v>
      </c>
      <c r="F317" s="1"/>
      <c r="G317" s="1" t="s">
        <v>13</v>
      </c>
      <c r="H317" s="1" t="s">
        <v>33</v>
      </c>
      <c r="I317" s="5" t="s">
        <v>1760</v>
      </c>
      <c r="J317" s="5">
        <v>4</v>
      </c>
      <c r="K317" s="11" t="s">
        <v>357</v>
      </c>
      <c r="L317" s="1"/>
      <c r="M317" s="1"/>
      <c r="N317" s="1"/>
      <c r="O317" s="1" t="b">
        <v>0</v>
      </c>
      <c r="P317" s="4">
        <v>7</v>
      </c>
      <c r="Q317">
        <v>16</v>
      </c>
      <c r="R317" s="14">
        <v>3</v>
      </c>
      <c r="S317" s="14">
        <v>3</v>
      </c>
      <c r="T317" s="8">
        <v>0</v>
      </c>
      <c r="U317" s="8">
        <v>0</v>
      </c>
      <c r="V317" s="8">
        <v>0</v>
      </c>
      <c r="W317" s="8">
        <v>1</v>
      </c>
      <c r="X317" s="8">
        <f>R317+T317+V317</f>
        <v>3</v>
      </c>
      <c r="Y317" s="8">
        <f>S317+U317+W317</f>
        <v>4</v>
      </c>
      <c r="Z317" s="8" t="b">
        <f>R317 = S317</f>
        <v>1</v>
      </c>
      <c r="AA317" s="8" t="b">
        <f>U317 = T317</f>
        <v>1</v>
      </c>
      <c r="AB317" s="8" t="b">
        <f>V317 = W317</f>
        <v>0</v>
      </c>
      <c r="AC317" s="8" t="b">
        <f>Y317 = X317</f>
        <v>0</v>
      </c>
      <c r="AD317" s="8" t="b">
        <f>AND(Z317,AA317,AB317)</f>
        <v>0</v>
      </c>
      <c r="AF317" s="8">
        <v>3</v>
      </c>
      <c r="AG317" s="8">
        <v>0</v>
      </c>
      <c r="AH317" s="8">
        <v>0</v>
      </c>
      <c r="AI317" s="8">
        <f>SUM(AF317:AH317)</f>
        <v>3</v>
      </c>
    </row>
    <row r="318" spans="1:35" ht="32" customHeight="1" x14ac:dyDescent="0.2">
      <c r="A318" s="1">
        <v>317</v>
      </c>
      <c r="B318" s="2">
        <v>43685</v>
      </c>
      <c r="C318" s="1" t="s">
        <v>997</v>
      </c>
      <c r="D318" s="1" t="s">
        <v>997</v>
      </c>
      <c r="E318" s="1" t="s">
        <v>12</v>
      </c>
      <c r="F318" s="1"/>
      <c r="G318" s="1" t="s">
        <v>13</v>
      </c>
      <c r="H318" s="1" t="s">
        <v>358</v>
      </c>
      <c r="I318" s="5" t="s">
        <v>1757</v>
      </c>
      <c r="J318" s="5">
        <v>3</v>
      </c>
      <c r="K318" s="11" t="s">
        <v>1871</v>
      </c>
      <c r="L318" s="1"/>
      <c r="M318" s="1"/>
      <c r="N318" s="1"/>
      <c r="O318" s="1" t="b">
        <v>0</v>
      </c>
      <c r="P318" s="4">
        <v>7</v>
      </c>
      <c r="Q318">
        <v>17</v>
      </c>
      <c r="R318" s="14">
        <v>1</v>
      </c>
      <c r="S318" s="14">
        <v>3</v>
      </c>
      <c r="T318" s="8">
        <v>0</v>
      </c>
      <c r="U318" s="8">
        <v>0</v>
      </c>
      <c r="V318" s="8">
        <v>0</v>
      </c>
      <c r="W318" s="8">
        <v>0</v>
      </c>
      <c r="X318" s="8">
        <f>R318+T318+V318</f>
        <v>1</v>
      </c>
      <c r="Y318" s="8">
        <f>S318+U318+W318</f>
        <v>3</v>
      </c>
      <c r="Z318" s="8" t="b">
        <f>R318 = S318</f>
        <v>0</v>
      </c>
      <c r="AA318" s="8" t="b">
        <f>U318 = T318</f>
        <v>1</v>
      </c>
      <c r="AB318" s="8" t="b">
        <f>V318 = W318</f>
        <v>1</v>
      </c>
      <c r="AC318" s="8" t="b">
        <f>Y318 = X318</f>
        <v>0</v>
      </c>
      <c r="AD318" s="8" t="b">
        <f>AND(Z318,AA318,AB318)</f>
        <v>0</v>
      </c>
      <c r="AF318" s="8">
        <v>2</v>
      </c>
      <c r="AG318" s="8">
        <v>0</v>
      </c>
      <c r="AH318" s="8">
        <v>0</v>
      </c>
      <c r="AI318" s="8">
        <f>SUM(AF318:AH318)</f>
        <v>2</v>
      </c>
    </row>
    <row r="319" spans="1:35" ht="32" customHeight="1" x14ac:dyDescent="0.2">
      <c r="A319" s="1">
        <v>318</v>
      </c>
      <c r="B319" s="2">
        <v>43907</v>
      </c>
      <c r="C319" s="1" t="s">
        <v>997</v>
      </c>
      <c r="D319" s="1" t="s">
        <v>997</v>
      </c>
      <c r="E319" s="1" t="s">
        <v>12</v>
      </c>
      <c r="F319" s="1"/>
      <c r="G319" s="1" t="s">
        <v>13</v>
      </c>
      <c r="H319" s="1" t="s">
        <v>359</v>
      </c>
      <c r="I319" s="5" t="s">
        <v>1757</v>
      </c>
      <c r="J319" s="5">
        <v>3</v>
      </c>
      <c r="K319" s="11" t="s">
        <v>360</v>
      </c>
      <c r="L319" s="1"/>
      <c r="M319" s="1"/>
      <c r="N319" s="1"/>
      <c r="O319" s="1" t="b">
        <v>0</v>
      </c>
      <c r="P319" s="4">
        <v>7</v>
      </c>
      <c r="Q319">
        <v>18</v>
      </c>
      <c r="R319" s="14">
        <v>1</v>
      </c>
      <c r="S319" s="14">
        <v>1</v>
      </c>
      <c r="T319" s="8">
        <v>1</v>
      </c>
      <c r="U319" s="8">
        <v>0</v>
      </c>
      <c r="V319" s="8">
        <v>0</v>
      </c>
      <c r="W319" s="8">
        <v>0</v>
      </c>
      <c r="X319" s="8">
        <f>R319+T319+V319</f>
        <v>2</v>
      </c>
      <c r="Y319" s="8">
        <f>S319+U319+W319</f>
        <v>1</v>
      </c>
      <c r="Z319" s="8" t="b">
        <f>R319 = S319</f>
        <v>1</v>
      </c>
      <c r="AA319" s="8" t="b">
        <f>U319 = T319</f>
        <v>0</v>
      </c>
      <c r="AB319" s="8" t="b">
        <f>V319 = W319</f>
        <v>1</v>
      </c>
      <c r="AC319" s="8" t="b">
        <f>Y319 = X319</f>
        <v>0</v>
      </c>
      <c r="AD319" s="8" t="b">
        <f>AND(Z319,AA319,AB319)</f>
        <v>0</v>
      </c>
      <c r="AF319" s="8">
        <v>0</v>
      </c>
      <c r="AG319" s="8">
        <v>1</v>
      </c>
      <c r="AH319" s="8">
        <v>0</v>
      </c>
      <c r="AI319" s="8">
        <f>SUM(AF319:AH319)</f>
        <v>1</v>
      </c>
    </row>
    <row r="320" spans="1:35" ht="32" customHeight="1" x14ac:dyDescent="0.2">
      <c r="A320" s="1">
        <v>319</v>
      </c>
      <c r="B320" s="2">
        <v>43544</v>
      </c>
      <c r="C320" s="1" t="s">
        <v>997</v>
      </c>
      <c r="D320" s="1" t="s">
        <v>997</v>
      </c>
      <c r="E320" s="1" t="s">
        <v>12</v>
      </c>
      <c r="F320" s="1"/>
      <c r="G320" s="1" t="s">
        <v>26</v>
      </c>
      <c r="H320" s="1" t="s">
        <v>62</v>
      </c>
      <c r="I320" s="5" t="s">
        <v>1750</v>
      </c>
      <c r="J320" s="5">
        <v>4</v>
      </c>
      <c r="K320" s="11" t="s">
        <v>1533</v>
      </c>
      <c r="L320" s="1"/>
      <c r="M320" s="1"/>
      <c r="N320" s="1"/>
      <c r="O320" s="1" t="b">
        <v>0</v>
      </c>
      <c r="P320" s="4">
        <v>7</v>
      </c>
      <c r="Q320">
        <v>19</v>
      </c>
      <c r="R320" s="14">
        <v>2</v>
      </c>
      <c r="S320" s="14">
        <v>2</v>
      </c>
      <c r="T320" s="8">
        <v>1</v>
      </c>
      <c r="U320" s="8">
        <v>1</v>
      </c>
      <c r="V320" s="8">
        <v>1</v>
      </c>
      <c r="W320" s="8">
        <v>1</v>
      </c>
      <c r="X320" s="8">
        <f>R320+T320+V320</f>
        <v>4</v>
      </c>
      <c r="Y320" s="8">
        <f>S320+U320+W320</f>
        <v>4</v>
      </c>
      <c r="Z320" s="8" t="b">
        <f>R320 = S320</f>
        <v>1</v>
      </c>
      <c r="AA320" s="8" t="b">
        <f>U320 = T320</f>
        <v>1</v>
      </c>
      <c r="AB320" s="8" t="b">
        <f>V320 = W320</f>
        <v>1</v>
      </c>
      <c r="AC320" s="8" t="b">
        <f>Y320 = X320</f>
        <v>1</v>
      </c>
      <c r="AD320" s="8" t="b">
        <f>AND(Z320,AA320,AB320)</f>
        <v>1</v>
      </c>
    </row>
    <row r="321" spans="1:35" ht="32" customHeight="1" x14ac:dyDescent="0.2">
      <c r="A321" s="1">
        <v>320</v>
      </c>
      <c r="B321" s="2">
        <v>43504</v>
      </c>
      <c r="C321" s="1" t="s">
        <v>997</v>
      </c>
      <c r="D321" s="1" t="s">
        <v>997</v>
      </c>
      <c r="E321" s="1" t="s">
        <v>12</v>
      </c>
      <c r="F321" s="1"/>
      <c r="G321" s="1" t="s">
        <v>13</v>
      </c>
      <c r="H321" s="1" t="s">
        <v>160</v>
      </c>
      <c r="I321" s="5" t="s">
        <v>1748</v>
      </c>
      <c r="J321" s="5">
        <v>4</v>
      </c>
      <c r="K321" s="11" t="s">
        <v>361</v>
      </c>
      <c r="L321" s="1"/>
      <c r="M321" s="1"/>
      <c r="N321" s="1"/>
      <c r="O321" s="1" t="b">
        <v>0</v>
      </c>
      <c r="P321" s="4">
        <v>7</v>
      </c>
      <c r="Q321">
        <v>20</v>
      </c>
      <c r="R321" s="14">
        <v>3</v>
      </c>
      <c r="S321" s="14">
        <v>3</v>
      </c>
      <c r="T321" s="8">
        <v>0</v>
      </c>
      <c r="U321" s="8">
        <v>0</v>
      </c>
      <c r="V321" s="8">
        <v>0</v>
      </c>
      <c r="W321" s="8">
        <v>0</v>
      </c>
      <c r="X321" s="8">
        <f>R321+T321+V321</f>
        <v>3</v>
      </c>
      <c r="Y321" s="8">
        <f>S321+U321+W321</f>
        <v>3</v>
      </c>
      <c r="Z321" s="8" t="b">
        <f>R321 = S321</f>
        <v>1</v>
      </c>
      <c r="AA321" s="8" t="b">
        <f>U321 = T321</f>
        <v>1</v>
      </c>
      <c r="AB321" s="8" t="b">
        <f>V321 = W321</f>
        <v>1</v>
      </c>
      <c r="AC321" s="8" t="b">
        <f>Y321 = X321</f>
        <v>1</v>
      </c>
      <c r="AD321" s="8" t="b">
        <f>AND(Z321,AA321,AB321)</f>
        <v>1</v>
      </c>
    </row>
    <row r="322" spans="1:35" ht="32" customHeight="1" x14ac:dyDescent="0.2">
      <c r="A322" s="1">
        <v>321</v>
      </c>
      <c r="B322" s="2">
        <v>43594</v>
      </c>
      <c r="C322" s="1" t="s">
        <v>997</v>
      </c>
      <c r="D322" s="1" t="s">
        <v>1240</v>
      </c>
      <c r="E322" s="1" t="s">
        <v>12</v>
      </c>
      <c r="F322" s="1" t="s">
        <v>1044</v>
      </c>
      <c r="G322" s="1" t="s">
        <v>26</v>
      </c>
      <c r="H322" s="1" t="s">
        <v>362</v>
      </c>
      <c r="I322" s="5" t="s">
        <v>1750</v>
      </c>
      <c r="J322" s="5">
        <v>4</v>
      </c>
      <c r="K322" s="11" t="s">
        <v>1241</v>
      </c>
      <c r="L322" s="1"/>
      <c r="M322" s="1"/>
      <c r="N322" s="1"/>
      <c r="O322" s="1" t="b">
        <v>0</v>
      </c>
      <c r="P322" s="4">
        <v>7</v>
      </c>
      <c r="Q322">
        <v>21</v>
      </c>
      <c r="R322" s="14">
        <v>2</v>
      </c>
      <c r="S322" s="14">
        <v>3</v>
      </c>
      <c r="T322" s="8">
        <v>0</v>
      </c>
      <c r="U322" s="8">
        <v>0</v>
      </c>
      <c r="V322" s="8">
        <v>0</v>
      </c>
      <c r="W322" s="8">
        <v>1</v>
      </c>
      <c r="X322" s="8">
        <f>R322+T322+V322</f>
        <v>2</v>
      </c>
      <c r="Y322" s="8">
        <f>S322+U322+W322</f>
        <v>4</v>
      </c>
      <c r="Z322" s="8" t="b">
        <f>R322 = S322</f>
        <v>0</v>
      </c>
      <c r="AA322" s="8" t="b">
        <f>U322 = T322</f>
        <v>1</v>
      </c>
      <c r="AB322" s="8" t="b">
        <f>V322 = W322</f>
        <v>0</v>
      </c>
      <c r="AC322" s="8" t="b">
        <f>Y322 = X322</f>
        <v>0</v>
      </c>
      <c r="AD322" s="8" t="b">
        <f>AND(Z322,AA322,AB322)</f>
        <v>0</v>
      </c>
      <c r="AF322" s="8">
        <v>2</v>
      </c>
      <c r="AG322" s="8">
        <v>0</v>
      </c>
      <c r="AH322" s="8">
        <v>0</v>
      </c>
      <c r="AI322" s="8">
        <f>SUM(AF322:AH322)</f>
        <v>2</v>
      </c>
    </row>
    <row r="323" spans="1:35" ht="32" customHeight="1" x14ac:dyDescent="0.2">
      <c r="A323" s="1">
        <v>322</v>
      </c>
      <c r="B323" s="2">
        <v>43427</v>
      </c>
      <c r="C323" s="1" t="s">
        <v>997</v>
      </c>
      <c r="D323" s="1" t="s">
        <v>998</v>
      </c>
      <c r="E323" s="1" t="s">
        <v>12</v>
      </c>
      <c r="F323" s="1"/>
      <c r="G323" s="1" t="s">
        <v>13</v>
      </c>
      <c r="H323" s="1" t="s">
        <v>363</v>
      </c>
      <c r="I323" s="5" t="s">
        <v>1748</v>
      </c>
      <c r="J323" s="5">
        <v>4</v>
      </c>
      <c r="K323" s="11" t="s">
        <v>364</v>
      </c>
      <c r="L323" s="1"/>
      <c r="M323" s="1"/>
      <c r="N323" s="1"/>
      <c r="O323" s="1" t="b">
        <v>0</v>
      </c>
      <c r="P323" s="4">
        <v>7</v>
      </c>
      <c r="Q323">
        <v>22</v>
      </c>
      <c r="R323" s="14">
        <v>2</v>
      </c>
      <c r="S323" s="14">
        <v>3</v>
      </c>
      <c r="T323" s="8">
        <v>0</v>
      </c>
      <c r="U323" s="8">
        <v>0</v>
      </c>
      <c r="V323" s="8">
        <v>0</v>
      </c>
      <c r="W323" s="8">
        <v>0</v>
      </c>
      <c r="X323" s="8">
        <f>R323+T323+V323</f>
        <v>2</v>
      </c>
      <c r="Y323" s="8">
        <f>S323+U323+W323</f>
        <v>3</v>
      </c>
      <c r="Z323" s="8" t="b">
        <f>R323 = S323</f>
        <v>0</v>
      </c>
      <c r="AA323" s="8" t="b">
        <f>U323 = T323</f>
        <v>1</v>
      </c>
      <c r="AB323" s="8" t="b">
        <f>V323 = W323</f>
        <v>1</v>
      </c>
      <c r="AC323" s="8" t="b">
        <f>Y323 = X323</f>
        <v>0</v>
      </c>
      <c r="AD323" s="8" t="b">
        <f>AND(Z323,AA323,AB323)</f>
        <v>0</v>
      </c>
      <c r="AF323" s="8">
        <v>3</v>
      </c>
      <c r="AG323" s="8">
        <v>0</v>
      </c>
      <c r="AH323" s="8">
        <v>0</v>
      </c>
      <c r="AI323" s="8">
        <f>SUM(AF323:AH323)</f>
        <v>3</v>
      </c>
    </row>
    <row r="324" spans="1:35" ht="32" customHeight="1" x14ac:dyDescent="0.2">
      <c r="A324" s="1">
        <v>323</v>
      </c>
      <c r="B324" s="2">
        <v>43875</v>
      </c>
      <c r="C324" s="1" t="s">
        <v>997</v>
      </c>
      <c r="D324" s="1" t="s">
        <v>997</v>
      </c>
      <c r="E324" s="1" t="s">
        <v>12</v>
      </c>
      <c r="F324" s="1"/>
      <c r="G324" s="1" t="s">
        <v>13</v>
      </c>
      <c r="H324" s="1" t="s">
        <v>365</v>
      </c>
      <c r="I324" s="5" t="s">
        <v>1768</v>
      </c>
      <c r="J324" s="5">
        <v>5</v>
      </c>
      <c r="K324" s="11" t="s">
        <v>1872</v>
      </c>
      <c r="L324" s="1"/>
      <c r="M324" s="1"/>
      <c r="N324" s="1"/>
      <c r="O324" s="1" t="b">
        <v>0</v>
      </c>
      <c r="P324" s="4">
        <v>7</v>
      </c>
      <c r="Q324">
        <v>23</v>
      </c>
      <c r="R324" s="14">
        <v>3</v>
      </c>
      <c r="S324" s="14">
        <v>3</v>
      </c>
      <c r="T324" s="8">
        <v>1</v>
      </c>
      <c r="U324" s="8">
        <v>1</v>
      </c>
      <c r="V324" s="8">
        <v>1</v>
      </c>
      <c r="W324" s="8">
        <v>0</v>
      </c>
      <c r="X324" s="8">
        <f>R324+T324+V324</f>
        <v>5</v>
      </c>
      <c r="Y324" s="8">
        <f>S324+U324+W324</f>
        <v>4</v>
      </c>
      <c r="Z324" s="8" t="b">
        <f>R324 = S324</f>
        <v>1</v>
      </c>
      <c r="AA324" s="8" t="b">
        <f>U324 = T324</f>
        <v>1</v>
      </c>
      <c r="AB324" s="8" t="b">
        <f>V324 = W324</f>
        <v>0</v>
      </c>
      <c r="AC324" s="8" t="b">
        <f>Y324 = X324</f>
        <v>0</v>
      </c>
      <c r="AD324" s="8" t="b">
        <f>AND(Z324,AA324,AB324)</f>
        <v>0</v>
      </c>
      <c r="AF324" s="8">
        <v>3</v>
      </c>
      <c r="AG324" s="8">
        <v>0</v>
      </c>
      <c r="AH324" s="8">
        <v>0</v>
      </c>
      <c r="AI324" s="8">
        <f>SUM(AF324:AH324)</f>
        <v>3</v>
      </c>
    </row>
    <row r="325" spans="1:35" ht="32" customHeight="1" x14ac:dyDescent="0.2">
      <c r="A325" s="1">
        <v>324</v>
      </c>
      <c r="B325" s="2">
        <v>43867</v>
      </c>
      <c r="C325" s="1" t="s">
        <v>998</v>
      </c>
      <c r="D325" s="1" t="s">
        <v>998</v>
      </c>
      <c r="E325" s="1" t="s">
        <v>12</v>
      </c>
      <c r="F325" s="1"/>
      <c r="G325" s="1" t="s">
        <v>30</v>
      </c>
      <c r="H325" s="1" t="s">
        <v>135</v>
      </c>
      <c r="I325" s="5" t="s">
        <v>1763</v>
      </c>
      <c r="J325" s="5">
        <v>4</v>
      </c>
      <c r="K325" s="11" t="s">
        <v>1534</v>
      </c>
      <c r="L325" s="1"/>
      <c r="M325" s="1"/>
      <c r="N325" s="1"/>
      <c r="O325" s="1" t="b">
        <v>0</v>
      </c>
      <c r="P325" s="4">
        <v>7</v>
      </c>
      <c r="Q325">
        <v>24</v>
      </c>
      <c r="R325" s="14">
        <v>2</v>
      </c>
      <c r="S325" s="14">
        <v>2</v>
      </c>
      <c r="T325" s="8">
        <v>0</v>
      </c>
      <c r="U325" s="8">
        <v>0</v>
      </c>
      <c r="V325" s="8">
        <v>0</v>
      </c>
      <c r="W325" s="8">
        <v>0</v>
      </c>
      <c r="X325" s="8">
        <f>R325+T325+V325</f>
        <v>2</v>
      </c>
      <c r="Y325" s="8">
        <f>S325+U325+W325</f>
        <v>2</v>
      </c>
      <c r="Z325" s="8" t="b">
        <f>R325 = S325</f>
        <v>1</v>
      </c>
      <c r="AA325" s="8" t="b">
        <f>U325 = T325</f>
        <v>1</v>
      </c>
      <c r="AB325" s="8" t="b">
        <f>V325 = W325</f>
        <v>1</v>
      </c>
      <c r="AC325" s="8" t="b">
        <f>Y325 = X325</f>
        <v>1</v>
      </c>
      <c r="AD325" s="8" t="b">
        <f>AND(Z325,AA325,AB325)</f>
        <v>1</v>
      </c>
    </row>
    <row r="326" spans="1:35" ht="32" customHeight="1" x14ac:dyDescent="0.2">
      <c r="A326" s="1">
        <v>325</v>
      </c>
      <c r="B326" s="2">
        <v>43321</v>
      </c>
      <c r="C326" s="1" t="s">
        <v>997</v>
      </c>
      <c r="D326" s="1" t="s">
        <v>997</v>
      </c>
      <c r="E326" s="1" t="s">
        <v>12</v>
      </c>
      <c r="F326" s="1"/>
      <c r="G326" s="1" t="s">
        <v>21</v>
      </c>
      <c r="H326" s="1" t="s">
        <v>366</v>
      </c>
      <c r="I326" s="5" t="s">
        <v>1765</v>
      </c>
      <c r="J326" s="5">
        <v>5</v>
      </c>
      <c r="K326" s="11" t="s">
        <v>1873</v>
      </c>
      <c r="L326" s="1"/>
      <c r="M326" s="1"/>
      <c r="N326" s="1"/>
      <c r="O326" s="1" t="b">
        <v>0</v>
      </c>
      <c r="P326" s="4">
        <v>7</v>
      </c>
      <c r="Q326">
        <v>25</v>
      </c>
      <c r="R326" s="14">
        <v>3</v>
      </c>
      <c r="S326" s="14">
        <v>3</v>
      </c>
      <c r="T326" s="8">
        <v>1</v>
      </c>
      <c r="U326" s="8">
        <v>1</v>
      </c>
      <c r="V326" s="8">
        <v>1</v>
      </c>
      <c r="W326" s="8">
        <v>1</v>
      </c>
      <c r="X326" s="8">
        <f>R326+T326+V326</f>
        <v>5</v>
      </c>
      <c r="Y326" s="8">
        <f>S326+U326+W326</f>
        <v>5</v>
      </c>
      <c r="Z326" s="8" t="b">
        <f>R326 = S326</f>
        <v>1</v>
      </c>
      <c r="AA326" s="8" t="b">
        <f>U326 = T326</f>
        <v>1</v>
      </c>
      <c r="AB326" s="8" t="b">
        <f>V326 = W326</f>
        <v>1</v>
      </c>
      <c r="AC326" s="8" t="b">
        <f>Y326 = X326</f>
        <v>1</v>
      </c>
      <c r="AD326" s="8" t="b">
        <f>AND(Z326,AA326,AB326)</f>
        <v>1</v>
      </c>
    </row>
    <row r="327" spans="1:35" ht="32" customHeight="1" x14ac:dyDescent="0.2">
      <c r="A327" s="1">
        <v>326</v>
      </c>
      <c r="B327" s="2">
        <v>43325</v>
      </c>
      <c r="C327" s="1" t="s">
        <v>997</v>
      </c>
      <c r="D327" s="1" t="s">
        <v>997</v>
      </c>
      <c r="E327" s="1" t="s">
        <v>12</v>
      </c>
      <c r="F327" s="1"/>
      <c r="G327" s="1" t="s">
        <v>21</v>
      </c>
      <c r="H327" s="1" t="s">
        <v>367</v>
      </c>
      <c r="I327" s="5" t="s">
        <v>1767</v>
      </c>
      <c r="J327" s="5">
        <v>4</v>
      </c>
      <c r="K327" s="11" t="s">
        <v>368</v>
      </c>
      <c r="L327" s="1"/>
      <c r="M327" s="1"/>
      <c r="N327" s="1"/>
      <c r="O327" s="1" t="b">
        <v>0</v>
      </c>
      <c r="P327" s="4">
        <v>7</v>
      </c>
      <c r="Q327">
        <v>26</v>
      </c>
      <c r="R327" s="14">
        <v>1</v>
      </c>
      <c r="S327" s="14">
        <v>3</v>
      </c>
      <c r="T327" s="8">
        <v>0</v>
      </c>
      <c r="U327" s="8">
        <v>0</v>
      </c>
      <c r="V327" s="8">
        <v>0</v>
      </c>
      <c r="W327" s="8">
        <v>1</v>
      </c>
      <c r="X327" s="8">
        <f>R327+T327+V327</f>
        <v>1</v>
      </c>
      <c r="Y327" s="8">
        <f>S327+U327+W327</f>
        <v>4</v>
      </c>
      <c r="Z327" s="8" t="b">
        <f>R327 = S327</f>
        <v>0</v>
      </c>
      <c r="AA327" s="8" t="b">
        <f>U327 = T327</f>
        <v>1</v>
      </c>
      <c r="AB327" s="8" t="b">
        <f>V327 = W327</f>
        <v>0</v>
      </c>
      <c r="AC327" s="8" t="b">
        <f>Y327 = X327</f>
        <v>0</v>
      </c>
      <c r="AD327" s="8" t="b">
        <f>AND(Z327,AA327,AB327)</f>
        <v>0</v>
      </c>
      <c r="AF327" s="8">
        <v>2</v>
      </c>
      <c r="AG327" s="8">
        <v>0</v>
      </c>
      <c r="AH327" s="8">
        <v>0</v>
      </c>
      <c r="AI327" s="8">
        <f>SUM(AF327:AH327)</f>
        <v>2</v>
      </c>
    </row>
    <row r="328" spans="1:35" ht="32" customHeight="1" x14ac:dyDescent="0.2">
      <c r="A328" s="1">
        <v>327</v>
      </c>
      <c r="B328" s="2">
        <v>43989</v>
      </c>
      <c r="C328" s="1" t="s">
        <v>998</v>
      </c>
      <c r="D328" s="1" t="s">
        <v>1083</v>
      </c>
      <c r="E328" s="1" t="s">
        <v>12</v>
      </c>
      <c r="F328" s="1" t="s">
        <v>1052</v>
      </c>
      <c r="G328" s="1" t="s">
        <v>13</v>
      </c>
      <c r="H328" s="1" t="s">
        <v>369</v>
      </c>
      <c r="I328" s="5" t="s">
        <v>1757</v>
      </c>
      <c r="J328" s="5">
        <v>5</v>
      </c>
      <c r="K328" s="11" t="s">
        <v>1084</v>
      </c>
      <c r="L328" s="1"/>
      <c r="M328" s="1"/>
      <c r="N328" s="1"/>
      <c r="O328" s="1" t="b">
        <v>0</v>
      </c>
      <c r="P328" s="4">
        <v>7</v>
      </c>
      <c r="Q328">
        <v>27</v>
      </c>
      <c r="R328" s="14">
        <v>2</v>
      </c>
      <c r="S328" s="14">
        <v>3</v>
      </c>
      <c r="T328" s="8">
        <v>0</v>
      </c>
      <c r="U328" s="8">
        <v>0</v>
      </c>
      <c r="V328" s="8">
        <v>0</v>
      </c>
      <c r="W328" s="8">
        <v>1</v>
      </c>
      <c r="X328" s="8">
        <f>R328+T328+V328</f>
        <v>2</v>
      </c>
      <c r="Y328" s="8">
        <f>S328+U328+W328</f>
        <v>4</v>
      </c>
      <c r="Z328" s="8" t="b">
        <f>R328 = S328</f>
        <v>0</v>
      </c>
      <c r="AA328" s="8" t="b">
        <f>U328 = T328</f>
        <v>1</v>
      </c>
      <c r="AB328" s="8" t="b">
        <f>V328 = W328</f>
        <v>0</v>
      </c>
      <c r="AC328" s="8" t="b">
        <f>Y328 = X328</f>
        <v>0</v>
      </c>
      <c r="AD328" s="8" t="b">
        <f>AND(Z328,AA328,AB328)</f>
        <v>0</v>
      </c>
      <c r="AF328" s="8">
        <v>3</v>
      </c>
      <c r="AG328" s="8">
        <v>0</v>
      </c>
      <c r="AH328" s="8">
        <v>0</v>
      </c>
      <c r="AI328" s="8">
        <f>SUM(AF328:AH328)</f>
        <v>3</v>
      </c>
    </row>
    <row r="329" spans="1:35" ht="32" customHeight="1" x14ac:dyDescent="0.2">
      <c r="A329" s="1">
        <v>328</v>
      </c>
      <c r="B329" s="2">
        <v>44047</v>
      </c>
      <c r="C329" s="1" t="s">
        <v>998</v>
      </c>
      <c r="D329" s="1" t="s">
        <v>997</v>
      </c>
      <c r="E329" s="1" t="s">
        <v>23</v>
      </c>
      <c r="F329" s="1"/>
      <c r="G329" s="1" t="s">
        <v>26</v>
      </c>
      <c r="H329" s="1" t="s">
        <v>259</v>
      </c>
      <c r="I329" s="5" t="s">
        <v>1750</v>
      </c>
      <c r="J329" s="5">
        <v>4</v>
      </c>
      <c r="K329" s="11" t="s">
        <v>1414</v>
      </c>
      <c r="L329" s="1"/>
      <c r="M329" s="1"/>
      <c r="N329" s="1"/>
      <c r="O329" s="1" t="b">
        <v>0</v>
      </c>
      <c r="P329" s="4">
        <v>7</v>
      </c>
      <c r="Q329">
        <v>28</v>
      </c>
      <c r="R329" s="14">
        <v>3</v>
      </c>
      <c r="S329" s="14">
        <v>3</v>
      </c>
      <c r="T329" s="8">
        <v>0</v>
      </c>
      <c r="U329" s="8">
        <v>0</v>
      </c>
      <c r="V329" s="8">
        <v>0</v>
      </c>
      <c r="W329" s="8">
        <v>0</v>
      </c>
      <c r="X329" s="8">
        <f>R329+T329+V329</f>
        <v>3</v>
      </c>
      <c r="Y329" s="8">
        <f>S329+U329+W329</f>
        <v>3</v>
      </c>
      <c r="Z329" s="8" t="b">
        <f>R329 = S329</f>
        <v>1</v>
      </c>
      <c r="AA329" s="8" t="b">
        <f>U329 = T329</f>
        <v>1</v>
      </c>
      <c r="AB329" s="8" t="b">
        <f>V329 = W329</f>
        <v>1</v>
      </c>
      <c r="AC329" s="8" t="b">
        <f>Y329 = X329</f>
        <v>1</v>
      </c>
      <c r="AD329" s="8" t="b">
        <f>AND(Z329,AA329,AB329)</f>
        <v>1</v>
      </c>
    </row>
    <row r="330" spans="1:35" ht="32" customHeight="1" x14ac:dyDescent="0.2">
      <c r="A330" s="1">
        <v>329</v>
      </c>
      <c r="B330" s="2">
        <v>43374</v>
      </c>
      <c r="C330" s="1" t="s">
        <v>997</v>
      </c>
      <c r="D330" s="1" t="s">
        <v>1155</v>
      </c>
      <c r="E330" s="1" t="s">
        <v>12</v>
      </c>
      <c r="F330" s="1" t="s">
        <v>1044</v>
      </c>
      <c r="G330" s="1" t="s">
        <v>21</v>
      </c>
      <c r="H330" s="1" t="s">
        <v>370</v>
      </c>
      <c r="I330" s="5" t="s">
        <v>1767</v>
      </c>
      <c r="J330" s="5">
        <v>5</v>
      </c>
      <c r="K330" s="11" t="s">
        <v>1242</v>
      </c>
      <c r="L330" s="1"/>
      <c r="M330" s="1"/>
      <c r="N330" s="1"/>
      <c r="O330" s="1" t="b">
        <v>0</v>
      </c>
      <c r="P330" s="4">
        <v>7</v>
      </c>
      <c r="Q330">
        <v>29</v>
      </c>
      <c r="R330" s="14">
        <v>1</v>
      </c>
      <c r="S330" s="14">
        <v>2</v>
      </c>
      <c r="T330" s="8">
        <v>0</v>
      </c>
      <c r="U330" s="8">
        <v>0</v>
      </c>
      <c r="V330" s="8">
        <v>0</v>
      </c>
      <c r="W330" s="8">
        <v>0</v>
      </c>
      <c r="X330" s="8">
        <f>R330+T330+V330</f>
        <v>1</v>
      </c>
      <c r="Y330" s="8">
        <f>S330+U330+W330</f>
        <v>2</v>
      </c>
      <c r="Z330" s="8" t="b">
        <f>R330 = S330</f>
        <v>0</v>
      </c>
      <c r="AA330" s="8" t="b">
        <f>U330 = T330</f>
        <v>1</v>
      </c>
      <c r="AB330" s="8" t="b">
        <f>V330 = W330</f>
        <v>1</v>
      </c>
      <c r="AC330" s="8" t="b">
        <f>Y330 = X330</f>
        <v>0</v>
      </c>
      <c r="AD330" s="8" t="b">
        <f>AND(Z330,AA330,AB330)</f>
        <v>0</v>
      </c>
      <c r="AF330" s="8">
        <v>1</v>
      </c>
      <c r="AG330" s="8">
        <v>0</v>
      </c>
      <c r="AH330" s="8">
        <v>0</v>
      </c>
      <c r="AI330" s="8">
        <f>SUM(AF330:AH330)</f>
        <v>1</v>
      </c>
    </row>
    <row r="331" spans="1:35" ht="32" customHeight="1" x14ac:dyDescent="0.2">
      <c r="A331" s="1">
        <v>330</v>
      </c>
      <c r="B331" s="2">
        <v>44257</v>
      </c>
      <c r="C331" s="1" t="s">
        <v>997</v>
      </c>
      <c r="D331" s="1" t="s">
        <v>997</v>
      </c>
      <c r="E331" s="1" t="s">
        <v>23</v>
      </c>
      <c r="F331" s="1"/>
      <c r="G331" s="1" t="s">
        <v>21</v>
      </c>
      <c r="H331" s="1" t="s">
        <v>333</v>
      </c>
      <c r="I331" s="5" t="s">
        <v>1749</v>
      </c>
      <c r="J331" s="5">
        <v>5</v>
      </c>
      <c r="K331" s="11" t="s">
        <v>1874</v>
      </c>
      <c r="L331" s="1"/>
      <c r="M331" s="1"/>
      <c r="N331" s="1"/>
      <c r="O331" s="1" t="b">
        <v>0</v>
      </c>
      <c r="P331" s="4">
        <v>7</v>
      </c>
      <c r="Q331">
        <v>30</v>
      </c>
      <c r="R331" s="14">
        <v>3</v>
      </c>
      <c r="S331" s="14">
        <v>3</v>
      </c>
      <c r="T331" s="8">
        <v>0</v>
      </c>
      <c r="U331" s="8">
        <v>0</v>
      </c>
      <c r="V331" s="8">
        <v>0</v>
      </c>
      <c r="W331" s="8">
        <v>0</v>
      </c>
      <c r="X331" s="8">
        <f>R331+T331+V331</f>
        <v>3</v>
      </c>
      <c r="Y331" s="8">
        <f>S331+U331+W331</f>
        <v>3</v>
      </c>
      <c r="Z331" s="8" t="b">
        <f>R331 = S331</f>
        <v>1</v>
      </c>
      <c r="AA331" s="8" t="b">
        <f>U331 = T331</f>
        <v>1</v>
      </c>
      <c r="AB331" s="8" t="b">
        <f>V331 = W331</f>
        <v>1</v>
      </c>
      <c r="AC331" s="8" t="b">
        <f>Y331 = X331</f>
        <v>1</v>
      </c>
      <c r="AD331" s="8" t="b">
        <f>AND(Z331,AA331,AB331)</f>
        <v>1</v>
      </c>
    </row>
    <row r="332" spans="1:35" ht="32" customHeight="1" x14ac:dyDescent="0.2">
      <c r="A332" s="1">
        <v>331</v>
      </c>
      <c r="B332" s="2">
        <v>44001</v>
      </c>
      <c r="C332" s="1" t="s">
        <v>997</v>
      </c>
      <c r="D332" s="1" t="s">
        <v>998</v>
      </c>
      <c r="E332" s="1" t="s">
        <v>12</v>
      </c>
      <c r="F332" s="1"/>
      <c r="G332" s="1" t="s">
        <v>26</v>
      </c>
      <c r="H332" s="1" t="s">
        <v>96</v>
      </c>
      <c r="I332" s="5" t="s">
        <v>1758</v>
      </c>
      <c r="J332" s="5">
        <v>3</v>
      </c>
      <c r="K332" s="11" t="s">
        <v>1860</v>
      </c>
      <c r="L332" s="1"/>
      <c r="M332" s="1"/>
      <c r="N332" s="1"/>
      <c r="O332" s="1" t="b">
        <v>0</v>
      </c>
      <c r="P332" s="4">
        <v>7</v>
      </c>
      <c r="Q332">
        <v>31</v>
      </c>
      <c r="R332" s="14">
        <v>3</v>
      </c>
      <c r="S332" s="14">
        <v>3</v>
      </c>
      <c r="T332" s="8">
        <v>1</v>
      </c>
      <c r="U332" s="8">
        <v>1</v>
      </c>
      <c r="V332" s="8">
        <v>1</v>
      </c>
      <c r="W332" s="8">
        <v>1</v>
      </c>
      <c r="X332" s="8">
        <f>R332+T332+V332</f>
        <v>5</v>
      </c>
      <c r="Y332" s="8">
        <f>S332+U332+W332</f>
        <v>5</v>
      </c>
      <c r="Z332" s="8" t="b">
        <f>R332 = S332</f>
        <v>1</v>
      </c>
      <c r="AA332" s="8" t="b">
        <f>U332 = T332</f>
        <v>1</v>
      </c>
      <c r="AB332" s="8" t="b">
        <f>V332 = W332</f>
        <v>1</v>
      </c>
      <c r="AC332" s="8" t="b">
        <f>Y332 = X332</f>
        <v>1</v>
      </c>
      <c r="AD332" s="8" t="b">
        <f>AND(Z332,AA332,AB332)</f>
        <v>1</v>
      </c>
    </row>
    <row r="333" spans="1:35" ht="32" customHeight="1" x14ac:dyDescent="0.2">
      <c r="A333" s="1">
        <v>332</v>
      </c>
      <c r="B333" s="2">
        <v>43669</v>
      </c>
      <c r="C333" s="1" t="s">
        <v>997</v>
      </c>
      <c r="D333" s="1" t="s">
        <v>998</v>
      </c>
      <c r="E333" s="1" t="s">
        <v>12</v>
      </c>
      <c r="F333" s="1"/>
      <c r="G333" s="1" t="s">
        <v>21</v>
      </c>
      <c r="H333" s="1" t="s">
        <v>371</v>
      </c>
      <c r="I333" s="5" t="s">
        <v>1765</v>
      </c>
      <c r="J333" s="5">
        <v>5</v>
      </c>
      <c r="K333" s="11" t="s">
        <v>1322</v>
      </c>
      <c r="L333" s="1"/>
      <c r="M333" s="1"/>
      <c r="N333" s="1"/>
      <c r="O333" s="1" t="b">
        <v>0</v>
      </c>
      <c r="P333" s="4">
        <v>7</v>
      </c>
      <c r="Q333">
        <v>32</v>
      </c>
      <c r="R333" s="14">
        <v>3</v>
      </c>
      <c r="S333" s="14">
        <v>3</v>
      </c>
      <c r="T333" s="8">
        <v>1</v>
      </c>
      <c r="U333" s="8">
        <v>1</v>
      </c>
      <c r="V333" s="8">
        <v>1</v>
      </c>
      <c r="W333" s="8">
        <v>1</v>
      </c>
      <c r="X333" s="8">
        <f>R333+T333+V333</f>
        <v>5</v>
      </c>
      <c r="Y333" s="8">
        <f>S333+U333+W333</f>
        <v>5</v>
      </c>
      <c r="Z333" s="8" t="b">
        <f>R333 = S333</f>
        <v>1</v>
      </c>
      <c r="AA333" s="8" t="b">
        <f>U333 = T333</f>
        <v>1</v>
      </c>
      <c r="AB333" s="8" t="b">
        <f>V333 = W333</f>
        <v>1</v>
      </c>
      <c r="AC333" s="8" t="b">
        <f>Y333 = X333</f>
        <v>1</v>
      </c>
      <c r="AD333" s="8" t="b">
        <f>AND(Z333,AA333,AB333)</f>
        <v>1</v>
      </c>
    </row>
    <row r="334" spans="1:35" ht="32" customHeight="1" x14ac:dyDescent="0.2">
      <c r="A334" s="1">
        <v>333</v>
      </c>
      <c r="B334" s="2">
        <v>43429</v>
      </c>
      <c r="C334" s="1" t="s">
        <v>997</v>
      </c>
      <c r="D334" s="1" t="s">
        <v>997</v>
      </c>
      <c r="E334" s="1" t="s">
        <v>12</v>
      </c>
      <c r="F334" s="1"/>
      <c r="G334" s="1" t="s">
        <v>26</v>
      </c>
      <c r="H334" s="1" t="s">
        <v>372</v>
      </c>
      <c r="I334" s="5" t="s">
        <v>1758</v>
      </c>
      <c r="J334" s="5">
        <v>5</v>
      </c>
      <c r="K334" s="11" t="s">
        <v>1320</v>
      </c>
      <c r="L334" s="1"/>
      <c r="M334" s="1"/>
      <c r="N334" s="1"/>
      <c r="O334" s="1" t="b">
        <v>0</v>
      </c>
      <c r="P334" s="4">
        <v>7</v>
      </c>
      <c r="Q334">
        <v>33</v>
      </c>
      <c r="R334" s="14">
        <v>1</v>
      </c>
      <c r="S334" s="14">
        <v>2</v>
      </c>
      <c r="T334" s="8">
        <v>0</v>
      </c>
      <c r="U334" s="8">
        <v>0</v>
      </c>
      <c r="V334" s="8">
        <v>0</v>
      </c>
      <c r="W334" s="8">
        <v>0</v>
      </c>
      <c r="X334" s="8">
        <f>R334+T334+V334</f>
        <v>1</v>
      </c>
      <c r="Y334" s="8">
        <f>S334+U334+W334</f>
        <v>2</v>
      </c>
      <c r="Z334" s="8" t="b">
        <f>R334 = S334</f>
        <v>0</v>
      </c>
      <c r="AA334" s="8" t="b">
        <f>U334 = T334</f>
        <v>1</v>
      </c>
      <c r="AB334" s="8" t="b">
        <f>V334 = W334</f>
        <v>1</v>
      </c>
      <c r="AC334" s="8" t="b">
        <f>Y334 = X334</f>
        <v>0</v>
      </c>
      <c r="AD334" s="8" t="b">
        <f>AND(Z334,AA334,AB334)</f>
        <v>0</v>
      </c>
      <c r="AF334" s="8">
        <v>3</v>
      </c>
      <c r="AG334" s="8">
        <v>0</v>
      </c>
      <c r="AH334" s="8">
        <v>0</v>
      </c>
      <c r="AI334" s="8">
        <f>SUM(AF334:AH334)</f>
        <v>3</v>
      </c>
    </row>
    <row r="335" spans="1:35" ht="32" customHeight="1" x14ac:dyDescent="0.2">
      <c r="A335" s="1">
        <v>334</v>
      </c>
      <c r="B335" s="2">
        <v>43450</v>
      </c>
      <c r="C335" s="1" t="s">
        <v>997</v>
      </c>
      <c r="D335" s="1" t="s">
        <v>998</v>
      </c>
      <c r="E335" s="1" t="s">
        <v>12</v>
      </c>
      <c r="F335" s="1"/>
      <c r="G335" s="1" t="s">
        <v>38</v>
      </c>
      <c r="H335" s="1" t="s">
        <v>373</v>
      </c>
      <c r="I335" s="5" t="s">
        <v>1752</v>
      </c>
      <c r="J335" s="5">
        <v>5</v>
      </c>
      <c r="K335" s="11" t="s">
        <v>1535</v>
      </c>
      <c r="L335" s="1"/>
      <c r="M335" s="1"/>
      <c r="N335" s="1"/>
      <c r="O335" s="1" t="b">
        <v>0</v>
      </c>
      <c r="P335" s="4">
        <v>7</v>
      </c>
      <c r="Q335">
        <v>34</v>
      </c>
      <c r="R335" s="14">
        <v>3</v>
      </c>
      <c r="S335" s="14">
        <v>3</v>
      </c>
      <c r="T335" s="8">
        <v>0</v>
      </c>
      <c r="U335" s="8">
        <v>0</v>
      </c>
      <c r="V335" s="8">
        <v>0</v>
      </c>
      <c r="W335" s="8">
        <v>0</v>
      </c>
      <c r="X335" s="8">
        <f>R335+T335+V335</f>
        <v>3</v>
      </c>
      <c r="Y335" s="8">
        <f>S335+U335+W335</f>
        <v>3</v>
      </c>
      <c r="Z335" s="8" t="b">
        <f>R335 = S335</f>
        <v>1</v>
      </c>
      <c r="AA335" s="8" t="b">
        <f>U335 = T335</f>
        <v>1</v>
      </c>
      <c r="AB335" s="8" t="b">
        <f>V335 = W335</f>
        <v>1</v>
      </c>
      <c r="AC335" s="8" t="b">
        <f>Y335 = X335</f>
        <v>1</v>
      </c>
      <c r="AD335" s="8" t="b">
        <f>AND(Z335,AA335,AB335)</f>
        <v>1</v>
      </c>
    </row>
    <row r="336" spans="1:35" ht="32" customHeight="1" x14ac:dyDescent="0.2">
      <c r="A336" s="1">
        <v>335</v>
      </c>
      <c r="B336" s="2">
        <v>44183</v>
      </c>
      <c r="C336" s="1" t="s">
        <v>998</v>
      </c>
      <c r="D336" s="1" t="s">
        <v>997</v>
      </c>
      <c r="E336" s="1" t="s">
        <v>12</v>
      </c>
      <c r="F336" s="1"/>
      <c r="G336" s="1" t="s">
        <v>13</v>
      </c>
      <c r="H336" s="1" t="s">
        <v>374</v>
      </c>
      <c r="I336" s="5" t="s">
        <v>1757</v>
      </c>
      <c r="J336" s="5">
        <v>4</v>
      </c>
      <c r="K336" s="11" t="s">
        <v>1643</v>
      </c>
      <c r="L336" s="1"/>
      <c r="M336" s="1"/>
      <c r="N336" s="1"/>
      <c r="O336" s="1" t="b">
        <v>0</v>
      </c>
      <c r="P336" s="4">
        <v>7</v>
      </c>
      <c r="Q336">
        <v>35</v>
      </c>
      <c r="R336" s="14">
        <v>3</v>
      </c>
      <c r="S336" s="14">
        <v>3</v>
      </c>
      <c r="T336" s="8">
        <v>0</v>
      </c>
      <c r="U336" s="8">
        <v>0</v>
      </c>
      <c r="V336" s="8">
        <v>0</v>
      </c>
      <c r="W336" s="8">
        <v>1</v>
      </c>
      <c r="X336" s="8">
        <f>R336+T336+V336</f>
        <v>3</v>
      </c>
      <c r="Y336" s="8">
        <f>S336+U336+W336</f>
        <v>4</v>
      </c>
      <c r="Z336" s="8" t="b">
        <f>R336 = S336</f>
        <v>1</v>
      </c>
      <c r="AA336" s="8" t="b">
        <f>U336 = T336</f>
        <v>1</v>
      </c>
      <c r="AB336" s="8" t="b">
        <f>V336 = W336</f>
        <v>0</v>
      </c>
      <c r="AC336" s="8" t="b">
        <f>Y336 = X336</f>
        <v>0</v>
      </c>
      <c r="AD336" s="8" t="b">
        <f>AND(Z336,AA336,AB336)</f>
        <v>0</v>
      </c>
      <c r="AF336" s="8">
        <v>3</v>
      </c>
      <c r="AG336" s="8">
        <v>0</v>
      </c>
      <c r="AH336" s="8">
        <v>0</v>
      </c>
      <c r="AI336" s="8">
        <f>SUM(AF336:AH336)</f>
        <v>3</v>
      </c>
    </row>
    <row r="337" spans="1:35" ht="32" customHeight="1" x14ac:dyDescent="0.2">
      <c r="A337" s="1">
        <v>336</v>
      </c>
      <c r="B337" s="2">
        <v>44260</v>
      </c>
      <c r="C337" s="1" t="s">
        <v>997</v>
      </c>
      <c r="D337" s="1" t="s">
        <v>997</v>
      </c>
      <c r="E337" s="1" t="s">
        <v>12</v>
      </c>
      <c r="F337" s="1"/>
      <c r="G337" s="1" t="s">
        <v>13</v>
      </c>
      <c r="H337" s="1" t="s">
        <v>313</v>
      </c>
      <c r="I337" s="5" t="s">
        <v>1760</v>
      </c>
      <c r="J337" s="5">
        <v>5</v>
      </c>
      <c r="K337" s="11" t="s">
        <v>1802</v>
      </c>
      <c r="L337" s="1"/>
      <c r="M337" s="1"/>
      <c r="N337" s="1"/>
      <c r="O337" s="1" t="b">
        <v>0</v>
      </c>
      <c r="P337" s="4">
        <v>7</v>
      </c>
      <c r="Q337">
        <v>36</v>
      </c>
      <c r="R337" s="14">
        <v>3</v>
      </c>
      <c r="S337" s="14">
        <v>3</v>
      </c>
      <c r="T337" s="8">
        <v>0</v>
      </c>
      <c r="U337" s="8">
        <v>0</v>
      </c>
      <c r="V337" s="8">
        <v>0</v>
      </c>
      <c r="W337" s="8">
        <v>1</v>
      </c>
      <c r="X337" s="8">
        <f>R337+T337+V337</f>
        <v>3</v>
      </c>
      <c r="Y337" s="8">
        <f>S337+U337+W337</f>
        <v>4</v>
      </c>
      <c r="Z337" s="8" t="b">
        <f>R337 = S337</f>
        <v>1</v>
      </c>
      <c r="AA337" s="8" t="b">
        <f>U337 = T337</f>
        <v>1</v>
      </c>
      <c r="AB337" s="8" t="b">
        <f>V337 = W337</f>
        <v>0</v>
      </c>
      <c r="AC337" s="8" t="b">
        <f>Y337 = X337</f>
        <v>0</v>
      </c>
      <c r="AD337" s="8" t="b">
        <f>AND(Z337,AA337,AB337)</f>
        <v>0</v>
      </c>
      <c r="AF337" s="8">
        <v>3</v>
      </c>
      <c r="AG337" s="8">
        <v>0</v>
      </c>
      <c r="AH337" s="8">
        <v>0</v>
      </c>
      <c r="AI337" s="8">
        <f>SUM(AF337:AH337)</f>
        <v>3</v>
      </c>
    </row>
    <row r="338" spans="1:35" ht="32" customHeight="1" x14ac:dyDescent="0.2">
      <c r="A338" s="1">
        <v>337</v>
      </c>
      <c r="B338" s="2">
        <v>43445</v>
      </c>
      <c r="C338" s="1" t="s">
        <v>997</v>
      </c>
      <c r="D338" s="1" t="s">
        <v>997</v>
      </c>
      <c r="E338" s="1" t="s">
        <v>12</v>
      </c>
      <c r="F338" s="1"/>
      <c r="G338" s="1" t="s">
        <v>13</v>
      </c>
      <c r="H338" s="1" t="s">
        <v>375</v>
      </c>
      <c r="I338" s="5" t="s">
        <v>1747</v>
      </c>
      <c r="J338" s="5">
        <v>4</v>
      </c>
      <c r="K338" s="11" t="s">
        <v>376</v>
      </c>
      <c r="L338" s="1"/>
      <c r="M338" s="1"/>
      <c r="N338" s="1"/>
      <c r="O338" s="1" t="b">
        <v>0</v>
      </c>
      <c r="P338" s="4">
        <v>7</v>
      </c>
      <c r="Q338">
        <v>37</v>
      </c>
      <c r="R338" s="14">
        <v>1</v>
      </c>
      <c r="S338" s="14">
        <v>1</v>
      </c>
      <c r="T338" s="8">
        <v>0</v>
      </c>
      <c r="U338" s="8">
        <v>0</v>
      </c>
      <c r="V338" s="8">
        <v>0</v>
      </c>
      <c r="W338" s="8">
        <v>0</v>
      </c>
      <c r="X338" s="8">
        <f>R338+T338+V338</f>
        <v>1</v>
      </c>
      <c r="Y338" s="8">
        <f>S338+U338+W338</f>
        <v>1</v>
      </c>
      <c r="Z338" s="8" t="b">
        <f>R338 = S338</f>
        <v>1</v>
      </c>
      <c r="AA338" s="8" t="b">
        <f>U338 = T338</f>
        <v>1</v>
      </c>
      <c r="AB338" s="8" t="b">
        <f>V338 = W338</f>
        <v>1</v>
      </c>
      <c r="AC338" s="8" t="b">
        <f>Y338 = X338</f>
        <v>1</v>
      </c>
      <c r="AD338" s="8" t="b">
        <f>AND(Z338,AA338,AB338)</f>
        <v>1</v>
      </c>
    </row>
    <row r="339" spans="1:35" ht="32" customHeight="1" x14ac:dyDescent="0.2">
      <c r="A339" s="1">
        <v>338</v>
      </c>
      <c r="B339" s="2">
        <v>44135</v>
      </c>
      <c r="C339" s="1" t="s">
        <v>997</v>
      </c>
      <c r="D339" s="1" t="s">
        <v>997</v>
      </c>
      <c r="E339" s="1" t="s">
        <v>12</v>
      </c>
      <c r="F339" s="1"/>
      <c r="G339" s="1" t="s">
        <v>13</v>
      </c>
      <c r="H339" s="1" t="s">
        <v>377</v>
      </c>
      <c r="I339" s="5" t="s">
        <v>1747</v>
      </c>
      <c r="J339" s="5">
        <v>5</v>
      </c>
      <c r="K339" s="11" t="s">
        <v>378</v>
      </c>
      <c r="L339" s="1"/>
      <c r="M339" s="1"/>
      <c r="N339" s="1"/>
      <c r="O339" s="1" t="b">
        <v>0</v>
      </c>
      <c r="P339" s="4">
        <v>7</v>
      </c>
      <c r="Q339">
        <v>38</v>
      </c>
      <c r="R339" s="14">
        <v>3</v>
      </c>
      <c r="S339" s="14">
        <v>2</v>
      </c>
      <c r="T339" s="8">
        <v>0</v>
      </c>
      <c r="U339" s="8">
        <v>0</v>
      </c>
      <c r="V339" s="8">
        <v>0</v>
      </c>
      <c r="W339" s="8">
        <v>0</v>
      </c>
      <c r="X339" s="8">
        <f>R339+T339+V339</f>
        <v>3</v>
      </c>
      <c r="Y339" s="8">
        <f>S339+U339+W339</f>
        <v>2</v>
      </c>
      <c r="Z339" s="8" t="b">
        <f>R339 = S339</f>
        <v>0</v>
      </c>
      <c r="AA339" s="8" t="b">
        <f>U339 = T339</f>
        <v>1</v>
      </c>
      <c r="AB339" s="8" t="b">
        <f>V339 = W339</f>
        <v>1</v>
      </c>
      <c r="AC339" s="8" t="b">
        <f>Y339 = X339</f>
        <v>0</v>
      </c>
      <c r="AD339" s="8" t="b">
        <f>AND(Z339,AA339,AB339)</f>
        <v>0</v>
      </c>
      <c r="AF339" s="8">
        <v>3</v>
      </c>
      <c r="AG339" s="8">
        <v>0</v>
      </c>
      <c r="AH339" s="8">
        <v>0</v>
      </c>
      <c r="AI339" s="8">
        <f>SUM(AF339:AH339)</f>
        <v>3</v>
      </c>
    </row>
    <row r="340" spans="1:35" ht="32" customHeight="1" x14ac:dyDescent="0.2">
      <c r="A340" s="1">
        <v>339</v>
      </c>
      <c r="B340" s="2">
        <v>43705</v>
      </c>
      <c r="C340" s="1" t="s">
        <v>997</v>
      </c>
      <c r="D340" s="1" t="s">
        <v>997</v>
      </c>
      <c r="E340" s="1" t="s">
        <v>12</v>
      </c>
      <c r="F340" s="1"/>
      <c r="G340" s="1" t="s">
        <v>13</v>
      </c>
      <c r="H340" s="1" t="s">
        <v>379</v>
      </c>
      <c r="I340" s="5" t="s">
        <v>1746</v>
      </c>
      <c r="J340" s="5">
        <v>3</v>
      </c>
      <c r="K340" s="11" t="s">
        <v>1887</v>
      </c>
      <c r="L340" s="1"/>
      <c r="M340" s="1"/>
      <c r="N340" s="1"/>
      <c r="O340" s="1" t="b">
        <v>0</v>
      </c>
      <c r="P340" s="4">
        <v>7</v>
      </c>
      <c r="Q340">
        <v>39</v>
      </c>
      <c r="R340" s="14">
        <v>1</v>
      </c>
      <c r="S340" s="14">
        <v>3</v>
      </c>
      <c r="T340" s="8">
        <v>0</v>
      </c>
      <c r="U340" s="8">
        <v>0</v>
      </c>
      <c r="V340" s="8">
        <v>0</v>
      </c>
      <c r="W340" s="8">
        <v>0</v>
      </c>
      <c r="X340" s="8">
        <f>R340+T340+V340</f>
        <v>1</v>
      </c>
      <c r="Y340" s="8">
        <f>S340+U340+W340</f>
        <v>3</v>
      </c>
      <c r="Z340" s="8" t="b">
        <f>R340 = S340</f>
        <v>0</v>
      </c>
      <c r="AA340" s="8" t="b">
        <f>U340 = T340</f>
        <v>1</v>
      </c>
      <c r="AB340" s="8" t="b">
        <f>V340 = W340</f>
        <v>1</v>
      </c>
      <c r="AC340" s="8" t="b">
        <f>Y340 = X340</f>
        <v>0</v>
      </c>
      <c r="AD340" s="8" t="b">
        <f>AND(Z340,AA340,AB340)</f>
        <v>0</v>
      </c>
      <c r="AF340" s="8">
        <v>2</v>
      </c>
      <c r="AG340" s="8">
        <v>0</v>
      </c>
      <c r="AH340" s="8">
        <v>0</v>
      </c>
      <c r="AI340" s="8">
        <f>SUM(AF340:AH340)</f>
        <v>2</v>
      </c>
    </row>
    <row r="341" spans="1:35" ht="32" customHeight="1" x14ac:dyDescent="0.2">
      <c r="A341" s="1">
        <v>340</v>
      </c>
      <c r="B341" s="2">
        <v>43806</v>
      </c>
      <c r="C341" s="1" t="s">
        <v>998</v>
      </c>
      <c r="D341" s="1" t="s">
        <v>997</v>
      </c>
      <c r="E341" s="1" t="s">
        <v>12</v>
      </c>
      <c r="F341" s="1"/>
      <c r="G341" s="1" t="s">
        <v>16</v>
      </c>
      <c r="H341" s="1" t="s">
        <v>263</v>
      </c>
      <c r="I341" s="5" t="s">
        <v>1761</v>
      </c>
      <c r="J341" s="5">
        <v>5</v>
      </c>
      <c r="K341" s="11" t="s">
        <v>380</v>
      </c>
      <c r="L341" s="1"/>
      <c r="M341" s="1"/>
      <c r="N341" s="1"/>
      <c r="O341" s="1" t="b">
        <v>0</v>
      </c>
      <c r="P341" s="4">
        <v>7</v>
      </c>
      <c r="Q341">
        <v>40</v>
      </c>
      <c r="R341" s="14">
        <v>3</v>
      </c>
      <c r="S341" s="14">
        <v>3</v>
      </c>
      <c r="T341" s="8">
        <v>0</v>
      </c>
      <c r="U341" s="8">
        <v>1</v>
      </c>
      <c r="V341" s="8">
        <v>0</v>
      </c>
      <c r="W341" s="8">
        <v>1</v>
      </c>
      <c r="X341" s="8">
        <f>R341+T341+V341</f>
        <v>3</v>
      </c>
      <c r="Y341" s="8">
        <f>S341+U341+W341</f>
        <v>5</v>
      </c>
      <c r="Z341" s="8" t="b">
        <f>R341 = S341</f>
        <v>1</v>
      </c>
      <c r="AA341" s="8" t="b">
        <f>U341 = T341</f>
        <v>0</v>
      </c>
      <c r="AB341" s="8" t="b">
        <f>V341 = W341</f>
        <v>0</v>
      </c>
      <c r="AC341" s="8" t="b">
        <f>Y341 = X341</f>
        <v>0</v>
      </c>
      <c r="AD341" s="8" t="b">
        <f>AND(Z341,AA341,AB341)</f>
        <v>0</v>
      </c>
      <c r="AF341" s="8">
        <v>2</v>
      </c>
      <c r="AG341" s="8">
        <v>0</v>
      </c>
      <c r="AH341" s="8">
        <v>0</v>
      </c>
      <c r="AI341" s="8">
        <f>SUM(AF341:AH341)</f>
        <v>2</v>
      </c>
    </row>
    <row r="342" spans="1:35" ht="32" customHeight="1" x14ac:dyDescent="0.2">
      <c r="A342" s="1">
        <v>341</v>
      </c>
      <c r="B342" s="2">
        <v>44250</v>
      </c>
      <c r="C342" s="1" t="s">
        <v>997</v>
      </c>
      <c r="D342" s="1" t="s">
        <v>997</v>
      </c>
      <c r="E342" s="1" t="s">
        <v>12</v>
      </c>
      <c r="F342" s="1"/>
      <c r="G342" s="1" t="s">
        <v>13</v>
      </c>
      <c r="H342" s="1" t="s">
        <v>239</v>
      </c>
      <c r="I342" s="5" t="s">
        <v>1757</v>
      </c>
      <c r="J342" s="5">
        <v>2</v>
      </c>
      <c r="K342" s="11" t="s">
        <v>1644</v>
      </c>
      <c r="L342" s="1"/>
      <c r="M342" s="1"/>
      <c r="N342" s="1"/>
      <c r="O342" s="1" t="b">
        <v>0</v>
      </c>
      <c r="P342" s="4">
        <v>7</v>
      </c>
      <c r="Q342">
        <v>41</v>
      </c>
      <c r="R342" s="14">
        <v>2</v>
      </c>
      <c r="S342" s="14">
        <v>3</v>
      </c>
      <c r="T342" s="8">
        <v>1</v>
      </c>
      <c r="U342" s="8">
        <v>1</v>
      </c>
      <c r="V342" s="8">
        <v>1</v>
      </c>
      <c r="W342" s="8">
        <v>1</v>
      </c>
      <c r="X342" s="8">
        <f>R342+T342+V342</f>
        <v>4</v>
      </c>
      <c r="Y342" s="8">
        <f>S342+U342+W342</f>
        <v>5</v>
      </c>
      <c r="Z342" s="8" t="b">
        <f>R342 = S342</f>
        <v>0</v>
      </c>
      <c r="AA342" s="8" t="b">
        <f>U342 = T342</f>
        <v>1</v>
      </c>
      <c r="AB342" s="8" t="b">
        <f>V342 = W342</f>
        <v>1</v>
      </c>
      <c r="AC342" s="8" t="b">
        <f>Y342 = X342</f>
        <v>0</v>
      </c>
      <c r="AD342" s="8" t="b">
        <f>AND(Z342,AA342,AB342)</f>
        <v>0</v>
      </c>
      <c r="AF342" s="8">
        <v>3</v>
      </c>
      <c r="AG342" s="8">
        <v>1</v>
      </c>
      <c r="AH342" s="8">
        <v>1</v>
      </c>
      <c r="AI342" s="8">
        <f>SUM(AF342:AH342)</f>
        <v>5</v>
      </c>
    </row>
    <row r="343" spans="1:35" ht="32" customHeight="1" x14ac:dyDescent="0.2">
      <c r="A343" s="1">
        <v>342</v>
      </c>
      <c r="B343" s="2">
        <v>43731</v>
      </c>
      <c r="C343" s="1" t="s">
        <v>998</v>
      </c>
      <c r="D343" s="1" t="s">
        <v>998</v>
      </c>
      <c r="E343" s="1" t="s">
        <v>12</v>
      </c>
      <c r="F343" s="1"/>
      <c r="G343" s="1" t="s">
        <v>13</v>
      </c>
      <c r="H343" s="1" t="s">
        <v>49</v>
      </c>
      <c r="I343" s="5" t="s">
        <v>1747</v>
      </c>
      <c r="J343" s="5">
        <v>4</v>
      </c>
      <c r="K343" s="11" t="s">
        <v>381</v>
      </c>
      <c r="L343" s="1"/>
      <c r="M343" s="1"/>
      <c r="N343" s="1"/>
      <c r="O343" s="1" t="b">
        <v>0</v>
      </c>
      <c r="P343" s="4">
        <v>7</v>
      </c>
      <c r="Q343">
        <v>42</v>
      </c>
      <c r="R343" s="14">
        <v>2</v>
      </c>
      <c r="S343" s="14">
        <v>3</v>
      </c>
      <c r="T343" s="8">
        <v>0</v>
      </c>
      <c r="U343" s="8">
        <v>0</v>
      </c>
      <c r="V343" s="8">
        <v>0</v>
      </c>
      <c r="W343" s="8">
        <v>0</v>
      </c>
      <c r="X343" s="8">
        <f>R343+T343+V343</f>
        <v>2</v>
      </c>
      <c r="Y343" s="8">
        <f>S343+U343+W343</f>
        <v>3</v>
      </c>
      <c r="Z343" s="8" t="b">
        <f>R343 = S343</f>
        <v>0</v>
      </c>
      <c r="AA343" s="8" t="b">
        <f>U343 = T343</f>
        <v>1</v>
      </c>
      <c r="AB343" s="8" t="b">
        <f>V343 = W343</f>
        <v>1</v>
      </c>
      <c r="AC343" s="8" t="b">
        <f>Y343 = X343</f>
        <v>0</v>
      </c>
      <c r="AD343" s="8" t="b">
        <f>AND(Z343,AA343,AB343)</f>
        <v>0</v>
      </c>
      <c r="AF343" s="8">
        <v>2</v>
      </c>
      <c r="AG343" s="8">
        <v>0</v>
      </c>
      <c r="AH343" s="8">
        <v>0</v>
      </c>
      <c r="AI343" s="8">
        <f>SUM(AF343:AH343)</f>
        <v>2</v>
      </c>
    </row>
    <row r="344" spans="1:35" ht="32" customHeight="1" x14ac:dyDescent="0.2">
      <c r="A344" s="1">
        <v>343</v>
      </c>
      <c r="B344" s="2">
        <v>44083</v>
      </c>
      <c r="C344" s="1" t="s">
        <v>998</v>
      </c>
      <c r="D344" s="1" t="s">
        <v>998</v>
      </c>
      <c r="E344" s="1" t="s">
        <v>12</v>
      </c>
      <c r="F344" s="1"/>
      <c r="G344" s="1" t="s">
        <v>21</v>
      </c>
      <c r="H344" s="1" t="s">
        <v>382</v>
      </c>
      <c r="I344" s="5" t="s">
        <v>1765</v>
      </c>
      <c r="J344" s="5">
        <v>5</v>
      </c>
      <c r="K344" s="11" t="s">
        <v>1645</v>
      </c>
      <c r="L344" s="1"/>
      <c r="M344" s="1"/>
      <c r="N344" s="1"/>
      <c r="O344" s="1" t="b">
        <v>0</v>
      </c>
      <c r="P344" s="4">
        <v>7</v>
      </c>
      <c r="Q344">
        <v>43</v>
      </c>
      <c r="R344" s="14">
        <v>3</v>
      </c>
      <c r="S344" s="14">
        <v>3</v>
      </c>
      <c r="T344" s="8">
        <v>0</v>
      </c>
      <c r="U344" s="8">
        <v>0</v>
      </c>
      <c r="V344" s="8">
        <v>0</v>
      </c>
      <c r="W344" s="8">
        <v>1</v>
      </c>
      <c r="X344" s="8">
        <f>R344+T344+V344</f>
        <v>3</v>
      </c>
      <c r="Y344" s="8">
        <f>S344+U344+W344</f>
        <v>4</v>
      </c>
      <c r="Z344" s="8" t="b">
        <f>R344 = S344</f>
        <v>1</v>
      </c>
      <c r="AA344" s="8" t="b">
        <f>U344 = T344</f>
        <v>1</v>
      </c>
      <c r="AB344" s="8" t="b">
        <f>V344 = W344</f>
        <v>0</v>
      </c>
      <c r="AC344" s="8" t="b">
        <f>Y344 = X344</f>
        <v>0</v>
      </c>
      <c r="AD344" s="8" t="b">
        <f>AND(Z344,AA344,AB344)</f>
        <v>0</v>
      </c>
      <c r="AF344" s="8">
        <v>3</v>
      </c>
      <c r="AG344" s="8">
        <v>0</v>
      </c>
      <c r="AH344" s="8">
        <v>0</v>
      </c>
      <c r="AI344" s="8">
        <f>SUM(AF344:AH344)</f>
        <v>3</v>
      </c>
    </row>
    <row r="345" spans="1:35" ht="32" customHeight="1" x14ac:dyDescent="0.2">
      <c r="A345" s="1">
        <v>344</v>
      </c>
      <c r="B345" s="2">
        <v>44137</v>
      </c>
      <c r="C345" s="1" t="s">
        <v>997</v>
      </c>
      <c r="D345" s="1" t="s">
        <v>1085</v>
      </c>
      <c r="E345" s="1" t="s">
        <v>12</v>
      </c>
      <c r="F345" s="1" t="s">
        <v>1061</v>
      </c>
      <c r="G345" s="1" t="s">
        <v>13</v>
      </c>
      <c r="H345" s="1" t="s">
        <v>214</v>
      </c>
      <c r="I345" s="5" t="s">
        <v>1747</v>
      </c>
      <c r="J345" s="5">
        <v>4</v>
      </c>
      <c r="K345" s="11" t="s">
        <v>1309</v>
      </c>
      <c r="L345" s="1"/>
      <c r="M345" s="1"/>
      <c r="N345" s="1"/>
      <c r="O345" s="1" t="b">
        <v>0</v>
      </c>
      <c r="P345" s="4">
        <v>7</v>
      </c>
      <c r="Q345">
        <v>44</v>
      </c>
      <c r="R345" s="14">
        <v>2</v>
      </c>
      <c r="S345" s="14">
        <v>3</v>
      </c>
      <c r="T345" s="8">
        <v>0</v>
      </c>
      <c r="U345" s="8">
        <v>0</v>
      </c>
      <c r="V345" s="8">
        <v>0</v>
      </c>
      <c r="W345" s="8">
        <v>1</v>
      </c>
      <c r="X345" s="8">
        <f>R345+T345+V345</f>
        <v>2</v>
      </c>
      <c r="Y345" s="8">
        <f>S345+U345+W345</f>
        <v>4</v>
      </c>
      <c r="Z345" s="8" t="b">
        <f>R345 = S345</f>
        <v>0</v>
      </c>
      <c r="AA345" s="8" t="b">
        <f>U345 = T345</f>
        <v>1</v>
      </c>
      <c r="AB345" s="8" t="b">
        <f>V345 = W345</f>
        <v>0</v>
      </c>
      <c r="AC345" s="8" t="b">
        <f>Y345 = X345</f>
        <v>0</v>
      </c>
      <c r="AD345" s="8" t="b">
        <f>AND(Z345,AA345,AB345)</f>
        <v>0</v>
      </c>
      <c r="AF345" s="8">
        <v>3</v>
      </c>
      <c r="AG345" s="8">
        <v>0</v>
      </c>
      <c r="AH345" s="8">
        <v>0</v>
      </c>
      <c r="AI345" s="8">
        <f>SUM(AF345:AH345)</f>
        <v>3</v>
      </c>
    </row>
    <row r="346" spans="1:35" ht="32" customHeight="1" x14ac:dyDescent="0.2">
      <c r="A346" s="1">
        <v>345</v>
      </c>
      <c r="B346" s="2">
        <v>44062</v>
      </c>
      <c r="C346" s="1" t="s">
        <v>997</v>
      </c>
      <c r="D346" s="1" t="s">
        <v>997</v>
      </c>
      <c r="E346" s="1" t="s">
        <v>12</v>
      </c>
      <c r="F346" s="1"/>
      <c r="G346" s="1" t="s">
        <v>13</v>
      </c>
      <c r="H346" s="1" t="s">
        <v>53</v>
      </c>
      <c r="I346" s="5" t="s">
        <v>1748</v>
      </c>
      <c r="J346" s="5">
        <v>5</v>
      </c>
      <c r="K346" s="11" t="s">
        <v>383</v>
      </c>
      <c r="L346" s="1"/>
      <c r="M346" s="1"/>
      <c r="N346" s="1"/>
      <c r="O346" s="1" t="b">
        <v>0</v>
      </c>
      <c r="P346" s="4">
        <v>7</v>
      </c>
      <c r="Q346">
        <v>45</v>
      </c>
      <c r="R346" s="14">
        <v>1</v>
      </c>
      <c r="S346" s="14">
        <v>1</v>
      </c>
      <c r="T346" s="8">
        <v>0</v>
      </c>
      <c r="U346" s="8">
        <v>0</v>
      </c>
      <c r="V346" s="8">
        <v>0</v>
      </c>
      <c r="W346" s="8">
        <v>0</v>
      </c>
      <c r="X346" s="8">
        <f>R346+T346+V346</f>
        <v>1</v>
      </c>
      <c r="Y346" s="8">
        <f>S346+U346+W346</f>
        <v>1</v>
      </c>
      <c r="Z346" s="8" t="b">
        <f>R346 = S346</f>
        <v>1</v>
      </c>
      <c r="AA346" s="8" t="b">
        <f>U346 = T346</f>
        <v>1</v>
      </c>
      <c r="AB346" s="8" t="b">
        <f>V346 = W346</f>
        <v>1</v>
      </c>
      <c r="AC346" s="8" t="b">
        <f>Y346 = X346</f>
        <v>1</v>
      </c>
      <c r="AD346" s="8" t="b">
        <f>AND(Z346,AA346,AB346)</f>
        <v>1</v>
      </c>
    </row>
    <row r="347" spans="1:35" ht="32" customHeight="1" x14ac:dyDescent="0.2">
      <c r="A347" s="1">
        <v>346</v>
      </c>
      <c r="B347" s="2">
        <v>43588</v>
      </c>
      <c r="C347" s="1" t="s">
        <v>997</v>
      </c>
      <c r="D347" s="1" t="s">
        <v>1243</v>
      </c>
      <c r="E347" s="1" t="s">
        <v>12</v>
      </c>
      <c r="F347" s="1" t="s">
        <v>1207</v>
      </c>
      <c r="G347" s="1" t="s">
        <v>21</v>
      </c>
      <c r="H347" s="1" t="s">
        <v>384</v>
      </c>
      <c r="I347" s="5" t="s">
        <v>1749</v>
      </c>
      <c r="J347" s="5">
        <v>5</v>
      </c>
      <c r="K347" s="11" t="s">
        <v>1244</v>
      </c>
      <c r="L347" s="1"/>
      <c r="M347" s="1"/>
      <c r="N347" s="1"/>
      <c r="O347" s="1" t="b">
        <v>0</v>
      </c>
      <c r="P347" s="4">
        <v>7</v>
      </c>
      <c r="Q347">
        <v>46</v>
      </c>
      <c r="R347" s="14">
        <v>2</v>
      </c>
      <c r="S347" s="14">
        <v>2</v>
      </c>
      <c r="T347" s="8">
        <v>0</v>
      </c>
      <c r="U347" s="8">
        <v>0</v>
      </c>
      <c r="V347" s="8">
        <v>0</v>
      </c>
      <c r="W347" s="8">
        <v>0</v>
      </c>
      <c r="X347" s="8">
        <f>R347+T347+V347</f>
        <v>2</v>
      </c>
      <c r="Y347" s="8">
        <f>S347+U347+W347</f>
        <v>2</v>
      </c>
      <c r="Z347" s="8" t="b">
        <f>R347 = S347</f>
        <v>1</v>
      </c>
      <c r="AA347" s="8" t="b">
        <f>U347 = T347</f>
        <v>1</v>
      </c>
      <c r="AB347" s="8" t="b">
        <f>V347 = W347</f>
        <v>1</v>
      </c>
      <c r="AC347" s="8" t="b">
        <f>Y347 = X347</f>
        <v>1</v>
      </c>
      <c r="AD347" s="8" t="b">
        <f>AND(Z347,AA347,AB347)</f>
        <v>1</v>
      </c>
    </row>
    <row r="348" spans="1:35" ht="32" customHeight="1" x14ac:dyDescent="0.2">
      <c r="A348" s="1">
        <v>347</v>
      </c>
      <c r="B348" s="2">
        <v>44157</v>
      </c>
      <c r="C348" s="1" t="s">
        <v>997</v>
      </c>
      <c r="D348" s="1" t="s">
        <v>997</v>
      </c>
      <c r="E348" s="1" t="s">
        <v>12</v>
      </c>
      <c r="F348" s="1"/>
      <c r="G348" s="1" t="s">
        <v>16</v>
      </c>
      <c r="H348" s="1" t="s">
        <v>48</v>
      </c>
      <c r="I348" s="5" t="s">
        <v>1761</v>
      </c>
      <c r="J348" s="5">
        <v>2</v>
      </c>
      <c r="K348" s="11" t="s">
        <v>1646</v>
      </c>
      <c r="L348" s="1"/>
      <c r="M348" s="1"/>
      <c r="N348" s="1"/>
      <c r="O348" s="1" t="b">
        <v>0</v>
      </c>
      <c r="P348" s="4">
        <v>7</v>
      </c>
      <c r="Q348">
        <v>47</v>
      </c>
      <c r="R348" s="14">
        <v>2</v>
      </c>
      <c r="S348" s="14">
        <v>1</v>
      </c>
      <c r="T348" s="8">
        <v>0</v>
      </c>
      <c r="U348" s="8">
        <v>0</v>
      </c>
      <c r="V348" s="8">
        <v>0</v>
      </c>
      <c r="W348" s="8">
        <v>0</v>
      </c>
      <c r="X348" s="8">
        <f>R348+T348+V348</f>
        <v>2</v>
      </c>
      <c r="Y348" s="8">
        <f>S348+U348+W348</f>
        <v>1</v>
      </c>
      <c r="Z348" s="8" t="b">
        <f>R348 = S348</f>
        <v>0</v>
      </c>
      <c r="AA348" s="8" t="b">
        <f>U348 = T348</f>
        <v>1</v>
      </c>
      <c r="AB348" s="8" t="b">
        <f>V348 = W348</f>
        <v>1</v>
      </c>
      <c r="AC348" s="8" t="b">
        <f>Y348 = X348</f>
        <v>0</v>
      </c>
      <c r="AD348" s="8" t="b">
        <f>AND(Z348,AA348,AB348)</f>
        <v>0</v>
      </c>
      <c r="AF348" s="8">
        <v>2</v>
      </c>
      <c r="AG348" s="8">
        <v>0</v>
      </c>
      <c r="AH348" s="8">
        <v>0</v>
      </c>
      <c r="AI348" s="8">
        <f>SUM(AF348:AH348)</f>
        <v>2</v>
      </c>
    </row>
    <row r="349" spans="1:35" ht="32" customHeight="1" x14ac:dyDescent="0.2">
      <c r="A349" s="1">
        <v>348</v>
      </c>
      <c r="B349" s="2">
        <v>43977</v>
      </c>
      <c r="C349" s="1" t="s">
        <v>997</v>
      </c>
      <c r="D349" s="1" t="s">
        <v>997</v>
      </c>
      <c r="E349" s="1" t="s">
        <v>12</v>
      </c>
      <c r="F349" s="1"/>
      <c r="G349" s="1" t="s">
        <v>38</v>
      </c>
      <c r="H349" s="1" t="s">
        <v>112</v>
      </c>
      <c r="I349" s="5" t="s">
        <v>1752</v>
      </c>
      <c r="J349" s="5">
        <v>4</v>
      </c>
      <c r="K349" s="11" t="s">
        <v>1026</v>
      </c>
      <c r="L349" s="1"/>
      <c r="M349" s="1"/>
      <c r="N349" s="1"/>
      <c r="O349" s="1" t="b">
        <v>0</v>
      </c>
      <c r="P349" s="4">
        <v>7</v>
      </c>
      <c r="Q349">
        <v>48</v>
      </c>
      <c r="R349" s="14">
        <v>2</v>
      </c>
      <c r="S349" s="14">
        <v>3</v>
      </c>
      <c r="T349" s="8">
        <v>0</v>
      </c>
      <c r="U349" s="8">
        <v>0</v>
      </c>
      <c r="V349" s="8">
        <v>0</v>
      </c>
      <c r="W349" s="8">
        <v>0</v>
      </c>
      <c r="X349" s="8">
        <f>R349+T349+V349</f>
        <v>2</v>
      </c>
      <c r="Y349" s="8">
        <f>S349+U349+W349</f>
        <v>3</v>
      </c>
      <c r="Z349" s="8" t="b">
        <f>R349 = S349</f>
        <v>0</v>
      </c>
      <c r="AA349" s="8" t="b">
        <f>U349 = T349</f>
        <v>1</v>
      </c>
      <c r="AB349" s="8" t="b">
        <f>V349 = W349</f>
        <v>1</v>
      </c>
      <c r="AC349" s="8" t="b">
        <f>Y349 = X349</f>
        <v>0</v>
      </c>
      <c r="AD349" s="8" t="b">
        <f>AND(Z349,AA349,AB349)</f>
        <v>0</v>
      </c>
      <c r="AF349" s="8">
        <v>3</v>
      </c>
      <c r="AG349" s="8">
        <v>0</v>
      </c>
      <c r="AH349" s="8">
        <v>0</v>
      </c>
      <c r="AI349" s="8">
        <f>SUM(AF349:AH349)</f>
        <v>3</v>
      </c>
    </row>
    <row r="350" spans="1:35" ht="32" customHeight="1" x14ac:dyDescent="0.2">
      <c r="A350" s="1">
        <v>349</v>
      </c>
      <c r="B350" s="2">
        <v>43672</v>
      </c>
      <c r="C350" s="1" t="s">
        <v>997</v>
      </c>
      <c r="D350" s="1" t="s">
        <v>998</v>
      </c>
      <c r="E350" s="1" t="s">
        <v>12</v>
      </c>
      <c r="F350" s="1"/>
      <c r="G350" s="1" t="s">
        <v>13</v>
      </c>
      <c r="H350" s="1" t="s">
        <v>365</v>
      </c>
      <c r="I350" s="5" t="s">
        <v>1768</v>
      </c>
      <c r="J350" s="5">
        <v>5</v>
      </c>
      <c r="K350" s="11" t="s">
        <v>1647</v>
      </c>
      <c r="L350" s="1"/>
      <c r="M350" s="1"/>
      <c r="N350" s="1"/>
      <c r="O350" s="1" t="b">
        <v>0</v>
      </c>
      <c r="P350" s="4">
        <v>7</v>
      </c>
      <c r="Q350">
        <v>49</v>
      </c>
      <c r="R350" s="14">
        <v>2</v>
      </c>
      <c r="S350" s="14">
        <v>3</v>
      </c>
      <c r="T350" s="8">
        <v>0</v>
      </c>
      <c r="U350" s="8">
        <v>1</v>
      </c>
      <c r="V350" s="8">
        <v>1</v>
      </c>
      <c r="W350" s="8">
        <v>1</v>
      </c>
      <c r="X350" s="8">
        <f>R350+T350+V350</f>
        <v>3</v>
      </c>
      <c r="Y350" s="8">
        <f>S350+U350+W350</f>
        <v>5</v>
      </c>
      <c r="Z350" s="8" t="b">
        <f>R350 = S350</f>
        <v>0</v>
      </c>
      <c r="AA350" s="8" t="b">
        <f>U350 = T350</f>
        <v>0</v>
      </c>
      <c r="AB350" s="8" t="b">
        <f>V350 = W350</f>
        <v>1</v>
      </c>
      <c r="AC350" s="8" t="b">
        <f>Y350 = X350</f>
        <v>0</v>
      </c>
      <c r="AD350" s="8" t="b">
        <f>AND(Z350,AA350,AB350)</f>
        <v>0</v>
      </c>
      <c r="AF350" s="8">
        <v>2</v>
      </c>
      <c r="AG350" s="8">
        <v>0</v>
      </c>
      <c r="AH350" s="8">
        <v>0</v>
      </c>
      <c r="AI350" s="8">
        <f>SUM(AF350:AH350)</f>
        <v>2</v>
      </c>
    </row>
    <row r="351" spans="1:35" ht="32" customHeight="1" x14ac:dyDescent="0.2">
      <c r="A351" s="1">
        <v>350</v>
      </c>
      <c r="B351" s="2">
        <v>43653</v>
      </c>
      <c r="C351" s="1" t="s">
        <v>997</v>
      </c>
      <c r="D351" s="1" t="s">
        <v>998</v>
      </c>
      <c r="E351" s="1" t="s">
        <v>12</v>
      </c>
      <c r="F351" s="1"/>
      <c r="G351" s="1" t="s">
        <v>21</v>
      </c>
      <c r="H351" s="1" t="s">
        <v>45</v>
      </c>
      <c r="I351" s="5" t="s">
        <v>1769</v>
      </c>
      <c r="J351" s="5">
        <v>5</v>
      </c>
      <c r="K351" s="11" t="s">
        <v>1341</v>
      </c>
      <c r="L351" s="1"/>
      <c r="M351" s="1"/>
      <c r="N351" s="1"/>
      <c r="O351" s="1" t="b">
        <v>0</v>
      </c>
      <c r="P351" s="4">
        <v>7</v>
      </c>
      <c r="Q351">
        <v>50</v>
      </c>
      <c r="R351" s="14">
        <v>2</v>
      </c>
      <c r="S351" s="14">
        <v>3</v>
      </c>
      <c r="T351" s="8">
        <v>0</v>
      </c>
      <c r="U351" s="8">
        <v>0</v>
      </c>
      <c r="V351" s="8">
        <v>0</v>
      </c>
      <c r="W351" s="8">
        <v>0</v>
      </c>
      <c r="X351" s="8">
        <f>R351+T351+V351</f>
        <v>2</v>
      </c>
      <c r="Y351" s="8">
        <f>S351+U351+W351</f>
        <v>3</v>
      </c>
      <c r="Z351" s="8" t="b">
        <f>R351 = S351</f>
        <v>0</v>
      </c>
      <c r="AA351" s="8" t="b">
        <f>U351 = T351</f>
        <v>1</v>
      </c>
      <c r="AB351" s="8" t="b">
        <f>V351 = W351</f>
        <v>1</v>
      </c>
      <c r="AC351" s="8" t="b">
        <f>Y351 = X351</f>
        <v>0</v>
      </c>
      <c r="AD351" s="8" t="b">
        <f>AND(Z351,AA351,AB351)</f>
        <v>0</v>
      </c>
      <c r="AF351" s="8">
        <v>2</v>
      </c>
      <c r="AG351" s="8">
        <v>0</v>
      </c>
      <c r="AH351" s="8">
        <v>0</v>
      </c>
      <c r="AI351" s="8">
        <f>SUM(AF351:AH351)</f>
        <v>2</v>
      </c>
    </row>
    <row r="352" spans="1:35" ht="32" customHeight="1" x14ac:dyDescent="0.2">
      <c r="A352" s="1">
        <v>351</v>
      </c>
      <c r="B352" s="2">
        <v>44285</v>
      </c>
      <c r="C352" s="1" t="s">
        <v>998</v>
      </c>
      <c r="D352" s="1" t="s">
        <v>998</v>
      </c>
      <c r="E352" s="1" t="s">
        <v>12</v>
      </c>
      <c r="F352" s="1"/>
      <c r="G352" s="1" t="s">
        <v>38</v>
      </c>
      <c r="H352" s="1" t="s">
        <v>385</v>
      </c>
      <c r="I352" s="5" t="s">
        <v>1752</v>
      </c>
      <c r="J352" s="5">
        <v>4</v>
      </c>
      <c r="K352" s="11" t="s">
        <v>1415</v>
      </c>
      <c r="L352" s="1"/>
      <c r="M352" s="1"/>
      <c r="N352" s="1"/>
      <c r="O352" s="1" t="b">
        <v>0</v>
      </c>
      <c r="P352" s="4">
        <v>8</v>
      </c>
      <c r="Q352">
        <v>1</v>
      </c>
      <c r="R352" s="14">
        <v>3</v>
      </c>
      <c r="S352" s="14">
        <v>3</v>
      </c>
      <c r="T352" s="8">
        <v>0</v>
      </c>
      <c r="U352" s="8">
        <v>0</v>
      </c>
      <c r="V352" s="8">
        <v>0</v>
      </c>
      <c r="W352" s="8">
        <v>0</v>
      </c>
      <c r="X352" s="8">
        <f>R352+T352+V352</f>
        <v>3</v>
      </c>
      <c r="Y352" s="8">
        <f>S352+U352+W352</f>
        <v>3</v>
      </c>
      <c r="Z352" s="8" t="b">
        <f>R352 = S352</f>
        <v>1</v>
      </c>
      <c r="AA352" s="8" t="b">
        <f>U352 = T352</f>
        <v>1</v>
      </c>
      <c r="AB352" s="8" t="b">
        <f>V352 = W352</f>
        <v>1</v>
      </c>
      <c r="AC352" s="8" t="b">
        <f>Y352 = X352</f>
        <v>1</v>
      </c>
      <c r="AD352" s="8" t="b">
        <f>AND(Z352,AA352,AB352)</f>
        <v>1</v>
      </c>
    </row>
    <row r="353" spans="1:35" ht="32" customHeight="1" x14ac:dyDescent="0.2">
      <c r="A353" s="1">
        <v>352</v>
      </c>
      <c r="B353" s="2">
        <v>43780</v>
      </c>
      <c r="C353" s="1" t="s">
        <v>997</v>
      </c>
      <c r="D353" s="1" t="s">
        <v>998</v>
      </c>
      <c r="E353" s="1" t="s">
        <v>12</v>
      </c>
      <c r="F353" s="1"/>
      <c r="G353" s="1" t="s">
        <v>13</v>
      </c>
      <c r="H353" s="1" t="s">
        <v>53</v>
      </c>
      <c r="I353" s="5" t="s">
        <v>1748</v>
      </c>
      <c r="J353" s="5">
        <v>4</v>
      </c>
      <c r="K353" s="11" t="s">
        <v>1803</v>
      </c>
      <c r="L353" s="1"/>
      <c r="M353" s="1"/>
      <c r="N353" s="1"/>
      <c r="O353" s="1" t="b">
        <v>0</v>
      </c>
      <c r="P353" s="4">
        <v>8</v>
      </c>
      <c r="Q353">
        <v>2</v>
      </c>
      <c r="R353" s="14">
        <v>3</v>
      </c>
      <c r="S353" s="14">
        <v>3</v>
      </c>
      <c r="T353" s="8">
        <v>0</v>
      </c>
      <c r="U353" s="8">
        <v>0</v>
      </c>
      <c r="V353" s="8">
        <v>1</v>
      </c>
      <c r="W353" s="8">
        <v>0</v>
      </c>
      <c r="X353" s="8">
        <f>R353+T353+V353</f>
        <v>4</v>
      </c>
      <c r="Y353" s="8">
        <f>S353+U353+W353</f>
        <v>3</v>
      </c>
      <c r="Z353" s="8" t="b">
        <f>R353 = S353</f>
        <v>1</v>
      </c>
      <c r="AA353" s="8" t="b">
        <f>U353 = T353</f>
        <v>1</v>
      </c>
      <c r="AB353" s="8" t="b">
        <f>V353 = W353</f>
        <v>0</v>
      </c>
      <c r="AC353" s="8" t="b">
        <f>Y353 = X353</f>
        <v>0</v>
      </c>
      <c r="AD353" s="8" t="b">
        <f>AND(Z353,AA353,AB353)</f>
        <v>0</v>
      </c>
      <c r="AF353" s="8">
        <v>2</v>
      </c>
      <c r="AG353" s="8">
        <v>0</v>
      </c>
      <c r="AH353" s="8">
        <v>0</v>
      </c>
      <c r="AI353" s="8">
        <f>SUM(AF353:AH353)</f>
        <v>2</v>
      </c>
    </row>
    <row r="354" spans="1:35" ht="32" customHeight="1" x14ac:dyDescent="0.2">
      <c r="A354" s="1">
        <v>353</v>
      </c>
      <c r="B354" s="2">
        <v>43585</v>
      </c>
      <c r="C354" s="1" t="s">
        <v>997</v>
      </c>
      <c r="D354" s="1" t="s">
        <v>997</v>
      </c>
      <c r="E354" s="1" t="s">
        <v>12</v>
      </c>
      <c r="F354" s="1"/>
      <c r="G354" s="1" t="s">
        <v>26</v>
      </c>
      <c r="H354" s="1" t="s">
        <v>180</v>
      </c>
      <c r="I354" s="5" t="s">
        <v>1750</v>
      </c>
      <c r="J354" s="5">
        <v>3</v>
      </c>
      <c r="K354" s="11" t="s">
        <v>386</v>
      </c>
      <c r="L354" s="1"/>
      <c r="M354" s="1"/>
      <c r="N354" s="1"/>
      <c r="O354" s="1" t="b">
        <v>0</v>
      </c>
      <c r="P354" s="4">
        <v>8</v>
      </c>
      <c r="Q354">
        <v>3</v>
      </c>
      <c r="R354" s="14">
        <v>1</v>
      </c>
      <c r="S354" s="14">
        <v>2</v>
      </c>
      <c r="T354" s="8">
        <v>0</v>
      </c>
      <c r="U354" s="8">
        <v>0</v>
      </c>
      <c r="V354" s="8">
        <v>0</v>
      </c>
      <c r="W354" s="8">
        <v>0</v>
      </c>
      <c r="X354" s="8">
        <f>R354+T354+V354</f>
        <v>1</v>
      </c>
      <c r="Y354" s="8">
        <f>S354+U354+W354</f>
        <v>2</v>
      </c>
      <c r="Z354" s="8" t="b">
        <f>R354 = S354</f>
        <v>0</v>
      </c>
      <c r="AA354" s="8" t="b">
        <f>U354 = T354</f>
        <v>1</v>
      </c>
      <c r="AB354" s="8" t="b">
        <f>V354 = W354</f>
        <v>1</v>
      </c>
      <c r="AC354" s="8" t="b">
        <f>Y354 = X354</f>
        <v>0</v>
      </c>
      <c r="AD354" s="8" t="b">
        <f>AND(Z354,AA354,AB354)</f>
        <v>0</v>
      </c>
      <c r="AF354" s="8">
        <v>3</v>
      </c>
      <c r="AG354" s="8">
        <v>0</v>
      </c>
      <c r="AH354" s="8">
        <v>0</v>
      </c>
      <c r="AI354" s="8">
        <f>SUM(AF354:AH354)</f>
        <v>3</v>
      </c>
    </row>
    <row r="355" spans="1:35" ht="32" customHeight="1" x14ac:dyDescent="0.2">
      <c r="A355" s="1">
        <v>354</v>
      </c>
      <c r="B355" s="2">
        <v>44255</v>
      </c>
      <c r="C355" s="1" t="s">
        <v>997</v>
      </c>
      <c r="D355" s="1" t="s">
        <v>997</v>
      </c>
      <c r="E355" s="1" t="s">
        <v>12</v>
      </c>
      <c r="F355" s="1"/>
      <c r="G355" s="1" t="s">
        <v>13</v>
      </c>
      <c r="H355" s="1" t="s">
        <v>159</v>
      </c>
      <c r="I355" s="5" t="s">
        <v>1768</v>
      </c>
      <c r="J355" s="5">
        <v>5</v>
      </c>
      <c r="K355" s="11" t="s">
        <v>387</v>
      </c>
      <c r="L355" s="1"/>
      <c r="M355" s="1"/>
      <c r="N355" s="1"/>
      <c r="O355" s="1" t="b">
        <v>0</v>
      </c>
      <c r="P355" s="4">
        <v>8</v>
      </c>
      <c r="Q355">
        <v>4</v>
      </c>
      <c r="R355" s="14">
        <v>2</v>
      </c>
      <c r="S355" s="14">
        <v>3</v>
      </c>
      <c r="T355" s="8">
        <v>0</v>
      </c>
      <c r="U355" s="8">
        <v>0</v>
      </c>
      <c r="V355" s="8">
        <v>0</v>
      </c>
      <c r="W355" s="8">
        <v>0</v>
      </c>
      <c r="X355" s="8">
        <f>R355+T355+V355</f>
        <v>2</v>
      </c>
      <c r="Y355" s="8">
        <f>S355+U355+W355</f>
        <v>3</v>
      </c>
      <c r="Z355" s="8" t="b">
        <f>R355 = S355</f>
        <v>0</v>
      </c>
      <c r="AA355" s="8" t="b">
        <f>U355 = T355</f>
        <v>1</v>
      </c>
      <c r="AB355" s="8" t="b">
        <f>V355 = W355</f>
        <v>1</v>
      </c>
      <c r="AC355" s="8" t="b">
        <f>Y355 = X355</f>
        <v>0</v>
      </c>
      <c r="AD355" s="8" t="b">
        <f>AND(Z355,AA355,AB355)</f>
        <v>0</v>
      </c>
      <c r="AF355" s="8">
        <v>3</v>
      </c>
      <c r="AG355" s="8">
        <v>0</v>
      </c>
      <c r="AH355" s="8">
        <v>0</v>
      </c>
      <c r="AI355" s="8">
        <f>SUM(AF355:AH355)</f>
        <v>3</v>
      </c>
    </row>
    <row r="356" spans="1:35" ht="32" customHeight="1" x14ac:dyDescent="0.2">
      <c r="A356" s="1">
        <v>355</v>
      </c>
      <c r="B356" s="2">
        <v>43330</v>
      </c>
      <c r="C356" s="1" t="s">
        <v>997</v>
      </c>
      <c r="D356" s="1" t="s">
        <v>997</v>
      </c>
      <c r="E356" s="1" t="s">
        <v>12</v>
      </c>
      <c r="F356" s="1"/>
      <c r="G356" s="1" t="s">
        <v>26</v>
      </c>
      <c r="H356" s="1" t="s">
        <v>388</v>
      </c>
      <c r="I356" s="5" t="s">
        <v>1750</v>
      </c>
      <c r="J356" s="5">
        <v>4</v>
      </c>
      <c r="K356" s="11" t="s">
        <v>1009</v>
      </c>
      <c r="L356" s="1"/>
      <c r="M356" s="1"/>
      <c r="N356" s="1"/>
      <c r="O356" s="1" t="b">
        <v>0</v>
      </c>
      <c r="P356" s="4">
        <v>8</v>
      </c>
      <c r="Q356">
        <v>5</v>
      </c>
      <c r="R356" s="14">
        <v>3</v>
      </c>
      <c r="S356" s="14">
        <v>3</v>
      </c>
      <c r="T356" s="8">
        <v>0</v>
      </c>
      <c r="U356" s="8">
        <v>0</v>
      </c>
      <c r="V356" s="8">
        <v>0</v>
      </c>
      <c r="W356" s="8">
        <v>0</v>
      </c>
      <c r="X356" s="8">
        <f>R356+T356+V356</f>
        <v>3</v>
      </c>
      <c r="Y356" s="8">
        <f>S356+U356+W356</f>
        <v>3</v>
      </c>
      <c r="Z356" s="8" t="b">
        <f>R356 = S356</f>
        <v>1</v>
      </c>
      <c r="AA356" s="8" t="b">
        <f>U356 = T356</f>
        <v>1</v>
      </c>
      <c r="AB356" s="8" t="b">
        <f>V356 = W356</f>
        <v>1</v>
      </c>
      <c r="AC356" s="8" t="b">
        <f>Y356 = X356</f>
        <v>1</v>
      </c>
      <c r="AD356" s="8" t="b">
        <f>AND(Z356,AA356,AB356)</f>
        <v>1</v>
      </c>
    </row>
    <row r="357" spans="1:35" ht="32" customHeight="1" x14ac:dyDescent="0.2">
      <c r="A357" s="1">
        <v>356</v>
      </c>
      <c r="B357" s="2">
        <v>43563</v>
      </c>
      <c r="C357" s="1" t="s">
        <v>997</v>
      </c>
      <c r="D357" s="1" t="s">
        <v>998</v>
      </c>
      <c r="E357" s="1" t="s">
        <v>12</v>
      </c>
      <c r="F357" s="1"/>
      <c r="G357" s="1" t="s">
        <v>13</v>
      </c>
      <c r="H357" s="1" t="s">
        <v>389</v>
      </c>
      <c r="I357" s="5" t="s">
        <v>1746</v>
      </c>
      <c r="J357" s="5">
        <v>4</v>
      </c>
      <c r="K357" s="11" t="s">
        <v>390</v>
      </c>
      <c r="L357" s="1"/>
      <c r="M357" s="1"/>
      <c r="N357" s="1"/>
      <c r="O357" s="1" t="b">
        <v>0</v>
      </c>
      <c r="P357" s="4">
        <v>8</v>
      </c>
      <c r="Q357">
        <v>6</v>
      </c>
      <c r="R357" s="14">
        <v>3</v>
      </c>
      <c r="S357" s="14">
        <v>2</v>
      </c>
      <c r="T357" s="8">
        <v>0</v>
      </c>
      <c r="U357" s="8">
        <v>0</v>
      </c>
      <c r="V357" s="8">
        <v>1</v>
      </c>
      <c r="W357" s="8">
        <v>0</v>
      </c>
      <c r="X357" s="8">
        <f>R357+T357+V357</f>
        <v>4</v>
      </c>
      <c r="Y357" s="8">
        <f>S357+U357+W357</f>
        <v>2</v>
      </c>
      <c r="Z357" s="8" t="b">
        <f>R357 = S357</f>
        <v>0</v>
      </c>
      <c r="AA357" s="8" t="b">
        <f>U357 = T357</f>
        <v>1</v>
      </c>
      <c r="AB357" s="8" t="b">
        <f>V357 = W357</f>
        <v>0</v>
      </c>
      <c r="AC357" s="8" t="b">
        <f>Y357 = X357</f>
        <v>0</v>
      </c>
      <c r="AD357" s="8" t="b">
        <f>AND(Z357,AA357,AB357)</f>
        <v>0</v>
      </c>
      <c r="AF357" s="8">
        <v>3</v>
      </c>
      <c r="AG357" s="8">
        <v>0</v>
      </c>
      <c r="AH357" s="8">
        <v>0</v>
      </c>
      <c r="AI357" s="8">
        <f>SUM(AF357:AH357)</f>
        <v>3</v>
      </c>
    </row>
    <row r="358" spans="1:35" ht="32" customHeight="1" x14ac:dyDescent="0.2">
      <c r="A358" s="1">
        <v>357</v>
      </c>
      <c r="B358" s="2">
        <v>44221</v>
      </c>
      <c r="C358" s="1" t="s">
        <v>997</v>
      </c>
      <c r="D358" s="1" t="s">
        <v>998</v>
      </c>
      <c r="E358" s="1" t="s">
        <v>12</v>
      </c>
      <c r="F358" s="1"/>
      <c r="G358" s="1" t="s">
        <v>38</v>
      </c>
      <c r="H358" s="1" t="s">
        <v>391</v>
      </c>
      <c r="I358" s="5" t="s">
        <v>1752</v>
      </c>
      <c r="J358" s="5">
        <v>4</v>
      </c>
      <c r="K358" s="12" t="s">
        <v>1879</v>
      </c>
      <c r="L358" s="1"/>
      <c r="M358" s="1"/>
      <c r="N358" s="1"/>
      <c r="O358" s="1" t="b">
        <v>0</v>
      </c>
      <c r="P358" s="4">
        <v>8</v>
      </c>
      <c r="Q358">
        <v>7</v>
      </c>
      <c r="R358" s="14">
        <v>3</v>
      </c>
      <c r="S358" s="14">
        <v>3</v>
      </c>
      <c r="T358" s="8">
        <v>0</v>
      </c>
      <c r="U358" s="8">
        <v>0</v>
      </c>
      <c r="V358" s="8">
        <v>0</v>
      </c>
      <c r="W358" s="8">
        <v>1</v>
      </c>
      <c r="X358" s="8">
        <f>R358+T358+V358</f>
        <v>3</v>
      </c>
      <c r="Y358" s="8">
        <f>S358+U358+W358</f>
        <v>4</v>
      </c>
      <c r="Z358" s="8" t="b">
        <f>R358 = S358</f>
        <v>1</v>
      </c>
      <c r="AA358" s="8" t="b">
        <f>U358 = T358</f>
        <v>1</v>
      </c>
      <c r="AB358" s="8" t="b">
        <f>V358 = W358</f>
        <v>0</v>
      </c>
      <c r="AC358" s="8" t="b">
        <f>Y358 = X358</f>
        <v>0</v>
      </c>
      <c r="AD358" s="8" t="b">
        <f>AND(Z358,AA358,AB358)</f>
        <v>0</v>
      </c>
      <c r="AF358" s="8">
        <v>3</v>
      </c>
      <c r="AG358" s="8">
        <v>0</v>
      </c>
      <c r="AH358" s="8">
        <v>0</v>
      </c>
      <c r="AI358" s="8">
        <f>SUM(AF358:AH358)</f>
        <v>3</v>
      </c>
    </row>
    <row r="359" spans="1:35" ht="32" customHeight="1" x14ac:dyDescent="0.2">
      <c r="A359" s="1">
        <v>358</v>
      </c>
      <c r="B359" s="2">
        <v>43403</v>
      </c>
      <c r="C359" s="1" t="s">
        <v>997</v>
      </c>
      <c r="D359" s="1" t="s">
        <v>1245</v>
      </c>
      <c r="E359" s="1" t="s">
        <v>12</v>
      </c>
      <c r="F359" s="1" t="s">
        <v>1044</v>
      </c>
      <c r="G359" s="1" t="s">
        <v>16</v>
      </c>
      <c r="H359" s="1" t="s">
        <v>283</v>
      </c>
      <c r="I359" s="5" t="s">
        <v>1761</v>
      </c>
      <c r="J359" s="5">
        <v>5</v>
      </c>
      <c r="K359" s="11" t="s">
        <v>1246</v>
      </c>
      <c r="L359" s="1"/>
      <c r="M359" s="1"/>
      <c r="N359" s="1"/>
      <c r="O359" s="1" t="b">
        <v>0</v>
      </c>
      <c r="P359" s="4">
        <v>8</v>
      </c>
      <c r="Q359">
        <v>8</v>
      </c>
      <c r="R359" s="14">
        <v>1</v>
      </c>
      <c r="S359" s="14">
        <v>0</v>
      </c>
      <c r="T359" s="8">
        <v>0</v>
      </c>
      <c r="U359" s="8">
        <v>0</v>
      </c>
      <c r="V359" s="8">
        <v>0</v>
      </c>
      <c r="W359" s="8">
        <v>0</v>
      </c>
      <c r="X359" s="8">
        <f>R359+T359+V359</f>
        <v>1</v>
      </c>
      <c r="Y359" s="8">
        <f>S359+U359+W359</f>
        <v>0</v>
      </c>
      <c r="Z359" s="8" t="b">
        <f>R359 = S359</f>
        <v>0</v>
      </c>
      <c r="AA359" s="8" t="b">
        <f>U359 = T359</f>
        <v>1</v>
      </c>
      <c r="AB359" s="8" t="b">
        <f>V359 = W359</f>
        <v>1</v>
      </c>
      <c r="AC359" s="8" t="b">
        <f>Y359 = X359</f>
        <v>0</v>
      </c>
      <c r="AD359" s="8" t="b">
        <f>AND(Z359,AA359,AB359)</f>
        <v>0</v>
      </c>
      <c r="AF359" s="8">
        <v>2</v>
      </c>
      <c r="AG359" s="8">
        <v>0</v>
      </c>
      <c r="AH359" s="8">
        <v>0</v>
      </c>
      <c r="AI359" s="8">
        <f>SUM(AF359:AH359)</f>
        <v>2</v>
      </c>
    </row>
    <row r="360" spans="1:35" ht="32" customHeight="1" x14ac:dyDescent="0.2">
      <c r="A360" s="1">
        <v>359</v>
      </c>
      <c r="B360" s="2">
        <v>44011</v>
      </c>
      <c r="C360" s="1" t="s">
        <v>997</v>
      </c>
      <c r="D360" s="1" t="s">
        <v>997</v>
      </c>
      <c r="E360" s="1" t="s">
        <v>12</v>
      </c>
      <c r="F360" s="1"/>
      <c r="G360" s="1" t="s">
        <v>42</v>
      </c>
      <c r="H360" s="1" t="s">
        <v>161</v>
      </c>
      <c r="I360" s="5" t="s">
        <v>1753</v>
      </c>
      <c r="J360" s="5">
        <v>5</v>
      </c>
      <c r="K360" s="11" t="s">
        <v>392</v>
      </c>
      <c r="L360" s="1"/>
      <c r="M360" s="1"/>
      <c r="N360" s="1"/>
      <c r="O360" s="1" t="b">
        <v>0</v>
      </c>
      <c r="P360" s="4">
        <v>8</v>
      </c>
      <c r="Q360">
        <v>9</v>
      </c>
      <c r="R360" s="14">
        <v>2</v>
      </c>
      <c r="S360" s="14">
        <v>2</v>
      </c>
      <c r="T360" s="8">
        <v>0</v>
      </c>
      <c r="U360" s="8">
        <v>0</v>
      </c>
      <c r="V360" s="8">
        <v>0</v>
      </c>
      <c r="W360" s="8">
        <v>0</v>
      </c>
      <c r="X360" s="8">
        <f>R360+T360+V360</f>
        <v>2</v>
      </c>
      <c r="Y360" s="8">
        <f>S360+U360+W360</f>
        <v>2</v>
      </c>
      <c r="Z360" s="8" t="b">
        <f>R360 = S360</f>
        <v>1</v>
      </c>
      <c r="AA360" s="8" t="b">
        <f>U360 = T360</f>
        <v>1</v>
      </c>
      <c r="AB360" s="8" t="b">
        <f>V360 = W360</f>
        <v>1</v>
      </c>
      <c r="AC360" s="8" t="b">
        <f>Y360 = X360</f>
        <v>1</v>
      </c>
      <c r="AD360" s="8" t="b">
        <f>AND(Z360,AA360,AB360)</f>
        <v>1</v>
      </c>
    </row>
    <row r="361" spans="1:35" ht="32" customHeight="1" x14ac:dyDescent="0.2">
      <c r="A361" s="1">
        <v>360</v>
      </c>
      <c r="B361" s="2">
        <v>44022</v>
      </c>
      <c r="C361" s="1" t="s">
        <v>997</v>
      </c>
      <c r="D361" s="1" t="s">
        <v>997</v>
      </c>
      <c r="E361" s="1" t="s">
        <v>12</v>
      </c>
      <c r="F361" s="1"/>
      <c r="G361" s="1" t="s">
        <v>26</v>
      </c>
      <c r="H361" s="1" t="s">
        <v>27</v>
      </c>
      <c r="I361" s="5" t="s">
        <v>1750</v>
      </c>
      <c r="J361" s="5">
        <v>4</v>
      </c>
      <c r="K361" s="11" t="s">
        <v>1648</v>
      </c>
      <c r="L361" s="1"/>
      <c r="M361" s="1"/>
      <c r="N361" s="1"/>
      <c r="O361" s="1" t="b">
        <v>0</v>
      </c>
      <c r="P361" s="4">
        <v>8</v>
      </c>
      <c r="Q361">
        <v>10</v>
      </c>
      <c r="R361" s="14">
        <v>2</v>
      </c>
      <c r="S361" s="14">
        <v>1</v>
      </c>
      <c r="T361" s="8">
        <v>0</v>
      </c>
      <c r="U361" s="8">
        <v>0</v>
      </c>
      <c r="V361" s="8">
        <v>0</v>
      </c>
      <c r="W361" s="8">
        <v>0</v>
      </c>
      <c r="X361" s="8">
        <f>R361+T361+V361</f>
        <v>2</v>
      </c>
      <c r="Y361" s="8">
        <f>S361+U361+W361</f>
        <v>1</v>
      </c>
      <c r="Z361" s="8" t="b">
        <f>R361 = S361</f>
        <v>0</v>
      </c>
      <c r="AA361" s="8" t="b">
        <f>U361 = T361</f>
        <v>1</v>
      </c>
      <c r="AB361" s="8" t="b">
        <f>V361 = W361</f>
        <v>1</v>
      </c>
      <c r="AC361" s="8" t="b">
        <f>Y361 = X361</f>
        <v>0</v>
      </c>
      <c r="AD361" s="8" t="b">
        <f>AND(Z361,AA361,AB361)</f>
        <v>0</v>
      </c>
      <c r="AF361" s="8">
        <v>2</v>
      </c>
      <c r="AG361" s="8">
        <v>0</v>
      </c>
      <c r="AH361" s="8">
        <v>0</v>
      </c>
      <c r="AI361" s="8">
        <f>SUM(AF361:AH361)</f>
        <v>2</v>
      </c>
    </row>
    <row r="362" spans="1:35" ht="32" customHeight="1" x14ac:dyDescent="0.2">
      <c r="A362" s="1">
        <v>361</v>
      </c>
      <c r="B362" s="2">
        <v>43588</v>
      </c>
      <c r="C362" s="1" t="s">
        <v>997</v>
      </c>
      <c r="D362" s="1" t="s">
        <v>1247</v>
      </c>
      <c r="E362" s="1" t="s">
        <v>12</v>
      </c>
      <c r="F362" s="1" t="s">
        <v>1207</v>
      </c>
      <c r="G362" s="1" t="s">
        <v>13</v>
      </c>
      <c r="H362" s="1" t="s">
        <v>393</v>
      </c>
      <c r="I362" s="5" t="s">
        <v>1757</v>
      </c>
      <c r="J362" s="5">
        <v>4</v>
      </c>
      <c r="K362" s="11" t="s">
        <v>1248</v>
      </c>
      <c r="L362" s="1"/>
      <c r="M362" s="1"/>
      <c r="N362" s="1"/>
      <c r="O362" s="1" t="b">
        <v>0</v>
      </c>
      <c r="P362" s="4">
        <v>8</v>
      </c>
      <c r="Q362">
        <v>11</v>
      </c>
      <c r="R362" s="14">
        <v>2</v>
      </c>
      <c r="S362" s="14">
        <v>3</v>
      </c>
      <c r="T362" s="8">
        <v>0</v>
      </c>
      <c r="U362" s="8">
        <v>0</v>
      </c>
      <c r="V362" s="8">
        <v>0</v>
      </c>
      <c r="W362" s="8">
        <v>0</v>
      </c>
      <c r="X362" s="8">
        <f>R362+T362+V362</f>
        <v>2</v>
      </c>
      <c r="Y362" s="8">
        <f>S362+U362+W362</f>
        <v>3</v>
      </c>
      <c r="Z362" s="8" t="b">
        <f>R362 = S362</f>
        <v>0</v>
      </c>
      <c r="AA362" s="8" t="b">
        <f>U362 = T362</f>
        <v>1</v>
      </c>
      <c r="AB362" s="8" t="b">
        <f>V362 = W362</f>
        <v>1</v>
      </c>
      <c r="AC362" s="8" t="b">
        <f>Y362 = X362</f>
        <v>0</v>
      </c>
      <c r="AD362" s="8" t="b">
        <f>AND(Z362,AA362,AB362)</f>
        <v>0</v>
      </c>
      <c r="AF362" s="8">
        <v>3</v>
      </c>
      <c r="AG362" s="8">
        <v>0</v>
      </c>
      <c r="AH362" s="8">
        <v>0</v>
      </c>
      <c r="AI362" s="8">
        <f>SUM(AF362:AH362)</f>
        <v>3</v>
      </c>
    </row>
    <row r="363" spans="1:35" ht="32" customHeight="1" x14ac:dyDescent="0.2">
      <c r="A363" s="1">
        <v>362</v>
      </c>
      <c r="B363" s="2">
        <v>43769</v>
      </c>
      <c r="C363" s="1" t="s">
        <v>998</v>
      </c>
      <c r="D363" s="1" t="s">
        <v>997</v>
      </c>
      <c r="E363" s="1" t="s">
        <v>12</v>
      </c>
      <c r="F363" s="1"/>
      <c r="G363" s="1" t="s">
        <v>21</v>
      </c>
      <c r="H363" s="1" t="s">
        <v>394</v>
      </c>
      <c r="I363" s="5" t="s">
        <v>1762</v>
      </c>
      <c r="J363" s="5">
        <v>5</v>
      </c>
      <c r="K363" s="11" t="s">
        <v>395</v>
      </c>
      <c r="L363" s="1"/>
      <c r="M363" s="1"/>
      <c r="N363" s="1"/>
      <c r="O363" s="1" t="b">
        <v>0</v>
      </c>
      <c r="P363" s="4">
        <v>8</v>
      </c>
      <c r="Q363">
        <v>12</v>
      </c>
      <c r="R363" s="14">
        <v>3</v>
      </c>
      <c r="S363" s="14">
        <v>3</v>
      </c>
      <c r="T363" s="8">
        <v>0</v>
      </c>
      <c r="U363" s="8">
        <v>0</v>
      </c>
      <c r="V363" s="8">
        <v>0</v>
      </c>
      <c r="W363" s="8">
        <v>0</v>
      </c>
      <c r="X363" s="8">
        <f>R363+T363+V363</f>
        <v>3</v>
      </c>
      <c r="Y363" s="8">
        <f>S363+U363+W363</f>
        <v>3</v>
      </c>
      <c r="Z363" s="8" t="b">
        <f>R363 = S363</f>
        <v>1</v>
      </c>
      <c r="AA363" s="8" t="b">
        <f>U363 = T363</f>
        <v>1</v>
      </c>
      <c r="AB363" s="8" t="b">
        <f>V363 = W363</f>
        <v>1</v>
      </c>
      <c r="AC363" s="8" t="b">
        <f>Y363 = X363</f>
        <v>1</v>
      </c>
      <c r="AD363" s="8" t="b">
        <f>AND(Z363,AA363,AB363)</f>
        <v>1</v>
      </c>
    </row>
    <row r="364" spans="1:35" ht="32" customHeight="1" x14ac:dyDescent="0.2">
      <c r="A364" s="1">
        <v>363</v>
      </c>
      <c r="B364" s="2">
        <v>44284</v>
      </c>
      <c r="C364" s="1" t="s">
        <v>997</v>
      </c>
      <c r="D364" s="1" t="s">
        <v>998</v>
      </c>
      <c r="E364" s="1" t="s">
        <v>12</v>
      </c>
      <c r="F364" s="1"/>
      <c r="G364" s="1" t="s">
        <v>13</v>
      </c>
      <c r="H364" s="1" t="s">
        <v>78</v>
      </c>
      <c r="I364" s="5" t="s">
        <v>1747</v>
      </c>
      <c r="J364" s="5">
        <v>4</v>
      </c>
      <c r="K364" s="11" t="s">
        <v>396</v>
      </c>
      <c r="L364" s="1"/>
      <c r="M364" s="1"/>
      <c r="N364" s="1"/>
      <c r="O364" s="1" t="b">
        <v>0</v>
      </c>
      <c r="P364" s="4">
        <v>8</v>
      </c>
      <c r="Q364">
        <v>13</v>
      </c>
      <c r="R364" s="14">
        <v>1</v>
      </c>
      <c r="S364" s="14">
        <v>2</v>
      </c>
      <c r="T364" s="8">
        <v>0</v>
      </c>
      <c r="U364" s="8">
        <v>0</v>
      </c>
      <c r="V364" s="8">
        <v>0</v>
      </c>
      <c r="W364" s="8">
        <v>0</v>
      </c>
      <c r="X364" s="8">
        <f>R364+T364+V364</f>
        <v>1</v>
      </c>
      <c r="Y364" s="8">
        <f>S364+U364+W364</f>
        <v>2</v>
      </c>
      <c r="Z364" s="8" t="b">
        <f>R364 = S364</f>
        <v>0</v>
      </c>
      <c r="AA364" s="8" t="b">
        <f>U364 = T364</f>
        <v>1</v>
      </c>
      <c r="AB364" s="8" t="b">
        <f>V364 = W364</f>
        <v>1</v>
      </c>
      <c r="AC364" s="8" t="b">
        <f>Y364 = X364</f>
        <v>0</v>
      </c>
      <c r="AD364" s="8" t="b">
        <f>AND(Z364,AA364,AB364)</f>
        <v>0</v>
      </c>
      <c r="AF364" s="8">
        <v>3</v>
      </c>
      <c r="AG364" s="8">
        <v>0</v>
      </c>
      <c r="AH364" s="8">
        <v>0</v>
      </c>
      <c r="AI364" s="8">
        <f>SUM(AF364:AH364)</f>
        <v>3</v>
      </c>
    </row>
    <row r="365" spans="1:35" ht="32" customHeight="1" x14ac:dyDescent="0.2">
      <c r="A365" s="1">
        <v>364</v>
      </c>
      <c r="B365" s="2">
        <v>43797</v>
      </c>
      <c r="C365" s="1" t="s">
        <v>997</v>
      </c>
      <c r="D365" s="1" t="s">
        <v>1086</v>
      </c>
      <c r="E365" s="1" t="s">
        <v>12</v>
      </c>
      <c r="F365" s="1" t="s">
        <v>1061</v>
      </c>
      <c r="G365" s="1" t="s">
        <v>13</v>
      </c>
      <c r="H365" s="1" t="s">
        <v>397</v>
      </c>
      <c r="I365" s="5" t="s">
        <v>1747</v>
      </c>
      <c r="J365" s="5">
        <v>4</v>
      </c>
      <c r="K365" s="11" t="s">
        <v>1087</v>
      </c>
      <c r="L365" s="1"/>
      <c r="M365" s="1"/>
      <c r="N365" s="1"/>
      <c r="O365" s="1" t="b">
        <v>0</v>
      </c>
      <c r="P365" s="4">
        <v>8</v>
      </c>
      <c r="Q365">
        <v>14</v>
      </c>
      <c r="R365" s="14">
        <v>3</v>
      </c>
      <c r="S365" s="14">
        <v>2</v>
      </c>
      <c r="T365" s="8">
        <v>0</v>
      </c>
      <c r="U365" s="8">
        <v>0</v>
      </c>
      <c r="V365" s="8">
        <v>0</v>
      </c>
      <c r="W365" s="8">
        <v>0</v>
      </c>
      <c r="X365" s="8">
        <f>R365+T365+V365</f>
        <v>3</v>
      </c>
      <c r="Y365" s="8">
        <f>S365+U365+W365</f>
        <v>2</v>
      </c>
      <c r="Z365" s="8" t="b">
        <f>R365 = S365</f>
        <v>0</v>
      </c>
      <c r="AA365" s="8" t="b">
        <f>U365 = T365</f>
        <v>1</v>
      </c>
      <c r="AB365" s="8" t="b">
        <f>V365 = W365</f>
        <v>1</v>
      </c>
      <c r="AC365" s="8" t="b">
        <f>Y365 = X365</f>
        <v>0</v>
      </c>
      <c r="AD365" s="8" t="b">
        <f>AND(Z365,AA365,AB365)</f>
        <v>0</v>
      </c>
      <c r="AF365" s="8">
        <v>3</v>
      </c>
      <c r="AG365" s="8">
        <v>0</v>
      </c>
      <c r="AH365" s="8">
        <v>0</v>
      </c>
      <c r="AI365" s="8">
        <f>SUM(AF365:AH365)</f>
        <v>3</v>
      </c>
    </row>
    <row r="366" spans="1:35" ht="32" customHeight="1" x14ac:dyDescent="0.2">
      <c r="A366" s="1">
        <v>365</v>
      </c>
      <c r="B366" s="2">
        <v>43746</v>
      </c>
      <c r="C366" s="1" t="s">
        <v>998</v>
      </c>
      <c r="D366" s="1" t="s">
        <v>998</v>
      </c>
      <c r="E366" s="1" t="s">
        <v>12</v>
      </c>
      <c r="F366" s="1"/>
      <c r="G366" s="1" t="s">
        <v>30</v>
      </c>
      <c r="H366" s="1" t="s">
        <v>31</v>
      </c>
      <c r="I366" s="5" t="s">
        <v>1763</v>
      </c>
      <c r="J366" s="5">
        <v>5</v>
      </c>
      <c r="K366" s="11" t="s">
        <v>398</v>
      </c>
      <c r="L366" s="1"/>
      <c r="M366" s="1"/>
      <c r="N366" s="1"/>
      <c r="O366" s="1" t="b">
        <v>0</v>
      </c>
      <c r="P366" s="4">
        <v>8</v>
      </c>
      <c r="Q366">
        <v>15</v>
      </c>
      <c r="R366" s="14">
        <v>3</v>
      </c>
      <c r="S366" s="14">
        <v>3</v>
      </c>
      <c r="T366" s="8">
        <v>1</v>
      </c>
      <c r="U366" s="8">
        <v>1</v>
      </c>
      <c r="V366" s="8">
        <v>1</v>
      </c>
      <c r="W366" s="8">
        <v>1</v>
      </c>
      <c r="X366" s="8">
        <f>R366+T366+V366</f>
        <v>5</v>
      </c>
      <c r="Y366" s="8">
        <f>S366+U366+W366</f>
        <v>5</v>
      </c>
      <c r="Z366" s="8" t="b">
        <f>R366 = S366</f>
        <v>1</v>
      </c>
      <c r="AA366" s="8" t="b">
        <f>U366 = T366</f>
        <v>1</v>
      </c>
      <c r="AB366" s="8" t="b">
        <f>V366 = W366</f>
        <v>1</v>
      </c>
      <c r="AC366" s="8" t="b">
        <f>Y366 = X366</f>
        <v>1</v>
      </c>
      <c r="AD366" s="8" t="b">
        <f>AND(Z366,AA366,AB366)</f>
        <v>1</v>
      </c>
    </row>
    <row r="367" spans="1:35" ht="32" customHeight="1" x14ac:dyDescent="0.2">
      <c r="A367" s="1">
        <v>366</v>
      </c>
      <c r="B367" s="2">
        <v>43944</v>
      </c>
      <c r="C367" s="1" t="s">
        <v>997</v>
      </c>
      <c r="D367" s="1" t="s">
        <v>998</v>
      </c>
      <c r="E367" s="1" t="s">
        <v>12</v>
      </c>
      <c r="F367" s="1"/>
      <c r="G367" s="1" t="s">
        <v>26</v>
      </c>
      <c r="H367" s="1" t="s">
        <v>96</v>
      </c>
      <c r="I367" s="5" t="s">
        <v>1758</v>
      </c>
      <c r="J367" s="5">
        <v>5</v>
      </c>
      <c r="K367" s="11" t="s">
        <v>1351</v>
      </c>
      <c r="L367" s="1"/>
      <c r="M367" s="1"/>
      <c r="N367" s="1"/>
      <c r="O367" s="1" t="b">
        <v>0</v>
      </c>
      <c r="P367" s="4">
        <v>8</v>
      </c>
      <c r="Q367">
        <v>16</v>
      </c>
      <c r="R367" s="14">
        <v>3</v>
      </c>
      <c r="S367" s="14">
        <v>3</v>
      </c>
      <c r="T367" s="8">
        <v>0</v>
      </c>
      <c r="U367" s="8">
        <v>0</v>
      </c>
      <c r="V367" s="8">
        <v>0</v>
      </c>
      <c r="W367" s="8">
        <v>1</v>
      </c>
      <c r="X367" s="8">
        <f>R367+T367+V367</f>
        <v>3</v>
      </c>
      <c r="Y367" s="8">
        <f>S367+U367+W367</f>
        <v>4</v>
      </c>
      <c r="Z367" s="8" t="b">
        <f>R367 = S367</f>
        <v>1</v>
      </c>
      <c r="AA367" s="8" t="b">
        <f>U367 = T367</f>
        <v>1</v>
      </c>
      <c r="AB367" s="8" t="b">
        <f>V367 = W367</f>
        <v>0</v>
      </c>
      <c r="AC367" s="8" t="b">
        <f>Y367 = X367</f>
        <v>0</v>
      </c>
      <c r="AD367" s="8" t="b">
        <f>AND(Z367,AA367,AB367)</f>
        <v>0</v>
      </c>
      <c r="AF367" s="8">
        <v>3</v>
      </c>
      <c r="AG367" s="8">
        <v>0</v>
      </c>
      <c r="AH367" s="8">
        <v>0</v>
      </c>
      <c r="AI367" s="8">
        <f>SUM(AF367:AH367)</f>
        <v>3</v>
      </c>
    </row>
    <row r="368" spans="1:35" ht="32" customHeight="1" x14ac:dyDescent="0.2">
      <c r="A368" s="1">
        <v>367</v>
      </c>
      <c r="B368" s="2">
        <v>43753</v>
      </c>
      <c r="C368" s="1" t="s">
        <v>997</v>
      </c>
      <c r="D368" s="1" t="s">
        <v>997</v>
      </c>
      <c r="E368" s="1" t="s">
        <v>12</v>
      </c>
      <c r="F368" s="1"/>
      <c r="G368" s="1" t="s">
        <v>21</v>
      </c>
      <c r="H368" s="1" t="s">
        <v>399</v>
      </c>
      <c r="I368" s="5" t="s">
        <v>1749</v>
      </c>
      <c r="J368" s="5">
        <v>5</v>
      </c>
      <c r="K368" s="11" t="s">
        <v>1649</v>
      </c>
      <c r="L368" s="1"/>
      <c r="M368" s="1"/>
      <c r="N368" s="1"/>
      <c r="O368" s="1" t="b">
        <v>0</v>
      </c>
      <c r="P368" s="4">
        <v>8</v>
      </c>
      <c r="Q368">
        <v>17</v>
      </c>
      <c r="R368" s="14">
        <v>2</v>
      </c>
      <c r="S368" s="14">
        <v>3</v>
      </c>
      <c r="T368" s="8">
        <v>0</v>
      </c>
      <c r="U368" s="8">
        <v>0</v>
      </c>
      <c r="V368" s="8">
        <v>0</v>
      </c>
      <c r="W368" s="8">
        <v>1</v>
      </c>
      <c r="X368" s="8">
        <f>R368+T368+V368</f>
        <v>2</v>
      </c>
      <c r="Y368" s="8">
        <f>S368+U368+W368</f>
        <v>4</v>
      </c>
      <c r="Z368" s="8" t="b">
        <f>R368 = S368</f>
        <v>0</v>
      </c>
      <c r="AA368" s="8" t="b">
        <f>U368 = T368</f>
        <v>1</v>
      </c>
      <c r="AB368" s="8" t="b">
        <f>V368 = W368</f>
        <v>0</v>
      </c>
      <c r="AC368" s="8" t="b">
        <f>Y368 = X368</f>
        <v>0</v>
      </c>
      <c r="AD368" s="8" t="b">
        <f>AND(Z368,AA368,AB368)</f>
        <v>0</v>
      </c>
      <c r="AF368" s="8">
        <v>3</v>
      </c>
      <c r="AG368" s="8">
        <v>0</v>
      </c>
      <c r="AH368" s="8">
        <v>0</v>
      </c>
      <c r="AI368" s="8">
        <f>SUM(AF368:AH368)</f>
        <v>3</v>
      </c>
    </row>
    <row r="369" spans="1:35" ht="32" customHeight="1" x14ac:dyDescent="0.2">
      <c r="A369" s="1">
        <v>368</v>
      </c>
      <c r="B369" s="2">
        <v>43304</v>
      </c>
      <c r="C369" s="1" t="s">
        <v>997</v>
      </c>
      <c r="D369" s="1" t="s">
        <v>997</v>
      </c>
      <c r="E369" s="1" t="s">
        <v>12</v>
      </c>
      <c r="F369" s="1"/>
      <c r="G369" s="1" t="s">
        <v>13</v>
      </c>
      <c r="H369" s="1" t="s">
        <v>400</v>
      </c>
      <c r="I369" s="5" t="s">
        <v>1764</v>
      </c>
      <c r="J369" s="5">
        <v>3</v>
      </c>
      <c r="K369" s="11" t="s">
        <v>1536</v>
      </c>
      <c r="L369" s="1"/>
      <c r="M369" s="1"/>
      <c r="N369" s="1"/>
      <c r="O369" s="1" t="b">
        <v>0</v>
      </c>
      <c r="P369" s="4">
        <v>8</v>
      </c>
      <c r="Q369">
        <v>18</v>
      </c>
      <c r="R369" s="14">
        <v>3</v>
      </c>
      <c r="S369" s="14">
        <v>3</v>
      </c>
      <c r="T369" s="8">
        <v>1</v>
      </c>
      <c r="U369" s="8">
        <v>1</v>
      </c>
      <c r="V369" s="8">
        <v>1</v>
      </c>
      <c r="W369" s="8">
        <v>0</v>
      </c>
      <c r="X369" s="8">
        <f>R369+T369+V369</f>
        <v>5</v>
      </c>
      <c r="Y369" s="8">
        <f>S369+U369+W369</f>
        <v>4</v>
      </c>
      <c r="Z369" s="8" t="b">
        <f>R369 = S369</f>
        <v>1</v>
      </c>
      <c r="AA369" s="8" t="b">
        <f>U369 = T369</f>
        <v>1</v>
      </c>
      <c r="AB369" s="8" t="b">
        <f>V369 = W369</f>
        <v>0</v>
      </c>
      <c r="AC369" s="8" t="b">
        <f>Y369 = X369</f>
        <v>0</v>
      </c>
      <c r="AD369" s="8" t="b">
        <f>AND(Z369,AA369,AB369)</f>
        <v>0</v>
      </c>
      <c r="AF369" s="8">
        <v>2</v>
      </c>
      <c r="AG369" s="8">
        <v>1</v>
      </c>
      <c r="AH369" s="8">
        <v>1</v>
      </c>
      <c r="AI369" s="8">
        <f>SUM(AF369:AH369)</f>
        <v>4</v>
      </c>
    </row>
    <row r="370" spans="1:35" ht="32" customHeight="1" x14ac:dyDescent="0.2">
      <c r="A370" s="1">
        <v>369</v>
      </c>
      <c r="B370" s="2">
        <v>44139</v>
      </c>
      <c r="C370" s="1" t="s">
        <v>997</v>
      </c>
      <c r="D370" s="1" t="s">
        <v>1088</v>
      </c>
      <c r="E370" s="1" t="s">
        <v>12</v>
      </c>
      <c r="F370" s="1" t="s">
        <v>1089</v>
      </c>
      <c r="G370" s="1" t="s">
        <v>26</v>
      </c>
      <c r="H370" s="1" t="s">
        <v>96</v>
      </c>
      <c r="I370" s="5" t="s">
        <v>1758</v>
      </c>
      <c r="J370" s="5">
        <v>5</v>
      </c>
      <c r="K370" s="11" t="s">
        <v>1090</v>
      </c>
      <c r="L370" s="1"/>
      <c r="M370" s="1"/>
      <c r="N370" s="1"/>
      <c r="O370" s="1" t="b">
        <v>0</v>
      </c>
      <c r="P370" s="4">
        <v>8</v>
      </c>
      <c r="Q370">
        <v>19</v>
      </c>
      <c r="R370" s="14">
        <v>3</v>
      </c>
      <c r="S370" s="14">
        <v>3</v>
      </c>
      <c r="T370" s="8">
        <v>0</v>
      </c>
      <c r="U370" s="8">
        <v>0</v>
      </c>
      <c r="V370" s="8">
        <v>0</v>
      </c>
      <c r="W370" s="8">
        <v>1</v>
      </c>
      <c r="X370" s="8">
        <f>R370+T370+V370</f>
        <v>3</v>
      </c>
      <c r="Y370" s="8">
        <f>S370+U370+W370</f>
        <v>4</v>
      </c>
      <c r="Z370" s="8" t="b">
        <f>R370 = S370</f>
        <v>1</v>
      </c>
      <c r="AA370" s="8" t="b">
        <f>U370 = T370</f>
        <v>1</v>
      </c>
      <c r="AB370" s="8" t="b">
        <f>V370 = W370</f>
        <v>0</v>
      </c>
      <c r="AC370" s="8" t="b">
        <f>Y370 = X370</f>
        <v>0</v>
      </c>
      <c r="AD370" s="8" t="b">
        <f>AND(Z370,AA370,AB370)</f>
        <v>0</v>
      </c>
      <c r="AF370" s="8">
        <v>2</v>
      </c>
      <c r="AG370" s="8">
        <v>0</v>
      </c>
      <c r="AH370" s="8">
        <v>0</v>
      </c>
      <c r="AI370" s="8">
        <f>SUM(AF370:AH370)</f>
        <v>2</v>
      </c>
    </row>
    <row r="371" spans="1:35" ht="32" customHeight="1" x14ac:dyDescent="0.2">
      <c r="A371" s="1">
        <v>370</v>
      </c>
      <c r="B371" s="2">
        <v>43678</v>
      </c>
      <c r="C371" s="1" t="s">
        <v>997</v>
      </c>
      <c r="D371" s="1" t="s">
        <v>997</v>
      </c>
      <c r="E371" s="1" t="s">
        <v>12</v>
      </c>
      <c r="F371" s="1"/>
      <c r="G371" s="1" t="s">
        <v>21</v>
      </c>
      <c r="H371" s="1" t="s">
        <v>401</v>
      </c>
      <c r="I371" s="5" t="s">
        <v>1749</v>
      </c>
      <c r="J371" s="5">
        <v>5</v>
      </c>
      <c r="K371" s="11" t="s">
        <v>1650</v>
      </c>
      <c r="L371" s="1"/>
      <c r="M371" s="1"/>
      <c r="N371" s="1"/>
      <c r="O371" s="1" t="b">
        <v>0</v>
      </c>
      <c r="P371" s="4">
        <v>8</v>
      </c>
      <c r="Q371">
        <v>20</v>
      </c>
      <c r="R371" s="14">
        <v>3</v>
      </c>
      <c r="S371" s="14">
        <v>3</v>
      </c>
      <c r="T371" s="8">
        <v>0</v>
      </c>
      <c r="U371" s="8">
        <v>0</v>
      </c>
      <c r="V371" s="8">
        <v>0</v>
      </c>
      <c r="W371" s="8">
        <v>1</v>
      </c>
      <c r="X371" s="8">
        <f>R371+T371+V371</f>
        <v>3</v>
      </c>
      <c r="Y371" s="8">
        <f>S371+U371+W371</f>
        <v>4</v>
      </c>
      <c r="Z371" s="8" t="b">
        <f>R371 = S371</f>
        <v>1</v>
      </c>
      <c r="AA371" s="8" t="b">
        <f>U371 = T371</f>
        <v>1</v>
      </c>
      <c r="AB371" s="8" t="b">
        <f>V371 = W371</f>
        <v>0</v>
      </c>
      <c r="AC371" s="8" t="b">
        <f>Y371 = X371</f>
        <v>0</v>
      </c>
      <c r="AD371" s="8" t="b">
        <f>AND(Z371,AA371,AB371)</f>
        <v>0</v>
      </c>
      <c r="AF371" s="8">
        <v>3</v>
      </c>
      <c r="AG371" s="8">
        <v>0</v>
      </c>
      <c r="AH371" s="8">
        <v>0</v>
      </c>
      <c r="AI371" s="8">
        <f>SUM(AF371:AH371)</f>
        <v>3</v>
      </c>
    </row>
    <row r="372" spans="1:35" ht="32" customHeight="1" x14ac:dyDescent="0.2">
      <c r="A372" s="1">
        <v>371</v>
      </c>
      <c r="B372" s="2">
        <v>43969</v>
      </c>
      <c r="C372" s="1" t="s">
        <v>997</v>
      </c>
      <c r="D372" s="1" t="s">
        <v>998</v>
      </c>
      <c r="E372" s="1" t="s">
        <v>12</v>
      </c>
      <c r="F372" s="1"/>
      <c r="G372" s="1" t="s">
        <v>13</v>
      </c>
      <c r="H372" s="1" t="s">
        <v>402</v>
      </c>
      <c r="I372" s="5" t="s">
        <v>1757</v>
      </c>
      <c r="J372" s="5">
        <v>4</v>
      </c>
      <c r="K372" s="11" t="s">
        <v>1804</v>
      </c>
      <c r="L372" s="1"/>
      <c r="M372" s="1"/>
      <c r="N372" s="1"/>
      <c r="O372" s="1" t="b">
        <v>0</v>
      </c>
      <c r="P372" s="4">
        <v>8</v>
      </c>
      <c r="Q372">
        <v>21</v>
      </c>
      <c r="R372" s="14">
        <v>3</v>
      </c>
      <c r="S372" s="14">
        <v>3</v>
      </c>
      <c r="T372" s="8">
        <v>1</v>
      </c>
      <c r="U372" s="8">
        <v>0</v>
      </c>
      <c r="V372" s="8">
        <v>1</v>
      </c>
      <c r="W372" s="8">
        <v>0</v>
      </c>
      <c r="X372" s="8">
        <f>R372+T372+V372</f>
        <v>5</v>
      </c>
      <c r="Y372" s="8">
        <f>S372+U372+W372</f>
        <v>3</v>
      </c>
      <c r="Z372" s="8" t="b">
        <f>R372 = S372</f>
        <v>1</v>
      </c>
      <c r="AA372" s="8" t="b">
        <f>U372 = T372</f>
        <v>0</v>
      </c>
      <c r="AB372" s="8" t="b">
        <f>V372 = W372</f>
        <v>0</v>
      </c>
      <c r="AC372" s="8" t="b">
        <f>Y372 = X372</f>
        <v>0</v>
      </c>
      <c r="AD372" s="8" t="b">
        <f>AND(Z372,AA372,AB372)</f>
        <v>0</v>
      </c>
      <c r="AF372" s="8">
        <v>3</v>
      </c>
      <c r="AG372" s="8">
        <v>1</v>
      </c>
      <c r="AH372" s="8">
        <v>1</v>
      </c>
      <c r="AI372" s="8">
        <f>SUM(AF372:AH372)</f>
        <v>5</v>
      </c>
    </row>
    <row r="373" spans="1:35" ht="32" customHeight="1" x14ac:dyDescent="0.2">
      <c r="A373" s="1">
        <v>372</v>
      </c>
      <c r="B373" s="2">
        <v>43344</v>
      </c>
      <c r="C373" s="1" t="s">
        <v>997</v>
      </c>
      <c r="D373" s="1" t="s">
        <v>997</v>
      </c>
      <c r="E373" s="1" t="s">
        <v>12</v>
      </c>
      <c r="F373" s="1"/>
      <c r="G373" s="1" t="s">
        <v>42</v>
      </c>
      <c r="H373" s="1" t="s">
        <v>403</v>
      </c>
      <c r="I373" s="5" t="s">
        <v>1753</v>
      </c>
      <c r="J373" s="5">
        <v>5</v>
      </c>
      <c r="K373" s="11" t="s">
        <v>1537</v>
      </c>
      <c r="L373" s="1"/>
      <c r="M373" s="1"/>
      <c r="N373" s="1"/>
      <c r="O373" s="1" t="b">
        <v>0</v>
      </c>
      <c r="P373" s="4">
        <v>8</v>
      </c>
      <c r="Q373">
        <v>22</v>
      </c>
      <c r="R373" s="14">
        <v>3</v>
      </c>
      <c r="S373" s="14">
        <v>1</v>
      </c>
      <c r="T373" s="8">
        <v>0</v>
      </c>
      <c r="U373" s="8">
        <v>0</v>
      </c>
      <c r="V373" s="8">
        <v>0</v>
      </c>
      <c r="W373" s="8">
        <v>1</v>
      </c>
      <c r="X373" s="8">
        <f>R373+T373+V373</f>
        <v>3</v>
      </c>
      <c r="Y373" s="8">
        <f>S373+U373+W373</f>
        <v>2</v>
      </c>
      <c r="Z373" s="8" t="b">
        <f>R373 = S373</f>
        <v>0</v>
      </c>
      <c r="AA373" s="8" t="b">
        <f>U373 = T373</f>
        <v>1</v>
      </c>
      <c r="AB373" s="8" t="b">
        <f>V373 = W373</f>
        <v>0</v>
      </c>
      <c r="AC373" s="8" t="b">
        <f>Y373 = X373</f>
        <v>0</v>
      </c>
      <c r="AD373" s="8" t="b">
        <f>AND(Z373,AA373,AB373)</f>
        <v>0</v>
      </c>
      <c r="AF373" s="8">
        <v>3</v>
      </c>
      <c r="AG373" s="8">
        <v>0</v>
      </c>
      <c r="AH373" s="8">
        <v>0</v>
      </c>
      <c r="AI373" s="8">
        <f>SUM(AF373:AH373)</f>
        <v>3</v>
      </c>
    </row>
    <row r="374" spans="1:35" ht="32" customHeight="1" x14ac:dyDescent="0.2">
      <c r="A374" s="1">
        <v>373</v>
      </c>
      <c r="B374" s="2">
        <v>44088</v>
      </c>
      <c r="C374" s="1" t="s">
        <v>998</v>
      </c>
      <c r="D374" s="1" t="s">
        <v>1091</v>
      </c>
      <c r="E374" s="1" t="s">
        <v>12</v>
      </c>
      <c r="F374" s="1" t="s">
        <v>1061</v>
      </c>
      <c r="G374" s="1" t="s">
        <v>13</v>
      </c>
      <c r="H374" s="1" t="s">
        <v>404</v>
      </c>
      <c r="I374" s="5" t="s">
        <v>1748</v>
      </c>
      <c r="J374" s="5">
        <v>3</v>
      </c>
      <c r="K374" s="11" t="s">
        <v>1092</v>
      </c>
      <c r="L374" s="1"/>
      <c r="M374" s="1"/>
      <c r="N374" s="1"/>
      <c r="O374" s="1" t="b">
        <v>0</v>
      </c>
      <c r="P374" s="4">
        <v>8</v>
      </c>
      <c r="Q374">
        <v>23</v>
      </c>
      <c r="R374" s="14">
        <v>3</v>
      </c>
      <c r="S374" s="14">
        <v>2</v>
      </c>
      <c r="T374" s="8">
        <v>0</v>
      </c>
      <c r="U374" s="8">
        <v>0</v>
      </c>
      <c r="V374" s="8">
        <v>0</v>
      </c>
      <c r="W374" s="8">
        <v>1</v>
      </c>
      <c r="X374" s="8">
        <f>R374+T374+V374</f>
        <v>3</v>
      </c>
      <c r="Y374" s="8">
        <f>S374+U374+W374</f>
        <v>3</v>
      </c>
      <c r="Z374" s="8" t="b">
        <f>R374 = S374</f>
        <v>0</v>
      </c>
      <c r="AA374" s="8" t="b">
        <f>U374 = T374</f>
        <v>1</v>
      </c>
      <c r="AB374" s="8" t="b">
        <f>V374 = W374</f>
        <v>0</v>
      </c>
      <c r="AC374" s="8" t="b">
        <f>Y374 = X374</f>
        <v>1</v>
      </c>
      <c r="AD374" s="8" t="b">
        <f>AND(Z374,AA374,AB374)</f>
        <v>0</v>
      </c>
      <c r="AF374" s="8">
        <v>3</v>
      </c>
      <c r="AG374" s="8">
        <v>0</v>
      </c>
      <c r="AH374" s="8">
        <v>0</v>
      </c>
      <c r="AI374" s="8">
        <f>SUM(AF374:AH374)</f>
        <v>3</v>
      </c>
    </row>
    <row r="375" spans="1:35" ht="32" customHeight="1" x14ac:dyDescent="0.2">
      <c r="A375" s="1">
        <v>374</v>
      </c>
      <c r="B375" s="2">
        <v>43947</v>
      </c>
      <c r="C375" s="1" t="s">
        <v>998</v>
      </c>
      <c r="D375" s="1" t="s">
        <v>997</v>
      </c>
      <c r="E375" s="1" t="s">
        <v>12</v>
      </c>
      <c r="F375" s="1"/>
      <c r="G375" s="1" t="s">
        <v>21</v>
      </c>
      <c r="H375" s="1" t="s">
        <v>46</v>
      </c>
      <c r="I375" s="5" t="s">
        <v>1762</v>
      </c>
      <c r="J375" s="5">
        <v>5</v>
      </c>
      <c r="K375" s="11" t="s">
        <v>1538</v>
      </c>
      <c r="L375" s="1"/>
      <c r="M375" s="1"/>
      <c r="N375" s="1"/>
      <c r="O375" s="1" t="b">
        <v>0</v>
      </c>
      <c r="P375" s="4">
        <v>8</v>
      </c>
      <c r="Q375">
        <v>24</v>
      </c>
      <c r="R375" s="14">
        <v>2</v>
      </c>
      <c r="S375" s="14">
        <v>1</v>
      </c>
      <c r="T375" s="8">
        <v>0</v>
      </c>
      <c r="U375" s="8">
        <v>0</v>
      </c>
      <c r="V375" s="8">
        <v>0</v>
      </c>
      <c r="W375" s="8">
        <v>0</v>
      </c>
      <c r="X375" s="8">
        <f>R375+T375+V375</f>
        <v>2</v>
      </c>
      <c r="Y375" s="8">
        <f>S375+U375+W375</f>
        <v>1</v>
      </c>
      <c r="Z375" s="8" t="b">
        <f>R375 = S375</f>
        <v>0</v>
      </c>
      <c r="AA375" s="8" t="b">
        <f>U375 = T375</f>
        <v>1</v>
      </c>
      <c r="AB375" s="8" t="b">
        <f>V375 = W375</f>
        <v>1</v>
      </c>
      <c r="AC375" s="8" t="b">
        <f>Y375 = X375</f>
        <v>0</v>
      </c>
      <c r="AD375" s="8" t="b">
        <f>AND(Z375,AA375,AB375)</f>
        <v>0</v>
      </c>
      <c r="AF375" s="8">
        <v>2</v>
      </c>
      <c r="AG375" s="8">
        <v>0</v>
      </c>
      <c r="AH375" s="8">
        <v>0</v>
      </c>
      <c r="AI375" s="8">
        <f>SUM(AF375:AH375)</f>
        <v>2</v>
      </c>
    </row>
    <row r="376" spans="1:35" ht="32" customHeight="1" x14ac:dyDescent="0.2">
      <c r="A376" s="1">
        <v>375</v>
      </c>
      <c r="B376" s="2">
        <v>43980</v>
      </c>
      <c r="C376" s="1" t="s">
        <v>997</v>
      </c>
      <c r="D376" s="1" t="s">
        <v>997</v>
      </c>
      <c r="E376" s="1" t="s">
        <v>12</v>
      </c>
      <c r="F376" s="1"/>
      <c r="G376" s="1" t="s">
        <v>21</v>
      </c>
      <c r="H376" s="1" t="s">
        <v>405</v>
      </c>
      <c r="I376" s="5" t="s">
        <v>1749</v>
      </c>
      <c r="J376" s="5">
        <v>5</v>
      </c>
      <c r="K376" s="11" t="s">
        <v>406</v>
      </c>
      <c r="L376" s="1"/>
      <c r="M376" s="1"/>
      <c r="N376" s="1"/>
      <c r="O376" s="1" t="b">
        <v>0</v>
      </c>
      <c r="P376" s="4">
        <v>8</v>
      </c>
      <c r="Q376">
        <v>25</v>
      </c>
      <c r="R376" s="14">
        <v>2</v>
      </c>
      <c r="S376" s="14">
        <v>3</v>
      </c>
      <c r="T376" s="8">
        <v>0</v>
      </c>
      <c r="U376" s="8">
        <v>0</v>
      </c>
      <c r="V376" s="8">
        <v>0</v>
      </c>
      <c r="W376" s="8">
        <v>0</v>
      </c>
      <c r="X376" s="8">
        <f>R376+T376+V376</f>
        <v>2</v>
      </c>
      <c r="Y376" s="8">
        <f>S376+U376+W376</f>
        <v>3</v>
      </c>
      <c r="Z376" s="8" t="b">
        <f>R376 = S376</f>
        <v>0</v>
      </c>
      <c r="AA376" s="8" t="b">
        <f>U376 = T376</f>
        <v>1</v>
      </c>
      <c r="AB376" s="8" t="b">
        <f>V376 = W376</f>
        <v>1</v>
      </c>
      <c r="AC376" s="8" t="b">
        <f>Y376 = X376</f>
        <v>0</v>
      </c>
      <c r="AD376" s="8" t="b">
        <f>AND(Z376,AA376,AB376)</f>
        <v>0</v>
      </c>
      <c r="AF376" s="8">
        <v>3</v>
      </c>
      <c r="AG376" s="8">
        <v>0</v>
      </c>
      <c r="AH376" s="8">
        <v>0</v>
      </c>
      <c r="AI376" s="8">
        <f>SUM(AF376:AH376)</f>
        <v>3</v>
      </c>
    </row>
    <row r="377" spans="1:35" ht="32" customHeight="1" x14ac:dyDescent="0.2">
      <c r="A377" s="1">
        <v>376</v>
      </c>
      <c r="B377" s="2">
        <v>43962</v>
      </c>
      <c r="C377" s="1" t="s">
        <v>997</v>
      </c>
      <c r="D377" s="1" t="s">
        <v>997</v>
      </c>
      <c r="E377" s="1" t="s">
        <v>12</v>
      </c>
      <c r="F377" s="1"/>
      <c r="G377" s="1" t="s">
        <v>21</v>
      </c>
      <c r="H377" s="1" t="s">
        <v>407</v>
      </c>
      <c r="I377" s="5" t="s">
        <v>1749</v>
      </c>
      <c r="J377" s="5">
        <v>4</v>
      </c>
      <c r="K377" s="11" t="s">
        <v>1416</v>
      </c>
      <c r="L377" s="1"/>
      <c r="M377" s="1"/>
      <c r="N377" s="1"/>
      <c r="O377" s="1" t="b">
        <v>0</v>
      </c>
      <c r="P377" s="4">
        <v>8</v>
      </c>
      <c r="Q377">
        <v>26</v>
      </c>
      <c r="R377" s="14">
        <v>3</v>
      </c>
      <c r="S377" s="14">
        <v>3</v>
      </c>
      <c r="T377" s="8">
        <v>0</v>
      </c>
      <c r="U377" s="8">
        <v>0</v>
      </c>
      <c r="V377" s="8">
        <v>0</v>
      </c>
      <c r="W377" s="8">
        <v>1</v>
      </c>
      <c r="X377" s="8">
        <f>R377+T377+V377</f>
        <v>3</v>
      </c>
      <c r="Y377" s="8">
        <f>S377+U377+W377</f>
        <v>4</v>
      </c>
      <c r="Z377" s="8" t="b">
        <f>R377 = S377</f>
        <v>1</v>
      </c>
      <c r="AA377" s="8" t="b">
        <f>U377 = T377</f>
        <v>1</v>
      </c>
      <c r="AB377" s="8" t="b">
        <f>V377 = W377</f>
        <v>0</v>
      </c>
      <c r="AC377" s="8" t="b">
        <f>Y377 = X377</f>
        <v>0</v>
      </c>
      <c r="AD377" s="8" t="b">
        <f>AND(Z377,AA377,AB377)</f>
        <v>0</v>
      </c>
      <c r="AF377" s="8">
        <v>3</v>
      </c>
      <c r="AG377" s="8">
        <v>0</v>
      </c>
      <c r="AH377" s="8">
        <v>0</v>
      </c>
      <c r="AI377" s="8">
        <f>SUM(AF377:AH377)</f>
        <v>3</v>
      </c>
    </row>
    <row r="378" spans="1:35" ht="32" customHeight="1" x14ac:dyDescent="0.2">
      <c r="A378" s="1">
        <v>377</v>
      </c>
      <c r="B378" s="2">
        <v>43508</v>
      </c>
      <c r="C378" s="1" t="s">
        <v>997</v>
      </c>
      <c r="D378" s="1" t="s">
        <v>997</v>
      </c>
      <c r="E378" s="1" t="s">
        <v>12</v>
      </c>
      <c r="F378" s="1"/>
      <c r="G378" s="1" t="s">
        <v>26</v>
      </c>
      <c r="H378" s="1" t="s">
        <v>408</v>
      </c>
      <c r="I378" s="5" t="s">
        <v>1750</v>
      </c>
      <c r="J378" s="5">
        <v>5</v>
      </c>
      <c r="K378" s="11" t="s">
        <v>409</v>
      </c>
      <c r="L378" s="1"/>
      <c r="M378" s="1"/>
      <c r="N378" s="1"/>
      <c r="O378" s="1" t="b">
        <v>0</v>
      </c>
      <c r="P378" s="4">
        <v>8</v>
      </c>
      <c r="Q378">
        <v>27</v>
      </c>
      <c r="R378" s="14">
        <v>1</v>
      </c>
      <c r="S378" s="14">
        <v>1</v>
      </c>
      <c r="T378" s="8">
        <v>0</v>
      </c>
      <c r="U378" s="8">
        <v>0</v>
      </c>
      <c r="V378" s="8">
        <v>0</v>
      </c>
      <c r="W378" s="8">
        <v>0</v>
      </c>
      <c r="X378" s="8">
        <f>R378+T378+V378</f>
        <v>1</v>
      </c>
      <c r="Y378" s="8">
        <f>S378+U378+W378</f>
        <v>1</v>
      </c>
      <c r="Z378" s="8" t="b">
        <f>R378 = S378</f>
        <v>1</v>
      </c>
      <c r="AA378" s="8" t="b">
        <f>U378 = T378</f>
        <v>1</v>
      </c>
      <c r="AB378" s="8" t="b">
        <f>V378 = W378</f>
        <v>1</v>
      </c>
      <c r="AC378" s="8" t="b">
        <f>Y378 = X378</f>
        <v>1</v>
      </c>
      <c r="AD378" s="8" t="b">
        <f>AND(Z378,AA378,AB378)</f>
        <v>1</v>
      </c>
    </row>
    <row r="379" spans="1:35" ht="32" customHeight="1" x14ac:dyDescent="0.2">
      <c r="A379" s="1">
        <v>378</v>
      </c>
      <c r="B379" s="2">
        <v>43715</v>
      </c>
      <c r="C379" s="1" t="s">
        <v>997</v>
      </c>
      <c r="D379" s="1" t="s">
        <v>998</v>
      </c>
      <c r="E379" s="1" t="s">
        <v>23</v>
      </c>
      <c r="F379" s="1"/>
      <c r="G379" s="1" t="s">
        <v>19</v>
      </c>
      <c r="H379" s="1" t="s">
        <v>213</v>
      </c>
      <c r="I379" s="5" t="s">
        <v>1751</v>
      </c>
      <c r="J379" s="5">
        <v>4</v>
      </c>
      <c r="K379" s="11" t="s">
        <v>410</v>
      </c>
      <c r="L379" s="1"/>
      <c r="M379" s="1"/>
      <c r="N379" s="1"/>
      <c r="O379" s="1" t="b">
        <v>0</v>
      </c>
      <c r="P379" s="4">
        <v>8</v>
      </c>
      <c r="Q379">
        <v>28</v>
      </c>
      <c r="R379" s="14">
        <v>3</v>
      </c>
      <c r="S379" s="14">
        <v>3</v>
      </c>
      <c r="T379" s="8">
        <v>0</v>
      </c>
      <c r="U379" s="8">
        <v>0</v>
      </c>
      <c r="V379" s="8">
        <v>0</v>
      </c>
      <c r="W379" s="8">
        <v>0</v>
      </c>
      <c r="X379" s="8">
        <f>R379+T379+V379</f>
        <v>3</v>
      </c>
      <c r="Y379" s="8">
        <f>S379+U379+W379</f>
        <v>3</v>
      </c>
      <c r="Z379" s="8" t="b">
        <f>R379 = S379</f>
        <v>1</v>
      </c>
      <c r="AA379" s="8" t="b">
        <f>U379 = T379</f>
        <v>1</v>
      </c>
      <c r="AB379" s="8" t="b">
        <f>V379 = W379</f>
        <v>1</v>
      </c>
      <c r="AC379" s="8" t="b">
        <f>Y379 = X379</f>
        <v>1</v>
      </c>
      <c r="AD379" s="8" t="b">
        <f>AND(Z379,AA379,AB379)</f>
        <v>1</v>
      </c>
    </row>
    <row r="380" spans="1:35" ht="32" customHeight="1" x14ac:dyDescent="0.2">
      <c r="A380" s="1">
        <v>379</v>
      </c>
      <c r="B380" s="2">
        <v>44061</v>
      </c>
      <c r="C380" s="1" t="s">
        <v>997</v>
      </c>
      <c r="D380" s="1" t="s">
        <v>998</v>
      </c>
      <c r="E380" s="1" t="s">
        <v>12</v>
      </c>
      <c r="F380" s="1"/>
      <c r="G380" s="1" t="s">
        <v>13</v>
      </c>
      <c r="H380" s="1" t="s">
        <v>112</v>
      </c>
      <c r="I380" s="5" t="s">
        <v>1745</v>
      </c>
      <c r="J380" s="5">
        <v>4</v>
      </c>
      <c r="K380" s="11" t="s">
        <v>1880</v>
      </c>
      <c r="L380" s="1"/>
      <c r="M380" s="1"/>
      <c r="N380" s="1"/>
      <c r="O380" s="1" t="b">
        <v>0</v>
      </c>
      <c r="P380" s="4">
        <v>8</v>
      </c>
      <c r="Q380">
        <v>29</v>
      </c>
      <c r="R380" s="14">
        <v>3</v>
      </c>
      <c r="S380" s="14">
        <v>3</v>
      </c>
      <c r="T380" s="8">
        <v>1</v>
      </c>
      <c r="U380" s="8">
        <v>1</v>
      </c>
      <c r="V380" s="8">
        <v>1</v>
      </c>
      <c r="W380" s="8">
        <v>1</v>
      </c>
      <c r="X380" s="8">
        <f>R380+T380+V380</f>
        <v>5</v>
      </c>
      <c r="Y380" s="8">
        <f>S380+U380+W380</f>
        <v>5</v>
      </c>
      <c r="Z380" s="8" t="b">
        <f>R380 = S380</f>
        <v>1</v>
      </c>
      <c r="AA380" s="8" t="b">
        <f>U380 = T380</f>
        <v>1</v>
      </c>
      <c r="AB380" s="8" t="b">
        <f>V380 = W380</f>
        <v>1</v>
      </c>
      <c r="AC380" s="8" t="b">
        <f>Y380 = X380</f>
        <v>1</v>
      </c>
      <c r="AD380" s="8" t="b">
        <f>AND(Z380,AA380,AB380)</f>
        <v>1</v>
      </c>
    </row>
    <row r="381" spans="1:35" ht="32" customHeight="1" x14ac:dyDescent="0.2">
      <c r="A381" s="1">
        <v>380</v>
      </c>
      <c r="B381" s="2">
        <v>43358</v>
      </c>
      <c r="C381" s="1" t="s">
        <v>997</v>
      </c>
      <c r="D381" s="1" t="s">
        <v>997</v>
      </c>
      <c r="E381" s="1" t="s">
        <v>12</v>
      </c>
      <c r="F381" s="1"/>
      <c r="G381" s="1" t="s">
        <v>13</v>
      </c>
      <c r="H381" s="1" t="s">
        <v>388</v>
      </c>
      <c r="I381" s="5" t="s">
        <v>1764</v>
      </c>
      <c r="J381" s="5">
        <v>4</v>
      </c>
      <c r="K381" s="11" t="s">
        <v>411</v>
      </c>
      <c r="L381" s="1"/>
      <c r="M381" s="1"/>
      <c r="N381" s="1"/>
      <c r="O381" s="1" t="b">
        <v>0</v>
      </c>
      <c r="P381" s="4">
        <v>8</v>
      </c>
      <c r="Q381">
        <v>30</v>
      </c>
      <c r="R381" s="14">
        <v>3</v>
      </c>
      <c r="S381" s="14">
        <v>3</v>
      </c>
      <c r="T381" s="8">
        <v>1</v>
      </c>
      <c r="U381" s="8">
        <v>1</v>
      </c>
      <c r="V381" s="8">
        <v>1</v>
      </c>
      <c r="W381" s="8">
        <v>1</v>
      </c>
      <c r="X381" s="8">
        <f>R381+T381+V381</f>
        <v>5</v>
      </c>
      <c r="Y381" s="8">
        <f>S381+U381+W381</f>
        <v>5</v>
      </c>
      <c r="Z381" s="8" t="b">
        <f>R381 = S381</f>
        <v>1</v>
      </c>
      <c r="AA381" s="8" t="b">
        <f>U381 = T381</f>
        <v>1</v>
      </c>
      <c r="AB381" s="8" t="b">
        <f>V381 = W381</f>
        <v>1</v>
      </c>
      <c r="AC381" s="8" t="b">
        <f>Y381 = X381</f>
        <v>1</v>
      </c>
      <c r="AD381" s="8" t="b">
        <f>AND(Z381,AA381,AB381)</f>
        <v>1</v>
      </c>
    </row>
    <row r="382" spans="1:35" ht="32" customHeight="1" x14ac:dyDescent="0.2">
      <c r="A382" s="1">
        <v>381</v>
      </c>
      <c r="B382" s="2">
        <v>43477</v>
      </c>
      <c r="C382" s="1" t="s">
        <v>997</v>
      </c>
      <c r="D382" s="1" t="s">
        <v>998</v>
      </c>
      <c r="E382" s="1" t="s">
        <v>12</v>
      </c>
      <c r="F382" s="1"/>
      <c r="G382" s="1" t="s">
        <v>13</v>
      </c>
      <c r="H382" s="1" t="s">
        <v>402</v>
      </c>
      <c r="I382" s="5" t="s">
        <v>1757</v>
      </c>
      <c r="J382" s="5">
        <v>5</v>
      </c>
      <c r="K382" s="11" t="s">
        <v>412</v>
      </c>
      <c r="L382" s="1"/>
      <c r="M382" s="1"/>
      <c r="N382" s="1"/>
      <c r="O382" s="1" t="b">
        <v>0</v>
      </c>
      <c r="P382" s="4">
        <v>8</v>
      </c>
      <c r="Q382">
        <v>31</v>
      </c>
      <c r="R382" s="14">
        <v>2</v>
      </c>
      <c r="S382" s="14">
        <v>2</v>
      </c>
      <c r="T382" s="8">
        <v>0</v>
      </c>
      <c r="U382" s="8">
        <v>0</v>
      </c>
      <c r="V382" s="8">
        <v>0</v>
      </c>
      <c r="W382" s="8">
        <v>0</v>
      </c>
      <c r="X382" s="8">
        <f>R382+T382+V382</f>
        <v>2</v>
      </c>
      <c r="Y382" s="8">
        <f>S382+U382+W382</f>
        <v>2</v>
      </c>
      <c r="Z382" s="8" t="b">
        <f>R382 = S382</f>
        <v>1</v>
      </c>
      <c r="AA382" s="8" t="b">
        <f>U382 = T382</f>
        <v>1</v>
      </c>
      <c r="AB382" s="8" t="b">
        <f>V382 = W382</f>
        <v>1</v>
      </c>
      <c r="AC382" s="8" t="b">
        <f>Y382 = X382</f>
        <v>1</v>
      </c>
      <c r="AD382" s="8" t="b">
        <f>AND(Z382,AA382,AB382)</f>
        <v>1</v>
      </c>
    </row>
    <row r="383" spans="1:35" ht="32" customHeight="1" x14ac:dyDescent="0.2">
      <c r="A383" s="1">
        <v>382</v>
      </c>
      <c r="B383" s="2">
        <v>44072</v>
      </c>
      <c r="C383" s="1" t="s">
        <v>997</v>
      </c>
      <c r="D383" s="1" t="s">
        <v>998</v>
      </c>
      <c r="E383" s="1" t="s">
        <v>12</v>
      </c>
      <c r="F383" s="1"/>
      <c r="G383" s="1" t="s">
        <v>26</v>
      </c>
      <c r="H383" s="1" t="s">
        <v>413</v>
      </c>
      <c r="I383" s="5" t="s">
        <v>1750</v>
      </c>
      <c r="J383" s="5">
        <v>3</v>
      </c>
      <c r="K383" s="11" t="s">
        <v>1881</v>
      </c>
      <c r="L383" s="1"/>
      <c r="M383" s="1"/>
      <c r="N383" s="1"/>
      <c r="O383" s="1" t="b">
        <v>0</v>
      </c>
      <c r="P383" s="4">
        <v>8</v>
      </c>
      <c r="Q383">
        <v>32</v>
      </c>
      <c r="R383" s="14">
        <v>3</v>
      </c>
      <c r="S383" s="14">
        <v>3</v>
      </c>
      <c r="T383" s="8">
        <v>1</v>
      </c>
      <c r="U383" s="8">
        <v>1</v>
      </c>
      <c r="V383" s="8">
        <v>1</v>
      </c>
      <c r="W383" s="8">
        <v>1</v>
      </c>
      <c r="X383" s="8">
        <f>R383+T383+V383</f>
        <v>5</v>
      </c>
      <c r="Y383" s="8">
        <f>S383+U383+W383</f>
        <v>5</v>
      </c>
      <c r="Z383" s="8" t="b">
        <f>R383 = S383</f>
        <v>1</v>
      </c>
      <c r="AA383" s="8" t="b">
        <f>U383 = T383</f>
        <v>1</v>
      </c>
      <c r="AB383" s="8" t="b">
        <f>V383 = W383</f>
        <v>1</v>
      </c>
      <c r="AC383" s="8" t="b">
        <f>Y383 = X383</f>
        <v>1</v>
      </c>
      <c r="AD383" s="8" t="b">
        <f>AND(Z383,AA383,AB383)</f>
        <v>1</v>
      </c>
    </row>
    <row r="384" spans="1:35" ht="32" customHeight="1" x14ac:dyDescent="0.2">
      <c r="A384" s="1">
        <v>383</v>
      </c>
      <c r="B384" s="2">
        <v>43432</v>
      </c>
      <c r="C384" s="1" t="s">
        <v>997</v>
      </c>
      <c r="D384" s="1" t="s">
        <v>998</v>
      </c>
      <c r="E384" s="1" t="s">
        <v>12</v>
      </c>
      <c r="F384" s="1"/>
      <c r="G384" s="1" t="s">
        <v>38</v>
      </c>
      <c r="H384" s="1" t="s">
        <v>414</v>
      </c>
      <c r="I384" s="5" t="s">
        <v>1752</v>
      </c>
      <c r="J384" s="5">
        <v>4</v>
      </c>
      <c r="K384" s="11" t="s">
        <v>1886</v>
      </c>
      <c r="L384" s="1"/>
      <c r="M384" s="1"/>
      <c r="N384" s="1"/>
      <c r="O384" s="1" t="b">
        <v>0</v>
      </c>
      <c r="P384" s="4">
        <v>8</v>
      </c>
      <c r="Q384">
        <v>33</v>
      </c>
      <c r="R384" s="14">
        <v>2</v>
      </c>
      <c r="S384" s="14">
        <v>2</v>
      </c>
      <c r="T384" s="8">
        <v>0</v>
      </c>
      <c r="U384" s="8">
        <v>0</v>
      </c>
      <c r="V384" s="8">
        <v>0</v>
      </c>
      <c r="W384" s="8">
        <v>1</v>
      </c>
      <c r="X384" s="8">
        <f>R384+T384+V384</f>
        <v>2</v>
      </c>
      <c r="Y384" s="8">
        <f>S384+U384+W384</f>
        <v>3</v>
      </c>
      <c r="Z384" s="8" t="b">
        <f>R384 = S384</f>
        <v>1</v>
      </c>
      <c r="AA384" s="8" t="b">
        <f>U384 = T384</f>
        <v>1</v>
      </c>
      <c r="AB384" s="8" t="b">
        <f>V384 = W384</f>
        <v>0</v>
      </c>
      <c r="AC384" s="8" t="b">
        <f>Y384 = X384</f>
        <v>0</v>
      </c>
      <c r="AD384" s="8" t="b">
        <f>AND(Z384,AA384,AB384)</f>
        <v>0</v>
      </c>
      <c r="AF384" s="8">
        <v>2</v>
      </c>
      <c r="AG384" s="8">
        <v>0</v>
      </c>
      <c r="AH384" s="8">
        <v>0</v>
      </c>
      <c r="AI384" s="8">
        <f>SUM(AF384:AH384)</f>
        <v>2</v>
      </c>
    </row>
    <row r="385" spans="1:35" ht="32" customHeight="1" x14ac:dyDescent="0.2">
      <c r="A385" s="1">
        <v>384</v>
      </c>
      <c r="B385" s="2">
        <v>43735</v>
      </c>
      <c r="C385" s="1" t="s">
        <v>998</v>
      </c>
      <c r="D385" s="1" t="s">
        <v>997</v>
      </c>
      <c r="E385" s="1" t="s">
        <v>12</v>
      </c>
      <c r="F385" s="1"/>
      <c r="G385" s="1" t="s">
        <v>13</v>
      </c>
      <c r="H385" s="1" t="s">
        <v>415</v>
      </c>
      <c r="I385" s="5" t="s">
        <v>1760</v>
      </c>
      <c r="J385" s="5">
        <v>5</v>
      </c>
      <c r="K385" s="11" t="s">
        <v>416</v>
      </c>
      <c r="L385" s="1"/>
      <c r="M385" s="1"/>
      <c r="N385" s="1"/>
      <c r="O385" s="1" t="b">
        <v>0</v>
      </c>
      <c r="P385" s="4">
        <v>8</v>
      </c>
      <c r="Q385">
        <v>34</v>
      </c>
      <c r="R385" s="14">
        <v>1</v>
      </c>
      <c r="S385" s="14">
        <v>2</v>
      </c>
      <c r="T385" s="8">
        <v>0</v>
      </c>
      <c r="U385" s="8">
        <v>0</v>
      </c>
      <c r="V385" s="8">
        <v>0</v>
      </c>
      <c r="W385" s="8">
        <v>0</v>
      </c>
      <c r="X385" s="8">
        <f>R385+T385+V385</f>
        <v>1</v>
      </c>
      <c r="Y385" s="8">
        <f>S385+U385+W385</f>
        <v>2</v>
      </c>
      <c r="Z385" s="8" t="b">
        <f>R385 = S385</f>
        <v>0</v>
      </c>
      <c r="AA385" s="8" t="b">
        <f>U385 = T385</f>
        <v>1</v>
      </c>
      <c r="AB385" s="8" t="b">
        <f>V385 = W385</f>
        <v>1</v>
      </c>
      <c r="AC385" s="8" t="b">
        <f>Y385 = X385</f>
        <v>0</v>
      </c>
      <c r="AD385" s="8" t="b">
        <f>AND(Z385,AA385,AB385)</f>
        <v>0</v>
      </c>
      <c r="AF385" s="8">
        <v>1</v>
      </c>
      <c r="AG385" s="8">
        <v>0</v>
      </c>
      <c r="AH385" s="8">
        <v>0</v>
      </c>
      <c r="AI385" s="8">
        <f>SUM(AF385:AH385)</f>
        <v>1</v>
      </c>
    </row>
    <row r="386" spans="1:35" ht="32" customHeight="1" x14ac:dyDescent="0.2">
      <c r="A386" s="1">
        <v>385</v>
      </c>
      <c r="B386" s="2">
        <v>43978</v>
      </c>
      <c r="C386" s="1" t="s">
        <v>997</v>
      </c>
      <c r="D386" s="1" t="s">
        <v>998</v>
      </c>
      <c r="E386" s="1" t="s">
        <v>12</v>
      </c>
      <c r="F386" s="1"/>
      <c r="G386" s="1" t="s">
        <v>13</v>
      </c>
      <c r="H386" s="1" t="s">
        <v>53</v>
      </c>
      <c r="I386" s="5" t="s">
        <v>1748</v>
      </c>
      <c r="J386" s="5">
        <v>4</v>
      </c>
      <c r="K386" s="11" t="s">
        <v>1890</v>
      </c>
      <c r="L386" s="1"/>
      <c r="M386" s="1"/>
      <c r="N386" s="1"/>
      <c r="O386" s="1" t="b">
        <v>0</v>
      </c>
      <c r="P386" s="4">
        <v>8</v>
      </c>
      <c r="Q386">
        <v>35</v>
      </c>
      <c r="R386" s="14">
        <v>1</v>
      </c>
      <c r="S386" s="14">
        <v>2</v>
      </c>
      <c r="T386" s="8">
        <v>0</v>
      </c>
      <c r="U386" s="8">
        <v>0</v>
      </c>
      <c r="V386" s="8">
        <v>0</v>
      </c>
      <c r="W386" s="8">
        <v>1</v>
      </c>
      <c r="X386" s="8">
        <f>R386+T386+V386</f>
        <v>1</v>
      </c>
      <c r="Y386" s="8">
        <f>S386+U386+W386</f>
        <v>3</v>
      </c>
      <c r="Z386" s="8" t="b">
        <f>R386 = S386</f>
        <v>0</v>
      </c>
      <c r="AA386" s="8" t="b">
        <f>U386 = T386</f>
        <v>1</v>
      </c>
      <c r="AB386" s="8" t="b">
        <f>V386 = W386</f>
        <v>0</v>
      </c>
      <c r="AC386" s="8" t="b">
        <f>Y386 = X386</f>
        <v>0</v>
      </c>
      <c r="AD386" s="8" t="b">
        <f>AND(Z386,AA386,AB386)</f>
        <v>0</v>
      </c>
      <c r="AF386" s="8">
        <v>3</v>
      </c>
      <c r="AG386" s="8">
        <v>1</v>
      </c>
      <c r="AH386" s="8">
        <v>1</v>
      </c>
      <c r="AI386" s="8">
        <f>SUM(AF386:AH386)</f>
        <v>5</v>
      </c>
    </row>
    <row r="387" spans="1:35" ht="32" customHeight="1" x14ac:dyDescent="0.2">
      <c r="A387" s="1">
        <v>386</v>
      </c>
      <c r="B387" s="2">
        <v>44098</v>
      </c>
      <c r="C387" s="1" t="s">
        <v>997</v>
      </c>
      <c r="D387" s="1" t="s">
        <v>997</v>
      </c>
      <c r="E387" s="1" t="s">
        <v>12</v>
      </c>
      <c r="F387" s="1"/>
      <c r="G387" s="1" t="s">
        <v>13</v>
      </c>
      <c r="H387" s="1" t="s">
        <v>74</v>
      </c>
      <c r="I387" s="5" t="s">
        <v>1748</v>
      </c>
      <c r="J387" s="5">
        <v>4</v>
      </c>
      <c r="K387" s="11" t="s">
        <v>417</v>
      </c>
      <c r="L387" s="1"/>
      <c r="M387" s="1"/>
      <c r="N387" s="1"/>
      <c r="O387" s="1" t="b">
        <v>0</v>
      </c>
      <c r="P387" s="4">
        <v>8</v>
      </c>
      <c r="Q387">
        <v>36</v>
      </c>
      <c r="R387" s="14">
        <v>2</v>
      </c>
      <c r="S387" s="14">
        <v>1</v>
      </c>
      <c r="T387" s="8">
        <v>0</v>
      </c>
      <c r="U387" s="8">
        <v>0</v>
      </c>
      <c r="V387" s="8">
        <v>0</v>
      </c>
      <c r="W387" s="8">
        <v>0</v>
      </c>
      <c r="X387" s="8">
        <f>R387+T387+V387</f>
        <v>2</v>
      </c>
      <c r="Y387" s="8">
        <f>S387+U387+W387</f>
        <v>1</v>
      </c>
      <c r="Z387" s="8" t="b">
        <f>R387 = S387</f>
        <v>0</v>
      </c>
      <c r="AA387" s="8" t="b">
        <f>U387 = T387</f>
        <v>1</v>
      </c>
      <c r="AB387" s="8" t="b">
        <f>V387 = W387</f>
        <v>1</v>
      </c>
      <c r="AC387" s="8" t="b">
        <f>Y387 = X387</f>
        <v>0</v>
      </c>
      <c r="AD387" s="8" t="b">
        <f>AND(Z387,AA387,AB387)</f>
        <v>0</v>
      </c>
      <c r="AF387" s="8">
        <v>3</v>
      </c>
      <c r="AG387" s="8">
        <v>1</v>
      </c>
      <c r="AH387" s="8">
        <v>1</v>
      </c>
      <c r="AI387" s="8">
        <f>SUM(AF387:AH387)</f>
        <v>5</v>
      </c>
    </row>
    <row r="388" spans="1:35" ht="32" customHeight="1" x14ac:dyDescent="0.2">
      <c r="A388" s="1">
        <v>387</v>
      </c>
      <c r="B388" s="2">
        <v>43311</v>
      </c>
      <c r="C388" s="1" t="s">
        <v>997</v>
      </c>
      <c r="D388" s="1" t="s">
        <v>997</v>
      </c>
      <c r="E388" s="1" t="s">
        <v>12</v>
      </c>
      <c r="F388" s="1"/>
      <c r="G388" s="1" t="s">
        <v>26</v>
      </c>
      <c r="H388" s="1" t="s">
        <v>418</v>
      </c>
      <c r="I388" s="5" t="s">
        <v>1750</v>
      </c>
      <c r="J388" s="5">
        <v>3</v>
      </c>
      <c r="K388" s="11" t="s">
        <v>1891</v>
      </c>
      <c r="L388" s="1"/>
      <c r="M388" s="1"/>
      <c r="N388" s="1"/>
      <c r="O388" s="1" t="b">
        <v>0</v>
      </c>
      <c r="P388" s="4">
        <v>8</v>
      </c>
      <c r="Q388">
        <v>37</v>
      </c>
      <c r="R388" s="14">
        <v>1</v>
      </c>
      <c r="S388" s="14">
        <v>1</v>
      </c>
      <c r="T388" s="8">
        <v>0</v>
      </c>
      <c r="U388" s="8">
        <v>0</v>
      </c>
      <c r="V388" s="8">
        <v>0</v>
      </c>
      <c r="W388" s="8">
        <v>1</v>
      </c>
      <c r="X388" s="8">
        <f>R388+T388+V388</f>
        <v>1</v>
      </c>
      <c r="Y388" s="8">
        <f>S388+U388+W388</f>
        <v>2</v>
      </c>
      <c r="Z388" s="8" t="b">
        <f>R388 = S388</f>
        <v>1</v>
      </c>
      <c r="AA388" s="8" t="b">
        <f>U388 = T388</f>
        <v>1</v>
      </c>
      <c r="AB388" s="8" t="b">
        <f>V388 = W388</f>
        <v>0</v>
      </c>
      <c r="AC388" s="8" t="b">
        <f>Y388 = X388</f>
        <v>0</v>
      </c>
      <c r="AD388" s="8" t="b">
        <f>AND(Z388,AA388,AB388)</f>
        <v>0</v>
      </c>
      <c r="AF388" s="8">
        <v>1</v>
      </c>
      <c r="AG388" s="8">
        <v>0</v>
      </c>
      <c r="AH388" s="8">
        <v>0</v>
      </c>
      <c r="AI388" s="8">
        <f>SUM(AF388:AH388)</f>
        <v>1</v>
      </c>
    </row>
    <row r="389" spans="1:35" ht="32" customHeight="1" x14ac:dyDescent="0.2">
      <c r="A389" s="1">
        <v>388</v>
      </c>
      <c r="B389" s="2">
        <v>43412</v>
      </c>
      <c r="C389" s="1" t="s">
        <v>997</v>
      </c>
      <c r="D389" s="1" t="s">
        <v>997</v>
      </c>
      <c r="E389" s="1" t="s">
        <v>12</v>
      </c>
      <c r="F389" s="1"/>
      <c r="G389" s="1" t="s">
        <v>30</v>
      </c>
      <c r="H389" s="1" t="s">
        <v>419</v>
      </c>
      <c r="I389" s="5" t="s">
        <v>1763</v>
      </c>
      <c r="J389" s="5">
        <v>4</v>
      </c>
      <c r="K389" s="11" t="s">
        <v>1371</v>
      </c>
      <c r="L389" s="1"/>
      <c r="M389" s="1"/>
      <c r="N389" s="1"/>
      <c r="O389" s="1" t="b">
        <v>0</v>
      </c>
      <c r="P389" s="4">
        <v>8</v>
      </c>
      <c r="Q389">
        <v>38</v>
      </c>
      <c r="R389" s="14">
        <v>3</v>
      </c>
      <c r="S389" s="14">
        <v>1</v>
      </c>
      <c r="T389" s="8">
        <v>0</v>
      </c>
      <c r="U389" s="8">
        <v>0</v>
      </c>
      <c r="V389" s="8">
        <v>0</v>
      </c>
      <c r="W389" s="8">
        <v>0</v>
      </c>
      <c r="X389" s="8">
        <f>R389+T389+V389</f>
        <v>3</v>
      </c>
      <c r="Y389" s="8">
        <f>S389+U389+W389</f>
        <v>1</v>
      </c>
      <c r="Z389" s="8" t="b">
        <f>R389 = S389</f>
        <v>0</v>
      </c>
      <c r="AA389" s="8" t="b">
        <f>U389 = T389</f>
        <v>1</v>
      </c>
      <c r="AB389" s="8" t="b">
        <f>V389 = W389</f>
        <v>1</v>
      </c>
      <c r="AC389" s="8" t="b">
        <f>Y389 = X389</f>
        <v>0</v>
      </c>
      <c r="AD389" s="8" t="b">
        <f>AND(Z389,AA389,AB389)</f>
        <v>0</v>
      </c>
      <c r="AF389" s="8">
        <v>3</v>
      </c>
      <c r="AG389" s="8">
        <v>0</v>
      </c>
      <c r="AH389" s="8">
        <v>0</v>
      </c>
      <c r="AI389" s="8">
        <f>SUM(AF389:AH389)</f>
        <v>3</v>
      </c>
    </row>
    <row r="390" spans="1:35" ht="32" customHeight="1" x14ac:dyDescent="0.2">
      <c r="A390" s="1">
        <v>389</v>
      </c>
      <c r="B390" s="2">
        <v>44243</v>
      </c>
      <c r="C390" s="1" t="s">
        <v>997</v>
      </c>
      <c r="D390" s="1" t="s">
        <v>997</v>
      </c>
      <c r="E390" s="1" t="s">
        <v>12</v>
      </c>
      <c r="F390" s="1"/>
      <c r="G390" s="1" t="s">
        <v>42</v>
      </c>
      <c r="H390" s="1" t="s">
        <v>420</v>
      </c>
      <c r="I390" s="5" t="s">
        <v>1753</v>
      </c>
      <c r="J390" s="5">
        <v>4</v>
      </c>
      <c r="K390" s="11" t="s">
        <v>1892</v>
      </c>
      <c r="L390" s="1"/>
      <c r="M390" s="1"/>
      <c r="N390" s="1"/>
      <c r="O390" s="1" t="b">
        <v>0</v>
      </c>
      <c r="P390" s="4">
        <v>8</v>
      </c>
      <c r="Q390">
        <v>39</v>
      </c>
      <c r="R390" s="14">
        <v>2</v>
      </c>
      <c r="S390" s="14">
        <v>3</v>
      </c>
      <c r="T390" s="8">
        <v>0</v>
      </c>
      <c r="U390" s="8">
        <v>0</v>
      </c>
      <c r="V390" s="8">
        <v>0</v>
      </c>
      <c r="W390" s="8">
        <v>0</v>
      </c>
      <c r="X390" s="8">
        <f>R390+T390+V390</f>
        <v>2</v>
      </c>
      <c r="Y390" s="8">
        <f>S390+U390+W390</f>
        <v>3</v>
      </c>
      <c r="Z390" s="8" t="b">
        <f>R390 = S390</f>
        <v>0</v>
      </c>
      <c r="AA390" s="8" t="b">
        <f>U390 = T390</f>
        <v>1</v>
      </c>
      <c r="AB390" s="8" t="b">
        <f>V390 = W390</f>
        <v>1</v>
      </c>
      <c r="AC390" s="8" t="b">
        <f>Y390 = X390</f>
        <v>0</v>
      </c>
      <c r="AD390" s="8" t="b">
        <f>AND(Z390,AA390,AB390)</f>
        <v>0</v>
      </c>
      <c r="AF390" s="8">
        <v>3</v>
      </c>
      <c r="AG390" s="8">
        <v>0</v>
      </c>
      <c r="AH390" s="8">
        <v>0</v>
      </c>
      <c r="AI390" s="8">
        <f>SUM(AF390:AH390)</f>
        <v>3</v>
      </c>
    </row>
    <row r="391" spans="1:35" ht="32" customHeight="1" x14ac:dyDescent="0.2">
      <c r="A391" s="1">
        <v>390</v>
      </c>
      <c r="B391" s="2">
        <v>43520</v>
      </c>
      <c r="C391" s="1" t="s">
        <v>997</v>
      </c>
      <c r="D391" s="1" t="s">
        <v>997</v>
      </c>
      <c r="E391" s="1" t="s">
        <v>12</v>
      </c>
      <c r="F391" s="1"/>
      <c r="G391" s="1" t="s">
        <v>30</v>
      </c>
      <c r="H391" s="1" t="s">
        <v>279</v>
      </c>
      <c r="I391" s="5" t="s">
        <v>1763</v>
      </c>
      <c r="J391" s="5">
        <v>5</v>
      </c>
      <c r="K391" s="11" t="s">
        <v>421</v>
      </c>
      <c r="L391" s="1"/>
      <c r="M391" s="1"/>
      <c r="N391" s="1"/>
      <c r="O391" s="1" t="b">
        <v>0</v>
      </c>
      <c r="P391" s="4">
        <v>8</v>
      </c>
      <c r="Q391">
        <v>40</v>
      </c>
      <c r="R391" s="14">
        <v>3</v>
      </c>
      <c r="S391" s="14">
        <v>2</v>
      </c>
      <c r="T391" s="8">
        <v>0</v>
      </c>
      <c r="U391" s="8">
        <v>0</v>
      </c>
      <c r="V391" s="8">
        <v>0</v>
      </c>
      <c r="W391" s="8">
        <v>0</v>
      </c>
      <c r="X391" s="8">
        <f>R391+T391+V391</f>
        <v>3</v>
      </c>
      <c r="Y391" s="8">
        <f>S391+U391+W391</f>
        <v>2</v>
      </c>
      <c r="Z391" s="8" t="b">
        <f>R391 = S391</f>
        <v>0</v>
      </c>
      <c r="AA391" s="8" t="b">
        <f>U391 = T391</f>
        <v>1</v>
      </c>
      <c r="AB391" s="8" t="b">
        <f>V391 = W391</f>
        <v>1</v>
      </c>
      <c r="AC391" s="8" t="b">
        <f>Y391 = X391</f>
        <v>0</v>
      </c>
      <c r="AD391" s="8" t="b">
        <f>AND(Z391,AA391,AB391)</f>
        <v>0</v>
      </c>
      <c r="AF391" s="8">
        <v>2</v>
      </c>
      <c r="AG391" s="8">
        <v>0</v>
      </c>
      <c r="AH391" s="8">
        <v>0</v>
      </c>
      <c r="AI391" s="8">
        <f>SUM(AF391:AH391)</f>
        <v>2</v>
      </c>
    </row>
    <row r="392" spans="1:35" ht="32" customHeight="1" x14ac:dyDescent="0.2">
      <c r="A392" s="1">
        <v>391</v>
      </c>
      <c r="B392" s="2">
        <v>44140</v>
      </c>
      <c r="C392" s="1" t="s">
        <v>997</v>
      </c>
      <c r="D392" s="1" t="s">
        <v>998</v>
      </c>
      <c r="E392" s="1" t="s">
        <v>12</v>
      </c>
      <c r="F392" s="1"/>
      <c r="G392" s="1" t="s">
        <v>19</v>
      </c>
      <c r="H392" s="1" t="s">
        <v>20</v>
      </c>
      <c r="I392" s="5" t="s">
        <v>1751</v>
      </c>
      <c r="J392" s="5">
        <v>4</v>
      </c>
      <c r="K392" s="11" t="s">
        <v>422</v>
      </c>
      <c r="L392" s="1"/>
      <c r="M392" s="1"/>
      <c r="N392" s="1"/>
      <c r="O392" s="1" t="b">
        <v>0</v>
      </c>
      <c r="P392" s="4">
        <v>8</v>
      </c>
      <c r="Q392">
        <v>41</v>
      </c>
      <c r="R392" s="14">
        <v>3</v>
      </c>
      <c r="S392" s="14">
        <v>1</v>
      </c>
      <c r="T392" s="8">
        <v>1</v>
      </c>
      <c r="U392" s="8">
        <v>1</v>
      </c>
      <c r="V392" s="8">
        <v>0</v>
      </c>
      <c r="W392" s="8">
        <v>0</v>
      </c>
      <c r="X392" s="8">
        <f>R392+T392+V392</f>
        <v>4</v>
      </c>
      <c r="Y392" s="8">
        <f>S392+U392+W392</f>
        <v>2</v>
      </c>
      <c r="Z392" s="8" t="b">
        <f>R392 = S392</f>
        <v>0</v>
      </c>
      <c r="AA392" s="8" t="b">
        <f>U392 = T392</f>
        <v>1</v>
      </c>
      <c r="AB392" s="8" t="b">
        <f>V392 = W392</f>
        <v>1</v>
      </c>
      <c r="AC392" s="8" t="b">
        <f>Y392 = X392</f>
        <v>0</v>
      </c>
      <c r="AD392" s="8" t="b">
        <f>AND(Z392,AA392,AB392)</f>
        <v>0</v>
      </c>
      <c r="AF392" s="8">
        <v>3</v>
      </c>
      <c r="AG392" s="8">
        <v>1</v>
      </c>
      <c r="AH392" s="8">
        <v>1</v>
      </c>
      <c r="AI392" s="8">
        <f>SUM(AF392:AH392)</f>
        <v>5</v>
      </c>
    </row>
    <row r="393" spans="1:35" ht="32" customHeight="1" x14ac:dyDescent="0.2">
      <c r="A393" s="1">
        <v>392</v>
      </c>
      <c r="B393" s="2">
        <v>43779</v>
      </c>
      <c r="C393" s="1" t="s">
        <v>998</v>
      </c>
      <c r="D393" s="1" t="s">
        <v>997</v>
      </c>
      <c r="E393" s="1" t="s">
        <v>12</v>
      </c>
      <c r="F393" s="1"/>
      <c r="G393" s="1" t="s">
        <v>13</v>
      </c>
      <c r="H393" s="1" t="s">
        <v>313</v>
      </c>
      <c r="I393" s="5" t="s">
        <v>1760</v>
      </c>
      <c r="J393" s="5">
        <v>2</v>
      </c>
      <c r="K393" s="11" t="s">
        <v>423</v>
      </c>
      <c r="L393" s="1"/>
      <c r="M393" s="1"/>
      <c r="N393" s="1"/>
      <c r="O393" s="1" t="b">
        <v>0</v>
      </c>
      <c r="P393" s="4">
        <v>8</v>
      </c>
      <c r="Q393">
        <v>42</v>
      </c>
      <c r="R393" s="14">
        <v>2</v>
      </c>
      <c r="S393" s="14">
        <v>2</v>
      </c>
      <c r="T393" s="8">
        <v>0</v>
      </c>
      <c r="U393" s="8">
        <v>0</v>
      </c>
      <c r="V393" s="8">
        <v>0</v>
      </c>
      <c r="W393" s="8">
        <v>0</v>
      </c>
      <c r="X393" s="8">
        <f>R393+T393+V393</f>
        <v>2</v>
      </c>
      <c r="Y393" s="8">
        <f>S393+U393+W393</f>
        <v>2</v>
      </c>
      <c r="Z393" s="8" t="b">
        <f>R393 = S393</f>
        <v>1</v>
      </c>
      <c r="AA393" s="8" t="b">
        <f>U393 = T393</f>
        <v>1</v>
      </c>
      <c r="AB393" s="8" t="b">
        <f>V393 = W393</f>
        <v>1</v>
      </c>
      <c r="AC393" s="8" t="b">
        <f>Y393 = X393</f>
        <v>1</v>
      </c>
      <c r="AD393" s="8" t="b">
        <f>AND(Z393,AA393,AB393)</f>
        <v>1</v>
      </c>
    </row>
    <row r="394" spans="1:35" ht="32" customHeight="1" x14ac:dyDescent="0.2">
      <c r="A394" s="1">
        <v>393</v>
      </c>
      <c r="B394" s="2">
        <v>44060</v>
      </c>
      <c r="C394" s="1" t="s">
        <v>998</v>
      </c>
      <c r="D394" s="1" t="s">
        <v>1964</v>
      </c>
      <c r="E394" s="1" t="s">
        <v>12</v>
      </c>
      <c r="F394" s="1" t="s">
        <v>1093</v>
      </c>
      <c r="G394" s="1" t="s">
        <v>21</v>
      </c>
      <c r="H394" s="1" t="s">
        <v>89</v>
      </c>
      <c r="I394" s="5" t="s">
        <v>1749</v>
      </c>
      <c r="J394" s="5">
        <v>5</v>
      </c>
      <c r="K394" s="11" t="s">
        <v>1094</v>
      </c>
      <c r="L394" s="1"/>
      <c r="M394" s="1"/>
      <c r="N394" s="1"/>
      <c r="O394" s="1" t="b">
        <v>0</v>
      </c>
      <c r="P394" s="4">
        <v>8</v>
      </c>
      <c r="Q394">
        <v>43</v>
      </c>
      <c r="R394" s="14">
        <v>2</v>
      </c>
      <c r="S394" s="14">
        <v>3</v>
      </c>
      <c r="T394" s="8">
        <v>0</v>
      </c>
      <c r="U394" s="8">
        <v>0</v>
      </c>
      <c r="V394" s="8">
        <v>0</v>
      </c>
      <c r="W394" s="8">
        <v>1</v>
      </c>
      <c r="X394" s="8">
        <f>R394+T394+V394</f>
        <v>2</v>
      </c>
      <c r="Y394" s="8">
        <f>S394+U394+W394</f>
        <v>4</v>
      </c>
      <c r="Z394" s="8" t="b">
        <f>R394 = S394</f>
        <v>0</v>
      </c>
      <c r="AA394" s="8" t="b">
        <f>U394 = T394</f>
        <v>1</v>
      </c>
      <c r="AB394" s="8" t="b">
        <f>V394 = W394</f>
        <v>0</v>
      </c>
      <c r="AC394" s="8" t="b">
        <f>Y394 = X394</f>
        <v>0</v>
      </c>
      <c r="AD394" s="8" t="b">
        <f>AND(Z394,AA394,AB394)</f>
        <v>0</v>
      </c>
      <c r="AF394" s="8">
        <v>3</v>
      </c>
      <c r="AG394" s="8">
        <v>0</v>
      </c>
      <c r="AH394" s="8">
        <v>0</v>
      </c>
      <c r="AI394" s="8">
        <f>SUM(AF394:AH394)</f>
        <v>3</v>
      </c>
    </row>
    <row r="395" spans="1:35" ht="32" customHeight="1" x14ac:dyDescent="0.2">
      <c r="A395" s="1">
        <v>394</v>
      </c>
      <c r="B395" s="2">
        <v>44046</v>
      </c>
      <c r="C395" s="1" t="s">
        <v>998</v>
      </c>
      <c r="D395" s="1" t="s">
        <v>997</v>
      </c>
      <c r="E395" s="1" t="s">
        <v>12</v>
      </c>
      <c r="F395" s="1"/>
      <c r="G395" s="1" t="s">
        <v>13</v>
      </c>
      <c r="H395" s="1" t="s">
        <v>137</v>
      </c>
      <c r="I395" s="5" t="s">
        <v>1746</v>
      </c>
      <c r="J395" s="5">
        <v>4</v>
      </c>
      <c r="K395" s="11" t="s">
        <v>1893</v>
      </c>
      <c r="L395" s="1"/>
      <c r="M395" s="1"/>
      <c r="N395" s="1"/>
      <c r="O395" s="1" t="b">
        <v>0</v>
      </c>
      <c r="P395" s="4">
        <v>8</v>
      </c>
      <c r="Q395">
        <v>44</v>
      </c>
      <c r="R395" s="14">
        <v>2</v>
      </c>
      <c r="S395" s="14">
        <v>1</v>
      </c>
      <c r="T395" s="8">
        <v>0</v>
      </c>
      <c r="U395" s="8">
        <v>0</v>
      </c>
      <c r="V395" s="8">
        <v>0</v>
      </c>
      <c r="W395" s="8">
        <v>1</v>
      </c>
      <c r="X395" s="8">
        <f>R395+T395+V395</f>
        <v>2</v>
      </c>
      <c r="Y395" s="8">
        <f>S395+U395+W395</f>
        <v>2</v>
      </c>
      <c r="Z395" s="8" t="b">
        <f>R395 = S395</f>
        <v>0</v>
      </c>
      <c r="AA395" s="8" t="b">
        <f>U395 = T395</f>
        <v>1</v>
      </c>
      <c r="AB395" s="8" t="b">
        <f>V395 = W395</f>
        <v>0</v>
      </c>
      <c r="AC395" s="8" t="b">
        <f>Y395 = X395</f>
        <v>1</v>
      </c>
      <c r="AD395" s="8" t="b">
        <f>AND(Z395,AA395,AB395)</f>
        <v>0</v>
      </c>
      <c r="AF395" s="8">
        <v>2</v>
      </c>
      <c r="AG395" s="8">
        <v>0</v>
      </c>
      <c r="AH395" s="8">
        <v>0</v>
      </c>
      <c r="AI395" s="8">
        <f>SUM(AF395:AH395)</f>
        <v>2</v>
      </c>
    </row>
    <row r="396" spans="1:35" ht="32" customHeight="1" x14ac:dyDescent="0.2">
      <c r="A396" s="1">
        <v>395</v>
      </c>
      <c r="B396" s="2">
        <v>43387</v>
      </c>
      <c r="C396" s="1" t="s">
        <v>997</v>
      </c>
      <c r="D396" s="1" t="s">
        <v>997</v>
      </c>
      <c r="E396" s="1" t="s">
        <v>12</v>
      </c>
      <c r="F396" s="1"/>
      <c r="G396" s="1" t="s">
        <v>13</v>
      </c>
      <c r="H396" s="1" t="s">
        <v>41</v>
      </c>
      <c r="I396" s="5" t="s">
        <v>1745</v>
      </c>
      <c r="J396" s="5">
        <v>4</v>
      </c>
      <c r="K396" s="11" t="s">
        <v>1539</v>
      </c>
      <c r="L396" s="1"/>
      <c r="M396" s="1"/>
      <c r="N396" s="1"/>
      <c r="O396" s="1" t="b">
        <v>0</v>
      </c>
      <c r="P396" s="4">
        <v>8</v>
      </c>
      <c r="Q396">
        <v>45</v>
      </c>
      <c r="R396" s="14">
        <v>2</v>
      </c>
      <c r="S396" s="14">
        <v>1</v>
      </c>
      <c r="T396" s="8">
        <v>1</v>
      </c>
      <c r="U396" s="8">
        <v>1</v>
      </c>
      <c r="V396" s="8">
        <v>1</v>
      </c>
      <c r="W396" s="8">
        <v>1</v>
      </c>
      <c r="X396" s="8">
        <f>R396+T396+V396</f>
        <v>4</v>
      </c>
      <c r="Y396" s="8">
        <f>S396+U396+W396</f>
        <v>3</v>
      </c>
      <c r="Z396" s="8" t="b">
        <f>R396 = S396</f>
        <v>0</v>
      </c>
      <c r="AA396" s="8" t="b">
        <f>U396 = T396</f>
        <v>1</v>
      </c>
      <c r="AB396" s="8" t="b">
        <f>V396 = W396</f>
        <v>1</v>
      </c>
      <c r="AC396" s="8" t="b">
        <f>Y396 = X396</f>
        <v>0</v>
      </c>
      <c r="AD396" s="8" t="b">
        <f>AND(Z396,AA396,AB396)</f>
        <v>0</v>
      </c>
      <c r="AF396" s="8">
        <v>2</v>
      </c>
      <c r="AG396" s="8">
        <v>1</v>
      </c>
      <c r="AH396" s="8">
        <v>1</v>
      </c>
      <c r="AI396" s="8">
        <f>SUM(AF396:AH396)</f>
        <v>4</v>
      </c>
    </row>
    <row r="397" spans="1:35" ht="32" customHeight="1" x14ac:dyDescent="0.2">
      <c r="A397" s="1">
        <v>396</v>
      </c>
      <c r="B397" s="2">
        <v>43990</v>
      </c>
      <c r="C397" s="1" t="s">
        <v>998</v>
      </c>
      <c r="D397" s="1" t="s">
        <v>997</v>
      </c>
      <c r="E397" s="1" t="s">
        <v>12</v>
      </c>
      <c r="F397" s="1"/>
      <c r="G397" s="1" t="s">
        <v>13</v>
      </c>
      <c r="H397" s="1" t="s">
        <v>136</v>
      </c>
      <c r="I397" s="5" t="s">
        <v>1748</v>
      </c>
      <c r="J397" s="5">
        <v>5</v>
      </c>
      <c r="K397" s="11" t="s">
        <v>424</v>
      </c>
      <c r="L397" s="1"/>
      <c r="M397" s="1"/>
      <c r="N397" s="1"/>
      <c r="O397" s="1" t="b">
        <v>0</v>
      </c>
      <c r="P397" s="4">
        <v>8</v>
      </c>
      <c r="Q397">
        <v>46</v>
      </c>
      <c r="R397" s="14">
        <v>2</v>
      </c>
      <c r="S397" s="14">
        <v>1</v>
      </c>
      <c r="T397" s="8">
        <v>0</v>
      </c>
      <c r="U397" s="8">
        <v>0</v>
      </c>
      <c r="V397" s="8">
        <v>0</v>
      </c>
      <c r="W397" s="8">
        <v>0</v>
      </c>
      <c r="X397" s="8">
        <f>R397+T397+V397</f>
        <v>2</v>
      </c>
      <c r="Y397" s="8">
        <f>S397+U397+W397</f>
        <v>1</v>
      </c>
      <c r="Z397" s="8" t="b">
        <f>R397 = S397</f>
        <v>0</v>
      </c>
      <c r="AA397" s="8" t="b">
        <f>U397 = T397</f>
        <v>1</v>
      </c>
      <c r="AB397" s="8" t="b">
        <f>V397 = W397</f>
        <v>1</v>
      </c>
      <c r="AC397" s="8" t="b">
        <f>Y397 = X397</f>
        <v>0</v>
      </c>
      <c r="AD397" s="8" t="b">
        <f>AND(Z397,AA397,AB397)</f>
        <v>0</v>
      </c>
      <c r="AF397" s="8">
        <v>2</v>
      </c>
      <c r="AG397" s="8">
        <v>0</v>
      </c>
      <c r="AH397" s="8">
        <v>0</v>
      </c>
      <c r="AI397" s="8">
        <f>SUM(AF397:AH397)</f>
        <v>2</v>
      </c>
    </row>
    <row r="398" spans="1:35" ht="32" customHeight="1" x14ac:dyDescent="0.2">
      <c r="A398" s="1">
        <v>397</v>
      </c>
      <c r="B398" s="2">
        <v>43879</v>
      </c>
      <c r="C398" s="1" t="s">
        <v>997</v>
      </c>
      <c r="D398" s="1" t="s">
        <v>997</v>
      </c>
      <c r="E398" s="1" t="s">
        <v>12</v>
      </c>
      <c r="F398" s="1"/>
      <c r="G398" s="1" t="s">
        <v>21</v>
      </c>
      <c r="H398" s="1" t="s">
        <v>123</v>
      </c>
      <c r="I398" s="5" t="s">
        <v>1767</v>
      </c>
      <c r="J398" s="5">
        <v>5</v>
      </c>
      <c r="K398" s="11" t="s">
        <v>1540</v>
      </c>
      <c r="L398" s="1"/>
      <c r="M398" s="1"/>
      <c r="N398" s="1"/>
      <c r="O398" s="1" t="b">
        <v>0</v>
      </c>
      <c r="P398" s="4">
        <v>8</v>
      </c>
      <c r="Q398">
        <v>47</v>
      </c>
      <c r="R398" s="14">
        <v>1</v>
      </c>
      <c r="S398" s="14">
        <v>2</v>
      </c>
      <c r="T398" s="8">
        <v>0</v>
      </c>
      <c r="U398" s="8">
        <v>0</v>
      </c>
      <c r="V398" s="8">
        <v>0</v>
      </c>
      <c r="W398" s="8">
        <v>0</v>
      </c>
      <c r="X398" s="8">
        <f>R398+T398+V398</f>
        <v>1</v>
      </c>
      <c r="Y398" s="8">
        <f>S398+U398+W398</f>
        <v>2</v>
      </c>
      <c r="Z398" s="8" t="b">
        <f>R398 = S398</f>
        <v>0</v>
      </c>
      <c r="AA398" s="8" t="b">
        <f>U398 = T398</f>
        <v>1</v>
      </c>
      <c r="AB398" s="8" t="b">
        <f>V398 = W398</f>
        <v>1</v>
      </c>
      <c r="AC398" s="8" t="b">
        <f>Y398 = X398</f>
        <v>0</v>
      </c>
      <c r="AD398" s="8" t="b">
        <f>AND(Z398,AA398,AB398)</f>
        <v>0</v>
      </c>
      <c r="AF398" s="8">
        <v>2</v>
      </c>
      <c r="AG398" s="8">
        <v>0</v>
      </c>
      <c r="AH398" s="8">
        <v>0</v>
      </c>
      <c r="AI398" s="8">
        <f>SUM(AF398:AH398)</f>
        <v>2</v>
      </c>
    </row>
    <row r="399" spans="1:35" ht="32" customHeight="1" x14ac:dyDescent="0.2">
      <c r="A399" s="1">
        <v>398</v>
      </c>
      <c r="B399" s="2">
        <v>43715</v>
      </c>
      <c r="C399" s="1" t="s">
        <v>997</v>
      </c>
      <c r="D399" s="1" t="s">
        <v>998</v>
      </c>
      <c r="E399" s="1" t="s">
        <v>23</v>
      </c>
      <c r="F399" s="1"/>
      <c r="G399" s="1" t="s">
        <v>19</v>
      </c>
      <c r="H399" s="1" t="s">
        <v>425</v>
      </c>
      <c r="I399" s="5" t="s">
        <v>1751</v>
      </c>
      <c r="J399" s="5">
        <v>4</v>
      </c>
      <c r="K399" s="11" t="s">
        <v>1326</v>
      </c>
      <c r="L399" s="1"/>
      <c r="M399" s="1"/>
      <c r="N399" s="1"/>
      <c r="O399" s="1" t="b">
        <v>0</v>
      </c>
      <c r="P399" s="4">
        <v>8</v>
      </c>
      <c r="Q399">
        <v>48</v>
      </c>
      <c r="R399" s="14">
        <v>1</v>
      </c>
      <c r="S399" s="14">
        <v>2</v>
      </c>
      <c r="T399" s="8">
        <v>1</v>
      </c>
      <c r="U399" s="8">
        <v>1</v>
      </c>
      <c r="V399" s="8">
        <v>0</v>
      </c>
      <c r="W399" s="8">
        <v>1</v>
      </c>
      <c r="X399" s="8">
        <f>R399+T399+V399</f>
        <v>2</v>
      </c>
      <c r="Y399" s="8">
        <f>S399+U399+W399</f>
        <v>4</v>
      </c>
      <c r="Z399" s="8" t="b">
        <f>R399 = S399</f>
        <v>0</v>
      </c>
      <c r="AA399" s="8" t="b">
        <f>U399 = T399</f>
        <v>1</v>
      </c>
      <c r="AB399" s="8" t="b">
        <f>V399 = W399</f>
        <v>0</v>
      </c>
      <c r="AC399" s="8" t="b">
        <f>Y399 = X399</f>
        <v>0</v>
      </c>
      <c r="AD399" s="8" t="b">
        <f>AND(Z399,AA399,AB399)</f>
        <v>0</v>
      </c>
      <c r="AF399" s="8">
        <v>0</v>
      </c>
      <c r="AG399" s="8">
        <v>1</v>
      </c>
      <c r="AH399" s="8">
        <v>0</v>
      </c>
      <c r="AI399" s="8">
        <f>SUM(AF399:AH399)</f>
        <v>1</v>
      </c>
    </row>
    <row r="400" spans="1:35" ht="32" customHeight="1" x14ac:dyDescent="0.2">
      <c r="A400" s="1">
        <v>399</v>
      </c>
      <c r="B400" s="2">
        <v>43647</v>
      </c>
      <c r="C400" s="1" t="s">
        <v>997</v>
      </c>
      <c r="D400" s="1" t="s">
        <v>998</v>
      </c>
      <c r="E400" s="1" t="s">
        <v>12</v>
      </c>
      <c r="F400" s="1"/>
      <c r="G400" s="1" t="s">
        <v>26</v>
      </c>
      <c r="H400" s="1" t="s">
        <v>426</v>
      </c>
      <c r="I400" s="5" t="s">
        <v>1750</v>
      </c>
      <c r="J400" s="5">
        <v>3</v>
      </c>
      <c r="K400" s="11" t="s">
        <v>1897</v>
      </c>
      <c r="L400" s="1"/>
      <c r="M400" s="1"/>
      <c r="N400" s="1"/>
      <c r="O400" s="1" t="b">
        <v>0</v>
      </c>
      <c r="P400" s="4">
        <v>8</v>
      </c>
      <c r="Q400">
        <v>49</v>
      </c>
      <c r="R400" s="14">
        <v>3</v>
      </c>
      <c r="S400" s="14">
        <v>2</v>
      </c>
      <c r="T400" s="8">
        <v>1</v>
      </c>
      <c r="U400" s="8">
        <v>1</v>
      </c>
      <c r="V400" s="8">
        <v>1</v>
      </c>
      <c r="W400" s="8">
        <v>0</v>
      </c>
      <c r="X400" s="8">
        <f>R400+T400+V400</f>
        <v>5</v>
      </c>
      <c r="Y400" s="8">
        <f>S400+U400+W400</f>
        <v>3</v>
      </c>
      <c r="Z400" s="8" t="b">
        <f>R400 = S400</f>
        <v>0</v>
      </c>
      <c r="AA400" s="8" t="b">
        <f>U400 = T400</f>
        <v>1</v>
      </c>
      <c r="AB400" s="8" t="b">
        <f>V400 = W400</f>
        <v>0</v>
      </c>
      <c r="AC400" s="8" t="b">
        <f>Y400 = X400</f>
        <v>0</v>
      </c>
      <c r="AD400" s="8" t="b">
        <f>AND(Z400,AA400,AB400)</f>
        <v>0</v>
      </c>
      <c r="AF400" s="8">
        <v>2</v>
      </c>
      <c r="AG400" s="8">
        <v>0</v>
      </c>
      <c r="AH400" s="8">
        <v>0</v>
      </c>
      <c r="AI400" s="8">
        <f>SUM(AF400:AH400)</f>
        <v>2</v>
      </c>
    </row>
    <row r="401" spans="1:35" ht="32" customHeight="1" x14ac:dyDescent="0.2">
      <c r="A401" s="1">
        <v>400</v>
      </c>
      <c r="B401" s="2">
        <v>43328</v>
      </c>
      <c r="C401" s="1" t="s">
        <v>997</v>
      </c>
      <c r="D401" s="1" t="s">
        <v>997</v>
      </c>
      <c r="E401" s="1" t="s">
        <v>12</v>
      </c>
      <c r="F401" s="1"/>
      <c r="G401" s="1" t="s">
        <v>30</v>
      </c>
      <c r="H401" s="1" t="s">
        <v>316</v>
      </c>
      <c r="I401" s="5" t="s">
        <v>1763</v>
      </c>
      <c r="J401" s="5">
        <v>3</v>
      </c>
      <c r="K401" s="11" t="s">
        <v>427</v>
      </c>
      <c r="L401" s="1"/>
      <c r="M401" s="1"/>
      <c r="N401" s="1"/>
      <c r="O401" s="1" t="b">
        <v>0</v>
      </c>
      <c r="P401" s="4">
        <v>8</v>
      </c>
      <c r="Q401">
        <v>50</v>
      </c>
      <c r="R401" s="14">
        <v>1</v>
      </c>
      <c r="S401" s="14">
        <v>2</v>
      </c>
      <c r="T401" s="8">
        <v>0</v>
      </c>
      <c r="U401" s="8">
        <v>1</v>
      </c>
      <c r="V401" s="8">
        <v>0</v>
      </c>
      <c r="W401" s="8">
        <v>0</v>
      </c>
      <c r="X401" s="8">
        <f>R401+T401+V401</f>
        <v>1</v>
      </c>
      <c r="Y401" s="8">
        <f>S401+U401+W401</f>
        <v>3</v>
      </c>
      <c r="Z401" s="8" t="b">
        <f>R401 = S401</f>
        <v>0</v>
      </c>
      <c r="AA401" s="8" t="b">
        <f>U401 = T401</f>
        <v>0</v>
      </c>
      <c r="AB401" s="8" t="b">
        <f>V401 = W401</f>
        <v>1</v>
      </c>
      <c r="AC401" s="8" t="b">
        <f>Y401 = X401</f>
        <v>0</v>
      </c>
      <c r="AD401" s="8" t="b">
        <f>AND(Z401,AA401,AB401)</f>
        <v>0</v>
      </c>
      <c r="AF401" s="8">
        <v>0</v>
      </c>
      <c r="AG401" s="8">
        <v>1</v>
      </c>
      <c r="AH401" s="8">
        <v>0</v>
      </c>
      <c r="AI401" s="8">
        <f>SUM(AF401:AH401)</f>
        <v>1</v>
      </c>
    </row>
    <row r="402" spans="1:35" ht="32" customHeight="1" x14ac:dyDescent="0.2">
      <c r="A402" s="1">
        <v>401</v>
      </c>
      <c r="B402" s="2">
        <v>44183</v>
      </c>
      <c r="C402" s="1" t="s">
        <v>997</v>
      </c>
      <c r="D402" s="1" t="s">
        <v>998</v>
      </c>
      <c r="E402" s="1" t="s">
        <v>12</v>
      </c>
      <c r="F402" s="1"/>
      <c r="G402" s="1" t="s">
        <v>13</v>
      </c>
      <c r="H402" s="1" t="s">
        <v>73</v>
      </c>
      <c r="I402" s="5" t="s">
        <v>1757</v>
      </c>
      <c r="J402" s="5">
        <v>2</v>
      </c>
      <c r="K402" s="11" t="s">
        <v>1898</v>
      </c>
      <c r="L402" s="1"/>
      <c r="M402" s="1"/>
      <c r="N402" s="1"/>
      <c r="O402" s="1" t="b">
        <v>0</v>
      </c>
      <c r="P402" s="4">
        <v>9</v>
      </c>
      <c r="Q402">
        <v>1</v>
      </c>
      <c r="R402" s="14">
        <v>3</v>
      </c>
      <c r="S402" s="14">
        <v>3</v>
      </c>
      <c r="T402" s="8">
        <v>0</v>
      </c>
      <c r="U402" s="8">
        <v>0</v>
      </c>
      <c r="V402" s="8">
        <v>1</v>
      </c>
      <c r="W402" s="8">
        <v>0</v>
      </c>
      <c r="X402" s="8">
        <f>R402+T402+V402</f>
        <v>4</v>
      </c>
      <c r="Y402" s="8">
        <f>S402+U402+W402</f>
        <v>3</v>
      </c>
      <c r="Z402" s="8" t="b">
        <f>R402 = S402</f>
        <v>1</v>
      </c>
      <c r="AA402" s="8" t="b">
        <f>U402 = T402</f>
        <v>1</v>
      </c>
      <c r="AB402" s="8" t="b">
        <f>V402 = W402</f>
        <v>0</v>
      </c>
      <c r="AC402" s="8" t="b">
        <f>Y402 = X402</f>
        <v>0</v>
      </c>
      <c r="AD402" s="8" t="b">
        <f>AND(Z402,AA402,AB402)</f>
        <v>0</v>
      </c>
      <c r="AF402" s="8">
        <v>3</v>
      </c>
      <c r="AG402" s="8">
        <v>0</v>
      </c>
      <c r="AH402" s="8">
        <v>0</v>
      </c>
      <c r="AI402" s="8">
        <f>SUM(AF402:AH402)</f>
        <v>3</v>
      </c>
    </row>
    <row r="403" spans="1:35" ht="32" customHeight="1" x14ac:dyDescent="0.2">
      <c r="A403" s="1">
        <v>402</v>
      </c>
      <c r="B403" s="2">
        <v>43850</v>
      </c>
      <c r="C403" s="1" t="s">
        <v>998</v>
      </c>
      <c r="D403" s="1" t="s">
        <v>998</v>
      </c>
      <c r="E403" s="1" t="s">
        <v>12</v>
      </c>
      <c r="F403" s="1"/>
      <c r="G403" s="1" t="s">
        <v>13</v>
      </c>
      <c r="H403" s="1" t="s">
        <v>71</v>
      </c>
      <c r="I403" s="5" t="s">
        <v>1760</v>
      </c>
      <c r="J403" s="5">
        <v>3</v>
      </c>
      <c r="K403" s="11" t="s">
        <v>1899</v>
      </c>
      <c r="L403" s="1"/>
      <c r="M403" s="1"/>
      <c r="N403" s="1"/>
      <c r="O403" s="1" t="b">
        <v>0</v>
      </c>
      <c r="P403" s="4">
        <v>9</v>
      </c>
      <c r="Q403">
        <v>2</v>
      </c>
      <c r="R403" s="14">
        <v>2</v>
      </c>
      <c r="S403" s="14">
        <v>1</v>
      </c>
      <c r="T403" s="8">
        <v>0</v>
      </c>
      <c r="U403" s="8">
        <v>0</v>
      </c>
      <c r="V403" s="8">
        <v>0</v>
      </c>
      <c r="W403" s="8">
        <v>0</v>
      </c>
      <c r="X403" s="8">
        <f>R403+T403+V403</f>
        <v>2</v>
      </c>
      <c r="Y403" s="8">
        <f>S403+U403+W403</f>
        <v>1</v>
      </c>
      <c r="Z403" s="8" t="b">
        <f>R403 = S403</f>
        <v>0</v>
      </c>
      <c r="AA403" s="8" t="b">
        <f>U403 = T403</f>
        <v>1</v>
      </c>
      <c r="AB403" s="8" t="b">
        <f>V403 = W403</f>
        <v>1</v>
      </c>
      <c r="AC403" s="8" t="b">
        <f>Y403 = X403</f>
        <v>0</v>
      </c>
      <c r="AD403" s="8" t="b">
        <f>AND(Z403,AA403,AB403)</f>
        <v>0</v>
      </c>
      <c r="AF403" s="8">
        <v>2</v>
      </c>
      <c r="AG403" s="8">
        <v>0</v>
      </c>
      <c r="AH403" s="8">
        <v>0</v>
      </c>
      <c r="AI403" s="8">
        <f>SUM(AF403:AH403)</f>
        <v>2</v>
      </c>
    </row>
    <row r="404" spans="1:35" ht="32" customHeight="1" x14ac:dyDescent="0.2">
      <c r="A404" s="1">
        <v>403</v>
      </c>
      <c r="B404" s="2">
        <v>44034</v>
      </c>
      <c r="C404" s="1" t="s">
        <v>997</v>
      </c>
      <c r="D404" s="1" t="s">
        <v>998</v>
      </c>
      <c r="E404" s="1" t="s">
        <v>12</v>
      </c>
      <c r="F404" s="1"/>
      <c r="G404" s="1" t="s">
        <v>21</v>
      </c>
      <c r="H404" s="1" t="s">
        <v>291</v>
      </c>
      <c r="I404" s="5" t="s">
        <v>1772</v>
      </c>
      <c r="J404" s="5">
        <v>5</v>
      </c>
      <c r="K404" s="11" t="s">
        <v>1417</v>
      </c>
      <c r="L404" s="1"/>
      <c r="M404" s="1"/>
      <c r="N404" s="1"/>
      <c r="O404" s="1" t="b">
        <v>0</v>
      </c>
      <c r="P404" s="4">
        <v>9</v>
      </c>
      <c r="Q404">
        <v>3</v>
      </c>
      <c r="R404" s="14">
        <v>3</v>
      </c>
      <c r="S404" s="14">
        <v>3</v>
      </c>
      <c r="T404" s="8">
        <v>1</v>
      </c>
      <c r="U404" s="8">
        <v>1</v>
      </c>
      <c r="V404" s="8">
        <v>1</v>
      </c>
      <c r="W404" s="8">
        <v>1</v>
      </c>
      <c r="X404" s="8">
        <f>R404+T404+V404</f>
        <v>5</v>
      </c>
      <c r="Y404" s="8">
        <f>S404+U404+W404</f>
        <v>5</v>
      </c>
      <c r="Z404" s="8" t="b">
        <f>R404 = S404</f>
        <v>1</v>
      </c>
      <c r="AA404" s="8" t="b">
        <f>U404 = T404</f>
        <v>1</v>
      </c>
      <c r="AB404" s="8" t="b">
        <f>V404 = W404</f>
        <v>1</v>
      </c>
      <c r="AC404" s="8" t="b">
        <f>Y404 = X404</f>
        <v>1</v>
      </c>
      <c r="AD404" s="8" t="b">
        <f>AND(Z404,AA404,AB404)</f>
        <v>1</v>
      </c>
    </row>
    <row r="405" spans="1:35" ht="32" customHeight="1" x14ac:dyDescent="0.2">
      <c r="A405" s="1">
        <v>404</v>
      </c>
      <c r="B405" s="2">
        <v>44004</v>
      </c>
      <c r="C405" s="1" t="s">
        <v>997</v>
      </c>
      <c r="D405" s="1" t="s">
        <v>997</v>
      </c>
      <c r="E405" s="1" t="s">
        <v>12</v>
      </c>
      <c r="F405" s="1"/>
      <c r="G405" s="1" t="s">
        <v>13</v>
      </c>
      <c r="H405" s="1" t="s">
        <v>428</v>
      </c>
      <c r="I405" s="5" t="s">
        <v>1757</v>
      </c>
      <c r="J405" s="5">
        <v>5</v>
      </c>
      <c r="K405" s="11" t="s">
        <v>1541</v>
      </c>
      <c r="L405" s="1"/>
      <c r="M405" s="1"/>
      <c r="N405" s="1"/>
      <c r="O405" s="1" t="b">
        <v>0</v>
      </c>
      <c r="P405" s="4">
        <v>9</v>
      </c>
      <c r="Q405">
        <v>4</v>
      </c>
      <c r="R405" s="14">
        <v>1</v>
      </c>
      <c r="S405" s="14">
        <v>3</v>
      </c>
      <c r="T405" s="8">
        <v>0</v>
      </c>
      <c r="U405" s="8">
        <v>0</v>
      </c>
      <c r="V405" s="8">
        <v>0</v>
      </c>
      <c r="W405" s="8">
        <v>0</v>
      </c>
      <c r="X405" s="8">
        <f>R405+T405+V405</f>
        <v>1</v>
      </c>
      <c r="Y405" s="8">
        <f>S405+U405+W405</f>
        <v>3</v>
      </c>
      <c r="Z405" s="8" t="b">
        <f>R405 = S405</f>
        <v>0</v>
      </c>
      <c r="AA405" s="8" t="b">
        <f>U405 = T405</f>
        <v>1</v>
      </c>
      <c r="AB405" s="8" t="b">
        <f>V405 = W405</f>
        <v>1</v>
      </c>
      <c r="AC405" s="8" t="b">
        <f>Y405 = X405</f>
        <v>0</v>
      </c>
      <c r="AD405" s="8" t="b">
        <f>AND(Z405,AA405,AB405)</f>
        <v>0</v>
      </c>
      <c r="AF405" s="8">
        <v>2</v>
      </c>
      <c r="AG405" s="8">
        <v>0</v>
      </c>
      <c r="AH405" s="8">
        <v>0</v>
      </c>
      <c r="AI405" s="8">
        <f>SUM(AF405:AH405)</f>
        <v>2</v>
      </c>
    </row>
    <row r="406" spans="1:35" ht="32" customHeight="1" x14ac:dyDescent="0.2">
      <c r="A406" s="1">
        <v>405</v>
      </c>
      <c r="B406" s="2">
        <v>43949</v>
      </c>
      <c r="C406" s="1" t="s">
        <v>997</v>
      </c>
      <c r="D406" s="1" t="s">
        <v>998</v>
      </c>
      <c r="E406" s="1" t="s">
        <v>12</v>
      </c>
      <c r="F406" s="1"/>
      <c r="G406" s="1" t="s">
        <v>13</v>
      </c>
      <c r="H406" s="1" t="s">
        <v>429</v>
      </c>
      <c r="I406" s="5" t="s">
        <v>1747</v>
      </c>
      <c r="J406" s="5">
        <v>5</v>
      </c>
      <c r="K406" s="11" t="s">
        <v>1861</v>
      </c>
      <c r="L406" s="1"/>
      <c r="M406" s="1"/>
      <c r="N406" s="1"/>
      <c r="O406" s="1" t="b">
        <v>0</v>
      </c>
      <c r="P406" s="4">
        <v>9</v>
      </c>
      <c r="Q406">
        <v>5</v>
      </c>
      <c r="R406" s="14">
        <v>3</v>
      </c>
      <c r="S406" s="14">
        <v>3</v>
      </c>
      <c r="T406" s="8">
        <v>1</v>
      </c>
      <c r="U406" s="8">
        <v>1</v>
      </c>
      <c r="V406" s="8">
        <v>1</v>
      </c>
      <c r="W406" s="8">
        <v>1</v>
      </c>
      <c r="X406" s="8">
        <f>R406+T406+V406</f>
        <v>5</v>
      </c>
      <c r="Y406" s="8">
        <f>S406+U406+W406</f>
        <v>5</v>
      </c>
      <c r="Z406" s="8" t="b">
        <f>R406 = S406</f>
        <v>1</v>
      </c>
      <c r="AA406" s="8" t="b">
        <f>U406 = T406</f>
        <v>1</v>
      </c>
      <c r="AB406" s="8" t="b">
        <f>V406 = W406</f>
        <v>1</v>
      </c>
      <c r="AC406" s="8" t="b">
        <f>Y406 = X406</f>
        <v>1</v>
      </c>
      <c r="AD406" s="8" t="b">
        <f>AND(Z406,AA406,AB406)</f>
        <v>1</v>
      </c>
    </row>
    <row r="407" spans="1:35" ht="32" customHeight="1" x14ac:dyDescent="0.2">
      <c r="A407" s="1">
        <v>406</v>
      </c>
      <c r="B407" s="2">
        <v>43698</v>
      </c>
      <c r="C407" s="1" t="s">
        <v>997</v>
      </c>
      <c r="D407" s="1" t="s">
        <v>997</v>
      </c>
      <c r="E407" s="1" t="s">
        <v>12</v>
      </c>
      <c r="F407" s="1"/>
      <c r="G407" s="1" t="s">
        <v>21</v>
      </c>
      <c r="H407" s="1" t="s">
        <v>24</v>
      </c>
      <c r="I407" s="5" t="s">
        <v>1749</v>
      </c>
      <c r="J407" s="5">
        <v>4</v>
      </c>
      <c r="K407" s="11" t="s">
        <v>1018</v>
      </c>
      <c r="L407" s="1"/>
      <c r="M407" s="1"/>
      <c r="N407" s="1"/>
      <c r="O407" s="1" t="b">
        <v>0</v>
      </c>
      <c r="P407" s="4">
        <v>9</v>
      </c>
      <c r="Q407">
        <v>6</v>
      </c>
      <c r="R407" s="14">
        <v>0</v>
      </c>
      <c r="S407" s="14">
        <v>3</v>
      </c>
      <c r="T407" s="8">
        <v>0</v>
      </c>
      <c r="U407" s="8">
        <v>0</v>
      </c>
      <c r="V407" s="8">
        <v>0</v>
      </c>
      <c r="W407" s="8">
        <v>0</v>
      </c>
      <c r="X407" s="8">
        <f>R407+T407+V407</f>
        <v>0</v>
      </c>
      <c r="Y407" s="8">
        <f>S407+U407+W407</f>
        <v>3</v>
      </c>
      <c r="Z407" s="8" t="b">
        <f>R407 = S407</f>
        <v>0</v>
      </c>
      <c r="AA407" s="8" t="b">
        <f>U407 = T407</f>
        <v>1</v>
      </c>
      <c r="AB407" s="8" t="b">
        <f>V407 = W407</f>
        <v>1</v>
      </c>
      <c r="AC407" s="8" t="b">
        <f>Y407 = X407</f>
        <v>0</v>
      </c>
      <c r="AD407" s="8" t="b">
        <f>AND(Z407,AA407,AB407)</f>
        <v>0</v>
      </c>
      <c r="AF407" s="8">
        <v>2</v>
      </c>
      <c r="AG407" s="8">
        <v>0</v>
      </c>
      <c r="AH407" s="8">
        <v>0</v>
      </c>
      <c r="AI407" s="8">
        <f>SUM(AF407:AH407)</f>
        <v>2</v>
      </c>
    </row>
    <row r="408" spans="1:35" ht="32" customHeight="1" x14ac:dyDescent="0.2">
      <c r="A408" s="1">
        <v>407</v>
      </c>
      <c r="B408" s="2">
        <v>44089</v>
      </c>
      <c r="C408" s="1" t="s">
        <v>997</v>
      </c>
      <c r="D408" s="1" t="s">
        <v>997</v>
      </c>
      <c r="E408" s="1" t="s">
        <v>12</v>
      </c>
      <c r="F408" s="1"/>
      <c r="G408" s="1" t="s">
        <v>21</v>
      </c>
      <c r="H408" s="1" t="s">
        <v>430</v>
      </c>
      <c r="I408" s="5" t="s">
        <v>1762</v>
      </c>
      <c r="J408" s="5">
        <v>4</v>
      </c>
      <c r="K408" s="11" t="s">
        <v>1900</v>
      </c>
      <c r="L408" s="1"/>
      <c r="M408" s="1"/>
      <c r="N408" s="1"/>
      <c r="O408" s="1" t="b">
        <v>0</v>
      </c>
      <c r="P408" s="4">
        <v>9</v>
      </c>
      <c r="Q408">
        <v>7</v>
      </c>
      <c r="R408" s="14">
        <v>3</v>
      </c>
      <c r="S408" s="14">
        <v>3</v>
      </c>
      <c r="T408" s="8">
        <v>0</v>
      </c>
      <c r="U408" s="8">
        <v>0</v>
      </c>
      <c r="V408" s="8">
        <v>0</v>
      </c>
      <c r="W408" s="8">
        <v>0</v>
      </c>
      <c r="X408" s="8">
        <f>R408+T408+V408</f>
        <v>3</v>
      </c>
      <c r="Y408" s="8">
        <f>S408+U408+W408</f>
        <v>3</v>
      </c>
      <c r="Z408" s="8" t="b">
        <f>R408 = S408</f>
        <v>1</v>
      </c>
      <c r="AA408" s="8" t="b">
        <f>U408 = T408</f>
        <v>1</v>
      </c>
      <c r="AB408" s="8" t="b">
        <f>V408 = W408</f>
        <v>1</v>
      </c>
      <c r="AC408" s="8" t="b">
        <f>Y408 = X408</f>
        <v>1</v>
      </c>
      <c r="AD408" s="8" t="b">
        <f>AND(Z408,AA408,AB408)</f>
        <v>1</v>
      </c>
    </row>
    <row r="409" spans="1:35" ht="32" customHeight="1" x14ac:dyDescent="0.2">
      <c r="A409" s="1">
        <v>408</v>
      </c>
      <c r="B409" s="2">
        <v>44041</v>
      </c>
      <c r="C409" s="1" t="s">
        <v>997</v>
      </c>
      <c r="D409" s="1" t="s">
        <v>998</v>
      </c>
      <c r="E409" s="1" t="s">
        <v>12</v>
      </c>
      <c r="F409" s="1"/>
      <c r="G409" s="1" t="s">
        <v>274</v>
      </c>
      <c r="H409" s="1" t="s">
        <v>275</v>
      </c>
      <c r="I409" s="5" t="s">
        <v>1773</v>
      </c>
      <c r="J409" s="5">
        <v>4</v>
      </c>
      <c r="K409" s="11" t="s">
        <v>1418</v>
      </c>
      <c r="L409" s="1"/>
      <c r="M409" s="1"/>
      <c r="N409" s="1"/>
      <c r="O409" s="1" t="b">
        <v>0</v>
      </c>
      <c r="P409" s="4">
        <v>9</v>
      </c>
      <c r="Q409">
        <v>8</v>
      </c>
      <c r="R409" s="14">
        <v>3</v>
      </c>
      <c r="S409" s="14">
        <v>3</v>
      </c>
      <c r="T409" s="8">
        <v>1</v>
      </c>
      <c r="U409" s="8">
        <v>1</v>
      </c>
      <c r="V409" s="8">
        <v>1</v>
      </c>
      <c r="W409" s="8">
        <v>1</v>
      </c>
      <c r="X409" s="8">
        <f>R409+T409+V409</f>
        <v>5</v>
      </c>
      <c r="Y409" s="8">
        <f>S409+U409+W409</f>
        <v>5</v>
      </c>
      <c r="Z409" s="8" t="b">
        <f>R409 = S409</f>
        <v>1</v>
      </c>
      <c r="AA409" s="8" t="b">
        <f>U409 = T409</f>
        <v>1</v>
      </c>
      <c r="AB409" s="8" t="b">
        <f>V409 = W409</f>
        <v>1</v>
      </c>
      <c r="AC409" s="8" t="b">
        <f>Y409 = X409</f>
        <v>1</v>
      </c>
      <c r="AD409" s="8" t="b">
        <f>AND(Z409,AA409,AB409)</f>
        <v>1</v>
      </c>
    </row>
    <row r="410" spans="1:35" ht="32" customHeight="1" x14ac:dyDescent="0.2">
      <c r="A410" s="1">
        <v>409</v>
      </c>
      <c r="B410" s="2">
        <v>43957</v>
      </c>
      <c r="C410" s="1" t="s">
        <v>997</v>
      </c>
      <c r="D410" s="1" t="s">
        <v>997</v>
      </c>
      <c r="E410" s="1" t="s">
        <v>12</v>
      </c>
      <c r="F410" s="1"/>
      <c r="G410" s="1" t="s">
        <v>21</v>
      </c>
      <c r="H410" s="1" t="s">
        <v>252</v>
      </c>
      <c r="I410" s="5" t="s">
        <v>1749</v>
      </c>
      <c r="J410" s="5">
        <v>5</v>
      </c>
      <c r="K410" s="11" t="s">
        <v>1805</v>
      </c>
      <c r="L410" s="1"/>
      <c r="M410" s="1"/>
      <c r="N410" s="1"/>
      <c r="O410" s="1" t="b">
        <v>0</v>
      </c>
      <c r="P410" s="4">
        <v>9</v>
      </c>
      <c r="Q410">
        <v>9</v>
      </c>
      <c r="R410" s="14">
        <v>3</v>
      </c>
      <c r="S410" s="14">
        <v>3</v>
      </c>
      <c r="T410" s="8">
        <v>0</v>
      </c>
      <c r="U410" s="8">
        <v>0</v>
      </c>
      <c r="V410" s="8">
        <v>0</v>
      </c>
      <c r="W410" s="8">
        <v>0</v>
      </c>
      <c r="X410" s="8">
        <f>R410+T410+V410</f>
        <v>3</v>
      </c>
      <c r="Y410" s="8">
        <f>S410+U410+W410</f>
        <v>3</v>
      </c>
      <c r="Z410" s="8" t="b">
        <f>R410 = S410</f>
        <v>1</v>
      </c>
      <c r="AA410" s="8" t="b">
        <f>U410 = T410</f>
        <v>1</v>
      </c>
      <c r="AB410" s="8" t="b">
        <f>V410 = W410</f>
        <v>1</v>
      </c>
      <c r="AC410" s="8" t="b">
        <f>Y410 = X410</f>
        <v>1</v>
      </c>
      <c r="AD410" s="8" t="b">
        <f>AND(Z410,AA410,AB410)</f>
        <v>1</v>
      </c>
    </row>
    <row r="411" spans="1:35" ht="32" customHeight="1" x14ac:dyDescent="0.2">
      <c r="A411" s="1">
        <v>410</v>
      </c>
      <c r="B411" s="2">
        <v>43923</v>
      </c>
      <c r="C411" s="1" t="s">
        <v>997</v>
      </c>
      <c r="D411" s="1" t="s">
        <v>998</v>
      </c>
      <c r="E411" s="1" t="s">
        <v>12</v>
      </c>
      <c r="F411" s="1"/>
      <c r="G411" s="1" t="s">
        <v>13</v>
      </c>
      <c r="H411" s="1" t="s">
        <v>431</v>
      </c>
      <c r="I411" s="5" t="s">
        <v>1760</v>
      </c>
      <c r="J411" s="5">
        <v>2</v>
      </c>
      <c r="K411" s="11" t="s">
        <v>1651</v>
      </c>
      <c r="L411" s="1"/>
      <c r="M411" s="1"/>
      <c r="N411" s="1"/>
      <c r="O411" s="1" t="b">
        <v>0</v>
      </c>
      <c r="P411" s="4">
        <v>9</v>
      </c>
      <c r="Q411">
        <v>10</v>
      </c>
      <c r="R411" s="14">
        <v>3</v>
      </c>
      <c r="S411" s="14">
        <v>3</v>
      </c>
      <c r="T411" s="8">
        <v>1</v>
      </c>
      <c r="U411" s="8">
        <v>1</v>
      </c>
      <c r="V411" s="8">
        <v>1</v>
      </c>
      <c r="W411" s="8">
        <v>1</v>
      </c>
      <c r="X411" s="8">
        <f>R411+T411+V411</f>
        <v>5</v>
      </c>
      <c r="Y411" s="8">
        <f>S411+U411+W411</f>
        <v>5</v>
      </c>
      <c r="Z411" s="8" t="b">
        <f>R411 = S411</f>
        <v>1</v>
      </c>
      <c r="AA411" s="8" t="b">
        <f>U411 = T411</f>
        <v>1</v>
      </c>
      <c r="AB411" s="8" t="b">
        <f>V411 = W411</f>
        <v>1</v>
      </c>
      <c r="AC411" s="8" t="b">
        <f>Y411 = X411</f>
        <v>1</v>
      </c>
      <c r="AD411" s="8" t="b">
        <f>AND(Z411,AA411,AB411)</f>
        <v>1</v>
      </c>
    </row>
    <row r="412" spans="1:35" ht="32" customHeight="1" x14ac:dyDescent="0.2">
      <c r="A412" s="1">
        <v>411</v>
      </c>
      <c r="B412" s="2">
        <v>43910</v>
      </c>
      <c r="C412" s="1" t="s">
        <v>997</v>
      </c>
      <c r="D412" s="1" t="s">
        <v>997</v>
      </c>
      <c r="E412" s="1" t="s">
        <v>12</v>
      </c>
      <c r="F412" s="1"/>
      <c r="G412" s="1" t="s">
        <v>54</v>
      </c>
      <c r="H412" s="1" t="s">
        <v>220</v>
      </c>
      <c r="I412" s="5" t="s">
        <v>1770</v>
      </c>
      <c r="J412" s="5">
        <v>5</v>
      </c>
      <c r="K412" s="11" t="s">
        <v>1419</v>
      </c>
      <c r="L412" s="1"/>
      <c r="M412" s="1"/>
      <c r="N412" s="1"/>
      <c r="O412" s="1" t="b">
        <v>0</v>
      </c>
      <c r="P412" s="4">
        <v>9</v>
      </c>
      <c r="Q412">
        <v>11</v>
      </c>
      <c r="R412" s="14">
        <v>3</v>
      </c>
      <c r="S412" s="14">
        <v>3</v>
      </c>
      <c r="T412" s="8">
        <v>0</v>
      </c>
      <c r="U412" s="8">
        <v>0</v>
      </c>
      <c r="V412" s="8">
        <v>1</v>
      </c>
      <c r="W412" s="8">
        <v>0</v>
      </c>
      <c r="X412" s="8">
        <f>R412+T412+V412</f>
        <v>4</v>
      </c>
      <c r="Y412" s="8">
        <f>S412+U412+W412</f>
        <v>3</v>
      </c>
      <c r="Z412" s="8" t="b">
        <f>R412 = S412</f>
        <v>1</v>
      </c>
      <c r="AA412" s="8" t="b">
        <f>U412 = T412</f>
        <v>1</v>
      </c>
      <c r="AB412" s="8" t="b">
        <f>V412 = W412</f>
        <v>0</v>
      </c>
      <c r="AC412" s="8" t="b">
        <f>Y412 = X412</f>
        <v>0</v>
      </c>
      <c r="AD412" s="8" t="b">
        <f>AND(Z412,AA412,AB412)</f>
        <v>0</v>
      </c>
      <c r="AF412" s="8">
        <v>3</v>
      </c>
      <c r="AG412" s="8">
        <v>0</v>
      </c>
      <c r="AH412" s="8">
        <v>0</v>
      </c>
      <c r="AI412" s="8">
        <f>SUM(AF412:AH412)</f>
        <v>3</v>
      </c>
    </row>
    <row r="413" spans="1:35" ht="32" customHeight="1" x14ac:dyDescent="0.2">
      <c r="A413" s="1">
        <v>412</v>
      </c>
      <c r="B413" s="2">
        <v>43400</v>
      </c>
      <c r="C413" s="1" t="s">
        <v>997</v>
      </c>
      <c r="D413" s="1" t="s">
        <v>997</v>
      </c>
      <c r="E413" s="1" t="s">
        <v>12</v>
      </c>
      <c r="F413" s="1"/>
      <c r="G413" s="1" t="s">
        <v>16</v>
      </c>
      <c r="H413" s="1" t="s">
        <v>432</v>
      </c>
      <c r="I413" s="5" t="s">
        <v>1761</v>
      </c>
      <c r="J413" s="5">
        <v>5</v>
      </c>
      <c r="K413" s="11" t="s">
        <v>433</v>
      </c>
      <c r="L413" s="1"/>
      <c r="M413" s="1"/>
      <c r="N413" s="1"/>
      <c r="O413" s="1" t="b">
        <v>0</v>
      </c>
      <c r="P413" s="4">
        <v>9</v>
      </c>
      <c r="Q413">
        <v>12</v>
      </c>
      <c r="R413" s="14">
        <v>1</v>
      </c>
      <c r="S413" s="14">
        <v>2</v>
      </c>
      <c r="T413" s="8">
        <v>0</v>
      </c>
      <c r="U413" s="8">
        <v>0</v>
      </c>
      <c r="V413" s="8">
        <v>0</v>
      </c>
      <c r="W413" s="8">
        <v>0</v>
      </c>
      <c r="X413" s="8">
        <f>R413+T413+V413</f>
        <v>1</v>
      </c>
      <c r="Y413" s="8">
        <f>S413+U413+W413</f>
        <v>2</v>
      </c>
      <c r="Z413" s="8" t="b">
        <f>R413 = S413</f>
        <v>0</v>
      </c>
      <c r="AA413" s="8" t="b">
        <f>U413 = T413</f>
        <v>1</v>
      </c>
      <c r="AB413" s="8" t="b">
        <f>V413 = W413</f>
        <v>1</v>
      </c>
      <c r="AC413" s="8" t="b">
        <f>Y413 = X413</f>
        <v>0</v>
      </c>
      <c r="AD413" s="8" t="b">
        <f>AND(Z413,AA413,AB413)</f>
        <v>0</v>
      </c>
      <c r="AF413" s="8">
        <v>1</v>
      </c>
      <c r="AG413" s="8">
        <v>1</v>
      </c>
      <c r="AH413" s="8">
        <v>0</v>
      </c>
      <c r="AI413" s="8">
        <f>SUM(AF413:AH413)</f>
        <v>2</v>
      </c>
    </row>
    <row r="414" spans="1:35" ht="32" customHeight="1" x14ac:dyDescent="0.2">
      <c r="A414" s="1">
        <v>413</v>
      </c>
      <c r="B414" s="2">
        <v>44120</v>
      </c>
      <c r="C414" s="1" t="s">
        <v>997</v>
      </c>
      <c r="D414" s="1" t="s">
        <v>1096</v>
      </c>
      <c r="E414" s="1" t="s">
        <v>12</v>
      </c>
      <c r="F414" s="1" t="s">
        <v>1097</v>
      </c>
      <c r="G414" s="1" t="s">
        <v>26</v>
      </c>
      <c r="H414" s="1" t="s">
        <v>434</v>
      </c>
      <c r="I414" s="5" t="s">
        <v>1750</v>
      </c>
      <c r="J414" s="5">
        <v>5</v>
      </c>
      <c r="K414" s="11" t="s">
        <v>1098</v>
      </c>
      <c r="L414" s="1"/>
      <c r="M414" s="1"/>
      <c r="N414" s="1"/>
      <c r="O414" s="1" t="b">
        <v>0</v>
      </c>
      <c r="P414" s="4">
        <v>9</v>
      </c>
      <c r="Q414">
        <v>13</v>
      </c>
      <c r="R414" s="14">
        <v>0</v>
      </c>
      <c r="S414" s="14">
        <v>0</v>
      </c>
      <c r="T414" s="8">
        <v>0</v>
      </c>
      <c r="U414" s="8">
        <v>0</v>
      </c>
      <c r="V414" s="8">
        <v>0</v>
      </c>
      <c r="W414" s="8">
        <v>0</v>
      </c>
      <c r="X414" s="8">
        <f>R414+T414+V414</f>
        <v>0</v>
      </c>
      <c r="Y414" s="8">
        <f>S414+U414+W414</f>
        <v>0</v>
      </c>
      <c r="Z414" s="8" t="b">
        <f>R414 = S414</f>
        <v>1</v>
      </c>
      <c r="AA414" s="8" t="b">
        <f>U414 = T414</f>
        <v>1</v>
      </c>
      <c r="AB414" s="8" t="b">
        <f>V414 = W414</f>
        <v>1</v>
      </c>
      <c r="AC414" s="8" t="b">
        <f>Y414 = X414</f>
        <v>1</v>
      </c>
      <c r="AD414" s="8" t="b">
        <f>AND(Z414,AA414,AB414)</f>
        <v>1</v>
      </c>
    </row>
    <row r="415" spans="1:35" ht="32" customHeight="1" x14ac:dyDescent="0.2">
      <c r="A415" s="1">
        <v>414</v>
      </c>
      <c r="B415" s="2">
        <v>43609</v>
      </c>
      <c r="C415" s="1" t="s">
        <v>997</v>
      </c>
      <c r="D415" s="1" t="s">
        <v>1099</v>
      </c>
      <c r="E415" s="1" t="s">
        <v>12</v>
      </c>
      <c r="F415" s="1"/>
      <c r="G415" s="1" t="s">
        <v>13</v>
      </c>
      <c r="H415" s="1" t="s">
        <v>214</v>
      </c>
      <c r="I415" s="5" t="s">
        <v>1747</v>
      </c>
      <c r="J415" s="5">
        <v>4</v>
      </c>
      <c r="K415" s="11" t="s">
        <v>1100</v>
      </c>
      <c r="L415" s="1"/>
      <c r="M415" s="1"/>
      <c r="N415" s="1"/>
      <c r="O415" s="1" t="b">
        <v>0</v>
      </c>
      <c r="P415" s="4">
        <v>9</v>
      </c>
      <c r="Q415">
        <v>14</v>
      </c>
      <c r="R415" s="14">
        <v>1</v>
      </c>
      <c r="S415" s="14">
        <v>2</v>
      </c>
      <c r="T415" s="8">
        <v>0</v>
      </c>
      <c r="U415" s="8">
        <v>0</v>
      </c>
      <c r="V415" s="8">
        <v>0</v>
      </c>
      <c r="W415" s="8">
        <v>0</v>
      </c>
      <c r="X415" s="8">
        <f>R415+T415+V415</f>
        <v>1</v>
      </c>
      <c r="Y415" s="8">
        <f>S415+U415+W415</f>
        <v>2</v>
      </c>
      <c r="Z415" s="8" t="b">
        <f>R415 = S415</f>
        <v>0</v>
      </c>
      <c r="AA415" s="8" t="b">
        <f>U415 = T415</f>
        <v>1</v>
      </c>
      <c r="AB415" s="8" t="b">
        <f>V415 = W415</f>
        <v>1</v>
      </c>
      <c r="AC415" s="8" t="b">
        <f>Y415 = X415</f>
        <v>0</v>
      </c>
      <c r="AD415" s="8" t="b">
        <f>AND(Z415,AA415,AB415)</f>
        <v>0</v>
      </c>
      <c r="AF415" s="8">
        <v>3</v>
      </c>
      <c r="AG415" s="8">
        <v>0</v>
      </c>
      <c r="AH415" s="8">
        <v>0</v>
      </c>
      <c r="AI415" s="8">
        <f>SUM(AF415:AH415)</f>
        <v>3</v>
      </c>
    </row>
    <row r="416" spans="1:35" ht="32" customHeight="1" x14ac:dyDescent="0.2">
      <c r="A416" s="1">
        <v>415</v>
      </c>
      <c r="B416" s="2">
        <v>43522</v>
      </c>
      <c r="C416" s="1" t="s">
        <v>997</v>
      </c>
      <c r="D416" s="1" t="s">
        <v>997</v>
      </c>
      <c r="E416" s="1" t="s">
        <v>12</v>
      </c>
      <c r="F416" s="1"/>
      <c r="G416" s="1" t="s">
        <v>26</v>
      </c>
      <c r="H416" s="1" t="s">
        <v>259</v>
      </c>
      <c r="I416" s="5" t="s">
        <v>1750</v>
      </c>
      <c r="J416" s="5">
        <v>5</v>
      </c>
      <c r="K416" s="11" t="s">
        <v>1300</v>
      </c>
      <c r="L416" s="1"/>
      <c r="M416" s="1"/>
      <c r="N416" s="1"/>
      <c r="O416" s="1" t="b">
        <v>0</v>
      </c>
      <c r="P416" s="4">
        <v>9</v>
      </c>
      <c r="Q416">
        <v>15</v>
      </c>
      <c r="R416" s="14">
        <v>3</v>
      </c>
      <c r="S416" s="14">
        <v>3</v>
      </c>
      <c r="T416" s="8">
        <v>0</v>
      </c>
      <c r="U416" s="8">
        <v>0</v>
      </c>
      <c r="V416" s="8">
        <v>0</v>
      </c>
      <c r="W416" s="8">
        <v>0</v>
      </c>
      <c r="X416" s="8">
        <f>R416+T416+V416</f>
        <v>3</v>
      </c>
      <c r="Y416" s="8">
        <f>S416+U416+W416</f>
        <v>3</v>
      </c>
      <c r="Z416" s="8" t="b">
        <f>R416 = S416</f>
        <v>1</v>
      </c>
      <c r="AA416" s="8" t="b">
        <f>U416 = T416</f>
        <v>1</v>
      </c>
      <c r="AB416" s="8" t="b">
        <f>V416 = W416</f>
        <v>1</v>
      </c>
      <c r="AC416" s="8" t="b">
        <f>Y416 = X416</f>
        <v>1</v>
      </c>
      <c r="AD416" s="8" t="b">
        <f>AND(Z416,AA416,AB416)</f>
        <v>1</v>
      </c>
    </row>
    <row r="417" spans="1:35" ht="32" customHeight="1" x14ac:dyDescent="0.2">
      <c r="A417" s="1">
        <v>416</v>
      </c>
      <c r="B417" s="2">
        <v>43441</v>
      </c>
      <c r="C417" s="1" t="s">
        <v>997</v>
      </c>
      <c r="D417" s="1" t="s">
        <v>997</v>
      </c>
      <c r="E417" s="1" t="s">
        <v>12</v>
      </c>
      <c r="F417" s="1"/>
      <c r="G417" s="1" t="s">
        <v>42</v>
      </c>
      <c r="H417" s="1" t="s">
        <v>435</v>
      </c>
      <c r="I417" s="5" t="s">
        <v>1753</v>
      </c>
      <c r="J417" s="5">
        <v>4</v>
      </c>
      <c r="K417" s="11" t="s">
        <v>436</v>
      </c>
      <c r="L417" s="1"/>
      <c r="M417" s="1"/>
      <c r="N417" s="1"/>
      <c r="O417" s="1" t="b">
        <v>0</v>
      </c>
      <c r="P417" s="4">
        <v>9</v>
      </c>
      <c r="Q417">
        <v>16</v>
      </c>
      <c r="R417" s="14">
        <v>2</v>
      </c>
      <c r="S417" s="14">
        <v>2</v>
      </c>
      <c r="T417" s="8">
        <v>1</v>
      </c>
      <c r="U417" s="8">
        <v>1</v>
      </c>
      <c r="V417" s="8">
        <v>1</v>
      </c>
      <c r="W417" s="8">
        <v>0</v>
      </c>
      <c r="X417" s="8">
        <f>R417+T417+V417</f>
        <v>4</v>
      </c>
      <c r="Y417" s="8">
        <f>S417+U417+W417</f>
        <v>3</v>
      </c>
      <c r="Z417" s="8" t="b">
        <f>R417 = S417</f>
        <v>1</v>
      </c>
      <c r="AA417" s="8" t="b">
        <f>U417 = T417</f>
        <v>1</v>
      </c>
      <c r="AB417" s="8" t="b">
        <f>V417 = W417</f>
        <v>0</v>
      </c>
      <c r="AC417" s="8" t="b">
        <f>Y417 = X417</f>
        <v>0</v>
      </c>
      <c r="AD417" s="8" t="b">
        <f>AND(Z417,AA417,AB417)</f>
        <v>0</v>
      </c>
      <c r="AF417" s="8">
        <v>2</v>
      </c>
      <c r="AG417" s="8">
        <v>1</v>
      </c>
      <c r="AH417" s="8">
        <v>0</v>
      </c>
      <c r="AI417" s="8">
        <f>SUM(AF417:AH417)</f>
        <v>3</v>
      </c>
    </row>
    <row r="418" spans="1:35" ht="32" customHeight="1" x14ac:dyDescent="0.2">
      <c r="A418" s="1">
        <v>417</v>
      </c>
      <c r="B418" s="2">
        <v>43879</v>
      </c>
      <c r="C418" s="1" t="s">
        <v>997</v>
      </c>
      <c r="D418" s="1" t="s">
        <v>997</v>
      </c>
      <c r="E418" s="1" t="s">
        <v>12</v>
      </c>
      <c r="F418" s="1"/>
      <c r="G418" s="1" t="s">
        <v>13</v>
      </c>
      <c r="H418" s="1" t="s">
        <v>437</v>
      </c>
      <c r="I418" s="5" t="s">
        <v>1757</v>
      </c>
      <c r="J418" s="5">
        <v>4</v>
      </c>
      <c r="K418" s="11" t="s">
        <v>438</v>
      </c>
      <c r="L418" s="1"/>
      <c r="M418" s="1"/>
      <c r="N418" s="1"/>
      <c r="O418" s="1" t="b">
        <v>0</v>
      </c>
      <c r="P418" s="4">
        <v>9</v>
      </c>
      <c r="Q418">
        <v>17</v>
      </c>
      <c r="R418" s="14">
        <v>0</v>
      </c>
      <c r="S418" s="14">
        <v>1</v>
      </c>
      <c r="T418" s="8">
        <v>0</v>
      </c>
      <c r="U418" s="8">
        <v>0</v>
      </c>
      <c r="V418" s="8">
        <v>0</v>
      </c>
      <c r="W418" s="8">
        <v>0</v>
      </c>
      <c r="X418" s="8">
        <f>R418+T418+V418</f>
        <v>0</v>
      </c>
      <c r="Y418" s="8">
        <f>S418+U418+W418</f>
        <v>1</v>
      </c>
      <c r="Z418" s="8" t="b">
        <f>R418 = S418</f>
        <v>0</v>
      </c>
      <c r="AA418" s="8" t="b">
        <f>U418 = T418</f>
        <v>1</v>
      </c>
      <c r="AB418" s="8" t="b">
        <f>V418 = W418</f>
        <v>1</v>
      </c>
      <c r="AC418" s="8" t="b">
        <f>Y418 = X418</f>
        <v>0</v>
      </c>
      <c r="AD418" s="8" t="b">
        <f>AND(Z418,AA418,AB418)</f>
        <v>0</v>
      </c>
      <c r="AF418" s="8">
        <v>2</v>
      </c>
      <c r="AG418" s="8">
        <v>0</v>
      </c>
      <c r="AH418" s="8">
        <v>0</v>
      </c>
      <c r="AI418" s="8">
        <f>SUM(AF418:AH418)</f>
        <v>2</v>
      </c>
    </row>
    <row r="419" spans="1:35" ht="32" customHeight="1" x14ac:dyDescent="0.2">
      <c r="A419" s="1">
        <v>418</v>
      </c>
      <c r="B419" s="2">
        <v>44238</v>
      </c>
      <c r="C419" s="1" t="s">
        <v>997</v>
      </c>
      <c r="D419" s="1" t="s">
        <v>998</v>
      </c>
      <c r="E419" s="1" t="s">
        <v>12</v>
      </c>
      <c r="F419" s="1"/>
      <c r="G419" s="1" t="s">
        <v>21</v>
      </c>
      <c r="H419" s="1" t="s">
        <v>439</v>
      </c>
      <c r="I419" s="5" t="s">
        <v>1762</v>
      </c>
      <c r="J419" s="5">
        <v>5</v>
      </c>
      <c r="K419" s="11" t="s">
        <v>1542</v>
      </c>
      <c r="L419" s="1"/>
      <c r="M419" s="1"/>
      <c r="N419" s="1"/>
      <c r="O419" s="1" t="b">
        <v>0</v>
      </c>
      <c r="P419" s="4">
        <v>9</v>
      </c>
      <c r="Q419">
        <v>18</v>
      </c>
      <c r="R419" s="14">
        <v>3</v>
      </c>
      <c r="S419" s="14">
        <v>3</v>
      </c>
      <c r="T419" s="8">
        <v>0</v>
      </c>
      <c r="U419" s="8">
        <v>0</v>
      </c>
      <c r="V419" s="8">
        <v>1</v>
      </c>
      <c r="W419" s="8">
        <v>0</v>
      </c>
      <c r="X419" s="8">
        <f>R419+T419+V419</f>
        <v>4</v>
      </c>
      <c r="Y419" s="8">
        <f>S419+U419+W419</f>
        <v>3</v>
      </c>
      <c r="Z419" s="8" t="b">
        <f>R419 = S419</f>
        <v>1</v>
      </c>
      <c r="AA419" s="8" t="b">
        <f>U419 = T419</f>
        <v>1</v>
      </c>
      <c r="AB419" s="8" t="b">
        <f>V419 = W419</f>
        <v>0</v>
      </c>
      <c r="AC419" s="8" t="b">
        <f>Y419 = X419</f>
        <v>0</v>
      </c>
      <c r="AD419" s="8" t="b">
        <f>AND(Z419,AA419,AB419)</f>
        <v>0</v>
      </c>
      <c r="AF419" s="8">
        <v>3</v>
      </c>
      <c r="AG419" s="8">
        <v>0</v>
      </c>
      <c r="AH419" s="8">
        <v>0</v>
      </c>
      <c r="AI419" s="8">
        <f>SUM(AF419:AH419)</f>
        <v>3</v>
      </c>
    </row>
    <row r="420" spans="1:35" ht="32" customHeight="1" x14ac:dyDescent="0.2">
      <c r="A420" s="1">
        <v>419</v>
      </c>
      <c r="B420" s="2">
        <v>44030</v>
      </c>
      <c r="C420" s="1" t="s">
        <v>997</v>
      </c>
      <c r="D420" s="1" t="s">
        <v>998</v>
      </c>
      <c r="E420" s="1" t="s">
        <v>12</v>
      </c>
      <c r="F420" s="1"/>
      <c r="G420" s="1" t="s">
        <v>30</v>
      </c>
      <c r="H420" s="1" t="s">
        <v>31</v>
      </c>
      <c r="I420" s="5" t="s">
        <v>1763</v>
      </c>
      <c r="J420" s="5">
        <v>5</v>
      </c>
      <c r="K420" s="11" t="s">
        <v>1352</v>
      </c>
      <c r="L420" s="1"/>
      <c r="M420" s="1"/>
      <c r="N420" s="1"/>
      <c r="O420" s="1" t="b">
        <v>0</v>
      </c>
      <c r="P420" s="4">
        <v>9</v>
      </c>
      <c r="Q420">
        <v>19</v>
      </c>
      <c r="R420" s="14">
        <v>3</v>
      </c>
      <c r="S420" s="14">
        <v>3</v>
      </c>
      <c r="T420" s="8">
        <v>0</v>
      </c>
      <c r="U420" s="8">
        <v>0</v>
      </c>
      <c r="V420" s="8">
        <v>0</v>
      </c>
      <c r="W420" s="8">
        <v>0</v>
      </c>
      <c r="X420" s="8">
        <f>R420+T420+V420</f>
        <v>3</v>
      </c>
      <c r="Y420" s="8">
        <f>S420+U420+W420</f>
        <v>3</v>
      </c>
      <c r="Z420" s="8" t="b">
        <f>R420 = S420</f>
        <v>1</v>
      </c>
      <c r="AA420" s="8" t="b">
        <f>U420 = T420</f>
        <v>1</v>
      </c>
      <c r="AB420" s="8" t="b">
        <f>V420 = W420</f>
        <v>1</v>
      </c>
      <c r="AC420" s="8" t="b">
        <f>Y420 = X420</f>
        <v>1</v>
      </c>
      <c r="AD420" s="8" t="b">
        <f>AND(Z420,AA420,AB420)</f>
        <v>1</v>
      </c>
    </row>
    <row r="421" spans="1:35" ht="32" customHeight="1" x14ac:dyDescent="0.2">
      <c r="A421" s="1">
        <v>420</v>
      </c>
      <c r="B421" s="2">
        <v>43990</v>
      </c>
      <c r="C421" s="1" t="s">
        <v>997</v>
      </c>
      <c r="D421" s="1" t="s">
        <v>1101</v>
      </c>
      <c r="E421" s="1" t="s">
        <v>12</v>
      </c>
      <c r="F421" s="1" t="s">
        <v>1039</v>
      </c>
      <c r="G421" s="1" t="s">
        <v>19</v>
      </c>
      <c r="H421" s="1" t="s">
        <v>440</v>
      </c>
      <c r="I421" s="5" t="s">
        <v>1751</v>
      </c>
      <c r="J421" s="5">
        <v>5</v>
      </c>
      <c r="K421" s="11" t="s">
        <v>1102</v>
      </c>
      <c r="L421" s="1"/>
      <c r="M421" s="1"/>
      <c r="N421" s="1"/>
      <c r="O421" s="1" t="b">
        <v>0</v>
      </c>
      <c r="P421" s="4">
        <v>9</v>
      </c>
      <c r="Q421">
        <v>20</v>
      </c>
      <c r="R421" s="14">
        <v>1</v>
      </c>
      <c r="S421" s="14">
        <v>2</v>
      </c>
      <c r="T421" s="8">
        <v>0</v>
      </c>
      <c r="U421" s="8">
        <v>0</v>
      </c>
      <c r="V421" s="8">
        <v>0</v>
      </c>
      <c r="W421" s="8">
        <v>0</v>
      </c>
      <c r="X421" s="8">
        <f>R421+T421+V421</f>
        <v>1</v>
      </c>
      <c r="Y421" s="8">
        <f>S421+U421+W421</f>
        <v>2</v>
      </c>
      <c r="Z421" s="8" t="b">
        <f>R421 = S421</f>
        <v>0</v>
      </c>
      <c r="AA421" s="8" t="b">
        <f>U421 = T421</f>
        <v>1</v>
      </c>
      <c r="AB421" s="8" t="b">
        <f>V421 = W421</f>
        <v>1</v>
      </c>
      <c r="AC421" s="8" t="b">
        <f>Y421 = X421</f>
        <v>0</v>
      </c>
      <c r="AD421" s="8" t="b">
        <f>AND(Z421,AA421,AB421)</f>
        <v>0</v>
      </c>
      <c r="AF421" s="8">
        <v>3</v>
      </c>
      <c r="AG421" s="8">
        <v>0</v>
      </c>
      <c r="AH421" s="8">
        <v>0</v>
      </c>
      <c r="AI421" s="8">
        <f>SUM(AF421:AH421)</f>
        <v>3</v>
      </c>
    </row>
    <row r="422" spans="1:35" ht="32" customHeight="1" x14ac:dyDescent="0.2">
      <c r="A422" s="1">
        <v>421</v>
      </c>
      <c r="B422" s="2">
        <v>44101</v>
      </c>
      <c r="C422" s="1" t="s">
        <v>997</v>
      </c>
      <c r="D422" s="1" t="s">
        <v>998</v>
      </c>
      <c r="E422" s="1" t="s">
        <v>12</v>
      </c>
      <c r="F422" s="1"/>
      <c r="G422" s="1" t="s">
        <v>26</v>
      </c>
      <c r="H422" s="1" t="s">
        <v>441</v>
      </c>
      <c r="I422" s="5" t="s">
        <v>1755</v>
      </c>
      <c r="J422" s="5">
        <v>4</v>
      </c>
      <c r="K422" s="11" t="s">
        <v>1652</v>
      </c>
      <c r="L422" s="1"/>
      <c r="M422" s="1"/>
      <c r="N422" s="1"/>
      <c r="O422" s="1" t="b">
        <v>0</v>
      </c>
      <c r="P422" s="4">
        <v>9</v>
      </c>
      <c r="Q422">
        <v>21</v>
      </c>
      <c r="R422" s="14">
        <v>3</v>
      </c>
      <c r="S422" s="14">
        <v>3</v>
      </c>
      <c r="T422" s="8">
        <v>1</v>
      </c>
      <c r="U422" s="8">
        <v>1</v>
      </c>
      <c r="V422" s="8">
        <v>1</v>
      </c>
      <c r="W422" s="8">
        <v>1</v>
      </c>
      <c r="X422" s="8">
        <f>R422+T422+V422</f>
        <v>5</v>
      </c>
      <c r="Y422" s="8">
        <f>S422+U422+W422</f>
        <v>5</v>
      </c>
      <c r="Z422" s="8" t="b">
        <f>R422 = S422</f>
        <v>1</v>
      </c>
      <c r="AA422" s="8" t="b">
        <f>U422 = T422</f>
        <v>1</v>
      </c>
      <c r="AB422" s="8" t="b">
        <f>V422 = W422</f>
        <v>1</v>
      </c>
      <c r="AC422" s="8" t="b">
        <f>Y422 = X422</f>
        <v>1</v>
      </c>
      <c r="AD422" s="8" t="b">
        <f>AND(Z422,AA422,AB422)</f>
        <v>1</v>
      </c>
    </row>
    <row r="423" spans="1:35" ht="32" customHeight="1" x14ac:dyDescent="0.2">
      <c r="A423" s="1">
        <v>422</v>
      </c>
      <c r="B423" s="2">
        <v>43781</v>
      </c>
      <c r="C423" s="1" t="s">
        <v>998</v>
      </c>
      <c r="D423" s="1" t="s">
        <v>998</v>
      </c>
      <c r="E423" s="1" t="s">
        <v>12</v>
      </c>
      <c r="F423" s="1"/>
      <c r="G423" s="1" t="s">
        <v>16</v>
      </c>
      <c r="H423" s="1" t="s">
        <v>17</v>
      </c>
      <c r="I423" s="5" t="s">
        <v>1761</v>
      </c>
      <c r="J423" s="5">
        <v>3</v>
      </c>
      <c r="K423" s="11" t="s">
        <v>1332</v>
      </c>
      <c r="L423" s="1"/>
      <c r="M423" s="1"/>
      <c r="N423" s="1"/>
      <c r="O423" s="1" t="b">
        <v>0</v>
      </c>
      <c r="P423" s="4">
        <v>9</v>
      </c>
      <c r="Q423">
        <v>22</v>
      </c>
      <c r="R423" s="14">
        <v>3</v>
      </c>
      <c r="S423" s="14">
        <v>3</v>
      </c>
      <c r="T423" s="8">
        <v>0</v>
      </c>
      <c r="U423" s="8">
        <v>1</v>
      </c>
      <c r="V423" s="8">
        <v>0</v>
      </c>
      <c r="W423" s="8">
        <v>1</v>
      </c>
      <c r="X423" s="8">
        <f>R423+T423+V423</f>
        <v>3</v>
      </c>
      <c r="Y423" s="8">
        <f>S423+U423+W423</f>
        <v>5</v>
      </c>
      <c r="Z423" s="8" t="b">
        <f>R423 = S423</f>
        <v>1</v>
      </c>
      <c r="AA423" s="8" t="b">
        <f>U423 = T423</f>
        <v>0</v>
      </c>
      <c r="AB423" s="8" t="b">
        <f>V423 = W423</f>
        <v>0</v>
      </c>
      <c r="AC423" s="8" t="b">
        <f>Y423 = X423</f>
        <v>0</v>
      </c>
      <c r="AD423" s="8" t="b">
        <f>AND(Z423,AA423,AB423)</f>
        <v>0</v>
      </c>
      <c r="AF423" s="8">
        <v>3</v>
      </c>
      <c r="AG423" s="8">
        <v>0</v>
      </c>
      <c r="AH423" s="8">
        <v>0</v>
      </c>
      <c r="AI423" s="8">
        <f>SUM(AF423:AH423)</f>
        <v>3</v>
      </c>
    </row>
    <row r="424" spans="1:35" ht="32" customHeight="1" x14ac:dyDescent="0.2">
      <c r="A424" s="1">
        <v>423</v>
      </c>
      <c r="B424" s="2">
        <v>44104</v>
      </c>
      <c r="C424" s="1" t="s">
        <v>997</v>
      </c>
      <c r="D424" s="1" t="s">
        <v>997</v>
      </c>
      <c r="E424" s="1" t="s">
        <v>12</v>
      </c>
      <c r="F424" s="1"/>
      <c r="G424" s="1" t="s">
        <v>54</v>
      </c>
      <c r="H424" s="1" t="s">
        <v>442</v>
      </c>
      <c r="I424" s="5" t="s">
        <v>1770</v>
      </c>
      <c r="J424" s="5">
        <v>5</v>
      </c>
      <c r="K424" s="11" t="s">
        <v>1420</v>
      </c>
      <c r="L424" s="1"/>
      <c r="M424" s="1"/>
      <c r="N424" s="1"/>
      <c r="O424" s="1" t="b">
        <v>0</v>
      </c>
      <c r="P424" s="4">
        <v>9</v>
      </c>
      <c r="Q424">
        <v>23</v>
      </c>
      <c r="R424" s="14">
        <v>2</v>
      </c>
      <c r="S424" s="14">
        <v>3</v>
      </c>
      <c r="T424" s="8">
        <v>0</v>
      </c>
      <c r="U424" s="8">
        <v>0</v>
      </c>
      <c r="V424" s="8">
        <v>0</v>
      </c>
      <c r="W424" s="8">
        <v>0</v>
      </c>
      <c r="X424" s="8">
        <f>R424+T424+V424</f>
        <v>2</v>
      </c>
      <c r="Y424" s="8">
        <f>S424+U424+W424</f>
        <v>3</v>
      </c>
      <c r="Z424" s="8" t="b">
        <f>R424 = S424</f>
        <v>0</v>
      </c>
      <c r="AA424" s="8" t="b">
        <f>U424 = T424</f>
        <v>1</v>
      </c>
      <c r="AB424" s="8" t="b">
        <f>V424 = W424</f>
        <v>1</v>
      </c>
      <c r="AC424" s="8" t="b">
        <f>Y424 = X424</f>
        <v>0</v>
      </c>
      <c r="AD424" s="8" t="b">
        <f>AND(Z424,AA424,AB424)</f>
        <v>0</v>
      </c>
      <c r="AF424" s="8">
        <v>3</v>
      </c>
      <c r="AG424" s="8">
        <v>0</v>
      </c>
      <c r="AH424" s="8">
        <v>0</v>
      </c>
      <c r="AI424" s="8">
        <f>SUM(AF424:AH424)</f>
        <v>3</v>
      </c>
    </row>
    <row r="425" spans="1:35" ht="32" customHeight="1" x14ac:dyDescent="0.2">
      <c r="A425" s="1">
        <v>424</v>
      </c>
      <c r="B425" s="2">
        <v>43762</v>
      </c>
      <c r="C425" s="1" t="s">
        <v>997</v>
      </c>
      <c r="D425" s="1" t="s">
        <v>1103</v>
      </c>
      <c r="E425" s="1" t="s">
        <v>12</v>
      </c>
      <c r="F425" s="1" t="s">
        <v>1104</v>
      </c>
      <c r="G425" s="1" t="s">
        <v>21</v>
      </c>
      <c r="H425" s="1" t="s">
        <v>111</v>
      </c>
      <c r="I425" s="5" t="s">
        <v>1749</v>
      </c>
      <c r="J425" s="5">
        <v>5</v>
      </c>
      <c r="K425" s="11" t="s">
        <v>1105</v>
      </c>
      <c r="L425" s="1"/>
      <c r="M425" s="1"/>
      <c r="N425" s="1"/>
      <c r="O425" s="1" t="b">
        <v>0</v>
      </c>
      <c r="P425" s="4">
        <v>9</v>
      </c>
      <c r="Q425">
        <v>24</v>
      </c>
      <c r="R425" s="14">
        <v>3</v>
      </c>
      <c r="S425" s="14">
        <v>3</v>
      </c>
      <c r="T425" s="8">
        <v>0</v>
      </c>
      <c r="U425" s="8">
        <v>0</v>
      </c>
      <c r="V425" s="8">
        <v>0</v>
      </c>
      <c r="W425" s="8">
        <v>0</v>
      </c>
      <c r="X425" s="8">
        <f>R425+T425+V425</f>
        <v>3</v>
      </c>
      <c r="Y425" s="8">
        <f>S425+U425+W425</f>
        <v>3</v>
      </c>
      <c r="Z425" s="8" t="b">
        <f>R425 = S425</f>
        <v>1</v>
      </c>
      <c r="AA425" s="8" t="b">
        <f>U425 = T425</f>
        <v>1</v>
      </c>
      <c r="AB425" s="8" t="b">
        <f>V425 = W425</f>
        <v>1</v>
      </c>
      <c r="AC425" s="8" t="b">
        <f>Y425 = X425</f>
        <v>1</v>
      </c>
      <c r="AD425" s="8" t="b">
        <f>AND(Z425,AA425,AB425)</f>
        <v>1</v>
      </c>
    </row>
    <row r="426" spans="1:35" ht="32" customHeight="1" x14ac:dyDescent="0.2">
      <c r="A426" s="1">
        <v>425</v>
      </c>
      <c r="B426" s="2">
        <v>43832</v>
      </c>
      <c r="C426" s="1" t="s">
        <v>997</v>
      </c>
      <c r="D426" s="1" t="s">
        <v>998</v>
      </c>
      <c r="E426" s="1" t="s">
        <v>12</v>
      </c>
      <c r="F426" s="1"/>
      <c r="G426" s="1" t="s">
        <v>13</v>
      </c>
      <c r="H426" s="1" t="s">
        <v>443</v>
      </c>
      <c r="I426" s="5" t="s">
        <v>1747</v>
      </c>
      <c r="J426" s="5">
        <v>3</v>
      </c>
      <c r="K426" s="11" t="s">
        <v>444</v>
      </c>
      <c r="L426" s="1"/>
      <c r="M426" s="1"/>
      <c r="N426" s="1"/>
      <c r="O426" s="1" t="b">
        <v>0</v>
      </c>
      <c r="P426" s="4">
        <v>9</v>
      </c>
      <c r="Q426">
        <v>25</v>
      </c>
      <c r="R426" s="14">
        <v>2</v>
      </c>
      <c r="S426" s="14">
        <v>1</v>
      </c>
      <c r="T426" s="8">
        <v>0</v>
      </c>
      <c r="U426" s="8">
        <v>0</v>
      </c>
      <c r="V426" s="8">
        <v>0</v>
      </c>
      <c r="W426" s="8">
        <v>0</v>
      </c>
      <c r="X426" s="8">
        <f>R426+T426+V426</f>
        <v>2</v>
      </c>
      <c r="Y426" s="8">
        <f>S426+U426+W426</f>
        <v>1</v>
      </c>
      <c r="Z426" s="8" t="b">
        <f>R426 = S426</f>
        <v>0</v>
      </c>
      <c r="AA426" s="8" t="b">
        <f>U426 = T426</f>
        <v>1</v>
      </c>
      <c r="AB426" s="8" t="b">
        <f>V426 = W426</f>
        <v>1</v>
      </c>
      <c r="AC426" s="8" t="b">
        <f>Y426 = X426</f>
        <v>0</v>
      </c>
      <c r="AD426" s="8" t="b">
        <f>AND(Z426,AA426,AB426)</f>
        <v>0</v>
      </c>
      <c r="AF426" s="8">
        <v>2</v>
      </c>
      <c r="AG426" s="8">
        <v>0</v>
      </c>
      <c r="AH426" s="8">
        <v>0</v>
      </c>
      <c r="AI426" s="8">
        <f>SUM(AF426:AH426)</f>
        <v>2</v>
      </c>
    </row>
    <row r="427" spans="1:35" ht="32" customHeight="1" x14ac:dyDescent="0.2">
      <c r="A427" s="1">
        <v>426</v>
      </c>
      <c r="B427" s="2">
        <v>44042</v>
      </c>
      <c r="C427" s="1" t="s">
        <v>997</v>
      </c>
      <c r="D427" s="1" t="s">
        <v>997</v>
      </c>
      <c r="E427" s="1" t="s">
        <v>12</v>
      </c>
      <c r="F427" s="1"/>
      <c r="G427" s="1" t="s">
        <v>13</v>
      </c>
      <c r="H427" s="1" t="s">
        <v>53</v>
      </c>
      <c r="I427" s="5" t="s">
        <v>1748</v>
      </c>
      <c r="J427" s="5">
        <v>5</v>
      </c>
      <c r="K427" s="11" t="s">
        <v>1653</v>
      </c>
      <c r="L427" s="1"/>
      <c r="M427" s="1"/>
      <c r="N427" s="1"/>
      <c r="O427" s="1" t="b">
        <v>0</v>
      </c>
      <c r="P427" s="4">
        <v>9</v>
      </c>
      <c r="Q427">
        <v>26</v>
      </c>
      <c r="R427" s="14">
        <v>3</v>
      </c>
      <c r="S427" s="14">
        <v>2</v>
      </c>
      <c r="T427" s="8">
        <v>0</v>
      </c>
      <c r="U427" s="8">
        <v>0</v>
      </c>
      <c r="V427" s="8">
        <v>0</v>
      </c>
      <c r="W427" s="8">
        <v>1</v>
      </c>
      <c r="X427" s="8">
        <f>R427+T427+V427</f>
        <v>3</v>
      </c>
      <c r="Y427" s="8">
        <f>S427+U427+W427</f>
        <v>3</v>
      </c>
      <c r="Z427" s="8" t="b">
        <f>R427 = S427</f>
        <v>0</v>
      </c>
      <c r="AA427" s="8" t="b">
        <f>U427 = T427</f>
        <v>1</v>
      </c>
      <c r="AB427" s="8" t="b">
        <f>V427 = W427</f>
        <v>0</v>
      </c>
      <c r="AC427" s="8" t="b">
        <f>Y427 = X427</f>
        <v>1</v>
      </c>
      <c r="AD427" s="8" t="b">
        <f>AND(Z427,AA427,AB427)</f>
        <v>0</v>
      </c>
      <c r="AF427" s="8">
        <v>3</v>
      </c>
      <c r="AG427" s="8">
        <v>0</v>
      </c>
      <c r="AH427" s="8">
        <v>0</v>
      </c>
      <c r="AI427" s="8">
        <f>SUM(AF427:AH427)</f>
        <v>3</v>
      </c>
    </row>
    <row r="428" spans="1:35" ht="32" customHeight="1" x14ac:dyDescent="0.2">
      <c r="A428" s="1">
        <v>427</v>
      </c>
      <c r="B428" s="2">
        <v>43593</v>
      </c>
      <c r="C428" s="1" t="s">
        <v>997</v>
      </c>
      <c r="D428" s="1" t="s">
        <v>998</v>
      </c>
      <c r="E428" s="1" t="s">
        <v>12</v>
      </c>
      <c r="F428" s="1"/>
      <c r="G428" s="1" t="s">
        <v>42</v>
      </c>
      <c r="H428" s="1" t="s">
        <v>131</v>
      </c>
      <c r="I428" s="5" t="s">
        <v>1753</v>
      </c>
      <c r="J428" s="5">
        <v>5</v>
      </c>
      <c r="K428" s="11" t="s">
        <v>1806</v>
      </c>
      <c r="L428" s="1"/>
      <c r="M428" s="1"/>
      <c r="N428" s="1"/>
      <c r="O428" s="1" t="b">
        <v>0</v>
      </c>
      <c r="P428" s="4">
        <v>9</v>
      </c>
      <c r="Q428">
        <v>27</v>
      </c>
      <c r="R428" s="14">
        <v>3</v>
      </c>
      <c r="S428" s="14">
        <v>3</v>
      </c>
      <c r="T428" s="8">
        <v>0</v>
      </c>
      <c r="U428" s="8">
        <v>0</v>
      </c>
      <c r="V428" s="8">
        <v>0</v>
      </c>
      <c r="W428" s="8">
        <v>0</v>
      </c>
      <c r="X428" s="8">
        <f>R428+T428+V428</f>
        <v>3</v>
      </c>
      <c r="Y428" s="8">
        <f>S428+U428+W428</f>
        <v>3</v>
      </c>
      <c r="Z428" s="8" t="b">
        <f>R428 = S428</f>
        <v>1</v>
      </c>
      <c r="AA428" s="8" t="b">
        <f>U428 = T428</f>
        <v>1</v>
      </c>
      <c r="AB428" s="8" t="b">
        <f>V428 = W428</f>
        <v>1</v>
      </c>
      <c r="AC428" s="8" t="b">
        <f>Y428 = X428</f>
        <v>1</v>
      </c>
      <c r="AD428" s="8" t="b">
        <f>AND(Z428,AA428,AB428)</f>
        <v>1</v>
      </c>
    </row>
    <row r="429" spans="1:35" ht="32" customHeight="1" x14ac:dyDescent="0.2">
      <c r="A429" s="1">
        <v>428</v>
      </c>
      <c r="B429" s="2">
        <v>44118</v>
      </c>
      <c r="C429" s="1" t="s">
        <v>997</v>
      </c>
      <c r="D429" s="1" t="s">
        <v>997</v>
      </c>
      <c r="E429" s="1" t="s">
        <v>12</v>
      </c>
      <c r="F429" s="1"/>
      <c r="G429" s="1" t="s">
        <v>13</v>
      </c>
      <c r="H429" s="1" t="s">
        <v>445</v>
      </c>
      <c r="I429" s="5" t="s">
        <v>1756</v>
      </c>
      <c r="J429" s="5">
        <v>4</v>
      </c>
      <c r="K429" s="11" t="s">
        <v>1903</v>
      </c>
      <c r="L429" s="1"/>
      <c r="M429" s="1"/>
      <c r="N429" s="1"/>
      <c r="O429" s="1" t="b">
        <v>0</v>
      </c>
      <c r="P429" s="4">
        <v>9</v>
      </c>
      <c r="Q429">
        <v>28</v>
      </c>
      <c r="R429" s="14">
        <v>3</v>
      </c>
      <c r="S429" s="14">
        <v>3</v>
      </c>
      <c r="T429" s="8">
        <v>1</v>
      </c>
      <c r="U429" s="8">
        <v>1</v>
      </c>
      <c r="V429" s="8">
        <v>1</v>
      </c>
      <c r="W429" s="8">
        <v>1</v>
      </c>
      <c r="X429" s="8">
        <f>R429+T429+V429</f>
        <v>5</v>
      </c>
      <c r="Y429" s="8">
        <f>S429+U429+W429</f>
        <v>5</v>
      </c>
      <c r="Z429" s="8" t="b">
        <f>R429 = S429</f>
        <v>1</v>
      </c>
      <c r="AA429" s="8" t="b">
        <f>U429 = T429</f>
        <v>1</v>
      </c>
      <c r="AB429" s="8" t="b">
        <f>V429 = W429</f>
        <v>1</v>
      </c>
      <c r="AC429" s="8" t="b">
        <f>Y429 = X429</f>
        <v>1</v>
      </c>
      <c r="AD429" s="8" t="b">
        <f>AND(Z429,AA429,AB429)</f>
        <v>1</v>
      </c>
    </row>
    <row r="430" spans="1:35" ht="32" customHeight="1" x14ac:dyDescent="0.2">
      <c r="A430" s="1">
        <v>429</v>
      </c>
      <c r="B430" s="2">
        <v>43567</v>
      </c>
      <c r="C430" s="1" t="s">
        <v>998</v>
      </c>
      <c r="D430" s="1" t="s">
        <v>1249</v>
      </c>
      <c r="E430" s="1" t="s">
        <v>12</v>
      </c>
      <c r="F430" s="1" t="s">
        <v>1042</v>
      </c>
      <c r="G430" s="1" t="s">
        <v>13</v>
      </c>
      <c r="H430" s="1" t="s">
        <v>446</v>
      </c>
      <c r="I430" s="5" t="s">
        <v>1745</v>
      </c>
      <c r="J430" s="5">
        <v>5</v>
      </c>
      <c r="K430" s="11" t="s">
        <v>1250</v>
      </c>
      <c r="L430" s="1"/>
      <c r="M430" s="1"/>
      <c r="N430" s="1"/>
      <c r="O430" s="1" t="b">
        <v>0</v>
      </c>
      <c r="P430" s="4">
        <v>9</v>
      </c>
      <c r="Q430">
        <v>29</v>
      </c>
      <c r="R430" s="14">
        <v>1</v>
      </c>
      <c r="S430" s="14">
        <v>0</v>
      </c>
      <c r="T430" s="8">
        <v>0</v>
      </c>
      <c r="U430" s="8">
        <v>0</v>
      </c>
      <c r="V430" s="8">
        <v>0</v>
      </c>
      <c r="W430" s="8">
        <v>0</v>
      </c>
      <c r="X430" s="8">
        <f>R430+T430+V430</f>
        <v>1</v>
      </c>
      <c r="Y430" s="8">
        <f>S430+U430+W430</f>
        <v>0</v>
      </c>
      <c r="Z430" s="8" t="b">
        <f>R430 = S430</f>
        <v>0</v>
      </c>
      <c r="AA430" s="8" t="b">
        <f>U430 = T430</f>
        <v>1</v>
      </c>
      <c r="AB430" s="8" t="b">
        <f>V430 = W430</f>
        <v>1</v>
      </c>
      <c r="AC430" s="8" t="b">
        <f>Y430 = X430</f>
        <v>0</v>
      </c>
      <c r="AD430" s="8" t="b">
        <f>AND(Z430,AA430,AB430)</f>
        <v>0</v>
      </c>
      <c r="AF430" s="8">
        <v>2</v>
      </c>
      <c r="AG430" s="8">
        <v>0</v>
      </c>
      <c r="AH430" s="8">
        <v>0</v>
      </c>
      <c r="AI430" s="8">
        <f>SUM(AF430:AH430)</f>
        <v>2</v>
      </c>
    </row>
    <row r="431" spans="1:35" ht="32" customHeight="1" x14ac:dyDescent="0.2">
      <c r="A431" s="1">
        <v>430</v>
      </c>
      <c r="B431" s="2">
        <v>43937</v>
      </c>
      <c r="C431" s="1" t="s">
        <v>997</v>
      </c>
      <c r="D431" s="1" t="s">
        <v>1106</v>
      </c>
      <c r="E431" s="1" t="s">
        <v>12</v>
      </c>
      <c r="F431" s="1" t="s">
        <v>1107</v>
      </c>
      <c r="G431" s="1" t="s">
        <v>13</v>
      </c>
      <c r="H431" s="1" t="s">
        <v>447</v>
      </c>
      <c r="I431" s="5" t="s">
        <v>1745</v>
      </c>
      <c r="J431" s="5">
        <v>3</v>
      </c>
      <c r="K431" s="11" t="s">
        <v>1807</v>
      </c>
      <c r="L431" s="1"/>
      <c r="M431" s="1"/>
      <c r="N431" s="1"/>
      <c r="O431" s="1" t="b">
        <v>0</v>
      </c>
      <c r="P431" s="4">
        <v>9</v>
      </c>
      <c r="Q431">
        <v>30</v>
      </c>
      <c r="R431" s="14">
        <v>2</v>
      </c>
      <c r="S431" s="14">
        <v>1</v>
      </c>
      <c r="T431" s="8">
        <v>0</v>
      </c>
      <c r="U431" s="8">
        <v>0</v>
      </c>
      <c r="V431" s="8">
        <v>0</v>
      </c>
      <c r="W431" s="8">
        <v>0</v>
      </c>
      <c r="X431" s="8">
        <f>R431+T431+V431</f>
        <v>2</v>
      </c>
      <c r="Y431" s="8">
        <f>S431+U431+W431</f>
        <v>1</v>
      </c>
      <c r="Z431" s="8" t="b">
        <f>R431 = S431</f>
        <v>0</v>
      </c>
      <c r="AA431" s="8" t="b">
        <f>U431 = T431</f>
        <v>1</v>
      </c>
      <c r="AB431" s="8" t="b">
        <f>V431 = W431</f>
        <v>1</v>
      </c>
      <c r="AC431" s="8" t="b">
        <f>Y431 = X431</f>
        <v>0</v>
      </c>
      <c r="AD431" s="8" t="b">
        <f>AND(Z431,AA431,AB431)</f>
        <v>0</v>
      </c>
      <c r="AF431" s="8">
        <v>3</v>
      </c>
      <c r="AG431" s="8">
        <v>0</v>
      </c>
      <c r="AH431" s="8">
        <v>0</v>
      </c>
      <c r="AI431" s="8">
        <f>SUM(AF431:AH431)</f>
        <v>3</v>
      </c>
    </row>
    <row r="432" spans="1:35" ht="32" customHeight="1" x14ac:dyDescent="0.2">
      <c r="A432" s="1">
        <v>431</v>
      </c>
      <c r="B432" s="2">
        <v>43732</v>
      </c>
      <c r="C432" s="1" t="s">
        <v>998</v>
      </c>
      <c r="D432" s="1" t="s">
        <v>998</v>
      </c>
      <c r="E432" s="1" t="s">
        <v>12</v>
      </c>
      <c r="F432" s="1"/>
      <c r="G432" s="1" t="s">
        <v>13</v>
      </c>
      <c r="H432" s="1" t="s">
        <v>267</v>
      </c>
      <c r="I432" s="5" t="s">
        <v>1757</v>
      </c>
      <c r="J432" s="5">
        <v>4</v>
      </c>
      <c r="K432" s="11" t="s">
        <v>1904</v>
      </c>
      <c r="L432" s="1"/>
      <c r="M432" s="1"/>
      <c r="N432" s="1"/>
      <c r="O432" s="1" t="b">
        <v>0</v>
      </c>
      <c r="P432" s="4">
        <v>9</v>
      </c>
      <c r="Q432">
        <v>31</v>
      </c>
      <c r="R432" s="14">
        <v>3</v>
      </c>
      <c r="S432" s="14">
        <v>3</v>
      </c>
      <c r="T432" s="8">
        <v>1</v>
      </c>
      <c r="U432" s="8">
        <v>1</v>
      </c>
      <c r="V432" s="8">
        <v>1</v>
      </c>
      <c r="W432" s="8">
        <v>1</v>
      </c>
      <c r="X432" s="8">
        <f>R432+T432+V432</f>
        <v>5</v>
      </c>
      <c r="Y432" s="8">
        <f>S432+U432+W432</f>
        <v>5</v>
      </c>
      <c r="Z432" s="8" t="b">
        <f>R432 = S432</f>
        <v>1</v>
      </c>
      <c r="AA432" s="8" t="b">
        <f>U432 = T432</f>
        <v>1</v>
      </c>
      <c r="AB432" s="8" t="b">
        <f>V432 = W432</f>
        <v>1</v>
      </c>
      <c r="AC432" s="8" t="b">
        <f>Y432 = X432</f>
        <v>1</v>
      </c>
      <c r="AD432" s="8" t="b">
        <f>AND(Z432,AA432,AB432)</f>
        <v>1</v>
      </c>
    </row>
    <row r="433" spans="1:35" ht="32" customHeight="1" x14ac:dyDescent="0.2">
      <c r="A433" s="1">
        <v>432</v>
      </c>
      <c r="B433" s="2">
        <v>43476</v>
      </c>
      <c r="C433" s="1" t="s">
        <v>997</v>
      </c>
      <c r="D433" s="1" t="s">
        <v>997</v>
      </c>
      <c r="E433" s="1" t="s">
        <v>12</v>
      </c>
      <c r="F433" s="1"/>
      <c r="G433" s="1" t="s">
        <v>21</v>
      </c>
      <c r="H433" s="1" t="s">
        <v>80</v>
      </c>
      <c r="I433" s="5" t="s">
        <v>1759</v>
      </c>
      <c r="J433" s="5">
        <v>4</v>
      </c>
      <c r="K433" s="11" t="s">
        <v>448</v>
      </c>
      <c r="L433" s="1"/>
      <c r="M433" s="1"/>
      <c r="N433" s="1"/>
      <c r="O433" s="1" t="b">
        <v>0</v>
      </c>
      <c r="P433" s="4">
        <v>9</v>
      </c>
      <c r="Q433">
        <v>32</v>
      </c>
      <c r="R433" s="14">
        <v>2</v>
      </c>
      <c r="S433" s="14">
        <v>2</v>
      </c>
      <c r="T433" s="8">
        <v>0</v>
      </c>
      <c r="U433" s="8">
        <v>0</v>
      </c>
      <c r="V433" s="8">
        <v>0</v>
      </c>
      <c r="W433" s="8">
        <v>0</v>
      </c>
      <c r="X433" s="8">
        <f>R433+T433+V433</f>
        <v>2</v>
      </c>
      <c r="Y433" s="8">
        <f>S433+U433+W433</f>
        <v>2</v>
      </c>
      <c r="Z433" s="8" t="b">
        <f>R433 = S433</f>
        <v>1</v>
      </c>
      <c r="AA433" s="8" t="b">
        <f>U433 = T433</f>
        <v>1</v>
      </c>
      <c r="AB433" s="8" t="b">
        <f>V433 = W433</f>
        <v>1</v>
      </c>
      <c r="AC433" s="8" t="b">
        <f>Y433 = X433</f>
        <v>1</v>
      </c>
      <c r="AD433" s="8" t="b">
        <f>AND(Z433,AA433,AB433)</f>
        <v>1</v>
      </c>
    </row>
    <row r="434" spans="1:35" ht="32" customHeight="1" x14ac:dyDescent="0.2">
      <c r="A434" s="1">
        <v>433</v>
      </c>
      <c r="B434" s="2">
        <v>44182</v>
      </c>
      <c r="C434" s="1" t="s">
        <v>997</v>
      </c>
      <c r="D434" s="1" t="s">
        <v>997</v>
      </c>
      <c r="E434" s="1" t="s">
        <v>12</v>
      </c>
      <c r="F434" s="1"/>
      <c r="G434" s="1" t="s">
        <v>26</v>
      </c>
      <c r="H434" s="1" t="s">
        <v>449</v>
      </c>
      <c r="I434" s="5" t="s">
        <v>1750</v>
      </c>
      <c r="J434" s="5">
        <v>5</v>
      </c>
      <c r="K434" s="11" t="s">
        <v>1543</v>
      </c>
      <c r="L434" s="1"/>
      <c r="M434" s="1"/>
      <c r="N434" s="1"/>
      <c r="O434" s="1" t="b">
        <v>0</v>
      </c>
      <c r="P434" s="4">
        <v>9</v>
      </c>
      <c r="Q434">
        <v>33</v>
      </c>
      <c r="R434" s="14">
        <v>3</v>
      </c>
      <c r="S434" s="14">
        <v>3</v>
      </c>
      <c r="T434" s="8">
        <v>0</v>
      </c>
      <c r="U434" s="8">
        <v>0</v>
      </c>
      <c r="V434" s="8">
        <v>0</v>
      </c>
      <c r="W434" s="8">
        <v>0</v>
      </c>
      <c r="X434" s="8">
        <f>R434+T434+V434</f>
        <v>3</v>
      </c>
      <c r="Y434" s="8">
        <f>S434+U434+W434</f>
        <v>3</v>
      </c>
      <c r="Z434" s="8" t="b">
        <f>R434 = S434</f>
        <v>1</v>
      </c>
      <c r="AA434" s="8" t="b">
        <f>U434 = T434</f>
        <v>1</v>
      </c>
      <c r="AB434" s="8" t="b">
        <f>V434 = W434</f>
        <v>1</v>
      </c>
      <c r="AC434" s="8" t="b">
        <f>Y434 = X434</f>
        <v>1</v>
      </c>
      <c r="AD434" s="8" t="b">
        <f>AND(Z434,AA434,AB434)</f>
        <v>1</v>
      </c>
    </row>
    <row r="435" spans="1:35" ht="32" customHeight="1" x14ac:dyDescent="0.2">
      <c r="A435" s="1">
        <v>434</v>
      </c>
      <c r="B435" s="2">
        <v>43297</v>
      </c>
      <c r="C435" s="1" t="s">
        <v>997</v>
      </c>
      <c r="D435" s="1" t="s">
        <v>998</v>
      </c>
      <c r="E435" s="1" t="s">
        <v>12</v>
      </c>
      <c r="F435" s="1"/>
      <c r="G435" s="1" t="s">
        <v>21</v>
      </c>
      <c r="H435" s="1" t="s">
        <v>450</v>
      </c>
      <c r="I435" s="5" t="s">
        <v>1767</v>
      </c>
      <c r="J435" s="5">
        <v>5</v>
      </c>
      <c r="K435" s="11" t="s">
        <v>451</v>
      </c>
      <c r="L435" s="1"/>
      <c r="M435" s="1"/>
      <c r="N435" s="1"/>
      <c r="O435" s="1" t="b">
        <v>0</v>
      </c>
      <c r="P435" s="4">
        <v>9</v>
      </c>
      <c r="Q435">
        <v>34</v>
      </c>
      <c r="R435" s="14">
        <v>1</v>
      </c>
      <c r="S435" s="14">
        <v>1</v>
      </c>
      <c r="T435" s="8">
        <v>0</v>
      </c>
      <c r="U435" s="8">
        <v>0</v>
      </c>
      <c r="V435" s="8">
        <v>0</v>
      </c>
      <c r="W435" s="8">
        <v>0</v>
      </c>
      <c r="X435" s="8">
        <f>R435+T435+V435</f>
        <v>1</v>
      </c>
      <c r="Y435" s="8">
        <f>S435+U435+W435</f>
        <v>1</v>
      </c>
      <c r="Z435" s="8" t="b">
        <f>R435 = S435</f>
        <v>1</v>
      </c>
      <c r="AA435" s="8" t="b">
        <f>U435 = T435</f>
        <v>1</v>
      </c>
      <c r="AB435" s="8" t="b">
        <f>V435 = W435</f>
        <v>1</v>
      </c>
      <c r="AC435" s="8" t="b">
        <f>Y435 = X435</f>
        <v>1</v>
      </c>
      <c r="AD435" s="8" t="b">
        <f>AND(Z435,AA435,AB435)</f>
        <v>1</v>
      </c>
    </row>
    <row r="436" spans="1:35" ht="32" customHeight="1" x14ac:dyDescent="0.2">
      <c r="A436" s="1">
        <v>435</v>
      </c>
      <c r="B436" s="2">
        <v>43369</v>
      </c>
      <c r="C436" s="1" t="s">
        <v>997</v>
      </c>
      <c r="D436" s="1" t="s">
        <v>998</v>
      </c>
      <c r="E436" s="1" t="s">
        <v>12</v>
      </c>
      <c r="F436" s="1"/>
      <c r="G436" s="1" t="s">
        <v>26</v>
      </c>
      <c r="H436" s="1"/>
      <c r="I436" s="5" t="s">
        <v>1750</v>
      </c>
      <c r="J436" s="5">
        <v>5</v>
      </c>
      <c r="K436" s="11" t="s">
        <v>452</v>
      </c>
      <c r="L436" s="1"/>
      <c r="M436" s="1"/>
      <c r="N436" s="1"/>
      <c r="O436" s="1" t="b">
        <v>0</v>
      </c>
      <c r="P436" s="4">
        <v>9</v>
      </c>
      <c r="Q436">
        <v>35</v>
      </c>
      <c r="R436" s="14">
        <v>2</v>
      </c>
      <c r="S436" s="14">
        <v>2</v>
      </c>
      <c r="T436" s="8">
        <v>0</v>
      </c>
      <c r="U436" s="8">
        <v>0</v>
      </c>
      <c r="V436" s="8">
        <v>1</v>
      </c>
      <c r="W436" s="8">
        <v>0</v>
      </c>
      <c r="X436" s="8">
        <f>R436+T436+V436</f>
        <v>3</v>
      </c>
      <c r="Y436" s="8">
        <f>S436+U436+W436</f>
        <v>2</v>
      </c>
      <c r="Z436" s="8" t="b">
        <f>R436 = S436</f>
        <v>1</v>
      </c>
      <c r="AA436" s="8" t="b">
        <f>U436 = T436</f>
        <v>1</v>
      </c>
      <c r="AB436" s="8" t="b">
        <f>V436 = W436</f>
        <v>0</v>
      </c>
      <c r="AC436" s="8" t="b">
        <f>Y436 = X436</f>
        <v>0</v>
      </c>
      <c r="AD436" s="8" t="b">
        <f>AND(Z436,AA436,AB436)</f>
        <v>0</v>
      </c>
      <c r="AF436" s="8">
        <v>2</v>
      </c>
      <c r="AG436" s="8">
        <v>0</v>
      </c>
      <c r="AH436" s="8">
        <v>0</v>
      </c>
      <c r="AI436" s="8">
        <f>SUM(AF436:AH436)</f>
        <v>2</v>
      </c>
    </row>
    <row r="437" spans="1:35" ht="32" customHeight="1" x14ac:dyDescent="0.2">
      <c r="A437" s="1">
        <v>436</v>
      </c>
      <c r="B437" s="2">
        <v>44227</v>
      </c>
      <c r="C437" s="1" t="s">
        <v>997</v>
      </c>
      <c r="D437" s="1" t="s">
        <v>997</v>
      </c>
      <c r="E437" s="1" t="s">
        <v>12</v>
      </c>
      <c r="F437" s="1"/>
      <c r="G437" s="1" t="s">
        <v>30</v>
      </c>
      <c r="H437" s="1" t="s">
        <v>31</v>
      </c>
      <c r="I437" s="5" t="s">
        <v>1763</v>
      </c>
      <c r="J437" s="5">
        <v>5</v>
      </c>
      <c r="K437" s="11" t="s">
        <v>1912</v>
      </c>
      <c r="L437" s="1"/>
      <c r="M437" s="1"/>
      <c r="N437" s="1"/>
      <c r="O437" s="1" t="b">
        <v>0</v>
      </c>
      <c r="P437" s="4">
        <v>9</v>
      </c>
      <c r="Q437">
        <v>36</v>
      </c>
      <c r="R437" s="14">
        <v>2</v>
      </c>
      <c r="S437" s="14">
        <v>1</v>
      </c>
      <c r="T437" s="8">
        <v>0</v>
      </c>
      <c r="U437" s="8">
        <v>1</v>
      </c>
      <c r="V437" s="8">
        <v>0</v>
      </c>
      <c r="W437" s="8">
        <v>0</v>
      </c>
      <c r="X437" s="8">
        <f>R437+T437+V437</f>
        <v>2</v>
      </c>
      <c r="Y437" s="8">
        <f>S437+U437+W437</f>
        <v>2</v>
      </c>
      <c r="Z437" s="8" t="b">
        <f>R437 = S437</f>
        <v>0</v>
      </c>
      <c r="AA437" s="8" t="b">
        <f>U437 = T437</f>
        <v>0</v>
      </c>
      <c r="AB437" s="8" t="b">
        <f>V437 = W437</f>
        <v>1</v>
      </c>
      <c r="AC437" s="8" t="b">
        <f>Y437 = X437</f>
        <v>1</v>
      </c>
      <c r="AD437" s="8" t="b">
        <f>AND(Z437,AA437,AB437)</f>
        <v>0</v>
      </c>
      <c r="AF437" s="8">
        <v>2</v>
      </c>
      <c r="AG437" s="8">
        <v>1</v>
      </c>
      <c r="AH437" s="8">
        <v>1</v>
      </c>
      <c r="AI437" s="8">
        <f>SUM(AF437:AH437)</f>
        <v>4</v>
      </c>
    </row>
    <row r="438" spans="1:35" ht="32" customHeight="1" x14ac:dyDescent="0.2">
      <c r="A438" s="1">
        <v>437</v>
      </c>
      <c r="B438" s="2">
        <v>43347</v>
      </c>
      <c r="C438" s="1" t="s">
        <v>997</v>
      </c>
      <c r="D438" s="1" t="s">
        <v>998</v>
      </c>
      <c r="E438" s="1" t="s">
        <v>12</v>
      </c>
      <c r="F438" s="1"/>
      <c r="G438" s="1" t="s">
        <v>38</v>
      </c>
      <c r="H438" s="1" t="s">
        <v>86</v>
      </c>
      <c r="I438" s="5" t="s">
        <v>1752</v>
      </c>
      <c r="J438" s="5">
        <v>5</v>
      </c>
      <c r="K438" s="13"/>
      <c r="L438" s="1"/>
      <c r="M438" s="1"/>
      <c r="N438" s="1"/>
      <c r="O438" s="1" t="b">
        <v>0</v>
      </c>
      <c r="P438" s="4">
        <v>9</v>
      </c>
      <c r="Q438">
        <v>37</v>
      </c>
      <c r="R438" s="14">
        <v>0</v>
      </c>
      <c r="S438" s="14">
        <v>0</v>
      </c>
      <c r="T438" s="8">
        <v>0</v>
      </c>
      <c r="U438" s="8">
        <v>0</v>
      </c>
      <c r="V438" s="8">
        <v>0</v>
      </c>
      <c r="W438" s="8">
        <v>0</v>
      </c>
      <c r="X438" s="8">
        <f>R438+T438+V438</f>
        <v>0</v>
      </c>
      <c r="Y438" s="8">
        <f>S438+U438+W438</f>
        <v>0</v>
      </c>
      <c r="Z438" s="8" t="b">
        <f>R438 = S438</f>
        <v>1</v>
      </c>
      <c r="AA438" s="8" t="b">
        <f>U438 = T438</f>
        <v>1</v>
      </c>
      <c r="AB438" s="8" t="b">
        <f>V438 = W438</f>
        <v>1</v>
      </c>
      <c r="AC438" s="8" t="b">
        <f>Y438 = X438</f>
        <v>1</v>
      </c>
      <c r="AD438" s="8" t="b">
        <f>AND(Z438,AA438,AB438)</f>
        <v>1</v>
      </c>
    </row>
    <row r="439" spans="1:35" ht="32" customHeight="1" x14ac:dyDescent="0.2">
      <c r="A439" s="1">
        <v>438</v>
      </c>
      <c r="B439" s="2">
        <v>44256</v>
      </c>
      <c r="C439" s="1" t="s">
        <v>998</v>
      </c>
      <c r="D439" s="1" t="s">
        <v>1108</v>
      </c>
      <c r="E439" s="1" t="s">
        <v>12</v>
      </c>
      <c r="F439" s="1" t="s">
        <v>1081</v>
      </c>
      <c r="G439" s="1" t="s">
        <v>26</v>
      </c>
      <c r="H439" s="1" t="s">
        <v>453</v>
      </c>
      <c r="I439" s="5" t="s">
        <v>1758</v>
      </c>
      <c r="J439" s="5">
        <v>4</v>
      </c>
      <c r="K439" s="13"/>
      <c r="L439" s="1"/>
      <c r="M439" s="1"/>
      <c r="N439" s="1"/>
      <c r="O439" s="1" t="b">
        <v>0</v>
      </c>
      <c r="P439" s="4">
        <v>9</v>
      </c>
      <c r="Q439">
        <v>38</v>
      </c>
      <c r="R439" s="14">
        <v>0</v>
      </c>
      <c r="S439" s="14">
        <v>0</v>
      </c>
      <c r="T439" s="8">
        <v>0</v>
      </c>
      <c r="U439" s="8">
        <v>0</v>
      </c>
      <c r="V439" s="8">
        <v>0</v>
      </c>
      <c r="W439" s="8">
        <v>0</v>
      </c>
      <c r="X439" s="8">
        <f>R439+T439+V439</f>
        <v>0</v>
      </c>
      <c r="Y439" s="8">
        <f>S439+U439+W439</f>
        <v>0</v>
      </c>
      <c r="Z439" s="8" t="b">
        <f>R439 = S439</f>
        <v>1</v>
      </c>
      <c r="AA439" s="8" t="b">
        <f>U439 = T439</f>
        <v>1</v>
      </c>
      <c r="AB439" s="8" t="b">
        <f>V439 = W439</f>
        <v>1</v>
      </c>
      <c r="AC439" s="8" t="b">
        <f>Y439 = X439</f>
        <v>1</v>
      </c>
      <c r="AD439" s="8" t="b">
        <f>AND(Z439,AA439,AB439)</f>
        <v>1</v>
      </c>
    </row>
    <row r="440" spans="1:35" ht="32" customHeight="1" x14ac:dyDescent="0.2">
      <c r="A440" s="1">
        <v>439</v>
      </c>
      <c r="B440" s="2">
        <v>43342</v>
      </c>
      <c r="C440" s="1" t="s">
        <v>997</v>
      </c>
      <c r="D440" s="1" t="s">
        <v>998</v>
      </c>
      <c r="E440" s="1" t="s">
        <v>12</v>
      </c>
      <c r="F440" s="1"/>
      <c r="G440" s="1" t="s">
        <v>26</v>
      </c>
      <c r="H440" s="1" t="s">
        <v>418</v>
      </c>
      <c r="I440" s="5" t="s">
        <v>1750</v>
      </c>
      <c r="J440" s="5">
        <v>4</v>
      </c>
      <c r="K440" s="13" t="s">
        <v>1421</v>
      </c>
      <c r="L440" s="1"/>
      <c r="M440" s="1"/>
      <c r="N440" s="1"/>
      <c r="O440" s="1" t="b">
        <v>0</v>
      </c>
      <c r="P440" s="4">
        <v>9</v>
      </c>
      <c r="Q440">
        <v>39</v>
      </c>
      <c r="R440" s="14">
        <v>2</v>
      </c>
      <c r="S440" s="14">
        <v>2</v>
      </c>
      <c r="T440" s="8">
        <v>0</v>
      </c>
      <c r="U440" s="8">
        <v>0</v>
      </c>
      <c r="V440" s="8">
        <v>0</v>
      </c>
      <c r="W440" s="8">
        <v>0</v>
      </c>
      <c r="X440" s="8">
        <f>R440+T440+V440</f>
        <v>2</v>
      </c>
      <c r="Y440" s="8">
        <f>S440+U440+W440</f>
        <v>2</v>
      </c>
      <c r="Z440" s="8" t="b">
        <f>R440 = S440</f>
        <v>1</v>
      </c>
      <c r="AA440" s="8" t="b">
        <f>U440 = T440</f>
        <v>1</v>
      </c>
      <c r="AB440" s="8" t="b">
        <f>V440 = W440</f>
        <v>1</v>
      </c>
      <c r="AC440" s="8" t="b">
        <f>Y440 = X440</f>
        <v>1</v>
      </c>
      <c r="AD440" s="8" t="b">
        <f>AND(Z440,AA440,AB440)</f>
        <v>1</v>
      </c>
    </row>
    <row r="441" spans="1:35" ht="32" customHeight="1" x14ac:dyDescent="0.2">
      <c r="A441" s="1">
        <v>440</v>
      </c>
      <c r="B441" s="2">
        <v>43732</v>
      </c>
      <c r="C441" s="1" t="s">
        <v>998</v>
      </c>
      <c r="D441" s="1" t="s">
        <v>998</v>
      </c>
      <c r="E441" s="1" t="s">
        <v>12</v>
      </c>
      <c r="F441" s="1"/>
      <c r="G441" s="1" t="s">
        <v>21</v>
      </c>
      <c r="H441" s="1" t="s">
        <v>454</v>
      </c>
      <c r="I441" s="5" t="s">
        <v>1767</v>
      </c>
      <c r="J441" s="5">
        <v>4</v>
      </c>
      <c r="K441" s="13" t="s">
        <v>1422</v>
      </c>
      <c r="L441" s="1"/>
      <c r="M441" s="1"/>
      <c r="N441" s="1"/>
      <c r="O441" s="1" t="b">
        <v>0</v>
      </c>
      <c r="P441" s="4">
        <v>9</v>
      </c>
      <c r="Q441">
        <v>40</v>
      </c>
      <c r="R441" s="14">
        <v>3</v>
      </c>
      <c r="S441" s="14">
        <v>3</v>
      </c>
      <c r="T441" s="8">
        <v>0</v>
      </c>
      <c r="U441" s="8">
        <v>1</v>
      </c>
      <c r="V441" s="8">
        <v>0</v>
      </c>
      <c r="W441" s="8">
        <v>1</v>
      </c>
      <c r="X441" s="8">
        <f>R441+T441+V441</f>
        <v>3</v>
      </c>
      <c r="Y441" s="8">
        <f>S441+U441+W441</f>
        <v>5</v>
      </c>
      <c r="Z441" s="8" t="b">
        <f>R441 = S441</f>
        <v>1</v>
      </c>
      <c r="AA441" s="8" t="b">
        <f>U441 = T441</f>
        <v>0</v>
      </c>
      <c r="AB441" s="8" t="b">
        <f>V441 = W441</f>
        <v>0</v>
      </c>
      <c r="AC441" s="8" t="b">
        <f>Y441 = X441</f>
        <v>0</v>
      </c>
      <c r="AD441" s="8" t="b">
        <f>AND(Z441,AA441,AB441)</f>
        <v>0</v>
      </c>
      <c r="AF441" s="8">
        <v>3</v>
      </c>
      <c r="AG441" s="8">
        <v>1</v>
      </c>
      <c r="AH441" s="8">
        <v>1</v>
      </c>
      <c r="AI441" s="8">
        <f>SUM(AF441:AH441)</f>
        <v>5</v>
      </c>
    </row>
    <row r="442" spans="1:35" ht="32" customHeight="1" x14ac:dyDescent="0.2">
      <c r="A442" s="1">
        <v>441</v>
      </c>
      <c r="B442" s="2">
        <v>43742</v>
      </c>
      <c r="C442" s="1" t="s">
        <v>997</v>
      </c>
      <c r="D442" s="1" t="s">
        <v>997</v>
      </c>
      <c r="E442" s="1" t="s">
        <v>12</v>
      </c>
      <c r="F442" s="1"/>
      <c r="G442" s="1" t="s">
        <v>13</v>
      </c>
      <c r="H442" s="1" t="s">
        <v>455</v>
      </c>
      <c r="I442" s="5" t="s">
        <v>1748</v>
      </c>
      <c r="J442" s="5">
        <v>5</v>
      </c>
      <c r="K442" s="13" t="s">
        <v>456</v>
      </c>
      <c r="L442" s="1"/>
      <c r="M442" s="1"/>
      <c r="N442" s="1"/>
      <c r="O442" s="1" t="b">
        <v>0</v>
      </c>
      <c r="P442" s="4">
        <v>9</v>
      </c>
      <c r="Q442">
        <v>41</v>
      </c>
      <c r="R442" s="14">
        <v>2</v>
      </c>
      <c r="S442" s="14">
        <v>1</v>
      </c>
      <c r="T442" s="8">
        <v>0</v>
      </c>
      <c r="U442" s="8">
        <v>0</v>
      </c>
      <c r="V442" s="8">
        <v>0</v>
      </c>
      <c r="W442" s="8">
        <v>0</v>
      </c>
      <c r="X442" s="8">
        <f>R442+T442+V442</f>
        <v>2</v>
      </c>
      <c r="Y442" s="8">
        <f>S442+U442+W442</f>
        <v>1</v>
      </c>
      <c r="Z442" s="8" t="b">
        <f>R442 = S442</f>
        <v>0</v>
      </c>
      <c r="AA442" s="8" t="b">
        <f>U442 = T442</f>
        <v>1</v>
      </c>
      <c r="AB442" s="8" t="b">
        <f>V442 = W442</f>
        <v>1</v>
      </c>
      <c r="AC442" s="8" t="b">
        <f>Y442 = X442</f>
        <v>0</v>
      </c>
      <c r="AD442" s="8" t="b">
        <f>AND(Z442,AA442,AB442)</f>
        <v>0</v>
      </c>
      <c r="AF442" s="8">
        <v>3</v>
      </c>
      <c r="AG442" s="8">
        <v>0</v>
      </c>
      <c r="AH442" s="8">
        <v>0</v>
      </c>
      <c r="AI442" s="8">
        <f>SUM(AF442:AH442)</f>
        <v>3</v>
      </c>
    </row>
    <row r="443" spans="1:35" ht="32" customHeight="1" x14ac:dyDescent="0.2">
      <c r="A443" s="1">
        <v>442</v>
      </c>
      <c r="B443" s="2">
        <v>43928</v>
      </c>
      <c r="C443" s="1" t="s">
        <v>997</v>
      </c>
      <c r="D443" s="1" t="s">
        <v>998</v>
      </c>
      <c r="E443" s="1" t="s">
        <v>12</v>
      </c>
      <c r="F443" s="1"/>
      <c r="G443" s="1" t="s">
        <v>13</v>
      </c>
      <c r="H443" s="1" t="s">
        <v>457</v>
      </c>
      <c r="I443" s="5" t="s">
        <v>1760</v>
      </c>
      <c r="J443" s="5">
        <v>4</v>
      </c>
      <c r="K443" s="13" t="s">
        <v>1423</v>
      </c>
      <c r="L443" s="1"/>
      <c r="M443" s="1"/>
      <c r="N443" s="1"/>
      <c r="O443" s="1" t="b">
        <v>0</v>
      </c>
      <c r="P443" s="4">
        <v>9</v>
      </c>
      <c r="Q443">
        <v>42</v>
      </c>
      <c r="R443" s="14">
        <v>2</v>
      </c>
      <c r="S443" s="14">
        <v>2</v>
      </c>
      <c r="T443" s="8">
        <v>0</v>
      </c>
      <c r="U443" s="8">
        <v>1</v>
      </c>
      <c r="V443" s="8">
        <v>0</v>
      </c>
      <c r="W443" s="8">
        <v>1</v>
      </c>
      <c r="X443" s="8">
        <f>R443+T443+V443</f>
        <v>2</v>
      </c>
      <c r="Y443" s="8">
        <f>S443+U443+W443</f>
        <v>4</v>
      </c>
      <c r="Z443" s="8" t="b">
        <f>R443 = S443</f>
        <v>1</v>
      </c>
      <c r="AA443" s="8" t="b">
        <f>U443 = T443</f>
        <v>0</v>
      </c>
      <c r="AB443" s="8" t="b">
        <f>V443 = W443</f>
        <v>0</v>
      </c>
      <c r="AC443" s="8" t="b">
        <f>Y443 = X443</f>
        <v>0</v>
      </c>
      <c r="AD443" s="8" t="b">
        <f>AND(Z443,AA443,AB443)</f>
        <v>0</v>
      </c>
      <c r="AF443" s="8">
        <v>3</v>
      </c>
      <c r="AG443" s="8">
        <v>1</v>
      </c>
      <c r="AH443" s="8">
        <v>1</v>
      </c>
      <c r="AI443" s="8">
        <f>SUM(AF443:AH443)</f>
        <v>5</v>
      </c>
    </row>
    <row r="444" spans="1:35" ht="32" customHeight="1" x14ac:dyDescent="0.2">
      <c r="A444" s="1">
        <v>443</v>
      </c>
      <c r="B444" s="2">
        <v>43473</v>
      </c>
      <c r="C444" s="1" t="s">
        <v>997</v>
      </c>
      <c r="D444" s="1" t="s">
        <v>997</v>
      </c>
      <c r="E444" s="1" t="s">
        <v>12</v>
      </c>
      <c r="F444" s="1"/>
      <c r="G444" s="1" t="s">
        <v>13</v>
      </c>
      <c r="H444" s="1" t="s">
        <v>458</v>
      </c>
      <c r="I444" s="5" t="s">
        <v>1745</v>
      </c>
      <c r="J444" s="5">
        <v>5</v>
      </c>
      <c r="K444" s="13" t="s">
        <v>459</v>
      </c>
      <c r="L444" s="1"/>
      <c r="M444" s="1"/>
      <c r="N444" s="1"/>
      <c r="O444" s="1" t="b">
        <v>0</v>
      </c>
      <c r="P444" s="4">
        <v>9</v>
      </c>
      <c r="Q444">
        <v>43</v>
      </c>
      <c r="R444" s="14">
        <v>2</v>
      </c>
      <c r="S444" s="14">
        <v>1</v>
      </c>
      <c r="T444" s="8">
        <v>0</v>
      </c>
      <c r="U444" s="8">
        <v>0</v>
      </c>
      <c r="V444" s="8">
        <v>0</v>
      </c>
      <c r="W444" s="8">
        <v>0</v>
      </c>
      <c r="X444" s="8">
        <f>R444+T444+V444</f>
        <v>2</v>
      </c>
      <c r="Y444" s="8">
        <f>S444+U444+W444</f>
        <v>1</v>
      </c>
      <c r="Z444" s="8" t="b">
        <f>R444 = S444</f>
        <v>0</v>
      </c>
      <c r="AA444" s="8" t="b">
        <f>U444 = T444</f>
        <v>1</v>
      </c>
      <c r="AB444" s="8" t="b">
        <f>V444 = W444</f>
        <v>1</v>
      </c>
      <c r="AC444" s="8" t="b">
        <f>Y444 = X444</f>
        <v>0</v>
      </c>
      <c r="AD444" s="8" t="b">
        <f>AND(Z444,AA444,AB444)</f>
        <v>0</v>
      </c>
      <c r="AF444" s="8">
        <v>2</v>
      </c>
      <c r="AG444" s="8">
        <v>0</v>
      </c>
      <c r="AH444" s="8">
        <v>0</v>
      </c>
      <c r="AI444" s="8">
        <f>SUM(AF444:AH444)</f>
        <v>2</v>
      </c>
    </row>
    <row r="445" spans="1:35" ht="32" customHeight="1" x14ac:dyDescent="0.2">
      <c r="A445" s="1">
        <v>444</v>
      </c>
      <c r="B445" s="2">
        <v>43592</v>
      </c>
      <c r="C445" s="1" t="s">
        <v>997</v>
      </c>
      <c r="D445" s="1" t="s">
        <v>1251</v>
      </c>
      <c r="E445" s="1" t="s">
        <v>12</v>
      </c>
      <c r="F445" s="1" t="s">
        <v>1049</v>
      </c>
      <c r="G445" s="1" t="s">
        <v>30</v>
      </c>
      <c r="H445" s="1" t="s">
        <v>189</v>
      </c>
      <c r="I445" s="5" t="s">
        <v>1763</v>
      </c>
      <c r="J445" s="5">
        <v>5</v>
      </c>
      <c r="K445" s="13" t="s">
        <v>1324</v>
      </c>
      <c r="L445" s="1"/>
      <c r="M445" s="1"/>
      <c r="N445" s="1"/>
      <c r="O445" s="1" t="b">
        <v>0</v>
      </c>
      <c r="P445" s="4">
        <v>9</v>
      </c>
      <c r="Q445">
        <v>44</v>
      </c>
      <c r="R445" s="14">
        <v>1</v>
      </c>
      <c r="S445" s="14">
        <v>3</v>
      </c>
      <c r="T445" s="8">
        <v>0</v>
      </c>
      <c r="U445" s="8">
        <v>0</v>
      </c>
      <c r="V445" s="8">
        <v>0</v>
      </c>
      <c r="W445" s="8">
        <v>0</v>
      </c>
      <c r="X445" s="8">
        <f>R445+T445+V445</f>
        <v>1</v>
      </c>
      <c r="Y445" s="8">
        <f>S445+U445+W445</f>
        <v>3</v>
      </c>
      <c r="Z445" s="8" t="b">
        <f>R445 = S445</f>
        <v>0</v>
      </c>
      <c r="AA445" s="8" t="b">
        <f>U445 = T445</f>
        <v>1</v>
      </c>
      <c r="AB445" s="8" t="b">
        <f>V445 = W445</f>
        <v>1</v>
      </c>
      <c r="AC445" s="8" t="b">
        <f>Y445 = X445</f>
        <v>0</v>
      </c>
      <c r="AD445" s="8" t="b">
        <f>AND(Z445,AA445,AB445)</f>
        <v>0</v>
      </c>
      <c r="AF445" s="8">
        <v>2</v>
      </c>
      <c r="AG445" s="8">
        <v>0</v>
      </c>
      <c r="AH445" s="8">
        <v>0</v>
      </c>
      <c r="AI445" s="8">
        <f>SUM(AF445:AH445)</f>
        <v>2</v>
      </c>
    </row>
    <row r="446" spans="1:35" ht="32" customHeight="1" x14ac:dyDescent="0.2">
      <c r="A446" s="1">
        <v>445</v>
      </c>
      <c r="B446" s="2">
        <v>43932</v>
      </c>
      <c r="C446" s="1" t="s">
        <v>997</v>
      </c>
      <c r="D446" s="1" t="s">
        <v>997</v>
      </c>
      <c r="E446" s="1" t="s">
        <v>12</v>
      </c>
      <c r="F446" s="1"/>
      <c r="G446" s="1" t="s">
        <v>26</v>
      </c>
      <c r="H446" s="1" t="s">
        <v>96</v>
      </c>
      <c r="I446" s="5" t="s">
        <v>1758</v>
      </c>
      <c r="J446" s="5">
        <v>4</v>
      </c>
      <c r="K446" s="13" t="s">
        <v>460</v>
      </c>
      <c r="L446" s="1"/>
      <c r="M446" s="1"/>
      <c r="N446" s="1"/>
      <c r="O446" s="1" t="b">
        <v>0</v>
      </c>
      <c r="P446" s="4">
        <v>9</v>
      </c>
      <c r="Q446">
        <v>45</v>
      </c>
      <c r="R446" s="14">
        <v>2</v>
      </c>
      <c r="S446" s="14">
        <v>2</v>
      </c>
      <c r="T446" s="8">
        <v>0</v>
      </c>
      <c r="U446" s="8">
        <v>0</v>
      </c>
      <c r="V446" s="8">
        <v>0</v>
      </c>
      <c r="W446" s="8">
        <v>0</v>
      </c>
      <c r="X446" s="8">
        <f>R446+T446+V446</f>
        <v>2</v>
      </c>
      <c r="Y446" s="8">
        <f>S446+U446+W446</f>
        <v>2</v>
      </c>
      <c r="Z446" s="8" t="b">
        <f>R446 = S446</f>
        <v>1</v>
      </c>
      <c r="AA446" s="8" t="b">
        <f>U446 = T446</f>
        <v>1</v>
      </c>
      <c r="AB446" s="8" t="b">
        <f>V446 = W446</f>
        <v>1</v>
      </c>
      <c r="AC446" s="8" t="b">
        <f>Y446 = X446</f>
        <v>1</v>
      </c>
      <c r="AD446" s="8" t="b">
        <f>AND(Z446,AA446,AB446)</f>
        <v>1</v>
      </c>
    </row>
    <row r="447" spans="1:35" ht="32" customHeight="1" x14ac:dyDescent="0.2">
      <c r="A447" s="1">
        <v>446</v>
      </c>
      <c r="B447" s="2">
        <v>43444</v>
      </c>
      <c r="C447" s="1" t="s">
        <v>997</v>
      </c>
      <c r="D447" s="1" t="s">
        <v>997</v>
      </c>
      <c r="E447" s="1" t="s">
        <v>12</v>
      </c>
      <c r="F447" s="1"/>
      <c r="G447" s="1" t="s">
        <v>26</v>
      </c>
      <c r="H447" s="1" t="s">
        <v>461</v>
      </c>
      <c r="I447" s="5" t="s">
        <v>1758</v>
      </c>
      <c r="J447" s="5">
        <v>3</v>
      </c>
      <c r="K447" s="13" t="s">
        <v>1913</v>
      </c>
      <c r="L447" s="1"/>
      <c r="M447" s="1"/>
      <c r="N447" s="1"/>
      <c r="O447" s="1" t="b">
        <v>0</v>
      </c>
      <c r="P447" s="4">
        <v>9</v>
      </c>
      <c r="Q447">
        <v>46</v>
      </c>
      <c r="R447" s="14">
        <v>2</v>
      </c>
      <c r="S447" s="14">
        <v>1</v>
      </c>
      <c r="T447" s="8">
        <v>0</v>
      </c>
      <c r="U447" s="8">
        <v>1</v>
      </c>
      <c r="V447" s="8">
        <v>0</v>
      </c>
      <c r="W447" s="8">
        <v>1</v>
      </c>
      <c r="X447" s="8">
        <f>R447+T447+V447</f>
        <v>2</v>
      </c>
      <c r="Y447" s="8">
        <f>S447+U447+W447</f>
        <v>3</v>
      </c>
      <c r="Z447" s="8" t="b">
        <f>R447 = S447</f>
        <v>0</v>
      </c>
      <c r="AA447" s="8" t="b">
        <f>U447 = T447</f>
        <v>0</v>
      </c>
      <c r="AB447" s="8" t="b">
        <f>V447 = W447</f>
        <v>0</v>
      </c>
      <c r="AC447" s="8" t="b">
        <f>Y447 = X447</f>
        <v>0</v>
      </c>
      <c r="AD447" s="8" t="b">
        <f>AND(Z447,AA447,AB447)</f>
        <v>0</v>
      </c>
      <c r="AF447" s="8">
        <v>3</v>
      </c>
      <c r="AG447" s="8">
        <v>0</v>
      </c>
      <c r="AH447" s="8">
        <v>0</v>
      </c>
      <c r="AI447" s="8">
        <f>SUM(AF447:AH447)</f>
        <v>3</v>
      </c>
    </row>
    <row r="448" spans="1:35" ht="32" customHeight="1" x14ac:dyDescent="0.2">
      <c r="A448" s="1">
        <v>447</v>
      </c>
      <c r="B448" s="2">
        <v>43967</v>
      </c>
      <c r="C448" s="1" t="s">
        <v>997</v>
      </c>
      <c r="D448" s="1" t="s">
        <v>997</v>
      </c>
      <c r="E448" s="1" t="s">
        <v>12</v>
      </c>
      <c r="F448" s="1"/>
      <c r="G448" s="1" t="s">
        <v>21</v>
      </c>
      <c r="H448" s="1" t="s">
        <v>92</v>
      </c>
      <c r="I448" s="5" t="s">
        <v>1749</v>
      </c>
      <c r="J448" s="5">
        <v>4</v>
      </c>
      <c r="K448" s="13" t="s">
        <v>1914</v>
      </c>
      <c r="L448" s="1"/>
      <c r="M448" s="1"/>
      <c r="N448" s="1"/>
      <c r="O448" s="1" t="b">
        <v>0</v>
      </c>
      <c r="P448" s="4">
        <v>9</v>
      </c>
      <c r="Q448">
        <v>47</v>
      </c>
      <c r="R448" s="14">
        <v>1</v>
      </c>
      <c r="S448" s="14">
        <v>2</v>
      </c>
      <c r="T448" s="8">
        <v>1</v>
      </c>
      <c r="U448" s="8">
        <v>1</v>
      </c>
      <c r="V448" s="8">
        <v>1</v>
      </c>
      <c r="W448" s="8">
        <v>0</v>
      </c>
      <c r="X448" s="8">
        <f>R448+T448+V448</f>
        <v>3</v>
      </c>
      <c r="Y448" s="8">
        <f>S448+U448+W448</f>
        <v>3</v>
      </c>
      <c r="Z448" s="8" t="b">
        <f>R448 = S448</f>
        <v>0</v>
      </c>
      <c r="AA448" s="8" t="b">
        <f>U448 = T448</f>
        <v>1</v>
      </c>
      <c r="AB448" s="8" t="b">
        <f>V448 = W448</f>
        <v>0</v>
      </c>
      <c r="AC448" s="8" t="b">
        <f>Y448 = X448</f>
        <v>1</v>
      </c>
      <c r="AD448" s="8" t="b">
        <f>AND(Z448,AA448,AB448)</f>
        <v>0</v>
      </c>
      <c r="AF448" s="8">
        <v>3</v>
      </c>
      <c r="AG448" s="8">
        <v>0</v>
      </c>
      <c r="AH448" s="8">
        <v>0</v>
      </c>
      <c r="AI448" s="8">
        <f>SUM(AF448:AH448)</f>
        <v>3</v>
      </c>
    </row>
    <row r="449" spans="1:35" ht="32" customHeight="1" x14ac:dyDescent="0.2">
      <c r="A449" s="1">
        <v>448</v>
      </c>
      <c r="B449" s="2">
        <v>44035</v>
      </c>
      <c r="C449" s="1" t="s">
        <v>998</v>
      </c>
      <c r="D449" s="1" t="s">
        <v>997</v>
      </c>
      <c r="E449" s="1" t="s">
        <v>12</v>
      </c>
      <c r="F449" s="1"/>
      <c r="G449" s="1" t="s">
        <v>21</v>
      </c>
      <c r="H449" s="1" t="s">
        <v>462</v>
      </c>
      <c r="I449" s="5" t="s">
        <v>1765</v>
      </c>
      <c r="J449" s="5">
        <v>4</v>
      </c>
      <c r="K449" s="13" t="s">
        <v>463</v>
      </c>
      <c r="L449" s="1"/>
      <c r="M449" s="1"/>
      <c r="N449" s="1"/>
      <c r="O449" s="1" t="b">
        <v>0</v>
      </c>
      <c r="P449" s="4">
        <v>9</v>
      </c>
      <c r="Q449">
        <v>48</v>
      </c>
      <c r="R449" s="14">
        <v>2</v>
      </c>
      <c r="S449" s="14">
        <v>2</v>
      </c>
      <c r="T449" s="8">
        <v>0</v>
      </c>
      <c r="U449" s="8">
        <v>0</v>
      </c>
      <c r="V449" s="8">
        <v>0</v>
      </c>
      <c r="W449" s="8">
        <v>0</v>
      </c>
      <c r="X449" s="8">
        <f>R449+T449+V449</f>
        <v>2</v>
      </c>
      <c r="Y449" s="8">
        <f>S449+U449+W449</f>
        <v>2</v>
      </c>
      <c r="Z449" s="8" t="b">
        <f>R449 = S449</f>
        <v>1</v>
      </c>
      <c r="AA449" s="8" t="b">
        <f>U449 = T449</f>
        <v>1</v>
      </c>
      <c r="AB449" s="8" t="b">
        <f>V449 = W449</f>
        <v>1</v>
      </c>
      <c r="AC449" s="8" t="b">
        <f>Y449 = X449</f>
        <v>1</v>
      </c>
      <c r="AD449" s="8" t="b">
        <f>AND(Z449,AA449,AB449)</f>
        <v>1</v>
      </c>
    </row>
    <row r="450" spans="1:35" ht="32" customHeight="1" x14ac:dyDescent="0.2">
      <c r="A450" s="1">
        <v>449</v>
      </c>
      <c r="B450" s="2">
        <v>44066</v>
      </c>
      <c r="C450" s="1" t="s">
        <v>998</v>
      </c>
      <c r="D450" s="1" t="s">
        <v>997</v>
      </c>
      <c r="E450" s="1" t="s">
        <v>23</v>
      </c>
      <c r="F450" s="1"/>
      <c r="G450" s="1" t="s">
        <v>13</v>
      </c>
      <c r="H450" s="1" t="s">
        <v>464</v>
      </c>
      <c r="I450" s="5" t="s">
        <v>1747</v>
      </c>
      <c r="J450" s="5">
        <v>3</v>
      </c>
      <c r="K450" s="13" t="s">
        <v>1915</v>
      </c>
      <c r="L450" s="1"/>
      <c r="M450" s="1"/>
      <c r="N450" s="1"/>
      <c r="O450" s="1" t="b">
        <v>0</v>
      </c>
      <c r="P450" s="4">
        <v>9</v>
      </c>
      <c r="Q450">
        <v>49</v>
      </c>
      <c r="R450" s="14">
        <v>2</v>
      </c>
      <c r="S450" s="14">
        <v>3</v>
      </c>
      <c r="T450" s="8">
        <v>1</v>
      </c>
      <c r="U450" s="8">
        <v>1</v>
      </c>
      <c r="V450" s="8">
        <v>1</v>
      </c>
      <c r="W450" s="8">
        <v>1</v>
      </c>
      <c r="X450" s="8">
        <f>R450+T450+V450</f>
        <v>4</v>
      </c>
      <c r="Y450" s="8">
        <f>S450+U450+W450</f>
        <v>5</v>
      </c>
      <c r="Z450" s="8" t="b">
        <f>R450 = S450</f>
        <v>0</v>
      </c>
      <c r="AA450" s="8" t="b">
        <f>U450 = T450</f>
        <v>1</v>
      </c>
      <c r="AB450" s="8" t="b">
        <f>V450 = W450</f>
        <v>1</v>
      </c>
      <c r="AC450" s="8" t="b">
        <f>Y450 = X450</f>
        <v>0</v>
      </c>
      <c r="AD450" s="8" t="b">
        <f>AND(Z450,AA450,AB450)</f>
        <v>0</v>
      </c>
      <c r="AF450" s="8">
        <v>3</v>
      </c>
      <c r="AG450" s="8">
        <v>1</v>
      </c>
      <c r="AH450" s="8">
        <v>1</v>
      </c>
      <c r="AI450" s="8">
        <f>SUM(AF450:AH450)</f>
        <v>5</v>
      </c>
    </row>
    <row r="451" spans="1:35" ht="32" customHeight="1" x14ac:dyDescent="0.2">
      <c r="A451" s="1">
        <v>450</v>
      </c>
      <c r="B451" s="2">
        <v>43850</v>
      </c>
      <c r="C451" s="1" t="s">
        <v>998</v>
      </c>
      <c r="D451" s="1" t="s">
        <v>997</v>
      </c>
      <c r="E451" s="1" t="s">
        <v>12</v>
      </c>
      <c r="F451" s="1"/>
      <c r="G451" s="1" t="s">
        <v>30</v>
      </c>
      <c r="H451" s="1" t="s">
        <v>465</v>
      </c>
      <c r="I451" s="5" t="s">
        <v>1763</v>
      </c>
      <c r="J451" s="5">
        <v>5</v>
      </c>
      <c r="K451" s="13" t="s">
        <v>466</v>
      </c>
      <c r="L451" s="1"/>
      <c r="M451" s="1"/>
      <c r="N451" s="1"/>
      <c r="O451" s="1" t="b">
        <v>0</v>
      </c>
      <c r="P451" s="4">
        <v>9</v>
      </c>
      <c r="Q451">
        <v>50</v>
      </c>
      <c r="R451" s="14">
        <v>3</v>
      </c>
      <c r="S451" s="14">
        <v>1</v>
      </c>
      <c r="T451" s="8">
        <v>0</v>
      </c>
      <c r="U451" s="8">
        <v>0</v>
      </c>
      <c r="V451" s="8">
        <v>0</v>
      </c>
      <c r="W451" s="8">
        <v>0</v>
      </c>
      <c r="X451" s="8">
        <f>R451+T451+V451</f>
        <v>3</v>
      </c>
      <c r="Y451" s="8">
        <f>S451+U451+W451</f>
        <v>1</v>
      </c>
      <c r="Z451" s="8" t="b">
        <f>R451 = S451</f>
        <v>0</v>
      </c>
      <c r="AA451" s="8" t="b">
        <f>U451 = T451</f>
        <v>1</v>
      </c>
      <c r="AB451" s="8" t="b">
        <f>V451 = W451</f>
        <v>1</v>
      </c>
      <c r="AC451" s="8" t="b">
        <f>Y451 = X451</f>
        <v>0</v>
      </c>
      <c r="AD451" s="8" t="b">
        <f>AND(Z451,AA451,AB451)</f>
        <v>0</v>
      </c>
      <c r="AF451" s="8">
        <v>2</v>
      </c>
      <c r="AG451" s="8">
        <v>0</v>
      </c>
      <c r="AH451" s="8">
        <v>0</v>
      </c>
      <c r="AI451" s="8">
        <f>SUM(AF451:AH451)</f>
        <v>2</v>
      </c>
    </row>
    <row r="452" spans="1:35" ht="32" customHeight="1" x14ac:dyDescent="0.2">
      <c r="A452" s="1">
        <v>451</v>
      </c>
      <c r="B452" s="2">
        <v>44095</v>
      </c>
      <c r="C452" s="1" t="s">
        <v>998</v>
      </c>
      <c r="D452" s="1" t="s">
        <v>1109</v>
      </c>
      <c r="E452" s="1" t="s">
        <v>12</v>
      </c>
      <c r="F452" s="1" t="s">
        <v>1061</v>
      </c>
      <c r="G452" s="1" t="s">
        <v>13</v>
      </c>
      <c r="H452" s="1" t="s">
        <v>467</v>
      </c>
      <c r="I452" s="5" t="s">
        <v>1747</v>
      </c>
      <c r="J452" s="5">
        <v>3</v>
      </c>
      <c r="K452" s="13" t="s">
        <v>1919</v>
      </c>
      <c r="L452" s="1"/>
      <c r="M452" s="1"/>
      <c r="N452" s="1"/>
      <c r="O452" s="1" t="b">
        <v>0</v>
      </c>
      <c r="P452" s="4">
        <v>10</v>
      </c>
      <c r="Q452">
        <v>1</v>
      </c>
      <c r="R452" s="14">
        <v>0</v>
      </c>
      <c r="S452" s="14">
        <v>1</v>
      </c>
      <c r="T452" s="8">
        <v>0</v>
      </c>
      <c r="U452" s="8">
        <v>0</v>
      </c>
      <c r="V452" s="8">
        <v>1</v>
      </c>
      <c r="W452" s="8">
        <v>0</v>
      </c>
      <c r="X452" s="8">
        <f>R452+T452+V452</f>
        <v>1</v>
      </c>
      <c r="Y452" s="8">
        <f>S452+U452+W452</f>
        <v>1</v>
      </c>
      <c r="Z452" s="8" t="b">
        <f>R452 = S452</f>
        <v>0</v>
      </c>
      <c r="AA452" s="8" t="b">
        <f>U452 = T452</f>
        <v>1</v>
      </c>
      <c r="AB452" s="8" t="b">
        <f>V452 = W452</f>
        <v>0</v>
      </c>
      <c r="AC452" s="8" t="b">
        <f>Y452 = X452</f>
        <v>1</v>
      </c>
      <c r="AD452" s="8" t="b">
        <f>AND(Z452,AA452,AB452)</f>
        <v>0</v>
      </c>
      <c r="AF452" s="8">
        <v>2</v>
      </c>
      <c r="AG452" s="8">
        <v>0</v>
      </c>
      <c r="AH452" s="8">
        <v>0</v>
      </c>
      <c r="AI452" s="8">
        <f>SUM(AF452:AH452)</f>
        <v>2</v>
      </c>
    </row>
    <row r="453" spans="1:35" ht="32" customHeight="1" x14ac:dyDescent="0.2">
      <c r="A453" s="1">
        <v>452</v>
      </c>
      <c r="B453" s="2">
        <v>44187</v>
      </c>
      <c r="C453" s="1" t="s">
        <v>998</v>
      </c>
      <c r="D453" s="1" t="s">
        <v>997</v>
      </c>
      <c r="E453" s="1" t="s">
        <v>12</v>
      </c>
      <c r="F453" s="1"/>
      <c r="G453" s="1" t="s">
        <v>26</v>
      </c>
      <c r="H453" s="1" t="s">
        <v>96</v>
      </c>
      <c r="I453" s="5" t="s">
        <v>1758</v>
      </c>
      <c r="J453" s="5">
        <v>4</v>
      </c>
      <c r="K453" s="13" t="s">
        <v>468</v>
      </c>
      <c r="L453" s="1"/>
      <c r="M453" s="1"/>
      <c r="N453" s="1"/>
      <c r="O453" s="1" t="b">
        <v>0</v>
      </c>
      <c r="P453" s="4">
        <v>10</v>
      </c>
      <c r="Q453">
        <v>2</v>
      </c>
      <c r="R453" s="14">
        <v>1</v>
      </c>
      <c r="S453" s="14">
        <v>2</v>
      </c>
      <c r="T453" s="8">
        <v>1</v>
      </c>
      <c r="U453" s="8">
        <v>1</v>
      </c>
      <c r="V453" s="8">
        <v>1</v>
      </c>
      <c r="W453" s="8">
        <v>1</v>
      </c>
      <c r="X453" s="8">
        <f>R453+T453+V453</f>
        <v>3</v>
      </c>
      <c r="Y453" s="8">
        <f>S453+U453+W453</f>
        <v>4</v>
      </c>
      <c r="Z453" s="8" t="b">
        <f>R453 = S453</f>
        <v>0</v>
      </c>
      <c r="AA453" s="8" t="b">
        <f>U453 = T453</f>
        <v>1</v>
      </c>
      <c r="AB453" s="8" t="b">
        <f>V453 = W453</f>
        <v>1</v>
      </c>
      <c r="AC453" s="8" t="b">
        <f>Y453 = X453</f>
        <v>0</v>
      </c>
      <c r="AD453" s="8" t="b">
        <f>AND(Z453,AA453,AB453)</f>
        <v>0</v>
      </c>
      <c r="AF453" s="8">
        <v>2</v>
      </c>
      <c r="AG453" s="8">
        <v>1</v>
      </c>
      <c r="AH453" s="8">
        <v>1</v>
      </c>
      <c r="AI453" s="8">
        <f>SUM(AF453:AH453)</f>
        <v>4</v>
      </c>
    </row>
    <row r="454" spans="1:35" ht="32" customHeight="1" x14ac:dyDescent="0.2">
      <c r="A454" s="1">
        <v>453</v>
      </c>
      <c r="B454" s="2">
        <v>44019</v>
      </c>
      <c r="C454" s="1" t="s">
        <v>997</v>
      </c>
      <c r="D454" s="1" t="s">
        <v>998</v>
      </c>
      <c r="E454" s="1" t="s">
        <v>12</v>
      </c>
      <c r="F454" s="1"/>
      <c r="G454" s="1" t="s">
        <v>21</v>
      </c>
      <c r="H454" s="1" t="s">
        <v>469</v>
      </c>
      <c r="I454" s="5" t="s">
        <v>1749</v>
      </c>
      <c r="J454" s="5">
        <v>5</v>
      </c>
      <c r="K454" s="13" t="s">
        <v>470</v>
      </c>
      <c r="L454" s="1"/>
      <c r="M454" s="1"/>
      <c r="N454" s="1"/>
      <c r="O454" s="1" t="b">
        <v>0</v>
      </c>
      <c r="P454" s="4">
        <v>10</v>
      </c>
      <c r="Q454">
        <v>3</v>
      </c>
      <c r="R454" s="14">
        <v>1</v>
      </c>
      <c r="S454" s="14">
        <v>1</v>
      </c>
      <c r="T454" s="8">
        <v>0</v>
      </c>
      <c r="U454" s="8">
        <v>0</v>
      </c>
      <c r="V454" s="8">
        <v>0</v>
      </c>
      <c r="W454" s="8">
        <v>0</v>
      </c>
      <c r="X454" s="8">
        <f>R454+T454+V454</f>
        <v>1</v>
      </c>
      <c r="Y454" s="8">
        <f>S454+U454+W454</f>
        <v>1</v>
      </c>
      <c r="Z454" s="8" t="b">
        <f>R454 = S454</f>
        <v>1</v>
      </c>
      <c r="AA454" s="8" t="b">
        <f>U454 = T454</f>
        <v>1</v>
      </c>
      <c r="AB454" s="8" t="b">
        <f>V454 = W454</f>
        <v>1</v>
      </c>
      <c r="AC454" s="8" t="b">
        <f>Y454 = X454</f>
        <v>1</v>
      </c>
      <c r="AD454" s="8" t="b">
        <f>AND(Z454,AA454,AB454)</f>
        <v>1</v>
      </c>
    </row>
    <row r="455" spans="1:35" ht="32" customHeight="1" x14ac:dyDescent="0.2">
      <c r="A455" s="1">
        <v>454</v>
      </c>
      <c r="B455" s="2">
        <v>44168</v>
      </c>
      <c r="C455" s="1" t="s">
        <v>997</v>
      </c>
      <c r="D455" s="1" t="s">
        <v>997</v>
      </c>
      <c r="E455" s="1" t="s">
        <v>12</v>
      </c>
      <c r="F455" s="1"/>
      <c r="G455" s="1" t="s">
        <v>26</v>
      </c>
      <c r="H455" s="1" t="s">
        <v>96</v>
      </c>
      <c r="I455" s="5" t="s">
        <v>1758</v>
      </c>
      <c r="J455" s="5">
        <v>5</v>
      </c>
      <c r="K455" s="13" t="s">
        <v>471</v>
      </c>
      <c r="L455" s="1"/>
      <c r="M455" s="1"/>
      <c r="N455" s="1"/>
      <c r="O455" s="1" t="b">
        <v>0</v>
      </c>
      <c r="P455" s="4">
        <v>10</v>
      </c>
      <c r="Q455">
        <v>4</v>
      </c>
      <c r="R455" s="14">
        <v>3</v>
      </c>
      <c r="S455" s="14">
        <v>3</v>
      </c>
      <c r="T455" s="8">
        <v>1</v>
      </c>
      <c r="U455" s="8">
        <v>1</v>
      </c>
      <c r="V455" s="8">
        <v>1</v>
      </c>
      <c r="W455" s="8">
        <v>1</v>
      </c>
      <c r="X455" s="8">
        <f>R455+T455+V455</f>
        <v>5</v>
      </c>
      <c r="Y455" s="8">
        <f>S455+U455+W455</f>
        <v>5</v>
      </c>
      <c r="Z455" s="8" t="b">
        <f>R455 = S455</f>
        <v>1</v>
      </c>
      <c r="AA455" s="8" t="b">
        <f>U455 = T455</f>
        <v>1</v>
      </c>
      <c r="AB455" s="8" t="b">
        <f>V455 = W455</f>
        <v>1</v>
      </c>
      <c r="AC455" s="8" t="b">
        <f>Y455 = X455</f>
        <v>1</v>
      </c>
      <c r="AD455" s="8" t="b">
        <f>AND(Z455,AA455,AB455)</f>
        <v>1</v>
      </c>
    </row>
    <row r="456" spans="1:35" ht="32" customHeight="1" x14ac:dyDescent="0.2">
      <c r="A456" s="1">
        <v>455</v>
      </c>
      <c r="B456" s="2">
        <v>43693</v>
      </c>
      <c r="C456" s="1" t="s">
        <v>997</v>
      </c>
      <c r="D456" s="1" t="s">
        <v>997</v>
      </c>
      <c r="E456" s="1" t="s">
        <v>12</v>
      </c>
      <c r="F456" s="1"/>
      <c r="G456" s="1" t="s">
        <v>21</v>
      </c>
      <c r="H456" s="1" t="s">
        <v>45</v>
      </c>
      <c r="I456" s="5" t="s">
        <v>1769</v>
      </c>
      <c r="J456" s="5">
        <v>5</v>
      </c>
      <c r="K456" s="13" t="s">
        <v>1920</v>
      </c>
      <c r="L456" s="1"/>
      <c r="M456" s="1"/>
      <c r="N456" s="1"/>
      <c r="O456" s="1" t="b">
        <v>0</v>
      </c>
      <c r="P456" s="4">
        <v>10</v>
      </c>
      <c r="Q456">
        <v>5</v>
      </c>
      <c r="R456" s="14">
        <v>3</v>
      </c>
      <c r="S456" s="14">
        <v>3</v>
      </c>
      <c r="T456" s="8">
        <v>1</v>
      </c>
      <c r="U456" s="8">
        <v>1</v>
      </c>
      <c r="V456" s="8">
        <v>1</v>
      </c>
      <c r="W456" s="8">
        <v>1</v>
      </c>
      <c r="X456" s="8">
        <f>R456+T456+V456</f>
        <v>5</v>
      </c>
      <c r="Y456" s="8">
        <f>S456+U456+W456</f>
        <v>5</v>
      </c>
      <c r="Z456" s="8" t="b">
        <f>R456 = S456</f>
        <v>1</v>
      </c>
      <c r="AA456" s="8" t="b">
        <f>U456 = T456</f>
        <v>1</v>
      </c>
      <c r="AB456" s="8" t="b">
        <f>V456 = W456</f>
        <v>1</v>
      </c>
      <c r="AC456" s="8" t="b">
        <f>Y456 = X456</f>
        <v>1</v>
      </c>
      <c r="AD456" s="8" t="b">
        <f>AND(Z456,AA456,AB456)</f>
        <v>1</v>
      </c>
    </row>
    <row r="457" spans="1:35" ht="32" customHeight="1" x14ac:dyDescent="0.2">
      <c r="A457" s="1">
        <v>456</v>
      </c>
      <c r="B457" s="2">
        <v>44269</v>
      </c>
      <c r="C457" s="1" t="s">
        <v>997</v>
      </c>
      <c r="D457" s="1" t="s">
        <v>997</v>
      </c>
      <c r="E457" s="1" t="s">
        <v>12</v>
      </c>
      <c r="F457" s="1"/>
      <c r="G457" s="1" t="s">
        <v>30</v>
      </c>
      <c r="H457" s="1" t="s">
        <v>472</v>
      </c>
      <c r="I457" s="5" t="s">
        <v>1763</v>
      </c>
      <c r="J457" s="5">
        <v>4</v>
      </c>
      <c r="K457" s="13" t="s">
        <v>1424</v>
      </c>
      <c r="L457" s="1"/>
      <c r="M457" s="1"/>
      <c r="N457" s="1"/>
      <c r="O457" s="1" t="b">
        <v>0</v>
      </c>
      <c r="P457" s="4">
        <v>10</v>
      </c>
      <c r="Q457">
        <v>6</v>
      </c>
      <c r="R457" s="14">
        <v>2</v>
      </c>
      <c r="S457" s="14">
        <v>3</v>
      </c>
      <c r="T457" s="8">
        <v>0</v>
      </c>
      <c r="U457" s="8">
        <v>0</v>
      </c>
      <c r="V457" s="8">
        <v>0</v>
      </c>
      <c r="W457" s="8">
        <v>0</v>
      </c>
      <c r="X457" s="8">
        <f>R457+T457+V457</f>
        <v>2</v>
      </c>
      <c r="Y457" s="8">
        <f>S457+U457+W457</f>
        <v>3</v>
      </c>
      <c r="Z457" s="8" t="b">
        <f>R457 = S457</f>
        <v>0</v>
      </c>
      <c r="AA457" s="8" t="b">
        <f>U457 = T457</f>
        <v>1</v>
      </c>
      <c r="AB457" s="8" t="b">
        <f>V457 = W457</f>
        <v>1</v>
      </c>
      <c r="AC457" s="8" t="b">
        <f>Y457 = X457</f>
        <v>0</v>
      </c>
      <c r="AD457" s="8" t="b">
        <f>AND(Z457,AA457,AB457)</f>
        <v>0</v>
      </c>
      <c r="AF457" s="8">
        <v>3</v>
      </c>
      <c r="AG457" s="8">
        <v>0</v>
      </c>
      <c r="AH457" s="8">
        <v>0</v>
      </c>
      <c r="AI457" s="8">
        <f>SUM(AF457:AH457)</f>
        <v>3</v>
      </c>
    </row>
    <row r="458" spans="1:35" ht="32" customHeight="1" x14ac:dyDescent="0.2">
      <c r="A458" s="1">
        <v>457</v>
      </c>
      <c r="B458" s="2">
        <v>43761</v>
      </c>
      <c r="C458" s="1" t="s">
        <v>997</v>
      </c>
      <c r="D458" s="1" t="s">
        <v>1110</v>
      </c>
      <c r="E458" s="1" t="s">
        <v>12</v>
      </c>
      <c r="F458" s="1" t="s">
        <v>1104</v>
      </c>
      <c r="G458" s="1" t="s">
        <v>13</v>
      </c>
      <c r="H458" s="1" t="s">
        <v>473</v>
      </c>
      <c r="I458" s="5" t="s">
        <v>1757</v>
      </c>
      <c r="J458" s="5">
        <v>4</v>
      </c>
      <c r="K458" s="13" t="s">
        <v>1353</v>
      </c>
      <c r="L458" s="1"/>
      <c r="M458" s="1"/>
      <c r="N458" s="1"/>
      <c r="O458" s="1" t="b">
        <v>0</v>
      </c>
      <c r="P458" s="4">
        <v>10</v>
      </c>
      <c r="Q458">
        <v>7</v>
      </c>
      <c r="R458" s="14">
        <v>0</v>
      </c>
      <c r="S458" s="14">
        <v>2</v>
      </c>
      <c r="T458" s="8">
        <v>0</v>
      </c>
      <c r="U458" s="8">
        <v>1</v>
      </c>
      <c r="V458" s="8">
        <v>0</v>
      </c>
      <c r="W458" s="8">
        <v>1</v>
      </c>
      <c r="X458" s="8">
        <f>R458+T458+V458</f>
        <v>0</v>
      </c>
      <c r="Y458" s="8">
        <f>S458+U458+W458</f>
        <v>4</v>
      </c>
      <c r="Z458" s="8" t="b">
        <f>R458 = S458</f>
        <v>0</v>
      </c>
      <c r="AA458" s="8" t="b">
        <f>U458 = T458</f>
        <v>0</v>
      </c>
      <c r="AB458" s="8" t="b">
        <f>V458 = W458</f>
        <v>0</v>
      </c>
      <c r="AC458" s="8" t="b">
        <f>Y458 = X458</f>
        <v>0</v>
      </c>
      <c r="AD458" s="8" t="b">
        <f>AND(Z458,AA458,AB458)</f>
        <v>0</v>
      </c>
      <c r="AF458" s="8">
        <v>3</v>
      </c>
      <c r="AG458" s="8">
        <v>1</v>
      </c>
      <c r="AH458" s="8">
        <v>1</v>
      </c>
      <c r="AI458" s="8">
        <f>SUM(AF458:AH458)</f>
        <v>5</v>
      </c>
    </row>
    <row r="459" spans="1:35" ht="32" customHeight="1" x14ac:dyDescent="0.2">
      <c r="A459" s="1">
        <v>458</v>
      </c>
      <c r="B459" s="2">
        <v>43539</v>
      </c>
      <c r="C459" s="1" t="s">
        <v>997</v>
      </c>
      <c r="D459" s="1" t="s">
        <v>997</v>
      </c>
      <c r="E459" s="1" t="s">
        <v>12</v>
      </c>
      <c r="F459" s="1"/>
      <c r="G459" s="1" t="s">
        <v>26</v>
      </c>
      <c r="H459" s="1" t="s">
        <v>449</v>
      </c>
      <c r="I459" s="5" t="s">
        <v>1750</v>
      </c>
      <c r="J459" s="5">
        <v>5</v>
      </c>
      <c r="K459" s="13" t="s">
        <v>474</v>
      </c>
      <c r="L459" s="1"/>
      <c r="M459" s="1"/>
      <c r="N459" s="1"/>
      <c r="O459" s="1" t="b">
        <v>0</v>
      </c>
      <c r="P459" s="4">
        <v>10</v>
      </c>
      <c r="Q459">
        <v>8</v>
      </c>
      <c r="R459" s="14">
        <v>1</v>
      </c>
      <c r="S459" s="14">
        <v>1</v>
      </c>
      <c r="T459" s="8">
        <v>0</v>
      </c>
      <c r="U459" s="8">
        <v>0</v>
      </c>
      <c r="V459" s="8">
        <v>0</v>
      </c>
      <c r="W459" s="8">
        <v>0</v>
      </c>
      <c r="X459" s="8">
        <f>R459+T459+V459</f>
        <v>1</v>
      </c>
      <c r="Y459" s="8">
        <f>S459+U459+W459</f>
        <v>1</v>
      </c>
      <c r="Z459" s="8" t="b">
        <f>R459 = S459</f>
        <v>1</v>
      </c>
      <c r="AA459" s="8" t="b">
        <f>U459 = T459</f>
        <v>1</v>
      </c>
      <c r="AB459" s="8" t="b">
        <f>V459 = W459</f>
        <v>1</v>
      </c>
      <c r="AC459" s="8" t="b">
        <f>Y459 = X459</f>
        <v>1</v>
      </c>
      <c r="AD459" s="8" t="b">
        <f>AND(Z459,AA459,AB459)</f>
        <v>1</v>
      </c>
    </row>
    <row r="460" spans="1:35" ht="32" customHeight="1" x14ac:dyDescent="0.2">
      <c r="A460" s="1">
        <v>459</v>
      </c>
      <c r="B460" s="2">
        <v>43819</v>
      </c>
      <c r="C460" s="1" t="s">
        <v>997</v>
      </c>
      <c r="D460" s="1" t="s">
        <v>1111</v>
      </c>
      <c r="E460" s="1" t="s">
        <v>12</v>
      </c>
      <c r="F460" s="1" t="s">
        <v>1042</v>
      </c>
      <c r="G460" s="1" t="s">
        <v>13</v>
      </c>
      <c r="H460" s="1" t="s">
        <v>63</v>
      </c>
      <c r="I460" s="5" t="s">
        <v>1757</v>
      </c>
      <c r="J460" s="5">
        <v>5</v>
      </c>
      <c r="K460" s="13" t="s">
        <v>1112</v>
      </c>
      <c r="L460" s="1"/>
      <c r="M460" s="1"/>
      <c r="N460" s="1"/>
      <c r="O460" s="1" t="b">
        <v>0</v>
      </c>
      <c r="P460" s="4">
        <v>10</v>
      </c>
      <c r="Q460">
        <v>9</v>
      </c>
      <c r="R460" s="14">
        <v>2</v>
      </c>
      <c r="S460" s="14">
        <v>1</v>
      </c>
      <c r="T460" s="8">
        <v>0</v>
      </c>
      <c r="U460" s="8">
        <v>0</v>
      </c>
      <c r="V460" s="8">
        <v>0</v>
      </c>
      <c r="W460" s="8">
        <v>0</v>
      </c>
      <c r="X460" s="8">
        <f>R460+T460+V460</f>
        <v>2</v>
      </c>
      <c r="Y460" s="8">
        <f>S460+U460+W460</f>
        <v>1</v>
      </c>
      <c r="Z460" s="8" t="b">
        <f>R460 = S460</f>
        <v>0</v>
      </c>
      <c r="AA460" s="8" t="b">
        <f>U460 = T460</f>
        <v>1</v>
      </c>
      <c r="AB460" s="8" t="b">
        <f>V460 = W460</f>
        <v>1</v>
      </c>
      <c r="AC460" s="8" t="b">
        <f>Y460 = X460</f>
        <v>0</v>
      </c>
      <c r="AD460" s="8" t="b">
        <f>AND(Z460,AA460,AB460)</f>
        <v>0</v>
      </c>
      <c r="AF460" s="8">
        <v>3</v>
      </c>
      <c r="AG460" s="8">
        <v>0</v>
      </c>
      <c r="AH460" s="8">
        <v>0</v>
      </c>
      <c r="AI460" s="8">
        <f>SUM(AF460:AH460)</f>
        <v>3</v>
      </c>
    </row>
    <row r="461" spans="1:35" ht="32" customHeight="1" x14ac:dyDescent="0.2">
      <c r="A461" s="1">
        <v>460</v>
      </c>
      <c r="B461" s="2">
        <v>44166</v>
      </c>
      <c r="C461" s="1" t="s">
        <v>997</v>
      </c>
      <c r="D461" s="1" t="s">
        <v>1113</v>
      </c>
      <c r="E461" s="1" t="s">
        <v>12</v>
      </c>
      <c r="F461" s="1" t="s">
        <v>1114</v>
      </c>
      <c r="G461" s="1" t="s">
        <v>21</v>
      </c>
      <c r="H461" s="1" t="s">
        <v>475</v>
      </c>
      <c r="I461" s="5" t="s">
        <v>1769</v>
      </c>
      <c r="J461" s="5">
        <v>5</v>
      </c>
      <c r="K461" s="13" t="s">
        <v>1115</v>
      </c>
      <c r="L461" s="1"/>
      <c r="M461" s="1"/>
      <c r="N461" s="1"/>
      <c r="O461" s="1" t="b">
        <v>0</v>
      </c>
      <c r="P461" s="4">
        <v>10</v>
      </c>
      <c r="Q461">
        <v>10</v>
      </c>
      <c r="R461" s="14">
        <v>2</v>
      </c>
      <c r="S461" s="14">
        <v>1</v>
      </c>
      <c r="T461" s="8">
        <v>0</v>
      </c>
      <c r="U461" s="8">
        <v>0</v>
      </c>
      <c r="V461" s="8">
        <v>0</v>
      </c>
      <c r="W461" s="8">
        <v>0</v>
      </c>
      <c r="X461" s="8">
        <f>R461+T461+V461</f>
        <v>2</v>
      </c>
      <c r="Y461" s="8">
        <f>S461+U461+W461</f>
        <v>1</v>
      </c>
      <c r="Z461" s="8" t="b">
        <f>R461 = S461</f>
        <v>0</v>
      </c>
      <c r="AA461" s="8" t="b">
        <f>U461 = T461</f>
        <v>1</v>
      </c>
      <c r="AB461" s="8" t="b">
        <f>V461 = W461</f>
        <v>1</v>
      </c>
      <c r="AC461" s="8" t="b">
        <f>Y461 = X461</f>
        <v>0</v>
      </c>
      <c r="AD461" s="8" t="b">
        <f>AND(Z461,AA461,AB461)</f>
        <v>0</v>
      </c>
      <c r="AF461" s="8">
        <v>2</v>
      </c>
      <c r="AG461" s="8">
        <v>0</v>
      </c>
      <c r="AH461" s="8">
        <v>0</v>
      </c>
      <c r="AI461" s="8">
        <f>SUM(AF461:AH461)</f>
        <v>2</v>
      </c>
    </row>
    <row r="462" spans="1:35" ht="32" customHeight="1" x14ac:dyDescent="0.2">
      <c r="A462" s="1">
        <v>461</v>
      </c>
      <c r="B462" s="2">
        <v>44037</v>
      </c>
      <c r="C462" s="1" t="s">
        <v>997</v>
      </c>
      <c r="D462" s="1" t="s">
        <v>997</v>
      </c>
      <c r="E462" s="1" t="s">
        <v>12</v>
      </c>
      <c r="F462" s="1"/>
      <c r="G462" s="1" t="s">
        <v>13</v>
      </c>
      <c r="H462" s="1" t="s">
        <v>49</v>
      </c>
      <c r="I462" s="5" t="s">
        <v>1747</v>
      </c>
      <c r="J462" s="5">
        <v>5</v>
      </c>
      <c r="K462" s="13" t="s">
        <v>1654</v>
      </c>
      <c r="L462" s="1"/>
      <c r="M462" s="1"/>
      <c r="N462" s="1"/>
      <c r="O462" s="1" t="b">
        <v>0</v>
      </c>
      <c r="P462" s="4">
        <v>10</v>
      </c>
      <c r="Q462">
        <v>11</v>
      </c>
      <c r="R462" s="14">
        <v>2</v>
      </c>
      <c r="S462" s="14">
        <v>2</v>
      </c>
      <c r="T462" s="8">
        <v>1</v>
      </c>
      <c r="U462" s="8">
        <v>0</v>
      </c>
      <c r="V462" s="8">
        <v>0</v>
      </c>
      <c r="W462" s="8">
        <v>0</v>
      </c>
      <c r="X462" s="8">
        <f>R462+T462+V462</f>
        <v>3</v>
      </c>
      <c r="Y462" s="8">
        <f>S462+U462+W462</f>
        <v>2</v>
      </c>
      <c r="Z462" s="8" t="b">
        <f>R462 = S462</f>
        <v>1</v>
      </c>
      <c r="AA462" s="8" t="b">
        <f>U462 = T462</f>
        <v>0</v>
      </c>
      <c r="AB462" s="8" t="b">
        <f>V462 = W462</f>
        <v>1</v>
      </c>
      <c r="AC462" s="8" t="b">
        <f>Y462 = X462</f>
        <v>0</v>
      </c>
      <c r="AD462" s="8" t="b">
        <f>AND(Z462,AA462,AB462)</f>
        <v>0</v>
      </c>
      <c r="AF462" s="8">
        <v>3</v>
      </c>
      <c r="AG462" s="8">
        <v>0</v>
      </c>
      <c r="AH462" s="8">
        <v>0</v>
      </c>
      <c r="AI462" s="8">
        <f>SUM(AF462:AH462)</f>
        <v>3</v>
      </c>
    </row>
    <row r="463" spans="1:35" ht="32" customHeight="1" x14ac:dyDescent="0.2">
      <c r="A463" s="1">
        <v>462</v>
      </c>
      <c r="B463" s="2">
        <v>44056</v>
      </c>
      <c r="C463" s="1" t="s">
        <v>997</v>
      </c>
      <c r="D463" s="1" t="s">
        <v>998</v>
      </c>
      <c r="E463" s="1" t="s">
        <v>12</v>
      </c>
      <c r="F463" s="1"/>
      <c r="G463" s="1" t="s">
        <v>21</v>
      </c>
      <c r="H463" s="1" t="s">
        <v>333</v>
      </c>
      <c r="I463" s="5" t="s">
        <v>1749</v>
      </c>
      <c r="J463" s="5">
        <v>5</v>
      </c>
      <c r="K463" s="13" t="s">
        <v>1808</v>
      </c>
      <c r="L463" s="1"/>
      <c r="M463" s="1"/>
      <c r="N463" s="1"/>
      <c r="O463" s="1" t="b">
        <v>0</v>
      </c>
      <c r="P463" s="4">
        <v>10</v>
      </c>
      <c r="Q463">
        <v>12</v>
      </c>
      <c r="R463" s="14">
        <v>3</v>
      </c>
      <c r="S463" s="14">
        <v>3</v>
      </c>
      <c r="T463" s="8">
        <v>0</v>
      </c>
      <c r="U463" s="8">
        <v>0</v>
      </c>
      <c r="V463" s="8">
        <v>0</v>
      </c>
      <c r="W463" s="8">
        <v>0</v>
      </c>
      <c r="X463" s="8">
        <f>R463+T463+V463</f>
        <v>3</v>
      </c>
      <c r="Y463" s="8">
        <f>S463+U463+W463</f>
        <v>3</v>
      </c>
      <c r="Z463" s="8" t="b">
        <f>R463 = S463</f>
        <v>1</v>
      </c>
      <c r="AA463" s="8" t="b">
        <f>U463 = T463</f>
        <v>1</v>
      </c>
      <c r="AB463" s="8" t="b">
        <f>V463 = W463</f>
        <v>1</v>
      </c>
      <c r="AC463" s="8" t="b">
        <f>Y463 = X463</f>
        <v>1</v>
      </c>
      <c r="AD463" s="8" t="b">
        <f>AND(Z463,AA463,AB463)</f>
        <v>1</v>
      </c>
    </row>
    <row r="464" spans="1:35" ht="32" customHeight="1" x14ac:dyDescent="0.2">
      <c r="A464" s="1">
        <v>463</v>
      </c>
      <c r="B464" s="2">
        <v>43478</v>
      </c>
      <c r="C464" s="1" t="s">
        <v>997</v>
      </c>
      <c r="D464" s="1" t="s">
        <v>997</v>
      </c>
      <c r="E464" s="1" t="s">
        <v>12</v>
      </c>
      <c r="F464" s="1"/>
      <c r="G464" s="1" t="s">
        <v>16</v>
      </c>
      <c r="H464" s="1" t="s">
        <v>476</v>
      </c>
      <c r="I464" s="5" t="s">
        <v>1761</v>
      </c>
      <c r="J464" s="5">
        <v>4</v>
      </c>
      <c r="K464" s="13" t="s">
        <v>477</v>
      </c>
      <c r="L464" s="1"/>
      <c r="M464" s="1"/>
      <c r="N464" s="1"/>
      <c r="O464" s="1" t="b">
        <v>0</v>
      </c>
      <c r="P464" s="4">
        <v>10</v>
      </c>
      <c r="Q464">
        <v>13</v>
      </c>
      <c r="R464" s="14">
        <v>1</v>
      </c>
      <c r="S464" s="14">
        <v>3</v>
      </c>
      <c r="T464" s="8">
        <v>0</v>
      </c>
      <c r="U464" s="8">
        <v>0</v>
      </c>
      <c r="V464" s="8">
        <v>0</v>
      </c>
      <c r="W464" s="8">
        <v>1</v>
      </c>
      <c r="X464" s="8">
        <f>R464+T464+V464</f>
        <v>1</v>
      </c>
      <c r="Y464" s="8">
        <f>S464+U464+W464</f>
        <v>4</v>
      </c>
      <c r="Z464" s="8" t="b">
        <f>R464 = S464</f>
        <v>0</v>
      </c>
      <c r="AA464" s="8" t="b">
        <f>U464 = T464</f>
        <v>1</v>
      </c>
      <c r="AB464" s="8" t="b">
        <f>V464 = W464</f>
        <v>0</v>
      </c>
      <c r="AC464" s="8" t="b">
        <f>Y464 = X464</f>
        <v>0</v>
      </c>
      <c r="AD464" s="8" t="b">
        <f>AND(Z464,AA464,AB464)</f>
        <v>0</v>
      </c>
      <c r="AF464" s="8">
        <v>3</v>
      </c>
      <c r="AG464" s="8">
        <v>0</v>
      </c>
      <c r="AH464" s="8">
        <v>0</v>
      </c>
      <c r="AI464" s="8">
        <f>SUM(AF464:AH464)</f>
        <v>3</v>
      </c>
    </row>
    <row r="465" spans="1:35" ht="32" customHeight="1" x14ac:dyDescent="0.2">
      <c r="A465" s="1">
        <v>464</v>
      </c>
      <c r="B465" s="2">
        <v>44025</v>
      </c>
      <c r="C465" s="1" t="s">
        <v>997</v>
      </c>
      <c r="D465" s="1" t="s">
        <v>1116</v>
      </c>
      <c r="E465" s="1" t="s">
        <v>12</v>
      </c>
      <c r="F465" s="1" t="s">
        <v>1044</v>
      </c>
      <c r="G465" s="1" t="s">
        <v>13</v>
      </c>
      <c r="H465" s="1" t="s">
        <v>478</v>
      </c>
      <c r="I465" s="5" t="s">
        <v>1760</v>
      </c>
      <c r="J465" s="5">
        <v>3</v>
      </c>
      <c r="K465" s="13" t="s">
        <v>1655</v>
      </c>
      <c r="L465" s="1"/>
      <c r="M465" s="1"/>
      <c r="N465" s="1"/>
      <c r="O465" s="1" t="b">
        <v>0</v>
      </c>
      <c r="P465" s="4">
        <v>10</v>
      </c>
      <c r="Q465">
        <v>14</v>
      </c>
      <c r="R465" s="14">
        <v>3</v>
      </c>
      <c r="S465" s="14">
        <v>3</v>
      </c>
      <c r="T465" s="8">
        <v>1</v>
      </c>
      <c r="U465" s="8">
        <v>1</v>
      </c>
      <c r="V465" s="8">
        <v>0</v>
      </c>
      <c r="W465" s="8">
        <v>1</v>
      </c>
      <c r="X465" s="8">
        <f>R465+T465+V465</f>
        <v>4</v>
      </c>
      <c r="Y465" s="8">
        <f>S465+U465+W465</f>
        <v>5</v>
      </c>
      <c r="Z465" s="8" t="b">
        <f>R465 = S465</f>
        <v>1</v>
      </c>
      <c r="AA465" s="8" t="b">
        <f>U465 = T465</f>
        <v>1</v>
      </c>
      <c r="AB465" s="8" t="b">
        <f>V465 = W465</f>
        <v>0</v>
      </c>
      <c r="AC465" s="8" t="b">
        <f>Y465 = X465</f>
        <v>0</v>
      </c>
      <c r="AD465" s="8" t="b">
        <f>AND(Z465,AA465,AB465)</f>
        <v>0</v>
      </c>
      <c r="AF465" s="8">
        <v>3</v>
      </c>
      <c r="AG465" s="8">
        <v>1</v>
      </c>
      <c r="AH465" s="8">
        <v>1</v>
      </c>
      <c r="AI465" s="8">
        <f>SUM(AF465:AH465)</f>
        <v>5</v>
      </c>
    </row>
    <row r="466" spans="1:35" ht="32" customHeight="1" x14ac:dyDescent="0.2">
      <c r="A466" s="1">
        <v>465</v>
      </c>
      <c r="B466" s="2">
        <v>43355</v>
      </c>
      <c r="C466" s="1" t="s">
        <v>997</v>
      </c>
      <c r="D466" s="1" t="s">
        <v>998</v>
      </c>
      <c r="E466" s="1" t="s">
        <v>12</v>
      </c>
      <c r="F466" s="1"/>
      <c r="G466" s="1" t="s">
        <v>21</v>
      </c>
      <c r="H466" s="1" t="s">
        <v>479</v>
      </c>
      <c r="I466" s="5" t="s">
        <v>1767</v>
      </c>
      <c r="J466" s="5">
        <v>3</v>
      </c>
      <c r="K466" s="13" t="s">
        <v>1922</v>
      </c>
      <c r="L466" s="1"/>
      <c r="M466" s="1"/>
      <c r="N466" s="1"/>
      <c r="O466" s="1" t="b">
        <v>0</v>
      </c>
      <c r="P466" s="4">
        <v>10</v>
      </c>
      <c r="Q466">
        <v>15</v>
      </c>
      <c r="R466" s="14">
        <v>3</v>
      </c>
      <c r="S466" s="14">
        <v>3</v>
      </c>
      <c r="T466" s="8">
        <v>0</v>
      </c>
      <c r="U466" s="8">
        <v>0</v>
      </c>
      <c r="V466" s="8">
        <v>0</v>
      </c>
      <c r="W466" s="8">
        <v>0</v>
      </c>
      <c r="X466" s="8">
        <f>R466+T466+V466</f>
        <v>3</v>
      </c>
      <c r="Y466" s="8">
        <f>S466+U466+W466</f>
        <v>3</v>
      </c>
      <c r="Z466" s="8" t="b">
        <f>R466 = S466</f>
        <v>1</v>
      </c>
      <c r="AA466" s="8" t="b">
        <f>U466 = T466</f>
        <v>1</v>
      </c>
      <c r="AB466" s="8" t="b">
        <f>V466 = W466</f>
        <v>1</v>
      </c>
      <c r="AC466" s="8" t="b">
        <f>Y466 = X466</f>
        <v>1</v>
      </c>
      <c r="AD466" s="8" t="b">
        <f>AND(Z466,AA466,AB466)</f>
        <v>1</v>
      </c>
    </row>
    <row r="467" spans="1:35" ht="32" customHeight="1" x14ac:dyDescent="0.2">
      <c r="A467" s="1">
        <v>466</v>
      </c>
      <c r="B467" s="2">
        <v>43867</v>
      </c>
      <c r="C467" s="1" t="s">
        <v>997</v>
      </c>
      <c r="D467" s="1" t="s">
        <v>998</v>
      </c>
      <c r="E467" s="1" t="s">
        <v>12</v>
      </c>
      <c r="F467" s="1"/>
      <c r="G467" s="1" t="s">
        <v>26</v>
      </c>
      <c r="H467" s="1" t="s">
        <v>480</v>
      </c>
      <c r="I467" s="5" t="s">
        <v>1750</v>
      </c>
      <c r="J467" s="5">
        <v>4</v>
      </c>
      <c r="K467" s="13" t="s">
        <v>1544</v>
      </c>
      <c r="L467" s="1"/>
      <c r="M467" s="1"/>
      <c r="N467" s="1"/>
      <c r="O467" s="1" t="b">
        <v>0</v>
      </c>
      <c r="P467" s="4">
        <v>10</v>
      </c>
      <c r="Q467">
        <v>16</v>
      </c>
      <c r="R467" s="14">
        <v>1</v>
      </c>
      <c r="S467" s="14">
        <v>2</v>
      </c>
      <c r="T467" s="8">
        <v>0</v>
      </c>
      <c r="U467" s="8">
        <v>0</v>
      </c>
      <c r="V467" s="8">
        <v>0</v>
      </c>
      <c r="W467" s="8">
        <v>0</v>
      </c>
      <c r="X467" s="8">
        <f>R467+T467+V467</f>
        <v>1</v>
      </c>
      <c r="Y467" s="8">
        <f>S467+U467+W467</f>
        <v>2</v>
      </c>
      <c r="Z467" s="8" t="b">
        <f>R467 = S467</f>
        <v>0</v>
      </c>
      <c r="AA467" s="8" t="b">
        <f>U467 = T467</f>
        <v>1</v>
      </c>
      <c r="AB467" s="8" t="b">
        <f>V467 = W467</f>
        <v>1</v>
      </c>
      <c r="AC467" s="8" t="b">
        <f>Y467 = X467</f>
        <v>0</v>
      </c>
      <c r="AD467" s="8" t="b">
        <f>AND(Z467,AA467,AB467)</f>
        <v>0</v>
      </c>
      <c r="AF467" s="8">
        <v>2</v>
      </c>
      <c r="AG467" s="8">
        <v>0</v>
      </c>
      <c r="AH467" s="8">
        <v>0</v>
      </c>
      <c r="AI467" s="8">
        <f>SUM(AF467:AH467)</f>
        <v>2</v>
      </c>
    </row>
    <row r="468" spans="1:35" ht="32" customHeight="1" x14ac:dyDescent="0.2">
      <c r="A468" s="1">
        <v>467</v>
      </c>
      <c r="B468" s="2">
        <v>44018</v>
      </c>
      <c r="C468" s="1" t="s">
        <v>998</v>
      </c>
      <c r="D468" s="1" t="s">
        <v>998</v>
      </c>
      <c r="E468" s="1" t="s">
        <v>12</v>
      </c>
      <c r="F468" s="1"/>
      <c r="G468" s="1" t="s">
        <v>13</v>
      </c>
      <c r="H468" s="1" t="s">
        <v>481</v>
      </c>
      <c r="I468" s="5" t="s">
        <v>1745</v>
      </c>
      <c r="J468" s="5">
        <v>5</v>
      </c>
      <c r="K468" s="13" t="s">
        <v>482</v>
      </c>
      <c r="L468" s="1"/>
      <c r="M468" s="1"/>
      <c r="N468" s="1"/>
      <c r="O468" s="1" t="b">
        <v>0</v>
      </c>
      <c r="P468" s="4">
        <v>10</v>
      </c>
      <c r="Q468">
        <v>17</v>
      </c>
      <c r="R468" s="14">
        <v>1</v>
      </c>
      <c r="S468" s="14">
        <v>1</v>
      </c>
      <c r="T468" s="8">
        <v>0</v>
      </c>
      <c r="U468" s="8">
        <v>0</v>
      </c>
      <c r="V468" s="8">
        <v>0</v>
      </c>
      <c r="W468" s="8">
        <v>0</v>
      </c>
      <c r="X468" s="8">
        <f>R468+T468+V468</f>
        <v>1</v>
      </c>
      <c r="Y468" s="8">
        <f>S468+U468+W468</f>
        <v>1</v>
      </c>
      <c r="Z468" s="8" t="b">
        <f>R468 = S468</f>
        <v>1</v>
      </c>
      <c r="AA468" s="8" t="b">
        <f>U468 = T468</f>
        <v>1</v>
      </c>
      <c r="AB468" s="8" t="b">
        <f>V468 = W468</f>
        <v>1</v>
      </c>
      <c r="AC468" s="8" t="b">
        <f>Y468 = X468</f>
        <v>1</v>
      </c>
      <c r="AD468" s="8" t="b">
        <f>AND(Z468,AA468,AB468)</f>
        <v>1</v>
      </c>
    </row>
    <row r="469" spans="1:35" ht="32" customHeight="1" x14ac:dyDescent="0.2">
      <c r="A469" s="1">
        <v>468</v>
      </c>
      <c r="B469" s="2">
        <v>43886</v>
      </c>
      <c r="C469" s="1" t="s">
        <v>997</v>
      </c>
      <c r="D469" s="1" t="s">
        <v>998</v>
      </c>
      <c r="E469" s="1" t="s">
        <v>12</v>
      </c>
      <c r="F469" s="1"/>
      <c r="G469" s="1" t="s">
        <v>13</v>
      </c>
      <c r="H469" s="1" t="s">
        <v>483</v>
      </c>
      <c r="I469" s="5" t="s">
        <v>1754</v>
      </c>
      <c r="J469" s="5">
        <v>5</v>
      </c>
      <c r="K469" s="13" t="s">
        <v>1656</v>
      </c>
      <c r="L469" s="1"/>
      <c r="M469" s="1"/>
      <c r="N469" s="1"/>
      <c r="O469" s="1" t="b">
        <v>0</v>
      </c>
      <c r="P469" s="4">
        <v>10</v>
      </c>
      <c r="Q469">
        <v>18</v>
      </c>
      <c r="R469" s="14">
        <v>3</v>
      </c>
      <c r="S469" s="14">
        <v>3</v>
      </c>
      <c r="T469" s="8">
        <v>0</v>
      </c>
      <c r="U469" s="8">
        <v>0</v>
      </c>
      <c r="V469" s="8">
        <v>0</v>
      </c>
      <c r="W469" s="8">
        <v>0</v>
      </c>
      <c r="X469" s="8">
        <f>R469+T469+V469</f>
        <v>3</v>
      </c>
      <c r="Y469" s="8">
        <f>S469+U469+W469</f>
        <v>3</v>
      </c>
      <c r="Z469" s="8" t="b">
        <f>R469 = S469</f>
        <v>1</v>
      </c>
      <c r="AA469" s="8" t="b">
        <f>U469 = T469</f>
        <v>1</v>
      </c>
      <c r="AB469" s="8" t="b">
        <f>V469 = W469</f>
        <v>1</v>
      </c>
      <c r="AC469" s="8" t="b">
        <f>Y469 = X469</f>
        <v>1</v>
      </c>
      <c r="AD469" s="8" t="b">
        <f>AND(Z469,AA469,AB469)</f>
        <v>1</v>
      </c>
    </row>
    <row r="470" spans="1:35" ht="32" customHeight="1" x14ac:dyDescent="0.2">
      <c r="A470" s="1">
        <v>469</v>
      </c>
      <c r="B470" s="2">
        <v>43833</v>
      </c>
      <c r="C470" s="1" t="s">
        <v>997</v>
      </c>
      <c r="D470" s="1" t="s">
        <v>998</v>
      </c>
      <c r="E470" s="1" t="s">
        <v>12</v>
      </c>
      <c r="F470" s="1"/>
      <c r="G470" s="1" t="s">
        <v>13</v>
      </c>
      <c r="H470" s="1" t="s">
        <v>162</v>
      </c>
      <c r="I470" s="5" t="s">
        <v>1746</v>
      </c>
      <c r="J470" s="5">
        <v>4</v>
      </c>
      <c r="K470" s="13" t="s">
        <v>1923</v>
      </c>
      <c r="L470" s="1"/>
      <c r="M470" s="1"/>
      <c r="N470" s="1"/>
      <c r="O470" s="1" t="b">
        <v>0</v>
      </c>
      <c r="P470" s="4">
        <v>10</v>
      </c>
      <c r="Q470">
        <v>19</v>
      </c>
      <c r="R470" s="14">
        <v>3</v>
      </c>
      <c r="S470" s="14">
        <v>3</v>
      </c>
      <c r="T470" s="8">
        <v>0</v>
      </c>
      <c r="U470" s="8">
        <v>0</v>
      </c>
      <c r="V470" s="8">
        <v>0</v>
      </c>
      <c r="W470" s="8">
        <v>0</v>
      </c>
      <c r="X470" s="8">
        <f>R470+T470+V470</f>
        <v>3</v>
      </c>
      <c r="Y470" s="8">
        <f>S470+U470+W470</f>
        <v>3</v>
      </c>
      <c r="Z470" s="8" t="b">
        <f>R470 = S470</f>
        <v>1</v>
      </c>
      <c r="AA470" s="8" t="b">
        <f>U470 = T470</f>
        <v>1</v>
      </c>
      <c r="AB470" s="8" t="b">
        <f>V470 = W470</f>
        <v>1</v>
      </c>
      <c r="AC470" s="8" t="b">
        <f>Y470 = X470</f>
        <v>1</v>
      </c>
      <c r="AD470" s="8" t="b">
        <f>AND(Z470,AA470,AB470)</f>
        <v>1</v>
      </c>
    </row>
    <row r="471" spans="1:35" ht="32" customHeight="1" x14ac:dyDescent="0.2">
      <c r="A471" s="1">
        <v>470</v>
      </c>
      <c r="B471" s="2">
        <v>43990</v>
      </c>
      <c r="C471" s="1" t="s">
        <v>997</v>
      </c>
      <c r="D471" s="1" t="s">
        <v>997</v>
      </c>
      <c r="E471" s="1" t="s">
        <v>12</v>
      </c>
      <c r="F471" s="1"/>
      <c r="G471" s="1" t="s">
        <v>38</v>
      </c>
      <c r="H471" s="1" t="s">
        <v>209</v>
      </c>
      <c r="I471" s="5" t="s">
        <v>1752</v>
      </c>
      <c r="J471" s="5">
        <v>5</v>
      </c>
      <c r="K471" s="13" t="s">
        <v>484</v>
      </c>
      <c r="L471" s="1"/>
      <c r="M471" s="1"/>
      <c r="N471" s="1"/>
      <c r="O471" s="1" t="b">
        <v>0</v>
      </c>
      <c r="P471" s="4">
        <v>10</v>
      </c>
      <c r="Q471">
        <v>20</v>
      </c>
      <c r="R471" s="14">
        <v>2</v>
      </c>
      <c r="S471" s="14">
        <v>1</v>
      </c>
      <c r="T471" s="8">
        <v>0</v>
      </c>
      <c r="U471" s="8">
        <v>0</v>
      </c>
      <c r="V471" s="8">
        <v>0</v>
      </c>
      <c r="W471" s="8">
        <v>0</v>
      </c>
      <c r="X471" s="8">
        <f>R471+T471+V471</f>
        <v>2</v>
      </c>
      <c r="Y471" s="8">
        <f>S471+U471+W471</f>
        <v>1</v>
      </c>
      <c r="Z471" s="8" t="b">
        <f>R471 = S471</f>
        <v>0</v>
      </c>
      <c r="AA471" s="8" t="b">
        <f>U471 = T471</f>
        <v>1</v>
      </c>
      <c r="AB471" s="8" t="b">
        <f>V471 = W471</f>
        <v>1</v>
      </c>
      <c r="AC471" s="8" t="b">
        <f>Y471 = X471</f>
        <v>0</v>
      </c>
      <c r="AD471" s="8" t="b">
        <f>AND(Z471,AA471,AB471)</f>
        <v>0</v>
      </c>
      <c r="AF471" s="8">
        <v>2</v>
      </c>
      <c r="AG471" s="8">
        <v>0</v>
      </c>
      <c r="AH471" s="8">
        <v>0</v>
      </c>
      <c r="AI471" s="8">
        <f>SUM(AF471:AH471)</f>
        <v>2</v>
      </c>
    </row>
    <row r="472" spans="1:35" ht="32" customHeight="1" x14ac:dyDescent="0.2">
      <c r="A472" s="1">
        <v>471</v>
      </c>
      <c r="B472" s="2">
        <v>43739</v>
      </c>
      <c r="C472" s="1" t="s">
        <v>997</v>
      </c>
      <c r="D472" s="1" t="s">
        <v>998</v>
      </c>
      <c r="E472" s="1" t="s">
        <v>12</v>
      </c>
      <c r="F472" s="1"/>
      <c r="G472" s="1" t="s">
        <v>13</v>
      </c>
      <c r="H472" s="1" t="s">
        <v>63</v>
      </c>
      <c r="I472" s="5" t="s">
        <v>1757</v>
      </c>
      <c r="J472" s="5">
        <v>4</v>
      </c>
      <c r="K472" s="13" t="s">
        <v>1545</v>
      </c>
      <c r="L472" s="1"/>
      <c r="M472" s="1"/>
      <c r="N472" s="1"/>
      <c r="O472" s="1" t="b">
        <v>0</v>
      </c>
      <c r="P472" s="4">
        <v>10</v>
      </c>
      <c r="Q472">
        <v>21</v>
      </c>
      <c r="R472" s="14">
        <v>1</v>
      </c>
      <c r="S472" s="14">
        <v>1</v>
      </c>
      <c r="T472" s="8">
        <v>0</v>
      </c>
      <c r="U472" s="8">
        <v>0</v>
      </c>
      <c r="V472" s="8">
        <v>0</v>
      </c>
      <c r="W472" s="8">
        <v>0</v>
      </c>
      <c r="X472" s="8">
        <f>R472+T472+V472</f>
        <v>1</v>
      </c>
      <c r="Y472" s="8">
        <f>S472+U472+W472</f>
        <v>1</v>
      </c>
      <c r="Z472" s="8" t="b">
        <f>R472 = S472</f>
        <v>1</v>
      </c>
      <c r="AA472" s="8" t="b">
        <f>U472 = T472</f>
        <v>1</v>
      </c>
      <c r="AB472" s="8" t="b">
        <f>V472 = W472</f>
        <v>1</v>
      </c>
      <c r="AC472" s="8" t="b">
        <f>Y472 = X472</f>
        <v>1</v>
      </c>
      <c r="AD472" s="8" t="b">
        <f>AND(Z472,AA472,AB472)</f>
        <v>1</v>
      </c>
    </row>
    <row r="473" spans="1:35" ht="32" customHeight="1" x14ac:dyDescent="0.2">
      <c r="A473" s="1">
        <v>472</v>
      </c>
      <c r="B473" s="2">
        <v>44037</v>
      </c>
      <c r="C473" s="1" t="s">
        <v>997</v>
      </c>
      <c r="D473" s="1" t="s">
        <v>998</v>
      </c>
      <c r="E473" s="1" t="s">
        <v>12</v>
      </c>
      <c r="F473" s="1"/>
      <c r="G473" s="1" t="s">
        <v>21</v>
      </c>
      <c r="H473" s="1" t="s">
        <v>205</v>
      </c>
      <c r="I473" s="5" t="s">
        <v>1767</v>
      </c>
      <c r="J473" s="5">
        <v>2</v>
      </c>
      <c r="K473" s="13" t="s">
        <v>1924</v>
      </c>
      <c r="L473" s="1"/>
      <c r="M473" s="1"/>
      <c r="N473" s="1"/>
      <c r="O473" s="1" t="b">
        <v>0</v>
      </c>
      <c r="P473" s="4">
        <v>10</v>
      </c>
      <c r="Q473">
        <v>22</v>
      </c>
      <c r="R473" s="14">
        <v>3</v>
      </c>
      <c r="S473" s="14">
        <v>2</v>
      </c>
      <c r="T473" s="8">
        <v>0</v>
      </c>
      <c r="U473" s="8">
        <v>1</v>
      </c>
      <c r="V473" s="8">
        <v>0</v>
      </c>
      <c r="W473" s="8">
        <v>1</v>
      </c>
      <c r="X473" s="8">
        <f>R473+T473+V473</f>
        <v>3</v>
      </c>
      <c r="Y473" s="8">
        <f>S473+U473+W473</f>
        <v>4</v>
      </c>
      <c r="Z473" s="8" t="b">
        <f>R473 = S473</f>
        <v>0</v>
      </c>
      <c r="AA473" s="8" t="b">
        <f>U473 = T473</f>
        <v>0</v>
      </c>
      <c r="AB473" s="8" t="b">
        <f>V473 = W473</f>
        <v>0</v>
      </c>
      <c r="AC473" s="8" t="b">
        <f>Y473 = X473</f>
        <v>0</v>
      </c>
      <c r="AD473" s="8" t="b">
        <f>AND(Z473,AA473,AB473)</f>
        <v>0</v>
      </c>
      <c r="AF473" s="8">
        <v>3</v>
      </c>
      <c r="AG473" s="8">
        <v>1</v>
      </c>
      <c r="AH473" s="8">
        <v>1</v>
      </c>
      <c r="AI473" s="8">
        <f>SUM(AF473:AH473)</f>
        <v>5</v>
      </c>
    </row>
    <row r="474" spans="1:35" ht="32" customHeight="1" x14ac:dyDescent="0.2">
      <c r="A474" s="1">
        <v>473</v>
      </c>
      <c r="B474" s="2">
        <v>43932</v>
      </c>
      <c r="C474" s="1" t="s">
        <v>997</v>
      </c>
      <c r="D474" s="1" t="s">
        <v>997</v>
      </c>
      <c r="E474" s="1" t="s">
        <v>12</v>
      </c>
      <c r="F474" s="1"/>
      <c r="G474" s="1" t="s">
        <v>13</v>
      </c>
      <c r="H474" s="1" t="s">
        <v>485</v>
      </c>
      <c r="I474" s="5" t="s">
        <v>1757</v>
      </c>
      <c r="J474" s="5">
        <v>4</v>
      </c>
      <c r="K474" s="13" t="s">
        <v>1809</v>
      </c>
      <c r="L474" s="1"/>
      <c r="M474" s="1"/>
      <c r="N474" s="1"/>
      <c r="O474" s="1" t="b">
        <v>0</v>
      </c>
      <c r="P474" s="4">
        <v>10</v>
      </c>
      <c r="Q474">
        <v>23</v>
      </c>
      <c r="R474" s="14">
        <v>3</v>
      </c>
      <c r="S474" s="14">
        <v>3</v>
      </c>
      <c r="T474" s="8">
        <v>1</v>
      </c>
      <c r="U474" s="8">
        <v>0</v>
      </c>
      <c r="V474" s="8">
        <v>1</v>
      </c>
      <c r="W474" s="8">
        <v>0</v>
      </c>
      <c r="X474" s="8">
        <f>R474+T474+V474</f>
        <v>5</v>
      </c>
      <c r="Y474" s="8">
        <f>S474+U474+W474</f>
        <v>3</v>
      </c>
      <c r="Z474" s="8" t="b">
        <f>R474 = S474</f>
        <v>1</v>
      </c>
      <c r="AA474" s="8" t="b">
        <f>U474 = T474</f>
        <v>0</v>
      </c>
      <c r="AB474" s="8" t="b">
        <f>V474 = W474</f>
        <v>0</v>
      </c>
      <c r="AC474" s="8" t="b">
        <f>Y474 = X474</f>
        <v>0</v>
      </c>
      <c r="AD474" s="8" t="b">
        <f>AND(Z474,AA474,AB474)</f>
        <v>0</v>
      </c>
      <c r="AF474" s="8">
        <v>3</v>
      </c>
      <c r="AG474" s="8">
        <v>0</v>
      </c>
      <c r="AH474" s="8">
        <v>0</v>
      </c>
      <c r="AI474" s="8">
        <f>SUM(AF474:AH474)</f>
        <v>3</v>
      </c>
    </row>
    <row r="475" spans="1:35" ht="32" customHeight="1" x14ac:dyDescent="0.2">
      <c r="A475" s="1">
        <v>474</v>
      </c>
      <c r="B475" s="2">
        <v>44263</v>
      </c>
      <c r="C475" s="1" t="s">
        <v>997</v>
      </c>
      <c r="D475" s="1" t="s">
        <v>997</v>
      </c>
      <c r="E475" s="1" t="s">
        <v>12</v>
      </c>
      <c r="F475" s="1"/>
      <c r="G475" s="1" t="s">
        <v>19</v>
      </c>
      <c r="H475" s="1" t="s">
        <v>486</v>
      </c>
      <c r="I475" s="5" t="s">
        <v>1751</v>
      </c>
      <c r="J475" s="5">
        <v>4</v>
      </c>
      <c r="K475" s="13" t="s">
        <v>1925</v>
      </c>
      <c r="L475" s="1"/>
      <c r="M475" s="1"/>
      <c r="N475" s="1"/>
      <c r="O475" s="1" t="b">
        <v>0</v>
      </c>
      <c r="P475" s="4">
        <v>10</v>
      </c>
      <c r="Q475">
        <v>24</v>
      </c>
      <c r="R475" s="14">
        <v>2</v>
      </c>
      <c r="S475" s="14">
        <v>3</v>
      </c>
      <c r="T475" s="8">
        <v>0</v>
      </c>
      <c r="U475" s="8">
        <v>0</v>
      </c>
      <c r="V475" s="8">
        <v>0</v>
      </c>
      <c r="W475" s="8">
        <v>0</v>
      </c>
      <c r="X475" s="8">
        <f>R475+T475+V475</f>
        <v>2</v>
      </c>
      <c r="Y475" s="8">
        <f>S475+U475+W475</f>
        <v>3</v>
      </c>
      <c r="Z475" s="8" t="b">
        <f>R475 = S475</f>
        <v>0</v>
      </c>
      <c r="AA475" s="8" t="b">
        <f>U475 = T475</f>
        <v>1</v>
      </c>
      <c r="AB475" s="8" t="b">
        <f>V475 = W475</f>
        <v>1</v>
      </c>
      <c r="AC475" s="8" t="b">
        <f>Y475 = X475</f>
        <v>0</v>
      </c>
      <c r="AD475" s="8" t="b">
        <f>AND(Z475,AA475,AB475)</f>
        <v>0</v>
      </c>
      <c r="AF475" s="8">
        <v>3</v>
      </c>
      <c r="AG475" s="8">
        <v>1</v>
      </c>
      <c r="AH475" s="8">
        <v>1</v>
      </c>
      <c r="AI475" s="8">
        <f>SUM(AF475:AH475)</f>
        <v>5</v>
      </c>
    </row>
    <row r="476" spans="1:35" ht="32" customHeight="1" x14ac:dyDescent="0.2">
      <c r="A476" s="1">
        <v>475</v>
      </c>
      <c r="B476" s="2">
        <v>43988</v>
      </c>
      <c r="C476" s="1" t="s">
        <v>997</v>
      </c>
      <c r="D476" s="1" t="s">
        <v>997</v>
      </c>
      <c r="E476" s="1" t="s">
        <v>12</v>
      </c>
      <c r="F476" s="1"/>
      <c r="G476" s="1" t="s">
        <v>21</v>
      </c>
      <c r="H476" s="1" t="s">
        <v>487</v>
      </c>
      <c r="I476" s="5" t="s">
        <v>1749</v>
      </c>
      <c r="J476" s="5">
        <v>3</v>
      </c>
      <c r="K476" s="13" t="s">
        <v>1657</v>
      </c>
      <c r="L476" s="1"/>
      <c r="M476" s="1"/>
      <c r="N476" s="1"/>
      <c r="O476" s="1" t="b">
        <v>0</v>
      </c>
      <c r="P476" s="4">
        <v>10</v>
      </c>
      <c r="Q476">
        <v>25</v>
      </c>
      <c r="R476" s="14">
        <v>3</v>
      </c>
      <c r="S476" s="14">
        <v>3</v>
      </c>
      <c r="T476" s="8">
        <v>1</v>
      </c>
      <c r="U476" s="8">
        <v>1</v>
      </c>
      <c r="V476" s="8">
        <v>1</v>
      </c>
      <c r="W476" s="8">
        <v>1</v>
      </c>
      <c r="X476" s="8">
        <f>R476+T476+V476</f>
        <v>5</v>
      </c>
      <c r="Y476" s="8">
        <f>S476+U476+W476</f>
        <v>5</v>
      </c>
      <c r="Z476" s="8" t="b">
        <f>R476 = S476</f>
        <v>1</v>
      </c>
      <c r="AA476" s="8" t="b">
        <f>U476 = T476</f>
        <v>1</v>
      </c>
      <c r="AB476" s="8" t="b">
        <f>V476 = W476</f>
        <v>1</v>
      </c>
      <c r="AC476" s="8" t="b">
        <f>Y476 = X476</f>
        <v>1</v>
      </c>
      <c r="AD476" s="8" t="b">
        <f>AND(Z476,AA476,AB476)</f>
        <v>1</v>
      </c>
    </row>
    <row r="477" spans="1:35" ht="32" customHeight="1" x14ac:dyDescent="0.2">
      <c r="A477" s="1">
        <v>476</v>
      </c>
      <c r="B477" s="2">
        <v>44019</v>
      </c>
      <c r="C477" s="1" t="s">
        <v>997</v>
      </c>
      <c r="D477" s="1" t="s">
        <v>998</v>
      </c>
      <c r="E477" s="1" t="s">
        <v>12</v>
      </c>
      <c r="F477" s="1"/>
      <c r="G477" s="1" t="s">
        <v>26</v>
      </c>
      <c r="H477" s="1" t="s">
        <v>488</v>
      </c>
      <c r="I477" s="5" t="s">
        <v>1750</v>
      </c>
      <c r="J477" s="5">
        <v>4</v>
      </c>
      <c r="K477" s="13" t="s">
        <v>1019</v>
      </c>
      <c r="L477" s="1"/>
      <c r="M477" s="1"/>
      <c r="N477" s="1"/>
      <c r="O477" s="1" t="b">
        <v>0</v>
      </c>
      <c r="P477" s="4">
        <v>10</v>
      </c>
      <c r="Q477">
        <v>26</v>
      </c>
      <c r="R477" s="14">
        <v>1</v>
      </c>
      <c r="S477" s="14">
        <v>1</v>
      </c>
      <c r="T477" s="8">
        <v>0</v>
      </c>
      <c r="U477" s="8">
        <v>0</v>
      </c>
      <c r="V477" s="8">
        <v>0</v>
      </c>
      <c r="W477" s="8">
        <v>0</v>
      </c>
      <c r="X477" s="8">
        <f>R477+T477+V477</f>
        <v>1</v>
      </c>
      <c r="Y477" s="8">
        <f>S477+U477+W477</f>
        <v>1</v>
      </c>
      <c r="Z477" s="8" t="b">
        <f>R477 = S477</f>
        <v>1</v>
      </c>
      <c r="AA477" s="8" t="b">
        <f>U477 = T477</f>
        <v>1</v>
      </c>
      <c r="AB477" s="8" t="b">
        <f>V477 = W477</f>
        <v>1</v>
      </c>
      <c r="AC477" s="8" t="b">
        <f>Y477 = X477</f>
        <v>1</v>
      </c>
      <c r="AD477" s="8" t="b">
        <f>AND(Z477,AA477,AB477)</f>
        <v>1</v>
      </c>
    </row>
    <row r="478" spans="1:35" ht="32" customHeight="1" x14ac:dyDescent="0.2">
      <c r="A478" s="1">
        <v>477</v>
      </c>
      <c r="B478" s="2">
        <v>44183</v>
      </c>
      <c r="C478" s="1" t="s">
        <v>998</v>
      </c>
      <c r="D478" s="1" t="s">
        <v>998</v>
      </c>
      <c r="E478" s="1" t="s">
        <v>12</v>
      </c>
      <c r="F478" s="1"/>
      <c r="G478" s="1" t="s">
        <v>13</v>
      </c>
      <c r="H478" s="1" t="s">
        <v>282</v>
      </c>
      <c r="I478" s="5" t="s">
        <v>1745</v>
      </c>
      <c r="J478" s="5">
        <v>3</v>
      </c>
      <c r="K478" s="13" t="s">
        <v>1305</v>
      </c>
      <c r="L478" s="1"/>
      <c r="M478" s="1"/>
      <c r="N478" s="1"/>
      <c r="O478" s="1" t="b">
        <v>0</v>
      </c>
      <c r="P478" s="4">
        <v>10</v>
      </c>
      <c r="Q478">
        <v>27</v>
      </c>
      <c r="R478" s="14">
        <v>3</v>
      </c>
      <c r="S478" s="14">
        <v>3</v>
      </c>
      <c r="T478" s="8">
        <v>0</v>
      </c>
      <c r="U478" s="8">
        <v>0</v>
      </c>
      <c r="V478" s="8">
        <v>0</v>
      </c>
      <c r="W478" s="8">
        <v>0</v>
      </c>
      <c r="X478" s="8">
        <f>R478+T478+V478</f>
        <v>3</v>
      </c>
      <c r="Y478" s="8">
        <f>S478+U478+W478</f>
        <v>3</v>
      </c>
      <c r="Z478" s="8" t="b">
        <f>R478 = S478</f>
        <v>1</v>
      </c>
      <c r="AA478" s="8" t="b">
        <f>U478 = T478</f>
        <v>1</v>
      </c>
      <c r="AB478" s="8" t="b">
        <f>V478 = W478</f>
        <v>1</v>
      </c>
      <c r="AC478" s="8" t="b">
        <f>Y478 = X478</f>
        <v>1</v>
      </c>
      <c r="AD478" s="8" t="b">
        <f>AND(Z478,AA478,AB478)</f>
        <v>1</v>
      </c>
    </row>
    <row r="479" spans="1:35" ht="32" customHeight="1" x14ac:dyDescent="0.2">
      <c r="A479" s="1">
        <v>478</v>
      </c>
      <c r="B479" s="2">
        <v>43691</v>
      </c>
      <c r="C479" s="1" t="s">
        <v>997</v>
      </c>
      <c r="D479" s="1" t="s">
        <v>998</v>
      </c>
      <c r="E479" s="1" t="s">
        <v>12</v>
      </c>
      <c r="F479" s="1"/>
      <c r="G479" s="1" t="s">
        <v>13</v>
      </c>
      <c r="H479" s="1" t="s">
        <v>162</v>
      </c>
      <c r="I479" s="5" t="s">
        <v>1746</v>
      </c>
      <c r="J479" s="5">
        <v>4</v>
      </c>
      <c r="K479" s="13" t="s">
        <v>489</v>
      </c>
      <c r="L479" s="1"/>
      <c r="M479" s="1"/>
      <c r="N479" s="1"/>
      <c r="O479" s="1" t="b">
        <v>0</v>
      </c>
      <c r="P479" s="4">
        <v>10</v>
      </c>
      <c r="Q479">
        <v>28</v>
      </c>
      <c r="R479" s="14">
        <v>3</v>
      </c>
      <c r="S479" s="14">
        <v>3</v>
      </c>
      <c r="T479" s="8">
        <v>1</v>
      </c>
      <c r="U479" s="8">
        <v>0</v>
      </c>
      <c r="V479" s="8">
        <v>1</v>
      </c>
      <c r="W479" s="8">
        <v>0</v>
      </c>
      <c r="X479" s="8">
        <f>R479+T479+V479</f>
        <v>5</v>
      </c>
      <c r="Y479" s="8">
        <f>S479+U479+W479</f>
        <v>3</v>
      </c>
      <c r="Z479" s="8" t="b">
        <f>R479 = S479</f>
        <v>1</v>
      </c>
      <c r="AA479" s="8" t="b">
        <f>U479 = T479</f>
        <v>0</v>
      </c>
      <c r="AB479" s="8" t="b">
        <f>V479 = W479</f>
        <v>0</v>
      </c>
      <c r="AC479" s="8" t="b">
        <f>Y479 = X479</f>
        <v>0</v>
      </c>
      <c r="AD479" s="8" t="b">
        <f>AND(Z479,AA479,AB479)</f>
        <v>0</v>
      </c>
      <c r="AF479" s="8">
        <v>3</v>
      </c>
      <c r="AG479" s="8">
        <v>0</v>
      </c>
      <c r="AH479" s="8">
        <v>0</v>
      </c>
      <c r="AI479" s="8">
        <f>SUM(AF479:AH479)</f>
        <v>3</v>
      </c>
    </row>
    <row r="480" spans="1:35" ht="32" customHeight="1" x14ac:dyDescent="0.2">
      <c r="A480" s="1">
        <v>479</v>
      </c>
      <c r="B480" s="2">
        <v>43314</v>
      </c>
      <c r="C480" s="1" t="s">
        <v>997</v>
      </c>
      <c r="D480" s="1" t="s">
        <v>997</v>
      </c>
      <c r="E480" s="1" t="s">
        <v>12</v>
      </c>
      <c r="F480" s="1"/>
      <c r="G480" s="1" t="s">
        <v>21</v>
      </c>
      <c r="H480" s="1" t="s">
        <v>490</v>
      </c>
      <c r="I480" s="5" t="s">
        <v>1765</v>
      </c>
      <c r="J480" s="5">
        <v>4</v>
      </c>
      <c r="K480" s="13" t="s">
        <v>1546</v>
      </c>
      <c r="L480" s="1"/>
      <c r="M480" s="1"/>
      <c r="N480" s="1"/>
      <c r="O480" s="1" t="b">
        <v>0</v>
      </c>
      <c r="P480" s="4">
        <v>10</v>
      </c>
      <c r="Q480">
        <v>29</v>
      </c>
      <c r="R480" s="14">
        <v>3</v>
      </c>
      <c r="S480" s="14">
        <v>3</v>
      </c>
      <c r="T480" s="8">
        <v>0</v>
      </c>
      <c r="U480" s="8">
        <v>0</v>
      </c>
      <c r="V480" s="8">
        <v>0</v>
      </c>
      <c r="W480" s="8">
        <v>0</v>
      </c>
      <c r="X480" s="8">
        <f>R480+T480+V480</f>
        <v>3</v>
      </c>
      <c r="Y480" s="8">
        <f>S480+U480+W480</f>
        <v>3</v>
      </c>
      <c r="Z480" s="8" t="b">
        <f>R480 = S480</f>
        <v>1</v>
      </c>
      <c r="AA480" s="8" t="b">
        <f>U480 = T480</f>
        <v>1</v>
      </c>
      <c r="AB480" s="8" t="b">
        <f>V480 = W480</f>
        <v>1</v>
      </c>
      <c r="AC480" s="8" t="b">
        <f>Y480 = X480</f>
        <v>1</v>
      </c>
      <c r="AD480" s="8" t="b">
        <f>AND(Z480,AA480,AB480)</f>
        <v>1</v>
      </c>
    </row>
    <row r="481" spans="1:35" ht="32" customHeight="1" x14ac:dyDescent="0.2">
      <c r="A481" s="1">
        <v>480</v>
      </c>
      <c r="B481" s="2">
        <v>43767</v>
      </c>
      <c r="C481" s="1" t="s">
        <v>998</v>
      </c>
      <c r="D481" s="1" t="s">
        <v>997</v>
      </c>
      <c r="E481" s="1" t="s">
        <v>12</v>
      </c>
      <c r="F481" s="1"/>
      <c r="G481" s="1" t="s">
        <v>16</v>
      </c>
      <c r="H481" s="1" t="s">
        <v>76</v>
      </c>
      <c r="I481" s="5" t="s">
        <v>1761</v>
      </c>
      <c r="J481" s="5">
        <v>3</v>
      </c>
      <c r="K481" s="13" t="s">
        <v>1658</v>
      </c>
      <c r="L481" s="1"/>
      <c r="M481" s="1"/>
      <c r="N481" s="1"/>
      <c r="O481" s="1" t="b">
        <v>0</v>
      </c>
      <c r="P481" s="4">
        <v>10</v>
      </c>
      <c r="Q481">
        <v>30</v>
      </c>
      <c r="R481" s="14">
        <v>2</v>
      </c>
      <c r="S481" s="14">
        <v>3</v>
      </c>
      <c r="T481" s="8">
        <v>1</v>
      </c>
      <c r="U481" s="8">
        <v>0</v>
      </c>
      <c r="V481" s="8">
        <v>1</v>
      </c>
      <c r="W481" s="8">
        <v>0</v>
      </c>
      <c r="X481" s="8">
        <f>R481+T481+V481</f>
        <v>4</v>
      </c>
      <c r="Y481" s="8">
        <f>S481+U481+W481</f>
        <v>3</v>
      </c>
      <c r="Z481" s="8" t="b">
        <f>R481 = S481</f>
        <v>0</v>
      </c>
      <c r="AA481" s="8" t="b">
        <f>U481 = T481</f>
        <v>0</v>
      </c>
      <c r="AB481" s="8" t="b">
        <f>V481 = W481</f>
        <v>0</v>
      </c>
      <c r="AC481" s="8" t="b">
        <f>Y481 = X481</f>
        <v>0</v>
      </c>
      <c r="AD481" s="8" t="b">
        <f>AND(Z481,AA481,AB481)</f>
        <v>0</v>
      </c>
      <c r="AF481" s="8">
        <v>3</v>
      </c>
      <c r="AG481" s="8">
        <v>1</v>
      </c>
      <c r="AH481" s="8">
        <v>1</v>
      </c>
      <c r="AI481" s="8">
        <f>SUM(AF481:AH481)</f>
        <v>5</v>
      </c>
    </row>
    <row r="482" spans="1:35" ht="32" customHeight="1" x14ac:dyDescent="0.2">
      <c r="A482" s="1">
        <v>481</v>
      </c>
      <c r="B482" s="2">
        <v>43317</v>
      </c>
      <c r="C482" s="1" t="s">
        <v>997</v>
      </c>
      <c r="D482" s="1" t="s">
        <v>997</v>
      </c>
      <c r="E482" s="1" t="s">
        <v>12</v>
      </c>
      <c r="F482" s="1"/>
      <c r="G482" s="1" t="s">
        <v>30</v>
      </c>
      <c r="H482" s="1" t="s">
        <v>491</v>
      </c>
      <c r="I482" s="5" t="s">
        <v>1763</v>
      </c>
      <c r="J482" s="5">
        <v>5</v>
      </c>
      <c r="K482" s="13" t="s">
        <v>492</v>
      </c>
      <c r="L482" s="1"/>
      <c r="M482" s="1"/>
      <c r="N482" s="1"/>
      <c r="O482" s="1" t="b">
        <v>0</v>
      </c>
      <c r="P482" s="4">
        <v>10</v>
      </c>
      <c r="Q482">
        <v>31</v>
      </c>
      <c r="R482" s="14">
        <v>1</v>
      </c>
      <c r="S482" s="14">
        <v>2</v>
      </c>
      <c r="T482" s="8">
        <v>0</v>
      </c>
      <c r="U482" s="8">
        <v>0</v>
      </c>
      <c r="V482" s="8">
        <v>0</v>
      </c>
      <c r="W482" s="8">
        <v>0</v>
      </c>
      <c r="X482" s="8">
        <f>R482+T482+V482</f>
        <v>1</v>
      </c>
      <c r="Y482" s="8">
        <f>S482+U482+W482</f>
        <v>2</v>
      </c>
      <c r="Z482" s="8" t="b">
        <f>R482 = S482</f>
        <v>0</v>
      </c>
      <c r="AA482" s="8" t="b">
        <f>U482 = T482</f>
        <v>1</v>
      </c>
      <c r="AB482" s="8" t="b">
        <f>V482 = W482</f>
        <v>1</v>
      </c>
      <c r="AC482" s="8" t="b">
        <f>Y482 = X482</f>
        <v>0</v>
      </c>
      <c r="AD482" s="8" t="b">
        <f>AND(Z482,AA482,AB482)</f>
        <v>0</v>
      </c>
      <c r="AF482" s="8">
        <v>3</v>
      </c>
      <c r="AG482" s="8">
        <v>0</v>
      </c>
      <c r="AH482" s="8">
        <v>0</v>
      </c>
      <c r="AI482" s="8">
        <f>SUM(AF482:AH482)</f>
        <v>3</v>
      </c>
    </row>
    <row r="483" spans="1:35" ht="32" customHeight="1" x14ac:dyDescent="0.2">
      <c r="A483" s="1">
        <v>482</v>
      </c>
      <c r="B483" s="2">
        <v>43371</v>
      </c>
      <c r="C483" s="1" t="s">
        <v>997</v>
      </c>
      <c r="D483" s="1" t="s">
        <v>997</v>
      </c>
      <c r="E483" s="1" t="s">
        <v>12</v>
      </c>
      <c r="F483" s="1"/>
      <c r="G483" s="1" t="s">
        <v>16</v>
      </c>
      <c r="H483" s="1" t="s">
        <v>17</v>
      </c>
      <c r="I483" s="5" t="s">
        <v>1761</v>
      </c>
      <c r="J483" s="5">
        <v>4</v>
      </c>
      <c r="K483" s="13" t="s">
        <v>1547</v>
      </c>
      <c r="L483" s="1"/>
      <c r="M483" s="1"/>
      <c r="N483" s="1"/>
      <c r="O483" s="1" t="b">
        <v>0</v>
      </c>
      <c r="P483" s="4">
        <v>10</v>
      </c>
      <c r="Q483">
        <v>32</v>
      </c>
      <c r="R483" s="14">
        <v>3</v>
      </c>
      <c r="S483" s="14">
        <v>3</v>
      </c>
      <c r="T483" s="8">
        <v>0</v>
      </c>
      <c r="U483" s="8">
        <v>0</v>
      </c>
      <c r="V483" s="8">
        <v>0</v>
      </c>
      <c r="W483" s="8">
        <v>0</v>
      </c>
      <c r="X483" s="8">
        <f>R483+T483+V483</f>
        <v>3</v>
      </c>
      <c r="Y483" s="8">
        <f>S483+U483+W483</f>
        <v>3</v>
      </c>
      <c r="Z483" s="8" t="b">
        <f>R483 = S483</f>
        <v>1</v>
      </c>
      <c r="AA483" s="8" t="b">
        <f>U483 = T483</f>
        <v>1</v>
      </c>
      <c r="AB483" s="8" t="b">
        <f>V483 = W483</f>
        <v>1</v>
      </c>
      <c r="AC483" s="8" t="b">
        <f>Y483 = X483</f>
        <v>1</v>
      </c>
      <c r="AD483" s="8" t="b">
        <f>AND(Z483,AA483,AB483)</f>
        <v>1</v>
      </c>
    </row>
    <row r="484" spans="1:35" ht="32" customHeight="1" x14ac:dyDescent="0.2">
      <c r="A484" s="1">
        <v>483</v>
      </c>
      <c r="B484" s="2">
        <v>44143</v>
      </c>
      <c r="C484" s="1" t="s">
        <v>997</v>
      </c>
      <c r="D484" s="1" t="s">
        <v>997</v>
      </c>
      <c r="E484" s="1" t="s">
        <v>12</v>
      </c>
      <c r="F484" s="1"/>
      <c r="G484" s="1" t="s">
        <v>13</v>
      </c>
      <c r="H484" s="1" t="s">
        <v>49</v>
      </c>
      <c r="I484" s="5" t="s">
        <v>1747</v>
      </c>
      <c r="J484" s="5">
        <v>4</v>
      </c>
      <c r="K484" s="13" t="s">
        <v>1926</v>
      </c>
      <c r="L484" s="1"/>
      <c r="M484" s="1"/>
      <c r="N484" s="1"/>
      <c r="O484" s="1" t="b">
        <v>0</v>
      </c>
      <c r="P484" s="4">
        <v>10</v>
      </c>
      <c r="Q484">
        <v>33</v>
      </c>
      <c r="R484" s="14">
        <v>2</v>
      </c>
      <c r="S484" s="14">
        <v>1</v>
      </c>
      <c r="T484" s="8">
        <v>0</v>
      </c>
      <c r="U484" s="8">
        <v>0</v>
      </c>
      <c r="V484" s="8">
        <v>0</v>
      </c>
      <c r="W484" s="8">
        <v>0</v>
      </c>
      <c r="X484" s="8">
        <f>R484+T484+V484</f>
        <v>2</v>
      </c>
      <c r="Y484" s="8">
        <f>S484+U484+W484</f>
        <v>1</v>
      </c>
      <c r="Z484" s="8" t="b">
        <f>R484 = S484</f>
        <v>0</v>
      </c>
      <c r="AA484" s="8" t="b">
        <f>U484 = T484</f>
        <v>1</v>
      </c>
      <c r="AB484" s="8" t="b">
        <f>V484 = W484</f>
        <v>1</v>
      </c>
      <c r="AC484" s="8" t="b">
        <f>Y484 = X484</f>
        <v>0</v>
      </c>
      <c r="AD484" s="8" t="b">
        <f>AND(Z484,AA484,AB484)</f>
        <v>0</v>
      </c>
      <c r="AF484" s="8">
        <v>2</v>
      </c>
      <c r="AG484" s="8">
        <v>0</v>
      </c>
      <c r="AH484" s="8">
        <v>0</v>
      </c>
      <c r="AI484" s="8">
        <f>SUM(AF484:AH484)</f>
        <v>2</v>
      </c>
    </row>
    <row r="485" spans="1:35" ht="32" customHeight="1" x14ac:dyDescent="0.2">
      <c r="A485" s="1">
        <v>484</v>
      </c>
      <c r="B485" s="2">
        <v>43528</v>
      </c>
      <c r="C485" s="1" t="s">
        <v>997</v>
      </c>
      <c r="D485" s="1" t="s">
        <v>997</v>
      </c>
      <c r="E485" s="1" t="s">
        <v>12</v>
      </c>
      <c r="F485" s="1"/>
      <c r="G485" s="1" t="s">
        <v>13</v>
      </c>
      <c r="H485" s="1" t="s">
        <v>493</v>
      </c>
      <c r="I485" s="5" t="s">
        <v>1768</v>
      </c>
      <c r="J485" s="5">
        <v>5</v>
      </c>
      <c r="K485" s="13" t="s">
        <v>1548</v>
      </c>
      <c r="L485" s="1"/>
      <c r="M485" s="1"/>
      <c r="N485" s="1"/>
      <c r="O485" s="1" t="b">
        <v>0</v>
      </c>
      <c r="P485" s="4">
        <v>10</v>
      </c>
      <c r="Q485">
        <v>34</v>
      </c>
      <c r="R485" s="14">
        <v>0</v>
      </c>
      <c r="S485" s="14">
        <v>2</v>
      </c>
      <c r="T485" s="8">
        <v>0</v>
      </c>
      <c r="U485" s="8">
        <v>0</v>
      </c>
      <c r="V485" s="8">
        <v>0</v>
      </c>
      <c r="W485" s="8">
        <v>0</v>
      </c>
      <c r="X485" s="8">
        <f>R485+T485+V485</f>
        <v>0</v>
      </c>
      <c r="Y485" s="8">
        <f>S485+U485+W485</f>
        <v>2</v>
      </c>
      <c r="Z485" s="8" t="b">
        <f>R485 = S485</f>
        <v>0</v>
      </c>
      <c r="AA485" s="8" t="b">
        <f>U485 = T485</f>
        <v>1</v>
      </c>
      <c r="AB485" s="8" t="b">
        <f>V485 = W485</f>
        <v>1</v>
      </c>
      <c r="AC485" s="8" t="b">
        <f>Y485 = X485</f>
        <v>0</v>
      </c>
      <c r="AD485" s="8" t="b">
        <f>AND(Z485,AA485,AB485)</f>
        <v>0</v>
      </c>
      <c r="AF485" s="8">
        <v>2</v>
      </c>
      <c r="AG485" s="8">
        <v>0</v>
      </c>
      <c r="AH485" s="8">
        <v>0</v>
      </c>
      <c r="AI485" s="8">
        <f>SUM(AF485:AH485)</f>
        <v>2</v>
      </c>
    </row>
    <row r="486" spans="1:35" ht="32" customHeight="1" x14ac:dyDescent="0.2">
      <c r="A486" s="1">
        <v>485</v>
      </c>
      <c r="B486" s="2">
        <v>43705</v>
      </c>
      <c r="C486" s="1" t="s">
        <v>997</v>
      </c>
      <c r="D486" s="1" t="s">
        <v>998</v>
      </c>
      <c r="E486" s="1" t="s">
        <v>12</v>
      </c>
      <c r="F486" s="1"/>
      <c r="G486" s="1" t="s">
        <v>26</v>
      </c>
      <c r="H486" s="1" t="s">
        <v>114</v>
      </c>
      <c r="I486" s="5" t="s">
        <v>1750</v>
      </c>
      <c r="J486" s="5">
        <v>4</v>
      </c>
      <c r="K486" s="13" t="s">
        <v>1810</v>
      </c>
      <c r="L486" s="1"/>
      <c r="M486" s="1"/>
      <c r="N486" s="1"/>
      <c r="O486" s="1" t="b">
        <v>0</v>
      </c>
      <c r="P486" s="4">
        <v>10</v>
      </c>
      <c r="Q486">
        <v>35</v>
      </c>
      <c r="R486" s="14">
        <v>3</v>
      </c>
      <c r="S486" s="14">
        <v>3</v>
      </c>
      <c r="T486" s="8">
        <v>0</v>
      </c>
      <c r="U486" s="8">
        <v>1</v>
      </c>
      <c r="V486" s="8">
        <v>0</v>
      </c>
      <c r="W486" s="8">
        <v>1</v>
      </c>
      <c r="X486" s="8">
        <f>R486+T486+V486</f>
        <v>3</v>
      </c>
      <c r="Y486" s="8">
        <f>S486+U486+W486</f>
        <v>5</v>
      </c>
      <c r="Z486" s="8" t="b">
        <f>R486 = S486</f>
        <v>1</v>
      </c>
      <c r="AA486" s="8" t="b">
        <f>U486 = T486</f>
        <v>0</v>
      </c>
      <c r="AB486" s="8" t="b">
        <f>V486 = W486</f>
        <v>0</v>
      </c>
      <c r="AC486" s="8" t="b">
        <f>Y486 = X486</f>
        <v>0</v>
      </c>
      <c r="AD486" s="8" t="b">
        <f>AND(Z486,AA486,AB486)</f>
        <v>0</v>
      </c>
      <c r="AF486" s="8">
        <v>3</v>
      </c>
      <c r="AG486" s="8">
        <v>1</v>
      </c>
      <c r="AH486" s="8">
        <v>1</v>
      </c>
      <c r="AI486" s="8">
        <f>SUM(AF486:AH486)</f>
        <v>5</v>
      </c>
    </row>
    <row r="487" spans="1:35" ht="32" customHeight="1" x14ac:dyDescent="0.2">
      <c r="A487" s="1">
        <v>486</v>
      </c>
      <c r="B487" s="2">
        <v>44228</v>
      </c>
      <c r="C487" s="1" t="s">
        <v>997</v>
      </c>
      <c r="D487" s="1" t="s">
        <v>998</v>
      </c>
      <c r="E487" s="1" t="s">
        <v>12</v>
      </c>
      <c r="F487" s="1"/>
      <c r="G487" s="1" t="s">
        <v>21</v>
      </c>
      <c r="H487" s="1" t="s">
        <v>494</v>
      </c>
      <c r="I487" s="5" t="s">
        <v>1762</v>
      </c>
      <c r="J487" s="5">
        <v>5</v>
      </c>
      <c r="K487" s="13" t="s">
        <v>1905</v>
      </c>
      <c r="L487" s="1"/>
      <c r="M487" s="1"/>
      <c r="N487" s="1"/>
      <c r="O487" s="1" t="b">
        <v>0</v>
      </c>
      <c r="P487" s="4">
        <v>10</v>
      </c>
      <c r="Q487">
        <v>36</v>
      </c>
      <c r="R487" s="14">
        <v>2</v>
      </c>
      <c r="S487" s="14">
        <v>2</v>
      </c>
      <c r="T487" s="8">
        <v>0</v>
      </c>
      <c r="U487" s="8">
        <v>0</v>
      </c>
      <c r="V487" s="8">
        <v>0</v>
      </c>
      <c r="W487" s="8">
        <v>0</v>
      </c>
      <c r="X487" s="8">
        <f>R487+T487+V487</f>
        <v>2</v>
      </c>
      <c r="Y487" s="8">
        <f>S487+U487+W487</f>
        <v>2</v>
      </c>
      <c r="Z487" s="8" t="b">
        <f>R487 = S487</f>
        <v>1</v>
      </c>
      <c r="AA487" s="8" t="b">
        <f>U487 = T487</f>
        <v>1</v>
      </c>
      <c r="AB487" s="8" t="b">
        <f>V487 = W487</f>
        <v>1</v>
      </c>
      <c r="AC487" s="8" t="b">
        <f>Y487 = X487</f>
        <v>1</v>
      </c>
      <c r="AD487" s="8" t="b">
        <f>AND(Z487,AA487,AB487)</f>
        <v>1</v>
      </c>
    </row>
    <row r="488" spans="1:35" ht="32" customHeight="1" x14ac:dyDescent="0.2">
      <c r="A488" s="1">
        <v>487</v>
      </c>
      <c r="B488" s="2">
        <v>43340</v>
      </c>
      <c r="C488" s="1" t="s">
        <v>997</v>
      </c>
      <c r="D488" s="1" t="s">
        <v>997</v>
      </c>
      <c r="E488" s="1" t="s">
        <v>12</v>
      </c>
      <c r="F488" s="1"/>
      <c r="G488" s="1" t="s">
        <v>13</v>
      </c>
      <c r="H488" s="1" t="s">
        <v>495</v>
      </c>
      <c r="I488" s="5" t="s">
        <v>1760</v>
      </c>
      <c r="J488" s="5">
        <v>4</v>
      </c>
      <c r="K488" s="13" t="s">
        <v>496</v>
      </c>
      <c r="L488" s="1"/>
      <c r="M488" s="1"/>
      <c r="N488" s="1"/>
      <c r="O488" s="1" t="b">
        <v>0</v>
      </c>
      <c r="P488" s="4">
        <v>10</v>
      </c>
      <c r="Q488">
        <v>37</v>
      </c>
      <c r="R488" s="14">
        <v>1</v>
      </c>
      <c r="S488" s="14">
        <v>1</v>
      </c>
      <c r="T488" s="8">
        <v>0</v>
      </c>
      <c r="U488" s="8">
        <v>0</v>
      </c>
      <c r="V488" s="8">
        <v>0</v>
      </c>
      <c r="W488" s="8">
        <v>0</v>
      </c>
      <c r="X488" s="8">
        <f>R488+T488+V488</f>
        <v>1</v>
      </c>
      <c r="Y488" s="8">
        <f>S488+U488+W488</f>
        <v>1</v>
      </c>
      <c r="Z488" s="8" t="b">
        <f>R488 = S488</f>
        <v>1</v>
      </c>
      <c r="AA488" s="8" t="b">
        <f>U488 = T488</f>
        <v>1</v>
      </c>
      <c r="AB488" s="8" t="b">
        <f>V488 = W488</f>
        <v>1</v>
      </c>
      <c r="AC488" s="8" t="b">
        <f>Y488 = X488</f>
        <v>1</v>
      </c>
      <c r="AD488" s="8" t="b">
        <f>AND(Z488,AA488,AB488)</f>
        <v>1</v>
      </c>
    </row>
    <row r="489" spans="1:35" ht="32" customHeight="1" x14ac:dyDescent="0.2">
      <c r="A489" s="1">
        <v>488</v>
      </c>
      <c r="B489" s="2">
        <v>44200</v>
      </c>
      <c r="C489" s="1" t="s">
        <v>998</v>
      </c>
      <c r="D489" s="1" t="s">
        <v>997</v>
      </c>
      <c r="E489" s="1" t="s">
        <v>12</v>
      </c>
      <c r="F489" s="1"/>
      <c r="G489" s="1" t="s">
        <v>13</v>
      </c>
      <c r="H489" s="1" t="s">
        <v>497</v>
      </c>
      <c r="I489" s="5" t="s">
        <v>1748</v>
      </c>
      <c r="J489" s="5">
        <v>5</v>
      </c>
      <c r="K489" s="13" t="s">
        <v>498</v>
      </c>
      <c r="L489" s="1"/>
      <c r="M489" s="1"/>
      <c r="N489" s="1"/>
      <c r="O489" s="1" t="b">
        <v>0</v>
      </c>
      <c r="P489" s="4">
        <v>10</v>
      </c>
      <c r="Q489">
        <v>38</v>
      </c>
      <c r="R489" s="14">
        <v>3</v>
      </c>
      <c r="S489" s="14">
        <v>2</v>
      </c>
      <c r="T489" s="8">
        <v>1</v>
      </c>
      <c r="U489" s="8">
        <v>1</v>
      </c>
      <c r="V489" s="8">
        <v>1</v>
      </c>
      <c r="W489" s="8">
        <v>0</v>
      </c>
      <c r="X489" s="8">
        <f>R489+T489+V489</f>
        <v>5</v>
      </c>
      <c r="Y489" s="8">
        <f>S489+U489+W489</f>
        <v>3</v>
      </c>
      <c r="Z489" s="8" t="b">
        <f>R489 = S489</f>
        <v>0</v>
      </c>
      <c r="AA489" s="8" t="b">
        <f>U489 = T489</f>
        <v>1</v>
      </c>
      <c r="AB489" s="8" t="b">
        <f>V489 = W489</f>
        <v>0</v>
      </c>
      <c r="AC489" s="8" t="b">
        <f>Y489 = X489</f>
        <v>0</v>
      </c>
      <c r="AD489" s="8" t="b">
        <f>AND(Z489,AA489,AB489)</f>
        <v>0</v>
      </c>
      <c r="AF489" s="8">
        <v>3</v>
      </c>
      <c r="AG489" s="8">
        <v>1</v>
      </c>
      <c r="AH489" s="8">
        <v>1</v>
      </c>
      <c r="AI489" s="8">
        <f>SUM(AF489:AH489)</f>
        <v>5</v>
      </c>
    </row>
    <row r="490" spans="1:35" ht="32" customHeight="1" x14ac:dyDescent="0.2">
      <c r="A490" s="1">
        <v>489</v>
      </c>
      <c r="B490" s="2">
        <v>44284</v>
      </c>
      <c r="C490" s="1" t="s">
        <v>997</v>
      </c>
      <c r="D490" s="1" t="s">
        <v>997</v>
      </c>
      <c r="E490" s="1" t="s">
        <v>12</v>
      </c>
      <c r="F490" s="1"/>
      <c r="G490" s="1" t="s">
        <v>274</v>
      </c>
      <c r="H490" s="1" t="s">
        <v>499</v>
      </c>
      <c r="I490" s="5" t="s">
        <v>1773</v>
      </c>
      <c r="J490" s="5">
        <v>5</v>
      </c>
      <c r="K490" s="13" t="s">
        <v>1338</v>
      </c>
      <c r="L490" s="1"/>
      <c r="M490" s="1"/>
      <c r="N490" s="1"/>
      <c r="O490" s="1" t="b">
        <v>0</v>
      </c>
      <c r="P490" s="4">
        <v>10</v>
      </c>
      <c r="Q490">
        <v>39</v>
      </c>
      <c r="R490" s="14">
        <v>3</v>
      </c>
      <c r="S490" s="14">
        <v>3</v>
      </c>
      <c r="T490" s="8">
        <v>1</v>
      </c>
      <c r="U490" s="8">
        <v>1</v>
      </c>
      <c r="V490" s="8">
        <v>1</v>
      </c>
      <c r="W490" s="8">
        <v>1</v>
      </c>
      <c r="X490" s="8">
        <f>R490+T490+V490</f>
        <v>5</v>
      </c>
      <c r="Y490" s="8">
        <f>S490+U490+W490</f>
        <v>5</v>
      </c>
      <c r="Z490" s="8" t="b">
        <f>R490 = S490</f>
        <v>1</v>
      </c>
      <c r="AA490" s="8" t="b">
        <f>U490 = T490</f>
        <v>1</v>
      </c>
      <c r="AB490" s="8" t="b">
        <f>V490 = W490</f>
        <v>1</v>
      </c>
      <c r="AC490" s="8" t="b">
        <f>Y490 = X490</f>
        <v>1</v>
      </c>
      <c r="AD490" s="8" t="b">
        <f>AND(Z490,AA490,AB490)</f>
        <v>1</v>
      </c>
    </row>
    <row r="491" spans="1:35" ht="32" customHeight="1" x14ac:dyDescent="0.2">
      <c r="A491" s="1">
        <v>490</v>
      </c>
      <c r="B491" s="2">
        <v>43833</v>
      </c>
      <c r="C491" s="1" t="s">
        <v>997</v>
      </c>
      <c r="D491" s="1" t="s">
        <v>998</v>
      </c>
      <c r="E491" s="1" t="s">
        <v>12</v>
      </c>
      <c r="F491" s="1"/>
      <c r="G491" s="1" t="s">
        <v>13</v>
      </c>
      <c r="H491" s="1" t="s">
        <v>389</v>
      </c>
      <c r="I491" s="5" t="s">
        <v>1746</v>
      </c>
      <c r="J491" s="5">
        <v>4</v>
      </c>
      <c r="K491" s="13" t="s">
        <v>1549</v>
      </c>
      <c r="L491" s="1"/>
      <c r="M491" s="1"/>
      <c r="N491" s="1"/>
      <c r="O491" s="1" t="b">
        <v>0</v>
      </c>
      <c r="P491" s="4">
        <v>10</v>
      </c>
      <c r="Q491">
        <v>40</v>
      </c>
      <c r="R491" s="14">
        <v>2</v>
      </c>
      <c r="S491" s="14">
        <v>3</v>
      </c>
      <c r="T491" s="8">
        <v>1</v>
      </c>
      <c r="U491" s="8">
        <v>0</v>
      </c>
      <c r="V491" s="8">
        <v>1</v>
      </c>
      <c r="W491" s="8">
        <v>0</v>
      </c>
      <c r="X491" s="8">
        <f>R491+T491+V491</f>
        <v>4</v>
      </c>
      <c r="Y491" s="8">
        <f>S491+U491+W491</f>
        <v>3</v>
      </c>
      <c r="Z491" s="8" t="b">
        <f>R491 = S491</f>
        <v>0</v>
      </c>
      <c r="AA491" s="8" t="b">
        <f>U491 = T491</f>
        <v>0</v>
      </c>
      <c r="AB491" s="8" t="b">
        <f>V491 = W491</f>
        <v>0</v>
      </c>
      <c r="AC491" s="8" t="b">
        <f>Y491 = X491</f>
        <v>0</v>
      </c>
      <c r="AD491" s="8" t="b">
        <f>AND(Z491,AA491,AB491)</f>
        <v>0</v>
      </c>
      <c r="AF491" s="8">
        <v>3</v>
      </c>
      <c r="AG491" s="8">
        <v>0</v>
      </c>
      <c r="AH491" s="8">
        <v>0</v>
      </c>
      <c r="AI491" s="8">
        <f>SUM(AF491:AH491)</f>
        <v>3</v>
      </c>
    </row>
    <row r="492" spans="1:35" ht="32" customHeight="1" x14ac:dyDescent="0.2">
      <c r="A492" s="1">
        <v>491</v>
      </c>
      <c r="B492" s="2">
        <v>43796</v>
      </c>
      <c r="C492" s="1" t="s">
        <v>997</v>
      </c>
      <c r="D492" s="1" t="s">
        <v>997</v>
      </c>
      <c r="E492" s="1" t="s">
        <v>12</v>
      </c>
      <c r="F492" s="1"/>
      <c r="G492" s="1" t="s">
        <v>26</v>
      </c>
      <c r="H492" s="1" t="s">
        <v>500</v>
      </c>
      <c r="I492" s="5" t="s">
        <v>1750</v>
      </c>
      <c r="J492" s="5">
        <v>4</v>
      </c>
      <c r="K492" s="13" t="s">
        <v>1776</v>
      </c>
      <c r="L492" s="1"/>
      <c r="M492" s="1"/>
      <c r="N492" s="1"/>
      <c r="O492" s="1" t="b">
        <v>0</v>
      </c>
      <c r="P492" s="4">
        <v>10</v>
      </c>
      <c r="Q492">
        <v>41</v>
      </c>
      <c r="R492" s="14">
        <v>3</v>
      </c>
      <c r="S492" s="14">
        <v>3</v>
      </c>
      <c r="T492" s="8">
        <v>0</v>
      </c>
      <c r="U492" s="8">
        <v>0</v>
      </c>
      <c r="V492" s="8">
        <v>0</v>
      </c>
      <c r="W492" s="8">
        <v>0</v>
      </c>
      <c r="X492" s="8">
        <f>R492+T492+V492</f>
        <v>3</v>
      </c>
      <c r="Y492" s="8">
        <f>S492+U492+W492</f>
        <v>3</v>
      </c>
      <c r="Z492" s="8" t="b">
        <f>R492 = S492</f>
        <v>1</v>
      </c>
      <c r="AA492" s="8" t="b">
        <f>U492 = T492</f>
        <v>1</v>
      </c>
      <c r="AB492" s="8" t="b">
        <f>V492 = W492</f>
        <v>1</v>
      </c>
      <c r="AC492" s="8" t="b">
        <f>Y492 = X492</f>
        <v>1</v>
      </c>
      <c r="AD492" s="8" t="b">
        <f>AND(Z492,AA492,AB492)</f>
        <v>1</v>
      </c>
    </row>
    <row r="493" spans="1:35" ht="32" customHeight="1" x14ac:dyDescent="0.2">
      <c r="A493" s="1">
        <v>492</v>
      </c>
      <c r="B493" s="2">
        <v>43429</v>
      </c>
      <c r="C493" s="1" t="s">
        <v>997</v>
      </c>
      <c r="D493" s="1" t="s">
        <v>998</v>
      </c>
      <c r="E493" s="1" t="s">
        <v>12</v>
      </c>
      <c r="F493" s="1"/>
      <c r="G493" s="1" t="s">
        <v>21</v>
      </c>
      <c r="H493" s="1" t="s">
        <v>233</v>
      </c>
      <c r="I493" s="5" t="s">
        <v>1749</v>
      </c>
      <c r="J493" s="5">
        <v>5</v>
      </c>
      <c r="K493" s="13" t="s">
        <v>1550</v>
      </c>
      <c r="L493" s="1"/>
      <c r="M493" s="1"/>
      <c r="N493" s="1"/>
      <c r="O493" s="1" t="b">
        <v>0</v>
      </c>
      <c r="P493" s="4">
        <v>10</v>
      </c>
      <c r="Q493">
        <v>42</v>
      </c>
      <c r="R493" s="14">
        <v>3</v>
      </c>
      <c r="S493" s="14">
        <v>3</v>
      </c>
      <c r="T493" s="8">
        <v>1</v>
      </c>
      <c r="U493" s="8">
        <v>1</v>
      </c>
      <c r="V493" s="8">
        <v>1</v>
      </c>
      <c r="W493" s="8">
        <v>1</v>
      </c>
      <c r="X493" s="8">
        <f>R493+T493+V493</f>
        <v>5</v>
      </c>
      <c r="Y493" s="8">
        <f>S493+U493+W493</f>
        <v>5</v>
      </c>
      <c r="Z493" s="8" t="b">
        <f>R493 = S493</f>
        <v>1</v>
      </c>
      <c r="AA493" s="8" t="b">
        <f>U493 = T493</f>
        <v>1</v>
      </c>
      <c r="AB493" s="8" t="b">
        <f>V493 = W493</f>
        <v>1</v>
      </c>
      <c r="AC493" s="8" t="b">
        <f>Y493 = X493</f>
        <v>1</v>
      </c>
      <c r="AD493" s="8" t="b">
        <f>AND(Z493,AA493,AB493)</f>
        <v>1</v>
      </c>
    </row>
    <row r="494" spans="1:35" ht="32" customHeight="1" x14ac:dyDescent="0.2">
      <c r="A494" s="1">
        <v>493</v>
      </c>
      <c r="B494" s="2">
        <v>44056</v>
      </c>
      <c r="C494" s="1" t="s">
        <v>997</v>
      </c>
      <c r="D494" s="1" t="s">
        <v>997</v>
      </c>
      <c r="E494" s="1" t="s">
        <v>12</v>
      </c>
      <c r="F494" s="1"/>
      <c r="G494" s="1" t="s">
        <v>26</v>
      </c>
      <c r="H494" s="1" t="s">
        <v>388</v>
      </c>
      <c r="I494" s="5" t="s">
        <v>1750</v>
      </c>
      <c r="J494" s="5">
        <v>5</v>
      </c>
      <c r="K494" s="13" t="s">
        <v>1811</v>
      </c>
      <c r="L494" s="1"/>
      <c r="M494" s="1"/>
      <c r="N494" s="1"/>
      <c r="O494" s="1" t="b">
        <v>0</v>
      </c>
      <c r="P494" s="4">
        <v>10</v>
      </c>
      <c r="Q494">
        <v>43</v>
      </c>
      <c r="R494" s="14">
        <v>1</v>
      </c>
      <c r="S494" s="14">
        <v>2</v>
      </c>
      <c r="T494" s="8">
        <v>0</v>
      </c>
      <c r="U494" s="8">
        <v>0</v>
      </c>
      <c r="V494" s="8">
        <v>0</v>
      </c>
      <c r="W494" s="8">
        <v>0</v>
      </c>
      <c r="X494" s="8">
        <f>R494+T494+V494</f>
        <v>1</v>
      </c>
      <c r="Y494" s="8">
        <f>S494+U494+W494</f>
        <v>2</v>
      </c>
      <c r="Z494" s="8" t="b">
        <f>R494 = S494</f>
        <v>0</v>
      </c>
      <c r="AA494" s="8" t="b">
        <f>U494 = T494</f>
        <v>1</v>
      </c>
      <c r="AB494" s="8" t="b">
        <f>V494 = W494</f>
        <v>1</v>
      </c>
      <c r="AC494" s="8" t="b">
        <f>Y494 = X494</f>
        <v>0</v>
      </c>
      <c r="AD494" s="8" t="b">
        <f>AND(Z494,AA494,AB494)</f>
        <v>0</v>
      </c>
      <c r="AF494" s="8">
        <v>2</v>
      </c>
      <c r="AG494" s="8">
        <v>0</v>
      </c>
      <c r="AH494" s="8">
        <v>0</v>
      </c>
      <c r="AI494" s="8">
        <f>SUM(AF494:AH494)</f>
        <v>2</v>
      </c>
    </row>
    <row r="495" spans="1:35" ht="32" customHeight="1" x14ac:dyDescent="0.2">
      <c r="A495" s="1">
        <v>494</v>
      </c>
      <c r="B495" s="2">
        <v>44152</v>
      </c>
      <c r="C495" s="1" t="s">
        <v>997</v>
      </c>
      <c r="D495" s="1" t="s">
        <v>1117</v>
      </c>
      <c r="E495" s="1" t="s">
        <v>12</v>
      </c>
      <c r="F495" s="1" t="s">
        <v>1118</v>
      </c>
      <c r="G495" s="1" t="s">
        <v>16</v>
      </c>
      <c r="H495" s="1" t="s">
        <v>182</v>
      </c>
      <c r="I495" s="5" t="s">
        <v>1761</v>
      </c>
      <c r="J495" s="5">
        <v>5</v>
      </c>
      <c r="K495" s="13" t="s">
        <v>1119</v>
      </c>
      <c r="L495" s="1"/>
      <c r="M495" s="1"/>
      <c r="N495" s="1"/>
      <c r="O495" s="1" t="b">
        <v>0</v>
      </c>
      <c r="P495" s="4">
        <v>10</v>
      </c>
      <c r="Q495">
        <v>44</v>
      </c>
      <c r="R495" s="14">
        <v>1</v>
      </c>
      <c r="S495" s="14">
        <v>1</v>
      </c>
      <c r="T495" s="8">
        <v>0</v>
      </c>
      <c r="U495" s="8">
        <v>0</v>
      </c>
      <c r="V495" s="8">
        <v>0</v>
      </c>
      <c r="W495" s="8">
        <v>0</v>
      </c>
      <c r="X495" s="8">
        <f>R495+T495+V495</f>
        <v>1</v>
      </c>
      <c r="Y495" s="8">
        <f>S495+U495+W495</f>
        <v>1</v>
      </c>
      <c r="Z495" s="8" t="b">
        <f>R495 = S495</f>
        <v>1</v>
      </c>
      <c r="AA495" s="8" t="b">
        <f>U495 = T495</f>
        <v>1</v>
      </c>
      <c r="AB495" s="8" t="b">
        <f>V495 = W495</f>
        <v>1</v>
      </c>
      <c r="AC495" s="8" t="b">
        <f>Y495 = X495</f>
        <v>1</v>
      </c>
      <c r="AD495" s="8" t="b">
        <f>AND(Z495,AA495,AB495)</f>
        <v>1</v>
      </c>
    </row>
    <row r="496" spans="1:35" ht="32" customHeight="1" x14ac:dyDescent="0.2">
      <c r="A496" s="1">
        <v>495</v>
      </c>
      <c r="B496" s="2">
        <v>43504</v>
      </c>
      <c r="C496" s="1" t="s">
        <v>997</v>
      </c>
      <c r="D496" s="1" t="s">
        <v>997</v>
      </c>
      <c r="E496" s="1" t="s">
        <v>12</v>
      </c>
      <c r="F496" s="1"/>
      <c r="G496" s="1" t="s">
        <v>26</v>
      </c>
      <c r="H496" s="1" t="s">
        <v>17</v>
      </c>
      <c r="I496" s="5" t="s">
        <v>1750</v>
      </c>
      <c r="J496" s="5">
        <v>3</v>
      </c>
      <c r="K496" s="13" t="s">
        <v>1927</v>
      </c>
      <c r="L496" s="1"/>
      <c r="M496" s="1"/>
      <c r="N496" s="1"/>
      <c r="O496" s="1" t="b">
        <v>0</v>
      </c>
      <c r="P496" s="4">
        <v>10</v>
      </c>
      <c r="Q496">
        <v>45</v>
      </c>
      <c r="R496" s="14">
        <v>3</v>
      </c>
      <c r="S496" s="14">
        <v>3</v>
      </c>
      <c r="T496" s="8">
        <v>0</v>
      </c>
      <c r="U496" s="8">
        <v>0</v>
      </c>
      <c r="V496" s="8">
        <v>0</v>
      </c>
      <c r="W496" s="8">
        <v>0</v>
      </c>
      <c r="X496" s="8">
        <f>R496+T496+V496</f>
        <v>3</v>
      </c>
      <c r="Y496" s="8">
        <f>S496+U496+W496</f>
        <v>3</v>
      </c>
      <c r="Z496" s="8" t="b">
        <f>R496 = S496</f>
        <v>1</v>
      </c>
      <c r="AA496" s="8" t="b">
        <f>U496 = T496</f>
        <v>1</v>
      </c>
      <c r="AB496" s="8" t="b">
        <f>V496 = W496</f>
        <v>1</v>
      </c>
      <c r="AC496" s="8" t="b">
        <f>Y496 = X496</f>
        <v>1</v>
      </c>
      <c r="AD496" s="8" t="b">
        <f>AND(Z496,AA496,AB496)</f>
        <v>1</v>
      </c>
    </row>
    <row r="497" spans="1:35" ht="32" customHeight="1" x14ac:dyDescent="0.2">
      <c r="A497" s="1">
        <v>496</v>
      </c>
      <c r="B497" s="2">
        <v>43704</v>
      </c>
      <c r="C497" s="1" t="s">
        <v>997</v>
      </c>
      <c r="D497" s="1" t="s">
        <v>998</v>
      </c>
      <c r="E497" s="1" t="s">
        <v>12</v>
      </c>
      <c r="F497" s="1"/>
      <c r="G497" s="1" t="s">
        <v>13</v>
      </c>
      <c r="H497" s="1" t="s">
        <v>35</v>
      </c>
      <c r="I497" s="5" t="s">
        <v>1757</v>
      </c>
      <c r="J497" s="5">
        <v>4</v>
      </c>
      <c r="K497" s="13" t="s">
        <v>501</v>
      </c>
      <c r="L497" s="1"/>
      <c r="M497" s="1"/>
      <c r="N497" s="1"/>
      <c r="O497" s="1" t="b">
        <v>0</v>
      </c>
      <c r="P497" s="4">
        <v>10</v>
      </c>
      <c r="Q497">
        <v>46</v>
      </c>
      <c r="R497" s="14">
        <v>1</v>
      </c>
      <c r="S497" s="14">
        <v>1</v>
      </c>
      <c r="T497" s="8">
        <v>0</v>
      </c>
      <c r="U497" s="8">
        <v>0</v>
      </c>
      <c r="V497" s="8">
        <v>0</v>
      </c>
      <c r="W497" s="8">
        <v>0</v>
      </c>
      <c r="X497" s="8">
        <f>R497+T497+V497</f>
        <v>1</v>
      </c>
      <c r="Y497" s="8">
        <f>S497+U497+W497</f>
        <v>1</v>
      </c>
      <c r="Z497" s="8" t="b">
        <f>R497 = S497</f>
        <v>1</v>
      </c>
      <c r="AA497" s="8" t="b">
        <f>U497 = T497</f>
        <v>1</v>
      </c>
      <c r="AB497" s="8" t="b">
        <f>V497 = W497</f>
        <v>1</v>
      </c>
      <c r="AC497" s="8" t="b">
        <f>Y497 = X497</f>
        <v>1</v>
      </c>
      <c r="AD497" s="8" t="b">
        <f>AND(Z497,AA497,AB497)</f>
        <v>1</v>
      </c>
    </row>
    <row r="498" spans="1:35" ht="32" customHeight="1" x14ac:dyDescent="0.2">
      <c r="A498" s="1">
        <v>497</v>
      </c>
      <c r="B498" s="2">
        <v>43749</v>
      </c>
      <c r="C498" s="1" t="s">
        <v>998</v>
      </c>
      <c r="D498" s="1" t="s">
        <v>997</v>
      </c>
      <c r="E498" s="1" t="s">
        <v>12</v>
      </c>
      <c r="F498" s="1"/>
      <c r="G498" s="1" t="s">
        <v>16</v>
      </c>
      <c r="H498" s="1" t="s">
        <v>283</v>
      </c>
      <c r="I498" s="5" t="s">
        <v>1761</v>
      </c>
      <c r="J498" s="5">
        <v>4</v>
      </c>
      <c r="K498" s="13" t="s">
        <v>502</v>
      </c>
      <c r="L498" s="1"/>
      <c r="M498" s="1"/>
      <c r="N498" s="1"/>
      <c r="O498" s="1" t="b">
        <v>0</v>
      </c>
      <c r="P498" s="4">
        <v>10</v>
      </c>
      <c r="Q498">
        <v>47</v>
      </c>
      <c r="R498" s="14">
        <v>3</v>
      </c>
      <c r="S498" s="14">
        <v>3</v>
      </c>
      <c r="T498" s="8">
        <v>0</v>
      </c>
      <c r="U498" s="8">
        <v>0</v>
      </c>
      <c r="V498" s="8">
        <v>1</v>
      </c>
      <c r="W498" s="8">
        <v>0</v>
      </c>
      <c r="X498" s="8">
        <f>R498+T498+V498</f>
        <v>4</v>
      </c>
      <c r="Y498" s="8">
        <f>S498+U498+W498</f>
        <v>3</v>
      </c>
      <c r="Z498" s="8" t="b">
        <f>R498 = S498</f>
        <v>1</v>
      </c>
      <c r="AA498" s="8" t="b">
        <f>U498 = T498</f>
        <v>1</v>
      </c>
      <c r="AB498" s="8" t="b">
        <f>V498 = W498</f>
        <v>0</v>
      </c>
      <c r="AC498" s="8" t="b">
        <f>Y498 = X498</f>
        <v>0</v>
      </c>
      <c r="AD498" s="8" t="b">
        <f>AND(Z498,AA498,AB498)</f>
        <v>0</v>
      </c>
      <c r="AF498" s="8">
        <v>3</v>
      </c>
      <c r="AG498" s="8">
        <v>0</v>
      </c>
      <c r="AH498" s="8">
        <v>0</v>
      </c>
      <c r="AI498" s="8">
        <f>SUM(AF498:AH498)</f>
        <v>3</v>
      </c>
    </row>
    <row r="499" spans="1:35" ht="32" customHeight="1" x14ac:dyDescent="0.2">
      <c r="A499" s="1">
        <v>498</v>
      </c>
      <c r="B499" s="2">
        <v>43550</v>
      </c>
      <c r="C499" s="1" t="s">
        <v>997</v>
      </c>
      <c r="D499" s="1" t="s">
        <v>998</v>
      </c>
      <c r="E499" s="1" t="s">
        <v>12</v>
      </c>
      <c r="F499" s="1"/>
      <c r="G499" s="1" t="s">
        <v>26</v>
      </c>
      <c r="H499" s="1" t="s">
        <v>503</v>
      </c>
      <c r="I499" s="5" t="s">
        <v>1750</v>
      </c>
      <c r="J499" s="5">
        <v>4</v>
      </c>
      <c r="K499" s="13" t="s">
        <v>1812</v>
      </c>
      <c r="L499" s="1"/>
      <c r="M499" s="1"/>
      <c r="N499" s="1"/>
      <c r="O499" s="1" t="b">
        <v>0</v>
      </c>
      <c r="P499" s="4">
        <v>10</v>
      </c>
      <c r="Q499">
        <v>48</v>
      </c>
      <c r="R499" s="14">
        <v>1</v>
      </c>
      <c r="S499" s="14">
        <v>3</v>
      </c>
      <c r="T499" s="8">
        <v>0</v>
      </c>
      <c r="U499" s="8">
        <v>0</v>
      </c>
      <c r="V499" s="8">
        <v>0</v>
      </c>
      <c r="W499" s="8">
        <v>0</v>
      </c>
      <c r="X499" s="8">
        <f>R499+T499+V499</f>
        <v>1</v>
      </c>
      <c r="Y499" s="8">
        <f>S499+U499+W499</f>
        <v>3</v>
      </c>
      <c r="Z499" s="8" t="b">
        <f>R499 = S499</f>
        <v>0</v>
      </c>
      <c r="AA499" s="8" t="b">
        <f>U499 = T499</f>
        <v>1</v>
      </c>
      <c r="AB499" s="8" t="b">
        <f>V499 = W499</f>
        <v>1</v>
      </c>
      <c r="AC499" s="8" t="b">
        <f>Y499 = X499</f>
        <v>0</v>
      </c>
      <c r="AD499" s="8" t="b">
        <f>AND(Z499,AA499,AB499)</f>
        <v>0</v>
      </c>
      <c r="AF499" s="8">
        <v>3</v>
      </c>
      <c r="AG499" s="8">
        <v>0</v>
      </c>
      <c r="AH499" s="8">
        <v>0</v>
      </c>
      <c r="AI499" s="8">
        <f>SUM(AF499:AH499)</f>
        <v>3</v>
      </c>
    </row>
    <row r="500" spans="1:35" ht="32" customHeight="1" x14ac:dyDescent="0.2">
      <c r="A500" s="1">
        <v>499</v>
      </c>
      <c r="B500" s="2">
        <v>43639</v>
      </c>
      <c r="C500" s="1" t="s">
        <v>997</v>
      </c>
      <c r="D500" s="1" t="s">
        <v>997</v>
      </c>
      <c r="E500" s="1" t="s">
        <v>12</v>
      </c>
      <c r="F500" s="1"/>
      <c r="G500" s="1" t="s">
        <v>13</v>
      </c>
      <c r="H500" s="1" t="s">
        <v>160</v>
      </c>
      <c r="I500" s="5" t="s">
        <v>1748</v>
      </c>
      <c r="J500" s="5">
        <v>5</v>
      </c>
      <c r="K500" s="13" t="s">
        <v>1551</v>
      </c>
      <c r="L500" s="1"/>
      <c r="M500" s="1"/>
      <c r="N500" s="1"/>
      <c r="O500" s="1" t="b">
        <v>0</v>
      </c>
      <c r="P500" s="4">
        <v>10</v>
      </c>
      <c r="Q500">
        <v>49</v>
      </c>
      <c r="R500" s="14">
        <v>2</v>
      </c>
      <c r="S500" s="14">
        <v>3</v>
      </c>
      <c r="T500" s="8">
        <v>1</v>
      </c>
      <c r="U500" s="8">
        <v>0</v>
      </c>
      <c r="V500" s="8">
        <v>0</v>
      </c>
      <c r="W500" s="8">
        <v>0</v>
      </c>
      <c r="X500" s="8">
        <f>R500+T500+V500</f>
        <v>3</v>
      </c>
      <c r="Y500" s="8">
        <f>S500+U500+W500</f>
        <v>3</v>
      </c>
      <c r="Z500" s="8" t="b">
        <f>R500 = S500</f>
        <v>0</v>
      </c>
      <c r="AA500" s="8" t="b">
        <f>U500 = T500</f>
        <v>0</v>
      </c>
      <c r="AB500" s="8" t="b">
        <f>V500 = W500</f>
        <v>1</v>
      </c>
      <c r="AC500" s="8" t="b">
        <f>Y500 = X500</f>
        <v>1</v>
      </c>
      <c r="AD500" s="8" t="b">
        <f>AND(Z500,AA500,AB500)</f>
        <v>0</v>
      </c>
      <c r="AF500" s="8">
        <v>2</v>
      </c>
      <c r="AG500" s="8">
        <v>0</v>
      </c>
      <c r="AH500" s="8">
        <v>0</v>
      </c>
      <c r="AI500" s="8">
        <f>SUM(AF500:AH500)</f>
        <v>2</v>
      </c>
    </row>
    <row r="501" spans="1:35" ht="32" customHeight="1" x14ac:dyDescent="0.2">
      <c r="A501" s="1">
        <v>500</v>
      </c>
      <c r="B501" s="2">
        <v>44207</v>
      </c>
      <c r="C501" s="1" t="s">
        <v>998</v>
      </c>
      <c r="D501" s="1" t="s">
        <v>997</v>
      </c>
      <c r="E501" s="1" t="s">
        <v>12</v>
      </c>
      <c r="F501" s="1"/>
      <c r="G501" s="1" t="s">
        <v>30</v>
      </c>
      <c r="H501" s="1" t="s">
        <v>504</v>
      </c>
      <c r="I501" s="5" t="s">
        <v>1763</v>
      </c>
      <c r="J501" s="5">
        <v>5</v>
      </c>
      <c r="K501" s="13" t="s">
        <v>505</v>
      </c>
      <c r="L501" s="1"/>
      <c r="M501" s="1"/>
      <c r="N501" s="1"/>
      <c r="O501" s="1" t="b">
        <v>0</v>
      </c>
      <c r="P501" s="4">
        <v>10</v>
      </c>
      <c r="Q501">
        <v>50</v>
      </c>
      <c r="R501" s="14">
        <v>3</v>
      </c>
      <c r="S501" s="14">
        <v>3</v>
      </c>
      <c r="T501" s="8">
        <v>1</v>
      </c>
      <c r="U501" s="8">
        <v>1</v>
      </c>
      <c r="V501" s="8">
        <v>1</v>
      </c>
      <c r="W501" s="8">
        <v>1</v>
      </c>
      <c r="X501" s="8">
        <f>R501+T501+V501</f>
        <v>5</v>
      </c>
      <c r="Y501" s="8">
        <f>S501+U501+W501</f>
        <v>5</v>
      </c>
      <c r="Z501" s="8" t="b">
        <f>R501 = S501</f>
        <v>1</v>
      </c>
      <c r="AA501" s="8" t="b">
        <f>U501 = T501</f>
        <v>1</v>
      </c>
      <c r="AB501" s="8" t="b">
        <f>V501 = W501</f>
        <v>1</v>
      </c>
      <c r="AC501" s="8" t="b">
        <f>Y501 = X501</f>
        <v>1</v>
      </c>
      <c r="AD501" s="8" t="b">
        <f>AND(Z501,AA501,AB501)</f>
        <v>1</v>
      </c>
    </row>
    <row r="502" spans="1:35" ht="32" customHeight="1" x14ac:dyDescent="0.2">
      <c r="A502" s="1">
        <v>501</v>
      </c>
      <c r="B502" s="2">
        <v>44253</v>
      </c>
      <c r="C502" s="1" t="s">
        <v>998</v>
      </c>
      <c r="D502" s="1" t="s">
        <v>997</v>
      </c>
      <c r="E502" s="1" t="s">
        <v>12</v>
      </c>
      <c r="F502" s="1"/>
      <c r="G502" s="1" t="s">
        <v>16</v>
      </c>
      <c r="H502" s="1" t="s">
        <v>506</v>
      </c>
      <c r="I502" s="5" t="s">
        <v>1761</v>
      </c>
      <c r="J502" s="5">
        <v>5</v>
      </c>
      <c r="K502" s="13" t="s">
        <v>507</v>
      </c>
      <c r="L502" s="1"/>
      <c r="M502" s="1"/>
      <c r="N502" s="1"/>
      <c r="O502" s="1" t="b">
        <v>0</v>
      </c>
      <c r="P502" s="4">
        <v>11</v>
      </c>
      <c r="Q502">
        <v>1</v>
      </c>
      <c r="R502" s="14">
        <v>1</v>
      </c>
      <c r="S502" s="14">
        <v>3</v>
      </c>
      <c r="T502" s="8">
        <v>0</v>
      </c>
      <c r="U502" s="8">
        <v>0</v>
      </c>
      <c r="V502" s="8">
        <v>0</v>
      </c>
      <c r="W502" s="8">
        <v>1</v>
      </c>
      <c r="X502" s="8">
        <f>R502+T502+V502</f>
        <v>1</v>
      </c>
      <c r="Y502" s="8">
        <f>S502+U502+W502</f>
        <v>4</v>
      </c>
      <c r="Z502" s="8" t="b">
        <f>R502 = S502</f>
        <v>0</v>
      </c>
      <c r="AA502" s="8" t="b">
        <f>U502 = T502</f>
        <v>1</v>
      </c>
      <c r="AB502" s="8" t="b">
        <f>V502 = W502</f>
        <v>0</v>
      </c>
      <c r="AC502" s="8" t="b">
        <f>Y502 = X502</f>
        <v>0</v>
      </c>
      <c r="AD502" s="8" t="b">
        <f>AND(Z502,AA502,AB502)</f>
        <v>0</v>
      </c>
      <c r="AF502" s="8">
        <v>3</v>
      </c>
      <c r="AG502" s="8">
        <v>0</v>
      </c>
      <c r="AH502" s="8">
        <v>0</v>
      </c>
      <c r="AI502" s="8">
        <f>SUM(AF502:AH502)</f>
        <v>3</v>
      </c>
    </row>
    <row r="503" spans="1:35" ht="32" customHeight="1" x14ac:dyDescent="0.2">
      <c r="A503" s="1">
        <v>502</v>
      </c>
      <c r="B503" s="2">
        <v>43480</v>
      </c>
      <c r="C503" s="1" t="s">
        <v>997</v>
      </c>
      <c r="D503" s="1" t="s">
        <v>998</v>
      </c>
      <c r="E503" s="1" t="s">
        <v>12</v>
      </c>
      <c r="F503" s="1"/>
      <c r="G503" s="1" t="s">
        <v>13</v>
      </c>
      <c r="H503" s="1" t="s">
        <v>508</v>
      </c>
      <c r="I503" s="5" t="s">
        <v>1745</v>
      </c>
      <c r="J503" s="5">
        <v>2</v>
      </c>
      <c r="K503" s="13" t="s">
        <v>1928</v>
      </c>
      <c r="L503" s="1"/>
      <c r="M503" s="1"/>
      <c r="N503" s="1"/>
      <c r="O503" s="1" t="b">
        <v>0</v>
      </c>
      <c r="P503" s="4">
        <v>11</v>
      </c>
      <c r="Q503">
        <v>2</v>
      </c>
      <c r="R503" s="14">
        <v>3</v>
      </c>
      <c r="S503" s="14">
        <v>3</v>
      </c>
      <c r="T503" s="8">
        <v>1</v>
      </c>
      <c r="U503" s="8">
        <v>1</v>
      </c>
      <c r="V503" s="8">
        <v>1</v>
      </c>
      <c r="W503" s="8">
        <v>1</v>
      </c>
      <c r="X503" s="8">
        <f>R503+T503+V503</f>
        <v>5</v>
      </c>
      <c r="Y503" s="8">
        <f>S503+U503+W503</f>
        <v>5</v>
      </c>
      <c r="Z503" s="8" t="b">
        <f>R503 = S503</f>
        <v>1</v>
      </c>
      <c r="AA503" s="8" t="b">
        <f>U503 = T503</f>
        <v>1</v>
      </c>
      <c r="AB503" s="8" t="b">
        <f>V503 = W503</f>
        <v>1</v>
      </c>
      <c r="AC503" s="8" t="b">
        <f>Y503 = X503</f>
        <v>1</v>
      </c>
      <c r="AD503" s="8" t="b">
        <f>AND(Z503,AA503,AB503)</f>
        <v>1</v>
      </c>
    </row>
    <row r="504" spans="1:35" ht="32" customHeight="1" x14ac:dyDescent="0.2">
      <c r="A504" s="1">
        <v>503</v>
      </c>
      <c r="B504" s="2">
        <v>44257</v>
      </c>
      <c r="C504" s="1" t="s">
        <v>998</v>
      </c>
      <c r="D504" s="1" t="s">
        <v>997</v>
      </c>
      <c r="E504" s="1" t="s">
        <v>12</v>
      </c>
      <c r="F504" s="1"/>
      <c r="G504" s="1" t="s">
        <v>16</v>
      </c>
      <c r="H504" s="1" t="s">
        <v>51</v>
      </c>
      <c r="I504" s="5" t="s">
        <v>1761</v>
      </c>
      <c r="J504" s="5">
        <v>5</v>
      </c>
      <c r="K504" s="13" t="s">
        <v>1552</v>
      </c>
      <c r="L504" s="1"/>
      <c r="M504" s="1"/>
      <c r="N504" s="1"/>
      <c r="O504" s="1" t="b">
        <v>0</v>
      </c>
      <c r="P504" s="4">
        <v>11</v>
      </c>
      <c r="Q504">
        <v>3</v>
      </c>
      <c r="R504" s="14">
        <v>1</v>
      </c>
      <c r="S504" s="14">
        <v>3</v>
      </c>
      <c r="T504" s="8">
        <v>0</v>
      </c>
      <c r="U504" s="8">
        <v>0</v>
      </c>
      <c r="V504" s="8">
        <v>0</v>
      </c>
      <c r="W504" s="8">
        <v>1</v>
      </c>
      <c r="X504" s="8">
        <f>R504+T504+V504</f>
        <v>1</v>
      </c>
      <c r="Y504" s="8">
        <f>S504+U504+W504</f>
        <v>4</v>
      </c>
      <c r="Z504" s="8" t="b">
        <f>R504 = S504</f>
        <v>0</v>
      </c>
      <c r="AA504" s="8" t="b">
        <f>U504 = T504</f>
        <v>1</v>
      </c>
      <c r="AB504" s="8" t="b">
        <f>V504 = W504</f>
        <v>0</v>
      </c>
      <c r="AC504" s="8" t="b">
        <f>Y504 = X504</f>
        <v>0</v>
      </c>
      <c r="AD504" s="8" t="b">
        <f>AND(Z504,AA504,AB504)</f>
        <v>0</v>
      </c>
      <c r="AF504" s="8">
        <v>2</v>
      </c>
      <c r="AG504" s="8">
        <v>0</v>
      </c>
      <c r="AH504" s="8">
        <v>0</v>
      </c>
      <c r="AI504" s="8">
        <f>SUM(AF504:AH504)</f>
        <v>2</v>
      </c>
    </row>
    <row r="505" spans="1:35" ht="32" customHeight="1" x14ac:dyDescent="0.2">
      <c r="A505" s="1">
        <v>504</v>
      </c>
      <c r="B505" s="2">
        <v>44195</v>
      </c>
      <c r="C505" s="1" t="s">
        <v>998</v>
      </c>
      <c r="D505" s="1" t="s">
        <v>998</v>
      </c>
      <c r="E505" s="1" t="s">
        <v>12</v>
      </c>
      <c r="F505" s="1"/>
      <c r="G505" s="1" t="s">
        <v>13</v>
      </c>
      <c r="H505" s="1" t="s">
        <v>509</v>
      </c>
      <c r="I505" s="5" t="s">
        <v>1745</v>
      </c>
      <c r="J505" s="5">
        <v>5</v>
      </c>
      <c r="K505" s="13" t="s">
        <v>1882</v>
      </c>
      <c r="L505" s="1"/>
      <c r="M505" s="1"/>
      <c r="N505" s="1"/>
      <c r="O505" s="1" t="b">
        <v>0</v>
      </c>
      <c r="P505" s="4">
        <v>11</v>
      </c>
      <c r="Q505">
        <v>4</v>
      </c>
      <c r="R505" s="14">
        <v>3</v>
      </c>
      <c r="S505" s="14">
        <v>3</v>
      </c>
      <c r="T505" s="8">
        <v>1</v>
      </c>
      <c r="U505" s="8">
        <v>1</v>
      </c>
      <c r="V505" s="8">
        <v>1</v>
      </c>
      <c r="W505" s="8">
        <v>0</v>
      </c>
      <c r="X505" s="8">
        <f>R505+T505+V505</f>
        <v>5</v>
      </c>
      <c r="Y505" s="8">
        <f>S505+U505+W505</f>
        <v>4</v>
      </c>
      <c r="Z505" s="8" t="b">
        <f>R505 = S505</f>
        <v>1</v>
      </c>
      <c r="AA505" s="8" t="b">
        <f>U505 = T505</f>
        <v>1</v>
      </c>
      <c r="AB505" s="8" t="b">
        <f>V505 = W505</f>
        <v>0</v>
      </c>
      <c r="AC505" s="8" t="b">
        <f>Y505 = X505</f>
        <v>0</v>
      </c>
      <c r="AD505" s="8" t="b">
        <f>AND(Z505,AA505,AB505)</f>
        <v>0</v>
      </c>
      <c r="AF505" s="8">
        <v>3</v>
      </c>
      <c r="AG505" s="8">
        <v>1</v>
      </c>
      <c r="AH505" s="8">
        <v>1</v>
      </c>
      <c r="AI505" s="8">
        <f>SUM(AF505:AH505)</f>
        <v>5</v>
      </c>
    </row>
    <row r="506" spans="1:35" ht="32" customHeight="1" x14ac:dyDescent="0.2">
      <c r="A506" s="1">
        <v>505</v>
      </c>
      <c r="B506" s="2">
        <v>44254</v>
      </c>
      <c r="C506" s="1" t="s">
        <v>998</v>
      </c>
      <c r="D506" s="1" t="s">
        <v>997</v>
      </c>
      <c r="E506" s="1" t="s">
        <v>12</v>
      </c>
      <c r="F506" s="1"/>
      <c r="G506" s="1" t="s">
        <v>16</v>
      </c>
      <c r="H506" s="1" t="s">
        <v>510</v>
      </c>
      <c r="I506" s="5" t="s">
        <v>1761</v>
      </c>
      <c r="J506" s="5">
        <v>3</v>
      </c>
      <c r="K506" s="13" t="s">
        <v>511</v>
      </c>
      <c r="L506" s="1"/>
      <c r="M506" s="1"/>
      <c r="N506" s="1"/>
      <c r="O506" s="1" t="b">
        <v>0</v>
      </c>
      <c r="P506" s="4">
        <v>11</v>
      </c>
      <c r="Q506">
        <v>5</v>
      </c>
      <c r="R506" s="14">
        <v>2</v>
      </c>
      <c r="S506" s="14">
        <v>3</v>
      </c>
      <c r="T506" s="8">
        <v>0</v>
      </c>
      <c r="U506" s="8">
        <v>0</v>
      </c>
      <c r="V506" s="8">
        <v>0</v>
      </c>
      <c r="W506" s="8">
        <v>0</v>
      </c>
      <c r="X506" s="8">
        <f>R506+T506+V506</f>
        <v>2</v>
      </c>
      <c r="Y506" s="8">
        <f>S506+U506+W506</f>
        <v>3</v>
      </c>
      <c r="Z506" s="8" t="b">
        <f>R506 = S506</f>
        <v>0</v>
      </c>
      <c r="AA506" s="8" t="b">
        <f>U506 = T506</f>
        <v>1</v>
      </c>
      <c r="AB506" s="8" t="b">
        <f>V506 = W506</f>
        <v>1</v>
      </c>
      <c r="AC506" s="8" t="b">
        <f>Y506 = X506</f>
        <v>0</v>
      </c>
      <c r="AD506" s="8" t="b">
        <f>AND(Z506,AA506,AB506)</f>
        <v>0</v>
      </c>
      <c r="AF506" s="8">
        <v>3</v>
      </c>
      <c r="AG506" s="8">
        <v>0</v>
      </c>
      <c r="AH506" s="8">
        <v>0</v>
      </c>
      <c r="AI506" s="8">
        <f>SUM(AF506:AH506)</f>
        <v>3</v>
      </c>
    </row>
    <row r="507" spans="1:35" ht="32" customHeight="1" x14ac:dyDescent="0.2">
      <c r="A507" s="1">
        <v>506</v>
      </c>
      <c r="B507" s="2">
        <v>43577</v>
      </c>
      <c r="C507" s="1" t="s">
        <v>998</v>
      </c>
      <c r="D507" s="1" t="s">
        <v>997</v>
      </c>
      <c r="E507" s="1" t="s">
        <v>12</v>
      </c>
      <c r="F507" s="1"/>
      <c r="G507" s="1" t="s">
        <v>13</v>
      </c>
      <c r="H507" s="1" t="s">
        <v>512</v>
      </c>
      <c r="I507" s="5" t="s">
        <v>1745</v>
      </c>
      <c r="J507" s="5">
        <v>4</v>
      </c>
      <c r="K507" s="13" t="s">
        <v>513</v>
      </c>
      <c r="L507" s="1"/>
      <c r="M507" s="1"/>
      <c r="N507" s="1"/>
      <c r="O507" s="1" t="b">
        <v>0</v>
      </c>
      <c r="P507" s="4">
        <v>11</v>
      </c>
      <c r="Q507">
        <v>6</v>
      </c>
      <c r="R507" s="14">
        <v>1</v>
      </c>
      <c r="S507" s="14">
        <v>2</v>
      </c>
      <c r="T507" s="8">
        <v>0</v>
      </c>
      <c r="U507" s="8">
        <v>0</v>
      </c>
      <c r="V507" s="8">
        <v>0</v>
      </c>
      <c r="W507" s="8">
        <v>0</v>
      </c>
      <c r="X507" s="8">
        <f>R507+T507+V507</f>
        <v>1</v>
      </c>
      <c r="Y507" s="8">
        <f>S507+U507+W507</f>
        <v>2</v>
      </c>
      <c r="Z507" s="8" t="b">
        <f>R507 = S507</f>
        <v>0</v>
      </c>
      <c r="AA507" s="8" t="b">
        <f>U507 = T507</f>
        <v>1</v>
      </c>
      <c r="AB507" s="8" t="b">
        <f>V507 = W507</f>
        <v>1</v>
      </c>
      <c r="AC507" s="8" t="b">
        <f>Y507 = X507</f>
        <v>0</v>
      </c>
      <c r="AD507" s="8" t="b">
        <f>AND(Z507,AA507,AB507)</f>
        <v>0</v>
      </c>
      <c r="AF507" s="8">
        <v>2</v>
      </c>
      <c r="AG507" s="8">
        <v>0</v>
      </c>
      <c r="AH507" s="8">
        <v>0</v>
      </c>
      <c r="AI507" s="8">
        <f>SUM(AF507:AH507)</f>
        <v>2</v>
      </c>
    </row>
    <row r="508" spans="1:35" ht="32" customHeight="1" x14ac:dyDescent="0.2">
      <c r="A508" s="1">
        <v>507</v>
      </c>
      <c r="B508" s="2">
        <v>43535</v>
      </c>
      <c r="C508" s="1" t="s">
        <v>998</v>
      </c>
      <c r="D508" s="1" t="s">
        <v>998</v>
      </c>
      <c r="E508" s="1" t="s">
        <v>12</v>
      </c>
      <c r="F508" s="1"/>
      <c r="G508" s="1" t="s">
        <v>38</v>
      </c>
      <c r="H508" s="1" t="s">
        <v>118</v>
      </c>
      <c r="I508" s="5" t="s">
        <v>1752</v>
      </c>
      <c r="J508" s="5">
        <v>5</v>
      </c>
      <c r="K508" s="13" t="s">
        <v>1425</v>
      </c>
      <c r="L508" s="1"/>
      <c r="M508" s="1"/>
      <c r="N508" s="1"/>
      <c r="O508" s="1" t="b">
        <v>0</v>
      </c>
      <c r="P508" s="4">
        <v>11</v>
      </c>
      <c r="Q508">
        <v>7</v>
      </c>
      <c r="R508" s="14">
        <v>3</v>
      </c>
      <c r="S508" s="14">
        <v>3</v>
      </c>
      <c r="T508" s="8">
        <v>0</v>
      </c>
      <c r="U508" s="8">
        <v>0</v>
      </c>
      <c r="V508" s="8">
        <v>0</v>
      </c>
      <c r="W508" s="8">
        <v>0</v>
      </c>
      <c r="X508" s="8">
        <f>R508+T508+V508</f>
        <v>3</v>
      </c>
      <c r="Y508" s="8">
        <f>S508+U508+W508</f>
        <v>3</v>
      </c>
      <c r="Z508" s="8" t="b">
        <f>R508 = S508</f>
        <v>1</v>
      </c>
      <c r="AA508" s="8" t="b">
        <f>U508 = T508</f>
        <v>1</v>
      </c>
      <c r="AB508" s="8" t="b">
        <f>V508 = W508</f>
        <v>1</v>
      </c>
      <c r="AC508" s="8" t="b">
        <f>Y508 = X508</f>
        <v>1</v>
      </c>
      <c r="AD508" s="8" t="b">
        <f>AND(Z508,AA508,AB508)</f>
        <v>1</v>
      </c>
    </row>
    <row r="509" spans="1:35" ht="32" customHeight="1" x14ac:dyDescent="0.2">
      <c r="A509" s="1">
        <v>508</v>
      </c>
      <c r="B509" s="2">
        <v>43317</v>
      </c>
      <c r="C509" s="1" t="s">
        <v>997</v>
      </c>
      <c r="D509" s="1" t="s">
        <v>997</v>
      </c>
      <c r="E509" s="1" t="s">
        <v>12</v>
      </c>
      <c r="F509" s="1"/>
      <c r="G509" s="1" t="s">
        <v>30</v>
      </c>
      <c r="H509" s="1" t="s">
        <v>514</v>
      </c>
      <c r="I509" s="5" t="s">
        <v>1763</v>
      </c>
      <c r="J509" s="5">
        <v>5</v>
      </c>
      <c r="K509" s="13" t="s">
        <v>515</v>
      </c>
      <c r="L509" s="1"/>
      <c r="M509" s="1"/>
      <c r="N509" s="1"/>
      <c r="O509" s="1" t="b">
        <v>0</v>
      </c>
      <c r="P509" s="4">
        <v>11</v>
      </c>
      <c r="Q509">
        <v>8</v>
      </c>
      <c r="R509" s="14">
        <v>1</v>
      </c>
      <c r="S509" s="14">
        <v>1</v>
      </c>
      <c r="T509" s="8">
        <v>0</v>
      </c>
      <c r="U509" s="8">
        <v>0</v>
      </c>
      <c r="V509" s="8">
        <v>0</v>
      </c>
      <c r="W509" s="8">
        <v>0</v>
      </c>
      <c r="X509" s="8">
        <f>R509+T509+V509</f>
        <v>1</v>
      </c>
      <c r="Y509" s="8">
        <f>S509+U509+W509</f>
        <v>1</v>
      </c>
      <c r="Z509" s="8" t="b">
        <f>R509 = S509</f>
        <v>1</v>
      </c>
      <c r="AA509" s="8" t="b">
        <f>U509 = T509</f>
        <v>1</v>
      </c>
      <c r="AB509" s="8" t="b">
        <f>V509 = W509</f>
        <v>1</v>
      </c>
      <c r="AC509" s="8" t="b">
        <f>Y509 = X509</f>
        <v>1</v>
      </c>
      <c r="AD509" s="8" t="b">
        <f>AND(Z509,AA509,AB509)</f>
        <v>1</v>
      </c>
    </row>
    <row r="510" spans="1:35" ht="32" customHeight="1" x14ac:dyDescent="0.2">
      <c r="A510" s="1">
        <v>509</v>
      </c>
      <c r="B510" s="2">
        <v>43948</v>
      </c>
      <c r="C510" s="1" t="s">
        <v>998</v>
      </c>
      <c r="D510" s="1" t="s">
        <v>998</v>
      </c>
      <c r="E510" s="1" t="s">
        <v>12</v>
      </c>
      <c r="F510" s="1"/>
      <c r="G510" s="1" t="s">
        <v>16</v>
      </c>
      <c r="H510" s="1" t="s">
        <v>17</v>
      </c>
      <c r="I510" s="5" t="s">
        <v>1761</v>
      </c>
      <c r="J510" s="5">
        <v>4</v>
      </c>
      <c r="K510" s="13" t="s">
        <v>1862</v>
      </c>
      <c r="L510" s="1"/>
      <c r="M510" s="1"/>
      <c r="N510" s="1"/>
      <c r="O510" s="1" t="b">
        <v>0</v>
      </c>
      <c r="P510" s="4">
        <v>11</v>
      </c>
      <c r="Q510">
        <v>9</v>
      </c>
      <c r="R510" s="14">
        <v>3</v>
      </c>
      <c r="S510" s="14">
        <v>3</v>
      </c>
      <c r="T510" s="8">
        <v>0</v>
      </c>
      <c r="U510" s="8">
        <v>1</v>
      </c>
      <c r="V510" s="8">
        <v>0</v>
      </c>
      <c r="W510" s="8">
        <v>1</v>
      </c>
      <c r="X510" s="8">
        <f>R510+T510+V510</f>
        <v>3</v>
      </c>
      <c r="Y510" s="8">
        <f>S510+U510+W510</f>
        <v>5</v>
      </c>
      <c r="Z510" s="8" t="b">
        <f>R510 = S510</f>
        <v>1</v>
      </c>
      <c r="AA510" s="8" t="b">
        <f>U510 = T510</f>
        <v>0</v>
      </c>
      <c r="AB510" s="8" t="b">
        <f>V510 = W510</f>
        <v>0</v>
      </c>
      <c r="AC510" s="8" t="b">
        <f>Y510 = X510</f>
        <v>0</v>
      </c>
      <c r="AD510" s="8" t="b">
        <f>AND(Z510,AA510,AB510)</f>
        <v>0</v>
      </c>
      <c r="AF510" s="8">
        <v>3</v>
      </c>
      <c r="AG510" s="8">
        <v>1</v>
      </c>
      <c r="AH510" s="8">
        <v>0</v>
      </c>
      <c r="AI510" s="8">
        <f>SUM(AF510:AH510)</f>
        <v>4</v>
      </c>
    </row>
    <row r="511" spans="1:35" ht="32" customHeight="1" x14ac:dyDescent="0.2">
      <c r="A511" s="1">
        <v>510</v>
      </c>
      <c r="B511" s="2">
        <v>43491</v>
      </c>
      <c r="C511" s="1" t="s">
        <v>998</v>
      </c>
      <c r="D511" s="1" t="s">
        <v>1252</v>
      </c>
      <c r="E511" s="1" t="s">
        <v>12</v>
      </c>
      <c r="F511" s="1" t="s">
        <v>1207</v>
      </c>
      <c r="G511" s="1" t="s">
        <v>13</v>
      </c>
      <c r="H511" s="1" t="s">
        <v>516</v>
      </c>
      <c r="I511" s="5" t="s">
        <v>1745</v>
      </c>
      <c r="J511" s="5">
        <v>5</v>
      </c>
      <c r="K511" s="13" t="s">
        <v>1253</v>
      </c>
      <c r="L511" s="1"/>
      <c r="M511" s="1"/>
      <c r="N511" s="1"/>
      <c r="O511" s="1" t="b">
        <v>0</v>
      </c>
      <c r="P511" s="4">
        <v>11</v>
      </c>
      <c r="Q511">
        <v>10</v>
      </c>
      <c r="R511" s="14">
        <v>2</v>
      </c>
      <c r="S511" s="14">
        <v>2</v>
      </c>
      <c r="T511" s="8">
        <v>0</v>
      </c>
      <c r="U511" s="8">
        <v>0</v>
      </c>
      <c r="V511" s="8">
        <v>0</v>
      </c>
      <c r="W511" s="8">
        <v>0</v>
      </c>
      <c r="X511" s="8">
        <f>R511+T511+V511</f>
        <v>2</v>
      </c>
      <c r="Y511" s="8">
        <f>S511+U511+W511</f>
        <v>2</v>
      </c>
      <c r="Z511" s="8" t="b">
        <f>R511 = S511</f>
        <v>1</v>
      </c>
      <c r="AA511" s="8" t="b">
        <f>U511 = T511</f>
        <v>1</v>
      </c>
      <c r="AB511" s="8" t="b">
        <f>V511 = W511</f>
        <v>1</v>
      </c>
      <c r="AC511" s="8" t="b">
        <f>Y511 = X511</f>
        <v>1</v>
      </c>
      <c r="AD511" s="8" t="b">
        <f>AND(Z511,AA511,AB511)</f>
        <v>1</v>
      </c>
    </row>
    <row r="512" spans="1:35" ht="32" customHeight="1" x14ac:dyDescent="0.2">
      <c r="A512" s="1">
        <v>511</v>
      </c>
      <c r="B512" s="2">
        <v>43892</v>
      </c>
      <c r="C512" s="1" t="s">
        <v>997</v>
      </c>
      <c r="D512" s="1" t="s">
        <v>997</v>
      </c>
      <c r="E512" s="1" t="s">
        <v>12</v>
      </c>
      <c r="F512" s="1"/>
      <c r="G512" s="1" t="s">
        <v>13</v>
      </c>
      <c r="H512" s="1" t="s">
        <v>160</v>
      </c>
      <c r="I512" s="5" t="s">
        <v>1748</v>
      </c>
      <c r="J512" s="5">
        <v>5</v>
      </c>
      <c r="K512" s="13" t="s">
        <v>1863</v>
      </c>
      <c r="L512" s="1"/>
      <c r="M512" s="1"/>
      <c r="N512" s="1"/>
      <c r="O512" s="1" t="b">
        <v>0</v>
      </c>
      <c r="P512" s="4">
        <v>11</v>
      </c>
      <c r="Q512">
        <v>11</v>
      </c>
      <c r="R512" s="14">
        <v>2</v>
      </c>
      <c r="S512" s="14">
        <v>3</v>
      </c>
      <c r="T512" s="8">
        <v>0</v>
      </c>
      <c r="U512" s="8">
        <v>0</v>
      </c>
      <c r="V512" s="8">
        <v>0</v>
      </c>
      <c r="W512" s="8">
        <v>0</v>
      </c>
      <c r="X512" s="8">
        <f>R512+T512+V512</f>
        <v>2</v>
      </c>
      <c r="Y512" s="8">
        <f>S512+U512+W512</f>
        <v>3</v>
      </c>
      <c r="Z512" s="8" t="b">
        <f>R512 = S512</f>
        <v>0</v>
      </c>
      <c r="AA512" s="8" t="b">
        <f>U512 = T512</f>
        <v>1</v>
      </c>
      <c r="AB512" s="8" t="b">
        <f>V512 = W512</f>
        <v>1</v>
      </c>
      <c r="AC512" s="8" t="b">
        <f>Y512 = X512</f>
        <v>0</v>
      </c>
      <c r="AD512" s="8" t="b">
        <f>AND(Z512,AA512,AB512)</f>
        <v>0</v>
      </c>
      <c r="AF512" s="8">
        <v>2</v>
      </c>
      <c r="AG512" s="8">
        <v>0</v>
      </c>
      <c r="AH512" s="8">
        <v>0</v>
      </c>
      <c r="AI512" s="8">
        <f>SUM(AF512:AH512)</f>
        <v>2</v>
      </c>
    </row>
    <row r="513" spans="1:35" ht="32" customHeight="1" x14ac:dyDescent="0.2">
      <c r="A513" s="1">
        <v>512</v>
      </c>
      <c r="B513" s="2">
        <v>43686</v>
      </c>
      <c r="C513" s="1" t="s">
        <v>997</v>
      </c>
      <c r="D513" s="1" t="s">
        <v>997</v>
      </c>
      <c r="E513" s="1" t="s">
        <v>12</v>
      </c>
      <c r="F513" s="1"/>
      <c r="G513" s="1" t="s">
        <v>13</v>
      </c>
      <c r="H513" s="1" t="s">
        <v>517</v>
      </c>
      <c r="I513" s="5" t="s">
        <v>1746</v>
      </c>
      <c r="J513" s="5">
        <v>4</v>
      </c>
      <c r="K513" s="13" t="s">
        <v>1553</v>
      </c>
      <c r="L513" s="1"/>
      <c r="M513" s="1"/>
      <c r="N513" s="1"/>
      <c r="O513" s="1" t="b">
        <v>0</v>
      </c>
      <c r="P513" s="4">
        <v>11</v>
      </c>
      <c r="Q513">
        <v>12</v>
      </c>
      <c r="R513" s="14">
        <v>3</v>
      </c>
      <c r="S513" s="14">
        <v>1</v>
      </c>
      <c r="T513" s="8">
        <v>1</v>
      </c>
      <c r="U513" s="8">
        <v>1</v>
      </c>
      <c r="V513" s="8">
        <v>1</v>
      </c>
      <c r="W513" s="8">
        <v>1</v>
      </c>
      <c r="X513" s="8">
        <f>R513+T513+V513</f>
        <v>5</v>
      </c>
      <c r="Y513" s="8">
        <f>S513+U513+W513</f>
        <v>3</v>
      </c>
      <c r="Z513" s="8" t="b">
        <f>R513 = S513</f>
        <v>0</v>
      </c>
      <c r="AA513" s="8" t="b">
        <f>U513 = T513</f>
        <v>1</v>
      </c>
      <c r="AB513" s="8" t="b">
        <f>V513 = W513</f>
        <v>1</v>
      </c>
      <c r="AC513" s="8" t="b">
        <f>Y513 = X513</f>
        <v>0</v>
      </c>
      <c r="AD513" s="8" t="b">
        <f>AND(Z513,AA513,AB513)</f>
        <v>0</v>
      </c>
      <c r="AF513" s="8">
        <v>2</v>
      </c>
      <c r="AG513" s="8">
        <v>1</v>
      </c>
      <c r="AH513" s="8">
        <v>1</v>
      </c>
      <c r="AI513" s="8">
        <f>SUM(AF513:AH513)</f>
        <v>4</v>
      </c>
    </row>
    <row r="514" spans="1:35" ht="32" customHeight="1" x14ac:dyDescent="0.2">
      <c r="A514" s="1">
        <v>513</v>
      </c>
      <c r="B514" s="2">
        <v>44005</v>
      </c>
      <c r="C514" s="1" t="s">
        <v>997</v>
      </c>
      <c r="D514" s="1" t="s">
        <v>997</v>
      </c>
      <c r="E514" s="1" t="s">
        <v>12</v>
      </c>
      <c r="F514" s="1"/>
      <c r="G514" s="1" t="s">
        <v>13</v>
      </c>
      <c r="H514" s="1" t="s">
        <v>365</v>
      </c>
      <c r="I514" s="5" t="s">
        <v>1768</v>
      </c>
      <c r="J514" s="5">
        <v>5</v>
      </c>
      <c r="K514" s="13" t="s">
        <v>1813</v>
      </c>
      <c r="L514" s="1"/>
      <c r="M514" s="1"/>
      <c r="N514" s="1"/>
      <c r="O514" s="1" t="b">
        <v>0</v>
      </c>
      <c r="P514" s="4">
        <v>11</v>
      </c>
      <c r="Q514">
        <v>13</v>
      </c>
      <c r="R514" s="14">
        <v>3</v>
      </c>
      <c r="S514" s="14">
        <v>3</v>
      </c>
      <c r="T514" s="8">
        <v>0</v>
      </c>
      <c r="U514" s="8">
        <v>0</v>
      </c>
      <c r="V514" s="8">
        <v>0</v>
      </c>
      <c r="W514" s="8">
        <v>0</v>
      </c>
      <c r="X514" s="8">
        <f>R514+T514+V514</f>
        <v>3</v>
      </c>
      <c r="Y514" s="8">
        <f>S514+U514+W514</f>
        <v>3</v>
      </c>
      <c r="Z514" s="8" t="b">
        <f>R514 = S514</f>
        <v>1</v>
      </c>
      <c r="AA514" s="8" t="b">
        <f>U514 = T514</f>
        <v>1</v>
      </c>
      <c r="AB514" s="8" t="b">
        <f>V514 = W514</f>
        <v>1</v>
      </c>
      <c r="AC514" s="8" t="b">
        <f>Y514 = X514</f>
        <v>1</v>
      </c>
      <c r="AD514" s="8" t="b">
        <f>AND(Z514,AA514,AB514)</f>
        <v>1</v>
      </c>
    </row>
    <row r="515" spans="1:35" ht="32" customHeight="1" x14ac:dyDescent="0.2">
      <c r="A515" s="1">
        <v>514</v>
      </c>
      <c r="B515" s="2">
        <v>44036</v>
      </c>
      <c r="C515" s="1" t="s">
        <v>997</v>
      </c>
      <c r="D515" s="1" t="s">
        <v>997</v>
      </c>
      <c r="E515" s="1" t="s">
        <v>12</v>
      </c>
      <c r="F515" s="1"/>
      <c r="G515" s="1" t="s">
        <v>13</v>
      </c>
      <c r="H515" s="1" t="s">
        <v>518</v>
      </c>
      <c r="I515" s="5" t="s">
        <v>1764</v>
      </c>
      <c r="J515" s="5">
        <v>5</v>
      </c>
      <c r="K515" s="13" t="s">
        <v>519</v>
      </c>
      <c r="L515" s="1"/>
      <c r="M515" s="1"/>
      <c r="N515" s="1"/>
      <c r="O515" s="1" t="b">
        <v>0</v>
      </c>
      <c r="P515" s="4">
        <v>11</v>
      </c>
      <c r="Q515">
        <v>14</v>
      </c>
      <c r="R515" s="14">
        <v>3</v>
      </c>
      <c r="S515" s="14">
        <v>3</v>
      </c>
      <c r="T515" s="8">
        <v>1</v>
      </c>
      <c r="U515" s="8">
        <v>1</v>
      </c>
      <c r="V515" s="8">
        <v>1</v>
      </c>
      <c r="W515" s="8">
        <v>1</v>
      </c>
      <c r="X515" s="8">
        <f>R515+T515+V515</f>
        <v>5</v>
      </c>
      <c r="Y515" s="8">
        <f>S515+U515+W515</f>
        <v>5</v>
      </c>
      <c r="Z515" s="8" t="b">
        <f>R515 = S515</f>
        <v>1</v>
      </c>
      <c r="AA515" s="8" t="b">
        <f>U515 = T515</f>
        <v>1</v>
      </c>
      <c r="AB515" s="8" t="b">
        <f>V515 = W515</f>
        <v>1</v>
      </c>
      <c r="AC515" s="8" t="b">
        <f>Y515 = X515</f>
        <v>1</v>
      </c>
      <c r="AD515" s="8" t="b">
        <f>AND(Z515,AA515,AB515)</f>
        <v>1</v>
      </c>
    </row>
    <row r="516" spans="1:35" ht="32" customHeight="1" x14ac:dyDescent="0.2">
      <c r="A516" s="1">
        <v>515</v>
      </c>
      <c r="B516" s="2">
        <v>43466</v>
      </c>
      <c r="C516" s="1" t="s">
        <v>997</v>
      </c>
      <c r="D516" s="1" t="s">
        <v>998</v>
      </c>
      <c r="E516" s="1" t="s">
        <v>12</v>
      </c>
      <c r="F516" s="1"/>
      <c r="G516" s="1" t="s">
        <v>13</v>
      </c>
      <c r="H516" s="1" t="s">
        <v>160</v>
      </c>
      <c r="I516" s="5" t="s">
        <v>1748</v>
      </c>
      <c r="J516" s="5">
        <v>3</v>
      </c>
      <c r="K516" s="13" t="s">
        <v>1554</v>
      </c>
      <c r="L516" s="1"/>
      <c r="M516" s="1"/>
      <c r="N516" s="1"/>
      <c r="O516" s="1" t="b">
        <v>0</v>
      </c>
      <c r="P516" s="4">
        <v>11</v>
      </c>
      <c r="Q516">
        <v>15</v>
      </c>
      <c r="R516" s="14">
        <v>2</v>
      </c>
      <c r="S516" s="14">
        <v>2</v>
      </c>
      <c r="T516" s="8">
        <v>0</v>
      </c>
      <c r="U516" s="8">
        <v>0</v>
      </c>
      <c r="V516" s="8">
        <v>0</v>
      </c>
      <c r="W516" s="8">
        <v>0</v>
      </c>
      <c r="X516" s="8">
        <f>R516+T516+V516</f>
        <v>2</v>
      </c>
      <c r="Y516" s="8">
        <f>S516+U516+W516</f>
        <v>2</v>
      </c>
      <c r="Z516" s="8" t="b">
        <f>R516 = S516</f>
        <v>1</v>
      </c>
      <c r="AA516" s="8" t="b">
        <f>U516 = T516</f>
        <v>1</v>
      </c>
      <c r="AB516" s="8" t="b">
        <f>V516 = W516</f>
        <v>1</v>
      </c>
      <c r="AC516" s="8" t="b">
        <f>Y516 = X516</f>
        <v>1</v>
      </c>
      <c r="AD516" s="8" t="b">
        <f>AND(Z516,AA516,AB516)</f>
        <v>1</v>
      </c>
    </row>
    <row r="517" spans="1:35" ht="32" customHeight="1" x14ac:dyDescent="0.2">
      <c r="A517" s="1">
        <v>516</v>
      </c>
      <c r="B517" s="2">
        <v>43467</v>
      </c>
      <c r="C517" s="1" t="s">
        <v>997</v>
      </c>
      <c r="D517" s="1" t="s">
        <v>997</v>
      </c>
      <c r="E517" s="1" t="s">
        <v>12</v>
      </c>
      <c r="F517" s="1"/>
      <c r="G517" s="1" t="s">
        <v>13</v>
      </c>
      <c r="H517" s="1" t="s">
        <v>520</v>
      </c>
      <c r="I517" s="5" t="s">
        <v>1757</v>
      </c>
      <c r="J517" s="5">
        <v>5</v>
      </c>
      <c r="K517" s="13" t="s">
        <v>521</v>
      </c>
      <c r="L517" s="1"/>
      <c r="M517" s="1"/>
      <c r="N517" s="1"/>
      <c r="O517" s="1" t="b">
        <v>0</v>
      </c>
      <c r="P517" s="4">
        <v>11</v>
      </c>
      <c r="Q517">
        <v>16</v>
      </c>
      <c r="R517" s="14">
        <v>1</v>
      </c>
      <c r="S517" s="14">
        <v>0</v>
      </c>
      <c r="T517" s="8">
        <v>0</v>
      </c>
      <c r="U517" s="8">
        <v>0</v>
      </c>
      <c r="V517" s="8">
        <v>0</v>
      </c>
      <c r="W517" s="8">
        <v>0</v>
      </c>
      <c r="X517" s="8">
        <f>R517+T517+V517</f>
        <v>1</v>
      </c>
      <c r="Y517" s="8">
        <f>S517+U517+W517</f>
        <v>0</v>
      </c>
      <c r="Z517" s="8" t="b">
        <f>R517 = S517</f>
        <v>0</v>
      </c>
      <c r="AA517" s="8" t="b">
        <f>U517 = T517</f>
        <v>1</v>
      </c>
      <c r="AB517" s="8" t="b">
        <f>V517 = W517</f>
        <v>1</v>
      </c>
      <c r="AC517" s="8" t="b">
        <f>Y517 = X517</f>
        <v>0</v>
      </c>
      <c r="AD517" s="8" t="b">
        <f>AND(Z517,AA517,AB517)</f>
        <v>0</v>
      </c>
      <c r="AF517" s="8">
        <v>1</v>
      </c>
      <c r="AG517" s="8">
        <v>0</v>
      </c>
      <c r="AH517" s="8">
        <v>0</v>
      </c>
      <c r="AI517" s="8">
        <f>SUM(AF517:AH517)</f>
        <v>1</v>
      </c>
    </row>
    <row r="518" spans="1:35" ht="32" customHeight="1" x14ac:dyDescent="0.2">
      <c r="A518" s="1">
        <v>517</v>
      </c>
      <c r="B518" s="2">
        <v>43606</v>
      </c>
      <c r="C518" s="1" t="s">
        <v>997</v>
      </c>
      <c r="D518" s="1" t="s">
        <v>997</v>
      </c>
      <c r="E518" s="1" t="s">
        <v>12</v>
      </c>
      <c r="F518" s="1"/>
      <c r="G518" s="1" t="s">
        <v>13</v>
      </c>
      <c r="H518" s="1" t="s">
        <v>137</v>
      </c>
      <c r="I518" s="5" t="s">
        <v>1746</v>
      </c>
      <c r="J518" s="5">
        <v>5</v>
      </c>
      <c r="K518" s="13" t="s">
        <v>522</v>
      </c>
      <c r="L518" s="1"/>
      <c r="M518" s="1"/>
      <c r="N518" s="1"/>
      <c r="O518" s="1" t="b">
        <v>0</v>
      </c>
      <c r="P518" s="4">
        <v>11</v>
      </c>
      <c r="Q518">
        <v>17</v>
      </c>
      <c r="R518" s="14">
        <v>1</v>
      </c>
      <c r="S518" s="14">
        <v>1</v>
      </c>
      <c r="T518" s="8">
        <v>0</v>
      </c>
      <c r="U518" s="8">
        <v>0</v>
      </c>
      <c r="V518" s="8">
        <v>0</v>
      </c>
      <c r="W518" s="8">
        <v>1</v>
      </c>
      <c r="X518" s="8">
        <f>R518+T518+V518</f>
        <v>1</v>
      </c>
      <c r="Y518" s="8">
        <f>S518+U518+W518</f>
        <v>2</v>
      </c>
      <c r="Z518" s="8" t="b">
        <f>R518 = S518</f>
        <v>1</v>
      </c>
      <c r="AA518" s="8" t="b">
        <f>U518 = T518</f>
        <v>1</v>
      </c>
      <c r="AB518" s="8" t="b">
        <f>V518 = W518</f>
        <v>0</v>
      </c>
      <c r="AC518" s="8" t="b">
        <f>Y518 = X518</f>
        <v>0</v>
      </c>
      <c r="AD518" s="8" t="b">
        <f>AND(Z518,AA518,AB518)</f>
        <v>0</v>
      </c>
      <c r="AF518" s="8">
        <v>2</v>
      </c>
      <c r="AG518" s="8">
        <v>0</v>
      </c>
      <c r="AH518" s="8">
        <v>0</v>
      </c>
      <c r="AI518" s="8">
        <f>SUM(AF518:AH518)</f>
        <v>2</v>
      </c>
    </row>
    <row r="519" spans="1:35" ht="32" customHeight="1" x14ac:dyDescent="0.2">
      <c r="A519" s="1">
        <v>518</v>
      </c>
      <c r="B519" s="2">
        <v>43966</v>
      </c>
      <c r="C519" s="1" t="s">
        <v>998</v>
      </c>
      <c r="D519" s="1" t="s">
        <v>998</v>
      </c>
      <c r="E519" s="1" t="s">
        <v>12</v>
      </c>
      <c r="F519" s="1"/>
      <c r="G519" s="1" t="s">
        <v>26</v>
      </c>
      <c r="H519" s="1" t="s">
        <v>96</v>
      </c>
      <c r="I519" s="5" t="s">
        <v>1758</v>
      </c>
      <c r="J519" s="5">
        <v>3</v>
      </c>
      <c r="K519" s="13" t="s">
        <v>1426</v>
      </c>
      <c r="L519" s="1"/>
      <c r="M519" s="1"/>
      <c r="N519" s="1"/>
      <c r="O519" s="1" t="b">
        <v>0</v>
      </c>
      <c r="P519" s="4">
        <v>11</v>
      </c>
      <c r="Q519">
        <v>18</v>
      </c>
      <c r="R519" s="14">
        <v>3</v>
      </c>
      <c r="S519" s="14">
        <v>3</v>
      </c>
      <c r="T519" s="8">
        <v>1</v>
      </c>
      <c r="U519" s="8">
        <v>1</v>
      </c>
      <c r="V519" s="8">
        <v>1</v>
      </c>
      <c r="W519" s="8">
        <v>1</v>
      </c>
      <c r="X519" s="8">
        <f>R519+T519+V519</f>
        <v>5</v>
      </c>
      <c r="Y519" s="8">
        <f>S519+U519+W519</f>
        <v>5</v>
      </c>
      <c r="Z519" s="8" t="b">
        <f>R519 = S519</f>
        <v>1</v>
      </c>
      <c r="AA519" s="8" t="b">
        <f>U519 = T519</f>
        <v>1</v>
      </c>
      <c r="AB519" s="8" t="b">
        <f>V519 = W519</f>
        <v>1</v>
      </c>
      <c r="AC519" s="8" t="b">
        <f>Y519 = X519</f>
        <v>1</v>
      </c>
      <c r="AD519" s="8" t="b">
        <f>AND(Z519,AA519,AB519)</f>
        <v>1</v>
      </c>
    </row>
    <row r="520" spans="1:35" ht="32" customHeight="1" x14ac:dyDescent="0.2">
      <c r="A520" s="1">
        <v>519</v>
      </c>
      <c r="B520" s="2">
        <v>43723</v>
      </c>
      <c r="C520" s="1" t="s">
        <v>997</v>
      </c>
      <c r="D520" s="1" t="s">
        <v>998</v>
      </c>
      <c r="E520" s="1" t="s">
        <v>12</v>
      </c>
      <c r="F520" s="1"/>
      <c r="G520" s="1" t="s">
        <v>26</v>
      </c>
      <c r="H520" s="1" t="s">
        <v>523</v>
      </c>
      <c r="I520" s="5" t="s">
        <v>1758</v>
      </c>
      <c r="J520" s="5">
        <v>5</v>
      </c>
      <c r="K520" s="13" t="s">
        <v>1427</v>
      </c>
      <c r="L520" s="1"/>
      <c r="M520" s="1"/>
      <c r="N520" s="1"/>
      <c r="O520" s="1" t="b">
        <v>0</v>
      </c>
      <c r="P520" s="4">
        <v>11</v>
      </c>
      <c r="Q520">
        <v>19</v>
      </c>
      <c r="R520" s="14">
        <v>3</v>
      </c>
      <c r="S520" s="14">
        <v>3</v>
      </c>
      <c r="T520" s="8">
        <v>0</v>
      </c>
      <c r="U520" s="8">
        <v>0</v>
      </c>
      <c r="V520" s="8">
        <v>0</v>
      </c>
      <c r="W520" s="8">
        <v>0</v>
      </c>
      <c r="X520" s="8">
        <f>R520+T520+V520</f>
        <v>3</v>
      </c>
      <c r="Y520" s="8">
        <f>S520+U520+W520</f>
        <v>3</v>
      </c>
      <c r="Z520" s="8" t="b">
        <f>R520 = S520</f>
        <v>1</v>
      </c>
      <c r="AA520" s="8" t="b">
        <f>U520 = T520</f>
        <v>1</v>
      </c>
      <c r="AB520" s="8" t="b">
        <f>V520 = W520</f>
        <v>1</v>
      </c>
      <c r="AC520" s="8" t="b">
        <f>Y520 = X520</f>
        <v>1</v>
      </c>
      <c r="AD520" s="8" t="b">
        <f>AND(Z520,AA520,AB520)</f>
        <v>1</v>
      </c>
    </row>
    <row r="521" spans="1:35" ht="32" customHeight="1" x14ac:dyDescent="0.2">
      <c r="A521" s="1">
        <v>520</v>
      </c>
      <c r="B521" s="2">
        <v>44137</v>
      </c>
      <c r="C521" s="1" t="s">
        <v>997</v>
      </c>
      <c r="D521" s="1" t="s">
        <v>997</v>
      </c>
      <c r="E521" s="1" t="s">
        <v>12</v>
      </c>
      <c r="F521" s="1"/>
      <c r="G521" s="1" t="s">
        <v>16</v>
      </c>
      <c r="H521" s="1" t="s">
        <v>506</v>
      </c>
      <c r="I521" s="5" t="s">
        <v>1761</v>
      </c>
      <c r="J521" s="5">
        <v>5</v>
      </c>
      <c r="K521" s="13" t="s">
        <v>1555</v>
      </c>
      <c r="L521" s="1"/>
      <c r="M521" s="1"/>
      <c r="N521" s="1"/>
      <c r="O521" s="1" t="b">
        <v>0</v>
      </c>
      <c r="P521" s="4">
        <v>11</v>
      </c>
      <c r="Q521">
        <v>20</v>
      </c>
      <c r="R521" s="14">
        <v>3</v>
      </c>
      <c r="S521" s="14">
        <v>3</v>
      </c>
      <c r="T521" s="8">
        <v>0</v>
      </c>
      <c r="U521" s="8">
        <v>0</v>
      </c>
      <c r="V521" s="8">
        <v>0</v>
      </c>
      <c r="W521" s="8">
        <v>0</v>
      </c>
      <c r="X521" s="8">
        <f>R521+T521+V521</f>
        <v>3</v>
      </c>
      <c r="Y521" s="8">
        <f>S521+U521+W521</f>
        <v>3</v>
      </c>
      <c r="Z521" s="8" t="b">
        <f>R521 = S521</f>
        <v>1</v>
      </c>
      <c r="AA521" s="8" t="b">
        <f>U521 = T521</f>
        <v>1</v>
      </c>
      <c r="AB521" s="8" t="b">
        <f>V521 = W521</f>
        <v>1</v>
      </c>
      <c r="AC521" s="8" t="b">
        <f>Y521 = X521</f>
        <v>1</v>
      </c>
      <c r="AD521" s="8" t="b">
        <f>AND(Z521,AA521,AB521)</f>
        <v>1</v>
      </c>
    </row>
    <row r="522" spans="1:35" ht="32" customHeight="1" x14ac:dyDescent="0.2">
      <c r="A522" s="1">
        <v>521</v>
      </c>
      <c r="B522" s="2">
        <v>44225</v>
      </c>
      <c r="C522" s="1" t="s">
        <v>997</v>
      </c>
      <c r="D522" s="1" t="s">
        <v>997</v>
      </c>
      <c r="E522" s="1" t="s">
        <v>12</v>
      </c>
      <c r="F522" s="1"/>
      <c r="G522" s="1" t="s">
        <v>13</v>
      </c>
      <c r="H522" s="1" t="s">
        <v>63</v>
      </c>
      <c r="I522" s="5" t="s">
        <v>1757</v>
      </c>
      <c r="J522" s="5">
        <v>4</v>
      </c>
      <c r="K522" s="13" t="s">
        <v>524</v>
      </c>
      <c r="L522" s="1"/>
      <c r="M522" s="1"/>
      <c r="N522" s="1"/>
      <c r="O522" s="1" t="b">
        <v>0</v>
      </c>
      <c r="P522" s="4">
        <v>11</v>
      </c>
      <c r="Q522">
        <v>21</v>
      </c>
      <c r="R522" s="14">
        <v>1</v>
      </c>
      <c r="S522" s="14">
        <v>1</v>
      </c>
      <c r="T522" s="8">
        <v>0</v>
      </c>
      <c r="U522" s="8">
        <v>0</v>
      </c>
      <c r="V522" s="8">
        <v>1</v>
      </c>
      <c r="W522" s="8">
        <v>0</v>
      </c>
      <c r="X522" s="8">
        <f>R522+T522+V522</f>
        <v>2</v>
      </c>
      <c r="Y522" s="8">
        <f>S522+U522+W522</f>
        <v>1</v>
      </c>
      <c r="Z522" s="8" t="b">
        <f>R522 = S522</f>
        <v>1</v>
      </c>
      <c r="AA522" s="8" t="b">
        <f>U522 = T522</f>
        <v>1</v>
      </c>
      <c r="AB522" s="8" t="b">
        <f>V522 = W522</f>
        <v>0</v>
      </c>
      <c r="AC522" s="8" t="b">
        <f>Y522 = X522</f>
        <v>0</v>
      </c>
      <c r="AD522" s="8" t="b">
        <f>AND(Z522,AA522,AB522)</f>
        <v>0</v>
      </c>
      <c r="AF522" s="8">
        <v>2</v>
      </c>
      <c r="AG522" s="8">
        <v>0</v>
      </c>
      <c r="AH522" s="8">
        <v>0</v>
      </c>
      <c r="AI522" s="8">
        <f>SUM(AF522:AH522)</f>
        <v>2</v>
      </c>
    </row>
    <row r="523" spans="1:35" ht="32" customHeight="1" x14ac:dyDescent="0.2">
      <c r="A523" s="1">
        <v>522</v>
      </c>
      <c r="B523" s="2">
        <v>44068</v>
      </c>
      <c r="C523" s="1" t="s">
        <v>998</v>
      </c>
      <c r="D523" s="1" t="s">
        <v>998</v>
      </c>
      <c r="E523" s="1" t="s">
        <v>12</v>
      </c>
      <c r="F523" s="1"/>
      <c r="G523" s="1" t="s">
        <v>26</v>
      </c>
      <c r="H523" s="1" t="s">
        <v>231</v>
      </c>
      <c r="I523" s="5" t="s">
        <v>1758</v>
      </c>
      <c r="J523" s="5">
        <v>5</v>
      </c>
      <c r="K523" s="13" t="s">
        <v>1428</v>
      </c>
      <c r="L523" s="1"/>
      <c r="M523" s="1"/>
      <c r="N523" s="1"/>
      <c r="O523" s="1" t="b">
        <v>0</v>
      </c>
      <c r="P523" s="4">
        <v>11</v>
      </c>
      <c r="Q523">
        <v>22</v>
      </c>
      <c r="R523" s="14">
        <v>2</v>
      </c>
      <c r="S523" s="14">
        <v>2</v>
      </c>
      <c r="T523" s="8">
        <v>0</v>
      </c>
      <c r="U523" s="8">
        <v>0</v>
      </c>
      <c r="V523" s="8">
        <v>0</v>
      </c>
      <c r="W523" s="8">
        <v>0</v>
      </c>
      <c r="X523" s="8">
        <f>R523+T523+V523</f>
        <v>2</v>
      </c>
      <c r="Y523" s="8">
        <f>S523+U523+W523</f>
        <v>2</v>
      </c>
      <c r="Z523" s="8" t="b">
        <f>R523 = S523</f>
        <v>1</v>
      </c>
      <c r="AA523" s="8" t="b">
        <f>U523 = T523</f>
        <v>1</v>
      </c>
      <c r="AB523" s="8" t="b">
        <f>V523 = W523</f>
        <v>1</v>
      </c>
      <c r="AC523" s="8" t="b">
        <f>Y523 = X523</f>
        <v>1</v>
      </c>
      <c r="AD523" s="8" t="b">
        <f>AND(Z523,AA523,AB523)</f>
        <v>1</v>
      </c>
    </row>
    <row r="524" spans="1:35" ht="32" customHeight="1" x14ac:dyDescent="0.2">
      <c r="A524" s="1">
        <v>523</v>
      </c>
      <c r="B524" s="2">
        <v>43374</v>
      </c>
      <c r="C524" s="1" t="s">
        <v>997</v>
      </c>
      <c r="D524" s="1" t="s">
        <v>998</v>
      </c>
      <c r="E524" s="1" t="s">
        <v>12</v>
      </c>
      <c r="F524" s="1"/>
      <c r="G524" s="1" t="s">
        <v>16</v>
      </c>
      <c r="H524" s="1" t="s">
        <v>525</v>
      </c>
      <c r="I524" s="5" t="s">
        <v>1761</v>
      </c>
      <c r="J524" s="5">
        <v>3</v>
      </c>
      <c r="K524" s="13" t="s">
        <v>1354</v>
      </c>
      <c r="L524" s="1"/>
      <c r="M524" s="1"/>
      <c r="N524" s="1"/>
      <c r="O524" s="1" t="b">
        <v>0</v>
      </c>
      <c r="P524" s="4">
        <v>11</v>
      </c>
      <c r="Q524">
        <v>23</v>
      </c>
      <c r="R524" s="14">
        <v>3</v>
      </c>
      <c r="S524" s="14">
        <v>3</v>
      </c>
      <c r="T524" s="8">
        <v>1</v>
      </c>
      <c r="U524" s="8">
        <v>1</v>
      </c>
      <c r="V524" s="8">
        <v>1</v>
      </c>
      <c r="W524" s="8">
        <v>1</v>
      </c>
      <c r="X524" s="8">
        <f>R524+T524+V524</f>
        <v>5</v>
      </c>
      <c r="Y524" s="8">
        <f>S524+U524+W524</f>
        <v>5</v>
      </c>
      <c r="Z524" s="8" t="b">
        <f>R524 = S524</f>
        <v>1</v>
      </c>
      <c r="AA524" s="8" t="b">
        <f>U524 = T524</f>
        <v>1</v>
      </c>
      <c r="AB524" s="8" t="b">
        <f>V524 = W524</f>
        <v>1</v>
      </c>
      <c r="AC524" s="8" t="b">
        <f>Y524 = X524</f>
        <v>1</v>
      </c>
      <c r="AD524" s="8" t="b">
        <f>AND(Z524,AA524,AB524)</f>
        <v>1</v>
      </c>
    </row>
    <row r="525" spans="1:35" ht="32" customHeight="1" x14ac:dyDescent="0.2">
      <c r="A525" s="1">
        <v>524</v>
      </c>
      <c r="B525" s="2">
        <v>43969</v>
      </c>
      <c r="C525" s="1" t="s">
        <v>998</v>
      </c>
      <c r="D525" s="1" t="s">
        <v>998</v>
      </c>
      <c r="E525" s="1" t="s">
        <v>12</v>
      </c>
      <c r="F525" s="1"/>
      <c r="G525" s="1" t="s">
        <v>21</v>
      </c>
      <c r="H525" s="1" t="s">
        <v>526</v>
      </c>
      <c r="I525" s="5" t="s">
        <v>1749</v>
      </c>
      <c r="J525" s="5">
        <v>3</v>
      </c>
      <c r="K525" s="13" t="s">
        <v>527</v>
      </c>
      <c r="L525" s="1"/>
      <c r="M525" s="1"/>
      <c r="N525" s="1"/>
      <c r="O525" s="1" t="b">
        <v>0</v>
      </c>
      <c r="P525" s="4">
        <v>11</v>
      </c>
      <c r="Q525">
        <v>24</v>
      </c>
      <c r="R525" s="14">
        <v>2</v>
      </c>
      <c r="S525" s="14">
        <v>2</v>
      </c>
      <c r="T525" s="8">
        <v>0</v>
      </c>
      <c r="U525" s="8">
        <v>0</v>
      </c>
      <c r="V525" s="8">
        <v>0</v>
      </c>
      <c r="W525" s="8">
        <v>0</v>
      </c>
      <c r="X525" s="8">
        <f>R525+T525+V525</f>
        <v>2</v>
      </c>
      <c r="Y525" s="8">
        <f>S525+U525+W525</f>
        <v>2</v>
      </c>
      <c r="Z525" s="8" t="b">
        <f>R525 = S525</f>
        <v>1</v>
      </c>
      <c r="AA525" s="8" t="b">
        <f>U525 = T525</f>
        <v>1</v>
      </c>
      <c r="AB525" s="8" t="b">
        <f>V525 = W525</f>
        <v>1</v>
      </c>
      <c r="AC525" s="8" t="b">
        <f>Y525 = X525</f>
        <v>1</v>
      </c>
      <c r="AD525" s="8" t="b">
        <f>AND(Z525,AA525,AB525)</f>
        <v>1</v>
      </c>
    </row>
    <row r="526" spans="1:35" ht="32" customHeight="1" x14ac:dyDescent="0.2">
      <c r="A526" s="1">
        <v>525</v>
      </c>
      <c r="B526" s="2">
        <v>44139</v>
      </c>
      <c r="C526" s="1" t="s">
        <v>997</v>
      </c>
      <c r="D526" s="1" t="s">
        <v>1088</v>
      </c>
      <c r="E526" s="1" t="s">
        <v>12</v>
      </c>
      <c r="F526" s="1" t="s">
        <v>1089</v>
      </c>
      <c r="G526" s="1" t="s">
        <v>13</v>
      </c>
      <c r="H526" s="1" t="s">
        <v>389</v>
      </c>
      <c r="I526" s="5" t="s">
        <v>1746</v>
      </c>
      <c r="J526" s="5">
        <v>4</v>
      </c>
      <c r="K526" s="13" t="s">
        <v>1120</v>
      </c>
      <c r="L526" s="1"/>
      <c r="M526" s="1"/>
      <c r="N526" s="1"/>
      <c r="O526" s="1" t="b">
        <v>0</v>
      </c>
      <c r="P526" s="4">
        <v>11</v>
      </c>
      <c r="Q526">
        <v>25</v>
      </c>
      <c r="R526" s="14">
        <v>2</v>
      </c>
      <c r="S526" s="14">
        <v>3</v>
      </c>
      <c r="T526" s="8">
        <v>0</v>
      </c>
      <c r="U526" s="8">
        <v>1</v>
      </c>
      <c r="V526" s="8">
        <v>0</v>
      </c>
      <c r="W526" s="8">
        <v>1</v>
      </c>
      <c r="X526" s="8">
        <f>R526+T526+V526</f>
        <v>2</v>
      </c>
      <c r="Y526" s="8">
        <f>S526+U526+W526</f>
        <v>5</v>
      </c>
      <c r="Z526" s="8" t="b">
        <f>R526 = S526</f>
        <v>0</v>
      </c>
      <c r="AA526" s="8" t="b">
        <f>U526 = T526</f>
        <v>0</v>
      </c>
      <c r="AB526" s="8" t="b">
        <f>V526 = W526</f>
        <v>0</v>
      </c>
      <c r="AC526" s="8" t="b">
        <f>Y526 = X526</f>
        <v>0</v>
      </c>
      <c r="AD526" s="8" t="b">
        <f>AND(Z526,AA526,AB526)</f>
        <v>0</v>
      </c>
      <c r="AF526" s="8">
        <v>2</v>
      </c>
      <c r="AG526" s="8">
        <v>1</v>
      </c>
      <c r="AH526" s="8">
        <v>1</v>
      </c>
      <c r="AI526" s="8">
        <f>SUM(AF526:AH526)</f>
        <v>4</v>
      </c>
    </row>
    <row r="527" spans="1:35" ht="32" customHeight="1" x14ac:dyDescent="0.2">
      <c r="A527" s="1">
        <v>526</v>
      </c>
      <c r="B527" s="2">
        <v>43481</v>
      </c>
      <c r="C527" s="1" t="s">
        <v>997</v>
      </c>
      <c r="D527" s="1" t="s">
        <v>997</v>
      </c>
      <c r="E527" s="1" t="s">
        <v>12</v>
      </c>
      <c r="F527" s="1"/>
      <c r="G527" s="1" t="s">
        <v>21</v>
      </c>
      <c r="H527" s="1" t="s">
        <v>394</v>
      </c>
      <c r="I527" s="5" t="s">
        <v>1762</v>
      </c>
      <c r="J527" s="5">
        <v>5</v>
      </c>
      <c r="K527" s="13" t="s">
        <v>1929</v>
      </c>
      <c r="L527" s="1"/>
      <c r="M527" s="1"/>
      <c r="N527" s="1"/>
      <c r="O527" s="1" t="b">
        <v>0</v>
      </c>
      <c r="P527" s="4">
        <v>11</v>
      </c>
      <c r="Q527">
        <v>26</v>
      </c>
      <c r="R527" s="14">
        <v>3</v>
      </c>
      <c r="S527" s="14">
        <v>3</v>
      </c>
      <c r="T527" s="8">
        <v>0</v>
      </c>
      <c r="U527" s="8">
        <v>0</v>
      </c>
      <c r="V527" s="8">
        <v>0</v>
      </c>
      <c r="W527" s="8">
        <v>0</v>
      </c>
      <c r="X527" s="8">
        <f>R527+T527+V527</f>
        <v>3</v>
      </c>
      <c r="Y527" s="8">
        <f>S527+U527+W527</f>
        <v>3</v>
      </c>
      <c r="Z527" s="8" t="b">
        <f>R527 = S527</f>
        <v>1</v>
      </c>
      <c r="AA527" s="8" t="b">
        <f>U527 = T527</f>
        <v>1</v>
      </c>
      <c r="AB527" s="8" t="b">
        <f>V527 = W527</f>
        <v>1</v>
      </c>
      <c r="AC527" s="8" t="b">
        <f>Y527 = X527</f>
        <v>1</v>
      </c>
      <c r="AD527" s="8" t="b">
        <f>AND(Z527,AA527,AB527)</f>
        <v>1</v>
      </c>
    </row>
    <row r="528" spans="1:35" ht="32" customHeight="1" x14ac:dyDescent="0.2">
      <c r="A528" s="1">
        <v>527</v>
      </c>
      <c r="B528" s="2">
        <v>43357</v>
      </c>
      <c r="C528" s="1" t="s">
        <v>997</v>
      </c>
      <c r="D528" s="1" t="s">
        <v>997</v>
      </c>
      <c r="E528" s="1" t="s">
        <v>12</v>
      </c>
      <c r="F528" s="1"/>
      <c r="G528" s="1" t="s">
        <v>13</v>
      </c>
      <c r="H528" s="1" t="s">
        <v>528</v>
      </c>
      <c r="I528" s="5" t="s">
        <v>1757</v>
      </c>
      <c r="J528" s="5">
        <v>5</v>
      </c>
      <c r="K528" s="13" t="s">
        <v>529</v>
      </c>
      <c r="L528" s="1"/>
      <c r="M528" s="1"/>
      <c r="N528" s="1"/>
      <c r="O528" s="1" t="b">
        <v>0</v>
      </c>
      <c r="P528" s="4">
        <v>11</v>
      </c>
      <c r="Q528">
        <v>27</v>
      </c>
      <c r="R528" s="14">
        <v>1</v>
      </c>
      <c r="S528" s="14">
        <v>1</v>
      </c>
      <c r="T528" s="8">
        <v>0</v>
      </c>
      <c r="U528" s="8">
        <v>0</v>
      </c>
      <c r="V528" s="8">
        <v>0</v>
      </c>
      <c r="W528" s="8">
        <v>0</v>
      </c>
      <c r="X528" s="8">
        <f>R528+T528+V528</f>
        <v>1</v>
      </c>
      <c r="Y528" s="8">
        <f>S528+U528+W528</f>
        <v>1</v>
      </c>
      <c r="Z528" s="8" t="b">
        <f>R528 = S528</f>
        <v>1</v>
      </c>
      <c r="AA528" s="8" t="b">
        <f>U528 = T528</f>
        <v>1</v>
      </c>
      <c r="AB528" s="8" t="b">
        <f>V528 = W528</f>
        <v>1</v>
      </c>
      <c r="AC528" s="8" t="b">
        <f>Y528 = X528</f>
        <v>1</v>
      </c>
      <c r="AD528" s="8" t="b">
        <f>AND(Z528,AA528,AB528)</f>
        <v>1</v>
      </c>
    </row>
    <row r="529" spans="1:35" ht="32" customHeight="1" x14ac:dyDescent="0.2">
      <c r="A529" s="1">
        <v>528</v>
      </c>
      <c r="B529" s="2">
        <v>44082</v>
      </c>
      <c r="C529" s="1" t="s">
        <v>998</v>
      </c>
      <c r="D529" s="1" t="s">
        <v>997</v>
      </c>
      <c r="E529" s="1" t="s">
        <v>12</v>
      </c>
      <c r="F529" s="1"/>
      <c r="G529" s="1" t="s">
        <v>13</v>
      </c>
      <c r="H529" s="1" t="s">
        <v>483</v>
      </c>
      <c r="I529" s="5" t="s">
        <v>1754</v>
      </c>
      <c r="J529" s="5">
        <v>5</v>
      </c>
      <c r="K529" s="13" t="s">
        <v>1429</v>
      </c>
      <c r="L529" s="1"/>
      <c r="M529" s="1"/>
      <c r="N529" s="1"/>
      <c r="O529" s="1" t="b">
        <v>0</v>
      </c>
      <c r="P529" s="4">
        <v>11</v>
      </c>
      <c r="Q529">
        <v>28</v>
      </c>
      <c r="R529" s="14">
        <v>3</v>
      </c>
      <c r="S529" s="14">
        <v>3</v>
      </c>
      <c r="T529" s="8">
        <v>1</v>
      </c>
      <c r="U529" s="8">
        <v>1</v>
      </c>
      <c r="V529" s="8">
        <v>1</v>
      </c>
      <c r="W529" s="8">
        <v>1</v>
      </c>
      <c r="X529" s="8">
        <f>R529+T529+V529</f>
        <v>5</v>
      </c>
      <c r="Y529" s="8">
        <f>S529+U529+W529</f>
        <v>5</v>
      </c>
      <c r="Z529" s="8" t="b">
        <f>R529 = S529</f>
        <v>1</v>
      </c>
      <c r="AA529" s="8" t="b">
        <f>U529 = T529</f>
        <v>1</v>
      </c>
      <c r="AB529" s="8" t="b">
        <f>V529 = W529</f>
        <v>1</v>
      </c>
      <c r="AC529" s="8" t="b">
        <f>Y529 = X529</f>
        <v>1</v>
      </c>
      <c r="AD529" s="8" t="b">
        <f>AND(Z529,AA529,AB529)</f>
        <v>1</v>
      </c>
    </row>
    <row r="530" spans="1:35" ht="32" customHeight="1" x14ac:dyDescent="0.2">
      <c r="A530" s="1">
        <v>529</v>
      </c>
      <c r="B530" s="2">
        <v>44236</v>
      </c>
      <c r="C530" s="1" t="s">
        <v>998</v>
      </c>
      <c r="D530" s="1" t="s">
        <v>998</v>
      </c>
      <c r="E530" s="1" t="s">
        <v>12</v>
      </c>
      <c r="F530" s="1"/>
      <c r="G530" s="1" t="s">
        <v>26</v>
      </c>
      <c r="H530" s="1" t="s">
        <v>500</v>
      </c>
      <c r="I530" s="5" t="s">
        <v>1750</v>
      </c>
      <c r="J530" s="5">
        <v>5</v>
      </c>
      <c r="K530" s="13" t="s">
        <v>1556</v>
      </c>
      <c r="L530" s="1"/>
      <c r="M530" s="1"/>
      <c r="N530" s="1"/>
      <c r="O530" s="1" t="b">
        <v>0</v>
      </c>
      <c r="P530" s="4">
        <v>11</v>
      </c>
      <c r="Q530">
        <v>29</v>
      </c>
      <c r="R530" s="14">
        <v>2</v>
      </c>
      <c r="S530" s="14">
        <v>3</v>
      </c>
      <c r="T530" s="8">
        <v>1</v>
      </c>
      <c r="U530" s="8">
        <v>1</v>
      </c>
      <c r="V530" s="8">
        <v>1</v>
      </c>
      <c r="W530" s="8">
        <v>1</v>
      </c>
      <c r="X530" s="8">
        <f>R530+T530+V530</f>
        <v>4</v>
      </c>
      <c r="Y530" s="8">
        <f>S530+U530+W530</f>
        <v>5</v>
      </c>
      <c r="Z530" s="8" t="b">
        <f>R530 = S530</f>
        <v>0</v>
      </c>
      <c r="AA530" s="8" t="b">
        <f>U530 = T530</f>
        <v>1</v>
      </c>
      <c r="AB530" s="8" t="b">
        <f>V530 = W530</f>
        <v>1</v>
      </c>
      <c r="AC530" s="8" t="b">
        <f>Y530 = X530</f>
        <v>0</v>
      </c>
      <c r="AD530" s="8" t="b">
        <f>AND(Z530,AA530,AB530)</f>
        <v>0</v>
      </c>
      <c r="AF530" s="8">
        <v>3</v>
      </c>
      <c r="AG530" s="8">
        <v>1</v>
      </c>
      <c r="AH530" s="8">
        <v>1</v>
      </c>
      <c r="AI530" s="8">
        <f>SUM(AF530:AH530)</f>
        <v>5</v>
      </c>
    </row>
    <row r="531" spans="1:35" ht="32" customHeight="1" x14ac:dyDescent="0.2">
      <c r="A531" s="1">
        <v>530</v>
      </c>
      <c r="B531" s="2">
        <v>44267</v>
      </c>
      <c r="C531" s="1" t="s">
        <v>998</v>
      </c>
      <c r="D531" s="1" t="s">
        <v>1121</v>
      </c>
      <c r="E531" s="1" t="s">
        <v>12</v>
      </c>
      <c r="F531" s="1" t="s">
        <v>1039</v>
      </c>
      <c r="G531" s="1" t="s">
        <v>19</v>
      </c>
      <c r="H531" s="1" t="s">
        <v>213</v>
      </c>
      <c r="I531" s="5" t="s">
        <v>1751</v>
      </c>
      <c r="J531" s="5">
        <v>5</v>
      </c>
      <c r="K531" s="13" t="s">
        <v>1723</v>
      </c>
      <c r="L531" s="1"/>
      <c r="M531" s="1"/>
      <c r="N531" s="1"/>
      <c r="O531" s="1" t="b">
        <v>0</v>
      </c>
      <c r="P531" s="4">
        <v>11</v>
      </c>
      <c r="Q531">
        <v>30</v>
      </c>
      <c r="R531" s="14">
        <v>3</v>
      </c>
      <c r="S531" s="14">
        <v>3</v>
      </c>
      <c r="T531" s="8">
        <v>0</v>
      </c>
      <c r="U531" s="8">
        <v>0</v>
      </c>
      <c r="V531" s="8">
        <v>0</v>
      </c>
      <c r="W531" s="8">
        <v>0</v>
      </c>
      <c r="X531" s="8">
        <f>R531+T531+V531</f>
        <v>3</v>
      </c>
      <c r="Y531" s="8">
        <f>S531+U531+W531</f>
        <v>3</v>
      </c>
      <c r="Z531" s="8" t="b">
        <f>R531 = S531</f>
        <v>1</v>
      </c>
      <c r="AA531" s="8" t="b">
        <f>U531 = T531</f>
        <v>1</v>
      </c>
      <c r="AB531" s="8" t="b">
        <f>V531 = W531</f>
        <v>1</v>
      </c>
      <c r="AC531" s="8" t="b">
        <f>Y531 = X531</f>
        <v>1</v>
      </c>
      <c r="AD531" s="8" t="b">
        <f>AND(Z531,AA531,AB531)</f>
        <v>1</v>
      </c>
    </row>
    <row r="532" spans="1:35" ht="32" customHeight="1" x14ac:dyDescent="0.2">
      <c r="A532" s="1">
        <v>531</v>
      </c>
      <c r="B532" s="2">
        <v>44168</v>
      </c>
      <c r="C532" s="1" t="s">
        <v>997</v>
      </c>
      <c r="D532" s="1" t="s">
        <v>997</v>
      </c>
      <c r="E532" s="1" t="s">
        <v>12</v>
      </c>
      <c r="F532" s="1"/>
      <c r="G532" s="1" t="s">
        <v>26</v>
      </c>
      <c r="H532" s="1" t="s">
        <v>530</v>
      </c>
      <c r="I532" s="5" t="s">
        <v>1758</v>
      </c>
      <c r="J532" s="5">
        <v>5</v>
      </c>
      <c r="K532" s="13" t="s">
        <v>531</v>
      </c>
      <c r="L532" s="1"/>
      <c r="M532" s="1"/>
      <c r="N532" s="1"/>
      <c r="O532" s="1" t="b">
        <v>0</v>
      </c>
      <c r="P532" s="4">
        <v>11</v>
      </c>
      <c r="Q532">
        <v>31</v>
      </c>
      <c r="R532" s="14">
        <v>3</v>
      </c>
      <c r="S532" s="14">
        <v>3</v>
      </c>
      <c r="T532" s="8">
        <v>0</v>
      </c>
      <c r="U532" s="8">
        <v>0</v>
      </c>
      <c r="V532" s="8">
        <v>0</v>
      </c>
      <c r="W532" s="8">
        <v>0</v>
      </c>
      <c r="X532" s="8">
        <f>R532+T532+V532</f>
        <v>3</v>
      </c>
      <c r="Y532" s="8">
        <f>S532+U532+W532</f>
        <v>3</v>
      </c>
      <c r="Z532" s="8" t="b">
        <f>R532 = S532</f>
        <v>1</v>
      </c>
      <c r="AA532" s="8" t="b">
        <f>U532 = T532</f>
        <v>1</v>
      </c>
      <c r="AB532" s="8" t="b">
        <f>V532 = W532</f>
        <v>1</v>
      </c>
      <c r="AC532" s="8" t="b">
        <f>Y532 = X532</f>
        <v>1</v>
      </c>
      <c r="AD532" s="8" t="b">
        <f>AND(Z532,AA532,AB532)</f>
        <v>1</v>
      </c>
    </row>
    <row r="533" spans="1:35" ht="32" customHeight="1" x14ac:dyDescent="0.2">
      <c r="A533" s="1">
        <v>532</v>
      </c>
      <c r="B533" s="2">
        <v>43495</v>
      </c>
      <c r="C533" s="1" t="s">
        <v>997</v>
      </c>
      <c r="D533" s="1" t="s">
        <v>997</v>
      </c>
      <c r="E533" s="1" t="s">
        <v>12</v>
      </c>
      <c r="F533" s="1"/>
      <c r="G533" s="1" t="s">
        <v>21</v>
      </c>
      <c r="H533" s="1" t="s">
        <v>532</v>
      </c>
      <c r="I533" s="5" t="s">
        <v>1749</v>
      </c>
      <c r="J533" s="5">
        <v>4</v>
      </c>
      <c r="K533" s="13" t="s">
        <v>533</v>
      </c>
      <c r="L533" s="1"/>
      <c r="M533" s="1"/>
      <c r="N533" s="1"/>
      <c r="O533" s="1" t="b">
        <v>0</v>
      </c>
      <c r="P533" s="4">
        <v>11</v>
      </c>
      <c r="Q533">
        <v>32</v>
      </c>
      <c r="R533" s="14">
        <v>3</v>
      </c>
      <c r="S533" s="14">
        <v>2</v>
      </c>
      <c r="T533" s="8">
        <v>0</v>
      </c>
      <c r="U533" s="8">
        <v>0</v>
      </c>
      <c r="V533" s="8">
        <v>0</v>
      </c>
      <c r="W533" s="8">
        <v>0</v>
      </c>
      <c r="X533" s="8">
        <f>R533+T533+V533</f>
        <v>3</v>
      </c>
      <c r="Y533" s="8">
        <f>S533+U533+W533</f>
        <v>2</v>
      </c>
      <c r="Z533" s="8" t="b">
        <f>R533 = S533</f>
        <v>0</v>
      </c>
      <c r="AA533" s="8" t="b">
        <f>U533 = T533</f>
        <v>1</v>
      </c>
      <c r="AB533" s="8" t="b">
        <f>V533 = W533</f>
        <v>1</v>
      </c>
      <c r="AC533" s="8" t="b">
        <f>Y533 = X533</f>
        <v>0</v>
      </c>
      <c r="AD533" s="8" t="b">
        <f>AND(Z533,AA533,AB533)</f>
        <v>0</v>
      </c>
      <c r="AF533" s="8">
        <v>3</v>
      </c>
      <c r="AG533" s="8">
        <v>0</v>
      </c>
      <c r="AH533" s="8">
        <v>0</v>
      </c>
      <c r="AI533" s="8">
        <f>SUM(AF533:AH533)</f>
        <v>3</v>
      </c>
    </row>
    <row r="534" spans="1:35" ht="32" customHeight="1" x14ac:dyDescent="0.2">
      <c r="A534" s="1">
        <v>533</v>
      </c>
      <c r="B534" s="2">
        <v>44241</v>
      </c>
      <c r="C534" s="1" t="s">
        <v>998</v>
      </c>
      <c r="D534" s="1" t="s">
        <v>997</v>
      </c>
      <c r="E534" s="1" t="s">
        <v>12</v>
      </c>
      <c r="F534" s="1"/>
      <c r="G534" s="1" t="s">
        <v>26</v>
      </c>
      <c r="H534" s="1" t="s">
        <v>500</v>
      </c>
      <c r="I534" s="5" t="s">
        <v>1750</v>
      </c>
      <c r="J534" s="5">
        <v>5</v>
      </c>
      <c r="K534" s="13" t="s">
        <v>534</v>
      </c>
      <c r="L534" s="1"/>
      <c r="M534" s="1"/>
      <c r="N534" s="1"/>
      <c r="O534" s="1" t="b">
        <v>0</v>
      </c>
      <c r="P534" s="4">
        <v>11</v>
      </c>
      <c r="Q534">
        <v>33</v>
      </c>
      <c r="R534" s="14">
        <v>3</v>
      </c>
      <c r="S534" s="14">
        <v>3</v>
      </c>
      <c r="T534" s="8">
        <v>0</v>
      </c>
      <c r="U534" s="8">
        <v>0</v>
      </c>
      <c r="V534" s="8">
        <v>0</v>
      </c>
      <c r="W534" s="8">
        <v>0</v>
      </c>
      <c r="X534" s="8">
        <f>R534+T534+V534</f>
        <v>3</v>
      </c>
      <c r="Y534" s="8">
        <f>S534+U534+W534</f>
        <v>3</v>
      </c>
      <c r="Z534" s="8" t="b">
        <f>R534 = S534</f>
        <v>1</v>
      </c>
      <c r="AA534" s="8" t="b">
        <f>U534 = T534</f>
        <v>1</v>
      </c>
      <c r="AB534" s="8" t="b">
        <f>V534 = W534</f>
        <v>1</v>
      </c>
      <c r="AC534" s="8" t="b">
        <f>Y534 = X534</f>
        <v>1</v>
      </c>
      <c r="AD534" s="8" t="b">
        <f>AND(Z534,AA534,AB534)</f>
        <v>1</v>
      </c>
    </row>
    <row r="535" spans="1:35" ht="32" customHeight="1" x14ac:dyDescent="0.2">
      <c r="A535" s="1">
        <v>534</v>
      </c>
      <c r="B535" s="2">
        <v>43543</v>
      </c>
      <c r="C535" s="1" t="s">
        <v>997</v>
      </c>
      <c r="D535" s="1" t="s">
        <v>998</v>
      </c>
      <c r="E535" s="1" t="s">
        <v>12</v>
      </c>
      <c r="F535" s="1"/>
      <c r="G535" s="1" t="s">
        <v>21</v>
      </c>
      <c r="H535" s="1" t="s">
        <v>535</v>
      </c>
      <c r="I535" s="5" t="s">
        <v>1749</v>
      </c>
      <c r="J535" s="5">
        <v>5</v>
      </c>
      <c r="K535" s="13" t="s">
        <v>536</v>
      </c>
      <c r="L535" s="1"/>
      <c r="M535" s="1"/>
      <c r="N535" s="1"/>
      <c r="O535" s="1" t="b">
        <v>0</v>
      </c>
      <c r="P535" s="4">
        <v>11</v>
      </c>
      <c r="Q535">
        <v>34</v>
      </c>
      <c r="R535" s="14">
        <v>3</v>
      </c>
      <c r="S535" s="14">
        <v>3</v>
      </c>
      <c r="T535" s="8">
        <v>0</v>
      </c>
      <c r="U535" s="8">
        <v>0</v>
      </c>
      <c r="V535" s="8">
        <v>0</v>
      </c>
      <c r="W535" s="8">
        <v>0</v>
      </c>
      <c r="X535" s="8">
        <f>R535+T535+V535</f>
        <v>3</v>
      </c>
      <c r="Y535" s="8">
        <f>S535+U535+W535</f>
        <v>3</v>
      </c>
      <c r="Z535" s="8" t="b">
        <f>R535 = S535</f>
        <v>1</v>
      </c>
      <c r="AA535" s="8" t="b">
        <f>U535 = T535</f>
        <v>1</v>
      </c>
      <c r="AB535" s="8" t="b">
        <f>V535 = W535</f>
        <v>1</v>
      </c>
      <c r="AC535" s="8" t="b">
        <f>Y535 = X535</f>
        <v>1</v>
      </c>
      <c r="AD535" s="8" t="b">
        <f>AND(Z535,AA535,AB535)</f>
        <v>1</v>
      </c>
    </row>
    <row r="536" spans="1:35" ht="32" customHeight="1" x14ac:dyDescent="0.2">
      <c r="A536" s="1">
        <v>535</v>
      </c>
      <c r="B536" s="2">
        <v>44130</v>
      </c>
      <c r="C536" s="1" t="s">
        <v>997</v>
      </c>
      <c r="D536" s="1" t="s">
        <v>1122</v>
      </c>
      <c r="E536" s="1" t="s">
        <v>12</v>
      </c>
      <c r="F536" s="1" t="s">
        <v>1061</v>
      </c>
      <c r="G536" s="1" t="s">
        <v>13</v>
      </c>
      <c r="H536" s="1" t="s">
        <v>528</v>
      </c>
      <c r="I536" s="5" t="s">
        <v>1757</v>
      </c>
      <c r="J536" s="5">
        <v>5</v>
      </c>
      <c r="K536" s="13" t="s">
        <v>1123</v>
      </c>
      <c r="L536" s="1"/>
      <c r="M536" s="1"/>
      <c r="N536" s="1"/>
      <c r="O536" s="1" t="b">
        <v>0</v>
      </c>
      <c r="P536" s="4">
        <v>11</v>
      </c>
      <c r="Q536">
        <v>35</v>
      </c>
      <c r="R536" s="14">
        <v>2</v>
      </c>
      <c r="S536" s="14">
        <v>1</v>
      </c>
      <c r="T536" s="8">
        <v>0</v>
      </c>
      <c r="U536" s="8">
        <v>0</v>
      </c>
      <c r="V536" s="8">
        <v>0</v>
      </c>
      <c r="W536" s="8">
        <v>0</v>
      </c>
      <c r="X536" s="8">
        <f>R536+T536+V536</f>
        <v>2</v>
      </c>
      <c r="Y536" s="8">
        <f>S536+U536+W536</f>
        <v>1</v>
      </c>
      <c r="Z536" s="8" t="b">
        <f>R536 = S536</f>
        <v>0</v>
      </c>
      <c r="AA536" s="8" t="b">
        <f>U536 = T536</f>
        <v>1</v>
      </c>
      <c r="AB536" s="8" t="b">
        <f>V536 = W536</f>
        <v>1</v>
      </c>
      <c r="AC536" s="8" t="b">
        <f>Y536 = X536</f>
        <v>0</v>
      </c>
      <c r="AD536" s="8" t="b">
        <f>AND(Z536,AA536,AB536)</f>
        <v>0</v>
      </c>
      <c r="AF536" s="8">
        <v>3</v>
      </c>
      <c r="AG536" s="8">
        <v>0</v>
      </c>
      <c r="AH536" s="8">
        <v>0</v>
      </c>
      <c r="AI536" s="8">
        <f>SUM(AF536:AH536)</f>
        <v>3</v>
      </c>
    </row>
    <row r="537" spans="1:35" ht="32" customHeight="1" x14ac:dyDescent="0.2">
      <c r="A537" s="1">
        <v>536</v>
      </c>
      <c r="B537" s="2">
        <v>43578</v>
      </c>
      <c r="C537" s="1" t="s">
        <v>997</v>
      </c>
      <c r="D537" s="1" t="s">
        <v>997</v>
      </c>
      <c r="E537" s="1" t="s">
        <v>12</v>
      </c>
      <c r="F537" s="1"/>
      <c r="G537" s="1" t="s">
        <v>13</v>
      </c>
      <c r="H537" s="1" t="s">
        <v>537</v>
      </c>
      <c r="I537" s="5" t="s">
        <v>1746</v>
      </c>
      <c r="J537" s="5">
        <v>5</v>
      </c>
      <c r="K537" s="13" t="s">
        <v>1430</v>
      </c>
      <c r="L537" s="1"/>
      <c r="M537" s="1"/>
      <c r="N537" s="1"/>
      <c r="O537" s="1" t="b">
        <v>0</v>
      </c>
      <c r="P537" s="4">
        <v>11</v>
      </c>
      <c r="Q537">
        <v>36</v>
      </c>
      <c r="R537" s="14">
        <v>3</v>
      </c>
      <c r="S537" s="14">
        <v>3</v>
      </c>
      <c r="T537" s="8">
        <v>0</v>
      </c>
      <c r="U537" s="8">
        <v>1</v>
      </c>
      <c r="V537" s="8">
        <v>0</v>
      </c>
      <c r="W537" s="8">
        <v>1</v>
      </c>
      <c r="X537" s="8">
        <f>R537+T537+V537</f>
        <v>3</v>
      </c>
      <c r="Y537" s="8">
        <f>S537+U537+W537</f>
        <v>5</v>
      </c>
      <c r="Z537" s="8" t="b">
        <f>R537 = S537</f>
        <v>1</v>
      </c>
      <c r="AA537" s="8" t="b">
        <f>U537 = T537</f>
        <v>0</v>
      </c>
      <c r="AB537" s="8" t="b">
        <f>V537 = W537</f>
        <v>0</v>
      </c>
      <c r="AC537" s="8" t="b">
        <f>Y537 = X537</f>
        <v>0</v>
      </c>
      <c r="AD537" s="8" t="b">
        <f>AND(Z537,AA537,AB537)</f>
        <v>0</v>
      </c>
      <c r="AF537" s="8">
        <v>3</v>
      </c>
      <c r="AG537" s="8">
        <v>0</v>
      </c>
      <c r="AH537" s="8">
        <v>0</v>
      </c>
      <c r="AI537" s="8">
        <f>SUM(AF537:AH537)</f>
        <v>3</v>
      </c>
    </row>
    <row r="538" spans="1:35" ht="32" customHeight="1" x14ac:dyDescent="0.2">
      <c r="A538" s="1">
        <v>537</v>
      </c>
      <c r="B538" s="2">
        <v>44025</v>
      </c>
      <c r="C538" s="1" t="s">
        <v>997</v>
      </c>
      <c r="D538" s="1" t="s">
        <v>997</v>
      </c>
      <c r="E538" s="1" t="s">
        <v>12</v>
      </c>
      <c r="F538" s="1"/>
      <c r="G538" s="1" t="s">
        <v>19</v>
      </c>
      <c r="H538" s="1" t="s">
        <v>538</v>
      </c>
      <c r="I538" s="5" t="s">
        <v>1751</v>
      </c>
      <c r="J538" s="5">
        <v>5</v>
      </c>
      <c r="K538" s="13" t="s">
        <v>1557</v>
      </c>
      <c r="L538" s="1"/>
      <c r="M538" s="1"/>
      <c r="N538" s="1"/>
      <c r="O538" s="1" t="b">
        <v>0</v>
      </c>
      <c r="P538" s="4">
        <v>11</v>
      </c>
      <c r="Q538">
        <v>37</v>
      </c>
      <c r="R538" s="14">
        <v>3</v>
      </c>
      <c r="S538" s="14">
        <v>3</v>
      </c>
      <c r="T538" s="8">
        <v>0</v>
      </c>
      <c r="U538" s="8">
        <v>0</v>
      </c>
      <c r="V538" s="8">
        <v>0</v>
      </c>
      <c r="W538" s="8">
        <v>0</v>
      </c>
      <c r="X538" s="8">
        <f>R538+T538+V538</f>
        <v>3</v>
      </c>
      <c r="Y538" s="8">
        <f>S538+U538+W538</f>
        <v>3</v>
      </c>
      <c r="Z538" s="8" t="b">
        <f>R538 = S538</f>
        <v>1</v>
      </c>
      <c r="AA538" s="8" t="b">
        <f>U538 = T538</f>
        <v>1</v>
      </c>
      <c r="AB538" s="8" t="b">
        <f>V538 = W538</f>
        <v>1</v>
      </c>
      <c r="AC538" s="8" t="b">
        <f>Y538 = X538</f>
        <v>1</v>
      </c>
      <c r="AD538" s="8" t="b">
        <f>AND(Z538,AA538,AB538)</f>
        <v>1</v>
      </c>
    </row>
    <row r="539" spans="1:35" ht="32" customHeight="1" x14ac:dyDescent="0.2">
      <c r="A539" s="1">
        <v>538</v>
      </c>
      <c r="B539" s="2">
        <v>43939</v>
      </c>
      <c r="C539" s="1" t="s">
        <v>997</v>
      </c>
      <c r="D539" s="1" t="s">
        <v>997</v>
      </c>
      <c r="E539" s="1" t="s">
        <v>12</v>
      </c>
      <c r="F539" s="1"/>
      <c r="G539" s="1" t="s">
        <v>38</v>
      </c>
      <c r="H539" s="1" t="s">
        <v>539</v>
      </c>
      <c r="I539" s="5" t="s">
        <v>1752</v>
      </c>
      <c r="J539" s="5">
        <v>5</v>
      </c>
      <c r="K539" s="13" t="s">
        <v>540</v>
      </c>
      <c r="L539" s="1"/>
      <c r="M539" s="1"/>
      <c r="N539" s="1"/>
      <c r="O539" s="1" t="b">
        <v>0</v>
      </c>
      <c r="P539" s="4">
        <v>11</v>
      </c>
      <c r="Q539">
        <v>38</v>
      </c>
      <c r="R539" s="14">
        <v>1</v>
      </c>
      <c r="S539" s="14">
        <v>3</v>
      </c>
      <c r="T539" s="8">
        <v>1</v>
      </c>
      <c r="U539" s="8">
        <v>0</v>
      </c>
      <c r="V539" s="8">
        <v>1</v>
      </c>
      <c r="W539" s="8">
        <v>0</v>
      </c>
      <c r="X539" s="8">
        <f>R539+T539+V539</f>
        <v>3</v>
      </c>
      <c r="Y539" s="8">
        <f>S539+U539+W539</f>
        <v>3</v>
      </c>
      <c r="Z539" s="8" t="b">
        <f>R539 = S539</f>
        <v>0</v>
      </c>
      <c r="AA539" s="8" t="b">
        <f>U539 = T539</f>
        <v>0</v>
      </c>
      <c r="AB539" s="8" t="b">
        <f>V539 = W539</f>
        <v>0</v>
      </c>
      <c r="AC539" s="8" t="b">
        <f>Y539 = X539</f>
        <v>1</v>
      </c>
      <c r="AD539" s="8" t="b">
        <f>AND(Z539,AA539,AB539)</f>
        <v>0</v>
      </c>
      <c r="AF539" s="8">
        <v>3</v>
      </c>
      <c r="AG539" s="8">
        <v>1</v>
      </c>
      <c r="AH539" s="8">
        <v>1</v>
      </c>
      <c r="AI539" s="8">
        <f>SUM(AF539:AH539)</f>
        <v>5</v>
      </c>
    </row>
    <row r="540" spans="1:35" ht="32" customHeight="1" x14ac:dyDescent="0.2">
      <c r="A540" s="1">
        <v>539</v>
      </c>
      <c r="B540" s="2">
        <v>44242</v>
      </c>
      <c r="C540" s="1" t="s">
        <v>997</v>
      </c>
      <c r="D540" s="1" t="s">
        <v>997</v>
      </c>
      <c r="E540" s="1" t="s">
        <v>12</v>
      </c>
      <c r="F540" s="1"/>
      <c r="G540" s="1" t="s">
        <v>21</v>
      </c>
      <c r="H540" s="1" t="s">
        <v>541</v>
      </c>
      <c r="I540" s="5" t="s">
        <v>1762</v>
      </c>
      <c r="J540" s="5">
        <v>5</v>
      </c>
      <c r="K540" s="13" t="s">
        <v>1303</v>
      </c>
      <c r="L540" s="1"/>
      <c r="M540" s="1"/>
      <c r="N540" s="1"/>
      <c r="O540" s="1" t="b">
        <v>0</v>
      </c>
      <c r="P540" s="4">
        <v>11</v>
      </c>
      <c r="Q540">
        <v>39</v>
      </c>
      <c r="R540" s="14">
        <v>3</v>
      </c>
      <c r="S540" s="14">
        <v>3</v>
      </c>
      <c r="T540" s="8">
        <v>0</v>
      </c>
      <c r="U540" s="8">
        <v>0</v>
      </c>
      <c r="V540" s="8">
        <v>0</v>
      </c>
      <c r="W540" s="8">
        <v>0</v>
      </c>
      <c r="X540" s="8">
        <f>R540+T540+V540</f>
        <v>3</v>
      </c>
      <c r="Y540" s="8">
        <f>S540+U540+W540</f>
        <v>3</v>
      </c>
      <c r="Z540" s="8" t="b">
        <f>R540 = S540</f>
        <v>1</v>
      </c>
      <c r="AA540" s="8" t="b">
        <f>U540 = T540</f>
        <v>1</v>
      </c>
      <c r="AB540" s="8" t="b">
        <f>V540 = W540</f>
        <v>1</v>
      </c>
      <c r="AC540" s="8" t="b">
        <f>Y540 = X540</f>
        <v>1</v>
      </c>
      <c r="AD540" s="8" t="b">
        <f>AND(Z540,AA540,AB540)</f>
        <v>1</v>
      </c>
    </row>
    <row r="541" spans="1:35" ht="32" customHeight="1" x14ac:dyDescent="0.2">
      <c r="A541" s="1">
        <v>540</v>
      </c>
      <c r="B541" s="2">
        <v>43411</v>
      </c>
      <c r="C541" s="1" t="s">
        <v>997</v>
      </c>
      <c r="D541" s="1" t="s">
        <v>997</v>
      </c>
      <c r="E541" s="1" t="s">
        <v>12</v>
      </c>
      <c r="F541" s="1"/>
      <c r="G541" s="1" t="s">
        <v>13</v>
      </c>
      <c r="H541" s="1" t="s">
        <v>102</v>
      </c>
      <c r="I541" s="5" t="s">
        <v>1748</v>
      </c>
      <c r="J541" s="5">
        <v>5</v>
      </c>
      <c r="K541" s="13" t="s">
        <v>542</v>
      </c>
      <c r="L541" s="1"/>
      <c r="M541" s="1"/>
      <c r="N541" s="1"/>
      <c r="O541" s="1" t="b">
        <v>0</v>
      </c>
      <c r="P541" s="4">
        <v>11</v>
      </c>
      <c r="Q541">
        <v>40</v>
      </c>
      <c r="R541" s="14">
        <v>3</v>
      </c>
      <c r="S541" s="14">
        <v>3</v>
      </c>
      <c r="T541" s="8">
        <v>0</v>
      </c>
      <c r="U541" s="8">
        <v>0</v>
      </c>
      <c r="V541" s="8">
        <v>0</v>
      </c>
      <c r="W541" s="8">
        <v>0</v>
      </c>
      <c r="X541" s="8">
        <f>R541+T541+V541</f>
        <v>3</v>
      </c>
      <c r="Y541" s="8">
        <f>S541+U541+W541</f>
        <v>3</v>
      </c>
      <c r="Z541" s="8" t="b">
        <f>R541 = S541</f>
        <v>1</v>
      </c>
      <c r="AA541" s="8" t="b">
        <f>U541 = T541</f>
        <v>1</v>
      </c>
      <c r="AB541" s="8" t="b">
        <f>V541 = W541</f>
        <v>1</v>
      </c>
      <c r="AC541" s="8" t="b">
        <f>Y541 = X541</f>
        <v>1</v>
      </c>
      <c r="AD541" s="8" t="b">
        <f>AND(Z541,AA541,AB541)</f>
        <v>1</v>
      </c>
    </row>
    <row r="542" spans="1:35" ht="32" customHeight="1" x14ac:dyDescent="0.2">
      <c r="A542" s="1">
        <v>541</v>
      </c>
      <c r="B542" s="2">
        <v>43352</v>
      </c>
      <c r="C542" s="1" t="s">
        <v>997</v>
      </c>
      <c r="D542" s="1" t="s">
        <v>997</v>
      </c>
      <c r="E542" s="1" t="s">
        <v>12</v>
      </c>
      <c r="F542" s="1"/>
      <c r="G542" s="1" t="s">
        <v>16</v>
      </c>
      <c r="H542" s="1" t="s">
        <v>476</v>
      </c>
      <c r="I542" s="5" t="s">
        <v>1761</v>
      </c>
      <c r="J542" s="5">
        <v>3</v>
      </c>
      <c r="K542" s="13" t="s">
        <v>543</v>
      </c>
      <c r="L542" s="1"/>
      <c r="M542" s="1"/>
      <c r="N542" s="1"/>
      <c r="O542" s="1" t="b">
        <v>0</v>
      </c>
      <c r="P542" s="4">
        <v>11</v>
      </c>
      <c r="Q542">
        <v>41</v>
      </c>
      <c r="R542" s="14">
        <v>1</v>
      </c>
      <c r="S542" s="14">
        <v>2</v>
      </c>
      <c r="T542" s="8">
        <v>0</v>
      </c>
      <c r="U542" s="8">
        <v>0</v>
      </c>
      <c r="V542" s="8">
        <v>0</v>
      </c>
      <c r="W542" s="8">
        <v>0</v>
      </c>
      <c r="X542" s="8">
        <f>R542+T542+V542</f>
        <v>1</v>
      </c>
      <c r="Y542" s="8">
        <f>S542+U542+W542</f>
        <v>2</v>
      </c>
      <c r="Z542" s="8" t="b">
        <f>R542 = S542</f>
        <v>0</v>
      </c>
      <c r="AA542" s="8" t="b">
        <f>U542 = T542</f>
        <v>1</v>
      </c>
      <c r="AB542" s="8" t="b">
        <f>V542 = W542</f>
        <v>1</v>
      </c>
      <c r="AC542" s="8" t="b">
        <f>Y542 = X542</f>
        <v>0</v>
      </c>
      <c r="AD542" s="8" t="b">
        <f>AND(Z542,AA542,AB542)</f>
        <v>0</v>
      </c>
      <c r="AF542" s="8">
        <v>2</v>
      </c>
      <c r="AG542" s="8">
        <v>0</v>
      </c>
      <c r="AH542" s="8">
        <v>0</v>
      </c>
      <c r="AI542" s="8">
        <f>SUM(AF542:AH542)</f>
        <v>2</v>
      </c>
    </row>
    <row r="543" spans="1:35" ht="32" customHeight="1" x14ac:dyDescent="0.2">
      <c r="A543" s="1">
        <v>542</v>
      </c>
      <c r="B543" s="2">
        <v>43373</v>
      </c>
      <c r="C543" s="1" t="s">
        <v>997</v>
      </c>
      <c r="D543" s="1" t="s">
        <v>997</v>
      </c>
      <c r="E543" s="1" t="s">
        <v>12</v>
      </c>
      <c r="F543" s="1"/>
      <c r="G543" s="1" t="s">
        <v>13</v>
      </c>
      <c r="H543" s="1" t="s">
        <v>528</v>
      </c>
      <c r="I543" s="5" t="s">
        <v>1757</v>
      </c>
      <c r="J543" s="5">
        <v>4</v>
      </c>
      <c r="K543" s="13" t="s">
        <v>1659</v>
      </c>
      <c r="L543" s="1"/>
      <c r="M543" s="1"/>
      <c r="N543" s="1"/>
      <c r="O543" s="1" t="b">
        <v>0</v>
      </c>
      <c r="P543" s="4">
        <v>11</v>
      </c>
      <c r="Q543">
        <v>42</v>
      </c>
      <c r="R543" s="14">
        <v>1</v>
      </c>
      <c r="S543" s="14">
        <v>1</v>
      </c>
      <c r="T543" s="8">
        <v>0</v>
      </c>
      <c r="U543" s="8">
        <v>0</v>
      </c>
      <c r="V543" s="8">
        <v>0</v>
      </c>
      <c r="W543" s="8">
        <v>0</v>
      </c>
      <c r="X543" s="8">
        <f>R543+T543+V543</f>
        <v>1</v>
      </c>
      <c r="Y543" s="8">
        <f>S543+U543+W543</f>
        <v>1</v>
      </c>
      <c r="Z543" s="8" t="b">
        <f>R543 = S543</f>
        <v>1</v>
      </c>
      <c r="AA543" s="8" t="b">
        <f>U543 = T543</f>
        <v>1</v>
      </c>
      <c r="AB543" s="8" t="b">
        <f>V543 = W543</f>
        <v>1</v>
      </c>
      <c r="AC543" s="8" t="b">
        <f>Y543 = X543</f>
        <v>1</v>
      </c>
      <c r="AD543" s="8" t="b">
        <f>AND(Z543,AA543,AB543)</f>
        <v>1</v>
      </c>
    </row>
    <row r="544" spans="1:35" ht="32" customHeight="1" x14ac:dyDescent="0.2">
      <c r="A544" s="1">
        <v>543</v>
      </c>
      <c r="B544" s="2">
        <v>43399</v>
      </c>
      <c r="C544" s="1" t="s">
        <v>998</v>
      </c>
      <c r="D544" s="1" t="s">
        <v>997</v>
      </c>
      <c r="E544" s="1" t="s">
        <v>12</v>
      </c>
      <c r="F544" s="1"/>
      <c r="G544" s="1" t="s">
        <v>26</v>
      </c>
      <c r="H544" s="1" t="s">
        <v>544</v>
      </c>
      <c r="I544" s="5" t="s">
        <v>1750</v>
      </c>
      <c r="J544" s="5">
        <v>5</v>
      </c>
      <c r="K544" s="13" t="s">
        <v>1339</v>
      </c>
      <c r="L544" s="1"/>
      <c r="M544" s="1"/>
      <c r="N544" s="1"/>
      <c r="O544" s="1" t="b">
        <v>0</v>
      </c>
      <c r="P544" s="4">
        <v>11</v>
      </c>
      <c r="Q544">
        <v>43</v>
      </c>
      <c r="R544" s="14">
        <v>2</v>
      </c>
      <c r="S544" s="14">
        <v>3</v>
      </c>
      <c r="T544" s="8">
        <v>0</v>
      </c>
      <c r="U544" s="8">
        <v>0</v>
      </c>
      <c r="V544" s="8">
        <v>0</v>
      </c>
      <c r="W544" s="8">
        <v>1</v>
      </c>
      <c r="X544" s="8">
        <f>R544+T544+V544</f>
        <v>2</v>
      </c>
      <c r="Y544" s="8">
        <f>S544+U544+W544</f>
        <v>4</v>
      </c>
      <c r="Z544" s="8" t="b">
        <f>R544 = S544</f>
        <v>0</v>
      </c>
      <c r="AA544" s="8" t="b">
        <f>U544 = T544</f>
        <v>1</v>
      </c>
      <c r="AB544" s="8" t="b">
        <f>V544 = W544</f>
        <v>0</v>
      </c>
      <c r="AC544" s="8" t="b">
        <f>Y544 = X544</f>
        <v>0</v>
      </c>
      <c r="AD544" s="8" t="b">
        <f>AND(Z544,AA544,AB544)</f>
        <v>0</v>
      </c>
      <c r="AF544" s="8">
        <v>3</v>
      </c>
      <c r="AG544" s="8">
        <v>0</v>
      </c>
      <c r="AH544" s="8">
        <v>0</v>
      </c>
      <c r="AI544" s="8">
        <f>SUM(AF544:AH544)</f>
        <v>3</v>
      </c>
    </row>
    <row r="545" spans="1:35" ht="32" customHeight="1" x14ac:dyDescent="0.2">
      <c r="A545" s="1">
        <v>544</v>
      </c>
      <c r="B545" s="2">
        <v>43675</v>
      </c>
      <c r="C545" s="1" t="s">
        <v>998</v>
      </c>
      <c r="D545" s="1" t="s">
        <v>997</v>
      </c>
      <c r="E545" s="1" t="s">
        <v>12</v>
      </c>
      <c r="F545" s="1"/>
      <c r="G545" s="1" t="s">
        <v>16</v>
      </c>
      <c r="H545" s="1" t="s">
        <v>280</v>
      </c>
      <c r="I545" s="5" t="s">
        <v>1761</v>
      </c>
      <c r="J545" s="5">
        <v>4</v>
      </c>
      <c r="K545" s="13" t="s">
        <v>1660</v>
      </c>
      <c r="L545" s="1"/>
      <c r="M545" s="1"/>
      <c r="N545" s="1"/>
      <c r="O545" s="1" t="b">
        <v>0</v>
      </c>
      <c r="P545" s="4">
        <v>11</v>
      </c>
      <c r="Q545">
        <v>44</v>
      </c>
      <c r="R545" s="14">
        <v>3</v>
      </c>
      <c r="S545" s="14">
        <v>3</v>
      </c>
      <c r="T545" s="8">
        <v>0</v>
      </c>
      <c r="U545" s="8">
        <v>0</v>
      </c>
      <c r="V545" s="8">
        <v>0</v>
      </c>
      <c r="W545" s="8">
        <v>0</v>
      </c>
      <c r="X545" s="8">
        <f>R545+T545+V545</f>
        <v>3</v>
      </c>
      <c r="Y545" s="8">
        <f>S545+U545+W545</f>
        <v>3</v>
      </c>
      <c r="Z545" s="8" t="b">
        <f>R545 = S545</f>
        <v>1</v>
      </c>
      <c r="AA545" s="8" t="b">
        <f>U545 = T545</f>
        <v>1</v>
      </c>
      <c r="AB545" s="8" t="b">
        <f>V545 = W545</f>
        <v>1</v>
      </c>
      <c r="AC545" s="8" t="b">
        <f>Y545 = X545</f>
        <v>1</v>
      </c>
      <c r="AD545" s="8" t="b">
        <f>AND(Z545,AA545,AB545)</f>
        <v>1</v>
      </c>
    </row>
    <row r="546" spans="1:35" ht="32" customHeight="1" x14ac:dyDescent="0.2">
      <c r="A546" s="1">
        <v>545</v>
      </c>
      <c r="B546" s="2">
        <v>43765</v>
      </c>
      <c r="C546" s="1" t="s">
        <v>997</v>
      </c>
      <c r="D546" s="1" t="s">
        <v>998</v>
      </c>
      <c r="E546" s="1" t="s">
        <v>12</v>
      </c>
      <c r="F546" s="1"/>
      <c r="G546" s="1" t="s">
        <v>30</v>
      </c>
      <c r="H546" s="1" t="s">
        <v>504</v>
      </c>
      <c r="I546" s="5" t="s">
        <v>1763</v>
      </c>
      <c r="J546" s="5">
        <v>5</v>
      </c>
      <c r="K546" s="13" t="s">
        <v>1318</v>
      </c>
      <c r="L546" s="1"/>
      <c r="M546" s="1"/>
      <c r="N546" s="1"/>
      <c r="O546" s="1" t="b">
        <v>0</v>
      </c>
      <c r="P546" s="4">
        <v>11</v>
      </c>
      <c r="Q546">
        <v>45</v>
      </c>
      <c r="R546" s="14">
        <v>2</v>
      </c>
      <c r="S546" s="14">
        <v>3</v>
      </c>
      <c r="T546" s="8">
        <v>0</v>
      </c>
      <c r="U546" s="8">
        <v>0</v>
      </c>
      <c r="V546" s="8">
        <v>0</v>
      </c>
      <c r="W546" s="8">
        <v>0</v>
      </c>
      <c r="X546" s="8">
        <f>R546+T546+V546</f>
        <v>2</v>
      </c>
      <c r="Y546" s="8">
        <f>S546+U546+W546</f>
        <v>3</v>
      </c>
      <c r="Z546" s="8" t="b">
        <f>R546 = S546</f>
        <v>0</v>
      </c>
      <c r="AA546" s="8" t="b">
        <f>U546 = T546</f>
        <v>1</v>
      </c>
      <c r="AB546" s="8" t="b">
        <f>V546 = W546</f>
        <v>1</v>
      </c>
      <c r="AC546" s="8" t="b">
        <f>Y546 = X546</f>
        <v>0</v>
      </c>
      <c r="AD546" s="8" t="b">
        <f>AND(Z546,AA546,AB546)</f>
        <v>0</v>
      </c>
      <c r="AF546" s="8">
        <v>3</v>
      </c>
      <c r="AG546" s="8">
        <v>0</v>
      </c>
      <c r="AH546" s="8">
        <v>0</v>
      </c>
      <c r="AI546" s="8">
        <f>SUM(AF546:AH546)</f>
        <v>3</v>
      </c>
    </row>
    <row r="547" spans="1:35" ht="32" customHeight="1" x14ac:dyDescent="0.2">
      <c r="A547" s="1">
        <v>546</v>
      </c>
      <c r="B547" s="2">
        <v>43712</v>
      </c>
      <c r="C547" s="1" t="s">
        <v>997</v>
      </c>
      <c r="D547" s="1" t="s">
        <v>997</v>
      </c>
      <c r="E547" s="1" t="s">
        <v>12</v>
      </c>
      <c r="F547" s="1"/>
      <c r="G547" s="1" t="s">
        <v>13</v>
      </c>
      <c r="H547" s="1" t="s">
        <v>15</v>
      </c>
      <c r="I547" s="5" t="s">
        <v>1768</v>
      </c>
      <c r="J547" s="5">
        <v>5</v>
      </c>
      <c r="K547" s="13" t="s">
        <v>545</v>
      </c>
      <c r="L547" s="1"/>
      <c r="M547" s="1"/>
      <c r="N547" s="1"/>
      <c r="O547" s="1" t="b">
        <v>0</v>
      </c>
      <c r="P547" s="4">
        <v>11</v>
      </c>
      <c r="Q547">
        <v>46</v>
      </c>
      <c r="R547" s="14">
        <v>2</v>
      </c>
      <c r="S547" s="14">
        <v>3</v>
      </c>
      <c r="T547" s="8">
        <v>0</v>
      </c>
      <c r="U547" s="8">
        <v>0</v>
      </c>
      <c r="V547" s="8">
        <v>0</v>
      </c>
      <c r="W547" s="8">
        <v>0</v>
      </c>
      <c r="X547" s="8">
        <f>R547+T547+V547</f>
        <v>2</v>
      </c>
      <c r="Y547" s="8">
        <f>S547+U547+W547</f>
        <v>3</v>
      </c>
      <c r="Z547" s="8" t="b">
        <f>R547 = S547</f>
        <v>0</v>
      </c>
      <c r="AA547" s="8" t="b">
        <f>U547 = T547</f>
        <v>1</v>
      </c>
      <c r="AB547" s="8" t="b">
        <f>V547 = W547</f>
        <v>1</v>
      </c>
      <c r="AC547" s="8" t="b">
        <f>Y547 = X547</f>
        <v>0</v>
      </c>
      <c r="AD547" s="8" t="b">
        <f>AND(Z547,AA547,AB547)</f>
        <v>0</v>
      </c>
      <c r="AF547" s="8">
        <v>2</v>
      </c>
      <c r="AG547" s="8">
        <v>0</v>
      </c>
      <c r="AH547" s="8">
        <v>0</v>
      </c>
      <c r="AI547" s="8">
        <f>SUM(AF547:AH547)</f>
        <v>2</v>
      </c>
    </row>
    <row r="548" spans="1:35" ht="32" customHeight="1" x14ac:dyDescent="0.2">
      <c r="A548" s="1">
        <v>547</v>
      </c>
      <c r="B548" s="2">
        <v>43635</v>
      </c>
      <c r="C548" s="1" t="s">
        <v>998</v>
      </c>
      <c r="D548" s="1" t="s">
        <v>997</v>
      </c>
      <c r="E548" s="1" t="s">
        <v>12</v>
      </c>
      <c r="F548" s="1"/>
      <c r="G548" s="1" t="s">
        <v>13</v>
      </c>
      <c r="H548" s="1" t="s">
        <v>303</v>
      </c>
      <c r="I548" s="5" t="s">
        <v>1745</v>
      </c>
      <c r="J548" s="5">
        <v>4</v>
      </c>
      <c r="K548" s="13" t="s">
        <v>546</v>
      </c>
      <c r="L548" s="1"/>
      <c r="M548" s="1"/>
      <c r="N548" s="1"/>
      <c r="O548" s="1" t="b">
        <v>0</v>
      </c>
      <c r="P548" s="4">
        <v>11</v>
      </c>
      <c r="Q548">
        <v>47</v>
      </c>
      <c r="R548" s="14">
        <v>2</v>
      </c>
      <c r="S548" s="14">
        <v>1</v>
      </c>
      <c r="T548" s="8">
        <v>0</v>
      </c>
      <c r="U548" s="8">
        <v>0</v>
      </c>
      <c r="V548" s="8">
        <v>0</v>
      </c>
      <c r="W548" s="8">
        <v>0</v>
      </c>
      <c r="X548" s="8">
        <f>R548+T548+V548</f>
        <v>2</v>
      </c>
      <c r="Y548" s="8">
        <f>S548+U548+W548</f>
        <v>1</v>
      </c>
      <c r="Z548" s="8" t="b">
        <f>R548 = S548</f>
        <v>0</v>
      </c>
      <c r="AA548" s="8" t="b">
        <f>U548 = T548</f>
        <v>1</v>
      </c>
      <c r="AB548" s="8" t="b">
        <f>V548 = W548</f>
        <v>1</v>
      </c>
      <c r="AC548" s="8" t="b">
        <f>Y548 = X548</f>
        <v>0</v>
      </c>
      <c r="AD548" s="8" t="b">
        <f>AND(Z548,AA548,AB548)</f>
        <v>0</v>
      </c>
      <c r="AF548" s="8">
        <v>2</v>
      </c>
      <c r="AG548" s="8">
        <v>0</v>
      </c>
      <c r="AH548" s="8">
        <v>0</v>
      </c>
      <c r="AI548" s="8">
        <f>SUM(AF548:AH548)</f>
        <v>2</v>
      </c>
    </row>
    <row r="549" spans="1:35" ht="32" customHeight="1" x14ac:dyDescent="0.2">
      <c r="A549" s="1">
        <v>548</v>
      </c>
      <c r="B549" s="2">
        <v>44040</v>
      </c>
      <c r="C549" s="1" t="s">
        <v>998</v>
      </c>
      <c r="D549" s="1" t="s">
        <v>997</v>
      </c>
      <c r="E549" s="1" t="s">
        <v>12</v>
      </c>
      <c r="F549" s="1"/>
      <c r="G549" s="1" t="s">
        <v>21</v>
      </c>
      <c r="H549" s="1" t="s">
        <v>187</v>
      </c>
      <c r="I549" s="5" t="s">
        <v>1767</v>
      </c>
      <c r="J549" s="5">
        <v>5</v>
      </c>
      <c r="K549" s="13" t="s">
        <v>547</v>
      </c>
      <c r="L549" s="1"/>
      <c r="M549" s="1"/>
      <c r="N549" s="1"/>
      <c r="O549" s="1" t="b">
        <v>0</v>
      </c>
      <c r="P549" s="4">
        <v>11</v>
      </c>
      <c r="Q549">
        <v>48</v>
      </c>
      <c r="R549" s="14">
        <v>1</v>
      </c>
      <c r="S549" s="14">
        <v>3</v>
      </c>
      <c r="T549" s="8">
        <v>0</v>
      </c>
      <c r="U549" s="8">
        <v>0</v>
      </c>
      <c r="V549" s="8">
        <v>0</v>
      </c>
      <c r="W549" s="8">
        <v>1</v>
      </c>
      <c r="X549" s="8">
        <f>R549+T549+V549</f>
        <v>1</v>
      </c>
      <c r="Y549" s="8">
        <f>S549+U549+W549</f>
        <v>4</v>
      </c>
      <c r="Z549" s="8" t="b">
        <f>R549 = S549</f>
        <v>0</v>
      </c>
      <c r="AA549" s="8" t="b">
        <f>U549 = T549</f>
        <v>1</v>
      </c>
      <c r="AB549" s="8" t="b">
        <f>V549 = W549</f>
        <v>0</v>
      </c>
      <c r="AC549" s="8" t="b">
        <f>Y549 = X549</f>
        <v>0</v>
      </c>
      <c r="AD549" s="8" t="b">
        <f>AND(Z549,AA549,AB549)</f>
        <v>0</v>
      </c>
      <c r="AF549" s="8">
        <v>2</v>
      </c>
      <c r="AG549" s="8">
        <v>0</v>
      </c>
      <c r="AH549" s="8">
        <v>0</v>
      </c>
      <c r="AI549" s="8">
        <f>SUM(AF549:AH549)</f>
        <v>2</v>
      </c>
    </row>
    <row r="550" spans="1:35" ht="32" customHeight="1" x14ac:dyDescent="0.2">
      <c r="A550" s="1">
        <v>549</v>
      </c>
      <c r="B550" s="2">
        <v>43777</v>
      </c>
      <c r="C550" s="1" t="s">
        <v>998</v>
      </c>
      <c r="D550" s="1" t="s">
        <v>997</v>
      </c>
      <c r="E550" s="1" t="s">
        <v>12</v>
      </c>
      <c r="F550" s="1"/>
      <c r="G550" s="1" t="s">
        <v>21</v>
      </c>
      <c r="H550" s="1" t="s">
        <v>430</v>
      </c>
      <c r="I550" s="5" t="s">
        <v>1762</v>
      </c>
      <c r="J550" s="5">
        <v>5</v>
      </c>
      <c r="K550" s="13" t="s">
        <v>1930</v>
      </c>
      <c r="L550" s="1"/>
      <c r="M550" s="1"/>
      <c r="N550" s="1"/>
      <c r="O550" s="1" t="b">
        <v>0</v>
      </c>
      <c r="P550" s="4">
        <v>11</v>
      </c>
      <c r="Q550">
        <v>49</v>
      </c>
      <c r="R550" s="14">
        <v>2</v>
      </c>
      <c r="S550" s="14">
        <v>3</v>
      </c>
      <c r="T550" s="8">
        <v>0</v>
      </c>
      <c r="U550" s="8">
        <v>0</v>
      </c>
      <c r="V550" s="8">
        <v>0</v>
      </c>
      <c r="W550" s="8">
        <v>0</v>
      </c>
      <c r="X550" s="8">
        <f>R550+T550+V550</f>
        <v>2</v>
      </c>
      <c r="Y550" s="8">
        <f>S550+U550+W550</f>
        <v>3</v>
      </c>
      <c r="Z550" s="8" t="b">
        <f>R550 = S550</f>
        <v>0</v>
      </c>
      <c r="AA550" s="8" t="b">
        <f>U550 = T550</f>
        <v>1</v>
      </c>
      <c r="AB550" s="8" t="b">
        <f>V550 = W550</f>
        <v>1</v>
      </c>
      <c r="AC550" s="8" t="b">
        <f>Y550 = X550</f>
        <v>0</v>
      </c>
      <c r="AD550" s="8" t="b">
        <f>AND(Z550,AA550,AB550)</f>
        <v>0</v>
      </c>
      <c r="AF550" s="8">
        <v>2</v>
      </c>
      <c r="AG550" s="8">
        <v>0</v>
      </c>
      <c r="AH550" s="8">
        <v>0</v>
      </c>
      <c r="AI550" s="8">
        <f>SUM(AF550:AH550)</f>
        <v>2</v>
      </c>
    </row>
    <row r="551" spans="1:35" ht="32" customHeight="1" x14ac:dyDescent="0.2">
      <c r="A551" s="1">
        <v>550</v>
      </c>
      <c r="B551" s="2">
        <v>44102</v>
      </c>
      <c r="C551" s="1" t="s">
        <v>998</v>
      </c>
      <c r="D551" s="1" t="s">
        <v>998</v>
      </c>
      <c r="E551" s="1" t="s">
        <v>12</v>
      </c>
      <c r="F551" s="1"/>
      <c r="G551" s="1" t="s">
        <v>13</v>
      </c>
      <c r="H551" s="1" t="s">
        <v>548</v>
      </c>
      <c r="I551" s="5" t="s">
        <v>1764</v>
      </c>
      <c r="J551" s="5">
        <v>3</v>
      </c>
      <c r="K551" s="13" t="s">
        <v>1661</v>
      </c>
      <c r="L551" s="1"/>
      <c r="M551" s="1"/>
      <c r="N551" s="1"/>
      <c r="O551" s="1" t="b">
        <v>0</v>
      </c>
      <c r="P551" s="4">
        <v>11</v>
      </c>
      <c r="Q551">
        <v>50</v>
      </c>
      <c r="R551" s="14">
        <v>3</v>
      </c>
      <c r="S551" s="14">
        <v>3</v>
      </c>
      <c r="T551" s="8">
        <v>1</v>
      </c>
      <c r="U551" s="8">
        <v>1</v>
      </c>
      <c r="V551" s="8">
        <v>1</v>
      </c>
      <c r="W551" s="8">
        <v>1</v>
      </c>
      <c r="X551" s="8">
        <f>R551+T551+V551</f>
        <v>5</v>
      </c>
      <c r="Y551" s="8">
        <f>S551+U551+W551</f>
        <v>5</v>
      </c>
      <c r="Z551" s="8" t="b">
        <f>R551 = S551</f>
        <v>1</v>
      </c>
      <c r="AA551" s="8" t="b">
        <f>U551 = T551</f>
        <v>1</v>
      </c>
      <c r="AB551" s="8" t="b">
        <f>V551 = W551</f>
        <v>1</v>
      </c>
      <c r="AC551" s="8" t="b">
        <f>Y551 = X551</f>
        <v>1</v>
      </c>
      <c r="AD551" s="8" t="b">
        <f>AND(Z551,AA551,AB551)</f>
        <v>1</v>
      </c>
    </row>
    <row r="552" spans="1:35" ht="32" customHeight="1" x14ac:dyDescent="0.2">
      <c r="A552" s="1">
        <v>551</v>
      </c>
      <c r="B552" s="2">
        <v>44004</v>
      </c>
      <c r="C552" s="1" t="s">
        <v>997</v>
      </c>
      <c r="D552" s="1" t="s">
        <v>997</v>
      </c>
      <c r="E552" s="1" t="s">
        <v>12</v>
      </c>
      <c r="F552" s="1"/>
      <c r="G552" s="1" t="s">
        <v>21</v>
      </c>
      <c r="H552" s="1" t="s">
        <v>80</v>
      </c>
      <c r="I552" s="5" t="s">
        <v>1759</v>
      </c>
      <c r="J552" s="5">
        <v>4</v>
      </c>
      <c r="K552" s="13" t="s">
        <v>1931</v>
      </c>
      <c r="L552" s="1"/>
      <c r="M552" s="1"/>
      <c r="N552" s="1"/>
      <c r="O552" s="1" t="b">
        <v>0</v>
      </c>
      <c r="P552" s="4">
        <v>12</v>
      </c>
      <c r="Q552">
        <v>1</v>
      </c>
      <c r="R552" s="14">
        <v>2</v>
      </c>
      <c r="S552" s="14">
        <v>3</v>
      </c>
      <c r="T552" s="8">
        <v>1</v>
      </c>
      <c r="U552" s="8">
        <v>0</v>
      </c>
      <c r="V552" s="8">
        <v>1</v>
      </c>
      <c r="W552" s="8">
        <v>0</v>
      </c>
      <c r="X552" s="8">
        <f>R552+T552+V552</f>
        <v>4</v>
      </c>
      <c r="Y552" s="8">
        <f>S552+U552+W552</f>
        <v>3</v>
      </c>
      <c r="Z552" s="8" t="b">
        <f>R552 = S552</f>
        <v>0</v>
      </c>
      <c r="AA552" s="8" t="b">
        <f>U552 = T552</f>
        <v>0</v>
      </c>
      <c r="AB552" s="8" t="b">
        <f>V552 = W552</f>
        <v>0</v>
      </c>
      <c r="AC552" s="8" t="b">
        <f>Y552 = X552</f>
        <v>0</v>
      </c>
      <c r="AD552" s="8" t="b">
        <f>AND(Z552,AA552,AB552)</f>
        <v>0</v>
      </c>
      <c r="AF552" s="8">
        <v>3</v>
      </c>
      <c r="AG552" s="8">
        <v>1</v>
      </c>
      <c r="AH552" s="8">
        <v>1</v>
      </c>
      <c r="AI552" s="8">
        <f>SUM(AF552:AH552)</f>
        <v>5</v>
      </c>
    </row>
    <row r="553" spans="1:35" ht="32" customHeight="1" x14ac:dyDescent="0.2">
      <c r="A553" s="1">
        <v>552</v>
      </c>
      <c r="B553" s="2">
        <v>44225</v>
      </c>
      <c r="C553" s="1" t="s">
        <v>998</v>
      </c>
      <c r="D553" s="1" t="s">
        <v>998</v>
      </c>
      <c r="E553" s="1" t="s">
        <v>12</v>
      </c>
      <c r="F553" s="1" t="s">
        <v>1032</v>
      </c>
      <c r="G553" s="1" t="s">
        <v>13</v>
      </c>
      <c r="H553" s="1" t="s">
        <v>214</v>
      </c>
      <c r="I553" s="5" t="s">
        <v>1747</v>
      </c>
      <c r="J553" s="5">
        <v>4</v>
      </c>
      <c r="K553" s="13" t="s">
        <v>549</v>
      </c>
      <c r="L553" s="1"/>
      <c r="M553" s="1"/>
      <c r="N553" s="1"/>
      <c r="O553" s="1" t="b">
        <v>0</v>
      </c>
      <c r="P553" s="4">
        <v>12</v>
      </c>
      <c r="Q553">
        <v>2</v>
      </c>
      <c r="R553" s="14">
        <v>3</v>
      </c>
      <c r="S553" s="14">
        <v>3</v>
      </c>
      <c r="T553" s="8">
        <v>0</v>
      </c>
      <c r="U553" s="8">
        <v>0</v>
      </c>
      <c r="V553" s="8">
        <v>0</v>
      </c>
      <c r="W553" s="8">
        <v>0</v>
      </c>
      <c r="X553" s="8">
        <f>R553+T553+V553</f>
        <v>3</v>
      </c>
      <c r="Y553" s="8">
        <f>S553+U553+W553</f>
        <v>3</v>
      </c>
      <c r="Z553" s="8" t="b">
        <f>R553 = S553</f>
        <v>1</v>
      </c>
      <c r="AA553" s="8" t="b">
        <f>U553 = T553</f>
        <v>1</v>
      </c>
      <c r="AB553" s="8" t="b">
        <f>V553 = W553</f>
        <v>1</v>
      </c>
      <c r="AC553" s="8" t="b">
        <f>Y553 = X553</f>
        <v>1</v>
      </c>
      <c r="AD553" s="8" t="b">
        <f>AND(Z553,AA553,AB553)</f>
        <v>1</v>
      </c>
    </row>
    <row r="554" spans="1:35" ht="32" customHeight="1" x14ac:dyDescent="0.2">
      <c r="A554" s="1">
        <v>553</v>
      </c>
      <c r="B554" s="2">
        <v>43892</v>
      </c>
      <c r="C554" s="1" t="s">
        <v>998</v>
      </c>
      <c r="D554" s="1" t="s">
        <v>997</v>
      </c>
      <c r="E554" s="1" t="s">
        <v>12</v>
      </c>
      <c r="F554" s="1"/>
      <c r="G554" s="1" t="s">
        <v>21</v>
      </c>
      <c r="H554" s="1" t="s">
        <v>494</v>
      </c>
      <c r="I554" s="5" t="s">
        <v>1762</v>
      </c>
      <c r="J554" s="5">
        <v>5</v>
      </c>
      <c r="K554" s="13" t="s">
        <v>1932</v>
      </c>
      <c r="L554" s="1"/>
      <c r="M554" s="1"/>
      <c r="N554" s="1"/>
      <c r="O554" s="1" t="b">
        <v>0</v>
      </c>
      <c r="P554" s="4">
        <v>12</v>
      </c>
      <c r="Q554">
        <v>3</v>
      </c>
      <c r="R554" s="14">
        <v>3</v>
      </c>
      <c r="S554" s="14">
        <v>3</v>
      </c>
      <c r="T554" s="8">
        <v>0</v>
      </c>
      <c r="U554" s="8">
        <v>0</v>
      </c>
      <c r="V554" s="8">
        <v>0</v>
      </c>
      <c r="W554" s="8">
        <v>0</v>
      </c>
      <c r="X554" s="8">
        <f>R554+T554+V554</f>
        <v>3</v>
      </c>
      <c r="Y554" s="8">
        <f>S554+U554+W554</f>
        <v>3</v>
      </c>
      <c r="Z554" s="8" t="b">
        <f>R554 = S554</f>
        <v>1</v>
      </c>
      <c r="AA554" s="8" t="b">
        <f>U554 = T554</f>
        <v>1</v>
      </c>
      <c r="AB554" s="8" t="b">
        <f>V554 = W554</f>
        <v>1</v>
      </c>
      <c r="AC554" s="8" t="b">
        <f>Y554 = X554</f>
        <v>1</v>
      </c>
      <c r="AD554" s="8" t="b">
        <f>AND(Z554,AA554,AB554)</f>
        <v>1</v>
      </c>
    </row>
    <row r="555" spans="1:35" ht="32" customHeight="1" x14ac:dyDescent="0.2">
      <c r="A555" s="1">
        <v>554</v>
      </c>
      <c r="B555" s="2">
        <v>43331</v>
      </c>
      <c r="C555" s="1" t="s">
        <v>997</v>
      </c>
      <c r="D555" s="1" t="s">
        <v>998</v>
      </c>
      <c r="E555" s="1" t="s">
        <v>12</v>
      </c>
      <c r="F555" s="1" t="s">
        <v>1030</v>
      </c>
      <c r="G555" s="1" t="s">
        <v>30</v>
      </c>
      <c r="H555" s="1" t="s">
        <v>419</v>
      </c>
      <c r="I555" s="5" t="s">
        <v>1763</v>
      </c>
      <c r="J555" s="5">
        <v>3</v>
      </c>
      <c r="K555" s="13" t="s">
        <v>1558</v>
      </c>
      <c r="L555" s="1"/>
      <c r="M555" s="1"/>
      <c r="N555" s="1"/>
      <c r="O555" s="1" t="b">
        <v>0</v>
      </c>
      <c r="P555" s="4">
        <v>12</v>
      </c>
      <c r="Q555">
        <v>4</v>
      </c>
      <c r="R555" s="14">
        <v>3</v>
      </c>
      <c r="S555" s="14">
        <v>3</v>
      </c>
      <c r="T555" s="8">
        <v>1</v>
      </c>
      <c r="U555" s="8">
        <v>1</v>
      </c>
      <c r="V555" s="8">
        <v>1</v>
      </c>
      <c r="W555" s="8">
        <v>1</v>
      </c>
      <c r="X555" s="8">
        <f>R555+T555+V555</f>
        <v>5</v>
      </c>
      <c r="Y555" s="8">
        <f>S555+U555+W555</f>
        <v>5</v>
      </c>
      <c r="Z555" s="8" t="b">
        <f>R555 = S555</f>
        <v>1</v>
      </c>
      <c r="AA555" s="8" t="b">
        <f>U555 = T555</f>
        <v>1</v>
      </c>
      <c r="AB555" s="8" t="b">
        <f>V555 = W555</f>
        <v>1</v>
      </c>
      <c r="AC555" s="8" t="b">
        <f>Y555 = X555</f>
        <v>1</v>
      </c>
      <c r="AD555" s="8" t="b">
        <f>AND(Z555,AA555,AB555)</f>
        <v>1</v>
      </c>
    </row>
    <row r="556" spans="1:35" ht="32" customHeight="1" x14ac:dyDescent="0.2">
      <c r="A556" s="1">
        <v>555</v>
      </c>
      <c r="B556" s="2">
        <v>44041</v>
      </c>
      <c r="C556" s="1" t="s">
        <v>997</v>
      </c>
      <c r="D556" s="1" t="s">
        <v>998</v>
      </c>
      <c r="E556" s="1" t="s">
        <v>12</v>
      </c>
      <c r="F556" s="1"/>
      <c r="G556" s="1" t="s">
        <v>13</v>
      </c>
      <c r="H556" s="1" t="s">
        <v>225</v>
      </c>
      <c r="I556" s="5" t="s">
        <v>1747</v>
      </c>
      <c r="J556" s="5">
        <v>4</v>
      </c>
      <c r="K556" s="13" t="s">
        <v>1431</v>
      </c>
      <c r="L556" s="1"/>
      <c r="M556" s="1"/>
      <c r="N556" s="1"/>
      <c r="O556" s="1" t="b">
        <v>0</v>
      </c>
      <c r="P556" s="4">
        <v>12</v>
      </c>
      <c r="Q556">
        <v>5</v>
      </c>
      <c r="R556" s="14">
        <v>3</v>
      </c>
      <c r="S556" s="14">
        <v>3</v>
      </c>
      <c r="T556" s="8">
        <v>1</v>
      </c>
      <c r="U556" s="8">
        <v>1</v>
      </c>
      <c r="V556" s="8">
        <v>1</v>
      </c>
      <c r="W556" s="8">
        <v>1</v>
      </c>
      <c r="X556" s="8">
        <f>R556+T556+V556</f>
        <v>5</v>
      </c>
      <c r="Y556" s="8">
        <f>S556+U556+W556</f>
        <v>5</v>
      </c>
      <c r="Z556" s="8" t="b">
        <f>R556 = S556</f>
        <v>1</v>
      </c>
      <c r="AA556" s="8" t="b">
        <f>U556 = T556</f>
        <v>1</v>
      </c>
      <c r="AB556" s="8" t="b">
        <f>V556 = W556</f>
        <v>1</v>
      </c>
      <c r="AC556" s="8" t="b">
        <f>Y556 = X556</f>
        <v>1</v>
      </c>
      <c r="AD556" s="8" t="b">
        <f>AND(Z556,AA556,AB556)</f>
        <v>1</v>
      </c>
    </row>
    <row r="557" spans="1:35" ht="32" customHeight="1" x14ac:dyDescent="0.2">
      <c r="A557" s="1">
        <v>556</v>
      </c>
      <c r="B557" s="2">
        <v>43523</v>
      </c>
      <c r="C557" s="1" t="s">
        <v>997</v>
      </c>
      <c r="D557" s="1" t="s">
        <v>998</v>
      </c>
      <c r="E557" s="1" t="s">
        <v>12</v>
      </c>
      <c r="F557" s="1"/>
      <c r="G557" s="1" t="s">
        <v>13</v>
      </c>
      <c r="H557" s="1" t="s">
        <v>53</v>
      </c>
      <c r="I557" s="5" t="s">
        <v>1756</v>
      </c>
      <c r="J557" s="5">
        <v>5</v>
      </c>
      <c r="K557" s="13" t="s">
        <v>1933</v>
      </c>
      <c r="L557" s="1"/>
      <c r="M557" s="1"/>
      <c r="N557" s="1"/>
      <c r="O557" s="1" t="b">
        <v>0</v>
      </c>
      <c r="P557" s="4">
        <v>12</v>
      </c>
      <c r="Q557">
        <v>6</v>
      </c>
      <c r="R557" s="14">
        <v>2</v>
      </c>
      <c r="S557" s="14">
        <v>3</v>
      </c>
      <c r="T557" s="8">
        <v>1</v>
      </c>
      <c r="U557" s="8">
        <v>1</v>
      </c>
      <c r="V557" s="8">
        <v>1</v>
      </c>
      <c r="W557" s="8">
        <v>1</v>
      </c>
      <c r="X557" s="8">
        <f>R557+T557+V557</f>
        <v>4</v>
      </c>
      <c r="Y557" s="8">
        <f>S557+U557+W557</f>
        <v>5</v>
      </c>
      <c r="Z557" s="8" t="b">
        <f>R557 = S557</f>
        <v>0</v>
      </c>
      <c r="AA557" s="8" t="b">
        <f>U557 = T557</f>
        <v>1</v>
      </c>
      <c r="AB557" s="8" t="b">
        <f>V557 = W557</f>
        <v>1</v>
      </c>
      <c r="AC557" s="8" t="b">
        <f>Y557 = X557</f>
        <v>0</v>
      </c>
      <c r="AD557" s="8" t="b">
        <f>AND(Z557,AA557,AB557)</f>
        <v>0</v>
      </c>
      <c r="AF557" s="8">
        <v>3</v>
      </c>
      <c r="AG557" s="8">
        <v>1</v>
      </c>
      <c r="AH557" s="8">
        <v>1</v>
      </c>
      <c r="AI557" s="8">
        <f>SUM(AF557:AH557)</f>
        <v>5</v>
      </c>
    </row>
    <row r="558" spans="1:35" ht="32" customHeight="1" x14ac:dyDescent="0.2">
      <c r="A558" s="1">
        <v>557</v>
      </c>
      <c r="B558" s="2">
        <v>44160</v>
      </c>
      <c r="C558" s="1" t="s">
        <v>997</v>
      </c>
      <c r="D558" s="1" t="s">
        <v>997</v>
      </c>
      <c r="E558" s="1" t="s">
        <v>12</v>
      </c>
      <c r="F558" s="1"/>
      <c r="G558" s="1" t="s">
        <v>16</v>
      </c>
      <c r="H558" s="1" t="s">
        <v>48</v>
      </c>
      <c r="I558" s="5" t="s">
        <v>1761</v>
      </c>
      <c r="J558" s="5">
        <v>2</v>
      </c>
      <c r="K558" s="13" t="s">
        <v>1814</v>
      </c>
      <c r="L558" s="1"/>
      <c r="M558" s="1"/>
      <c r="N558" s="1"/>
      <c r="O558" s="1" t="b">
        <v>0</v>
      </c>
      <c r="P558" s="4">
        <v>12</v>
      </c>
      <c r="Q558">
        <v>7</v>
      </c>
      <c r="R558" s="14">
        <v>3</v>
      </c>
      <c r="S558" s="14">
        <v>3</v>
      </c>
      <c r="T558" s="8">
        <v>1</v>
      </c>
      <c r="U558" s="8">
        <v>1</v>
      </c>
      <c r="V558" s="8">
        <v>1</v>
      </c>
      <c r="W558" s="8">
        <v>1</v>
      </c>
      <c r="X558" s="8">
        <f>R558+T558+V558</f>
        <v>5</v>
      </c>
      <c r="Y558" s="8">
        <f>S558+U558+W558</f>
        <v>5</v>
      </c>
      <c r="Z558" s="8" t="b">
        <f>R558 = S558</f>
        <v>1</v>
      </c>
      <c r="AA558" s="8" t="b">
        <f>U558 = T558</f>
        <v>1</v>
      </c>
      <c r="AB558" s="8" t="b">
        <f>V558 = W558</f>
        <v>1</v>
      </c>
      <c r="AC558" s="8" t="b">
        <f>Y558 = X558</f>
        <v>1</v>
      </c>
      <c r="AD558" s="8" t="b">
        <f>AND(Z558,AA558,AB558)</f>
        <v>1</v>
      </c>
    </row>
    <row r="559" spans="1:35" ht="32" customHeight="1" x14ac:dyDescent="0.2">
      <c r="A559" s="1">
        <v>558</v>
      </c>
      <c r="B559" s="2">
        <v>43510</v>
      </c>
      <c r="C559" s="1" t="s">
        <v>998</v>
      </c>
      <c r="D559" s="1" t="s">
        <v>997</v>
      </c>
      <c r="E559" s="1" t="s">
        <v>12</v>
      </c>
      <c r="F559" s="1"/>
      <c r="G559" s="1" t="s">
        <v>274</v>
      </c>
      <c r="H559" s="1" t="s">
        <v>499</v>
      </c>
      <c r="I559" s="5" t="s">
        <v>1773</v>
      </c>
      <c r="J559" s="5">
        <v>5</v>
      </c>
      <c r="K559" s="13" t="s">
        <v>1335</v>
      </c>
      <c r="L559" s="1"/>
      <c r="M559" s="1"/>
      <c r="N559" s="1"/>
      <c r="O559" s="1" t="b">
        <v>0</v>
      </c>
      <c r="P559" s="4">
        <v>12</v>
      </c>
      <c r="Q559">
        <v>8</v>
      </c>
      <c r="R559" s="14">
        <v>3</v>
      </c>
      <c r="S559" s="14">
        <v>3</v>
      </c>
      <c r="T559" s="8">
        <v>1</v>
      </c>
      <c r="U559" s="8">
        <v>1</v>
      </c>
      <c r="V559" s="8">
        <v>1</v>
      </c>
      <c r="W559" s="8">
        <v>1</v>
      </c>
      <c r="X559" s="8">
        <f>R559+T559+V559</f>
        <v>5</v>
      </c>
      <c r="Y559" s="8">
        <f>S559+U559+W559</f>
        <v>5</v>
      </c>
      <c r="Z559" s="8" t="b">
        <f>R559 = S559</f>
        <v>1</v>
      </c>
      <c r="AA559" s="8" t="b">
        <f>U559 = T559</f>
        <v>1</v>
      </c>
      <c r="AB559" s="8" t="b">
        <f>V559 = W559</f>
        <v>1</v>
      </c>
      <c r="AC559" s="8" t="b">
        <f>Y559 = X559</f>
        <v>1</v>
      </c>
      <c r="AD559" s="8" t="b">
        <f>AND(Z559,AA559,AB559)</f>
        <v>1</v>
      </c>
    </row>
    <row r="560" spans="1:35" ht="32" customHeight="1" x14ac:dyDescent="0.2">
      <c r="A560" s="1">
        <v>559</v>
      </c>
      <c r="B560" s="2">
        <v>44001</v>
      </c>
      <c r="C560" s="1" t="s">
        <v>998</v>
      </c>
      <c r="D560" s="1" t="s">
        <v>998</v>
      </c>
      <c r="E560" s="1" t="s">
        <v>12</v>
      </c>
      <c r="F560" s="1"/>
      <c r="G560" s="1" t="s">
        <v>13</v>
      </c>
      <c r="H560" s="1" t="s">
        <v>389</v>
      </c>
      <c r="I560" s="5" t="s">
        <v>1746</v>
      </c>
      <c r="J560" s="5">
        <v>3</v>
      </c>
      <c r="K560" s="13" t="s">
        <v>1432</v>
      </c>
      <c r="L560" s="1"/>
      <c r="M560" s="1"/>
      <c r="N560" s="1"/>
      <c r="O560" s="1" t="b">
        <v>0</v>
      </c>
      <c r="P560" s="4">
        <v>12</v>
      </c>
      <c r="Q560">
        <v>9</v>
      </c>
      <c r="R560" s="14">
        <v>3</v>
      </c>
      <c r="S560" s="14">
        <v>2</v>
      </c>
      <c r="T560" s="8">
        <v>0</v>
      </c>
      <c r="U560" s="8">
        <v>0</v>
      </c>
      <c r="V560" s="8">
        <v>0</v>
      </c>
      <c r="W560" s="8">
        <v>0</v>
      </c>
      <c r="X560" s="8">
        <f>R560+T560+V560</f>
        <v>3</v>
      </c>
      <c r="Y560" s="8">
        <f>S560+U560+W560</f>
        <v>2</v>
      </c>
      <c r="Z560" s="8" t="b">
        <f>R560 = S560</f>
        <v>0</v>
      </c>
      <c r="AA560" s="8" t="b">
        <f>U560 = T560</f>
        <v>1</v>
      </c>
      <c r="AB560" s="8" t="b">
        <f>V560 = W560</f>
        <v>1</v>
      </c>
      <c r="AC560" s="8" t="b">
        <f>Y560 = X560</f>
        <v>0</v>
      </c>
      <c r="AD560" s="8" t="b">
        <f>AND(Z560,AA560,AB560)</f>
        <v>0</v>
      </c>
      <c r="AF560" s="8">
        <v>3</v>
      </c>
      <c r="AG560" s="8">
        <v>0</v>
      </c>
      <c r="AH560" s="8">
        <v>0</v>
      </c>
      <c r="AI560" s="8">
        <f>SUM(AF560:AH560)</f>
        <v>3</v>
      </c>
    </row>
    <row r="561" spans="1:35" ht="32" customHeight="1" x14ac:dyDescent="0.2">
      <c r="A561" s="1">
        <v>560</v>
      </c>
      <c r="B561" s="2">
        <v>43358</v>
      </c>
      <c r="C561" s="1" t="s">
        <v>997</v>
      </c>
      <c r="D561" s="1" t="s">
        <v>997</v>
      </c>
      <c r="E561" s="1" t="s">
        <v>12</v>
      </c>
      <c r="F561" s="1"/>
      <c r="G561" s="1" t="s">
        <v>21</v>
      </c>
      <c r="H561" s="1" t="s">
        <v>550</v>
      </c>
      <c r="I561" s="5" t="s">
        <v>1765</v>
      </c>
      <c r="J561" s="5">
        <v>5</v>
      </c>
      <c r="K561" s="13" t="s">
        <v>1815</v>
      </c>
      <c r="L561" s="1"/>
      <c r="M561" s="1"/>
      <c r="N561" s="1"/>
      <c r="O561" s="1" t="b">
        <v>0</v>
      </c>
      <c r="P561" s="4">
        <v>12</v>
      </c>
      <c r="Q561">
        <v>10</v>
      </c>
      <c r="R561" s="14">
        <v>2</v>
      </c>
      <c r="S561" s="14">
        <v>2</v>
      </c>
      <c r="T561" s="8">
        <v>0</v>
      </c>
      <c r="U561" s="8">
        <v>0</v>
      </c>
      <c r="V561" s="8">
        <v>0</v>
      </c>
      <c r="W561" s="8">
        <v>0</v>
      </c>
      <c r="X561" s="8">
        <f>R561+T561+V561</f>
        <v>2</v>
      </c>
      <c r="Y561" s="8">
        <f>S561+U561+W561</f>
        <v>2</v>
      </c>
      <c r="Z561" s="8" t="b">
        <f>R561 = S561</f>
        <v>1</v>
      </c>
      <c r="AA561" s="8" t="b">
        <f>U561 = T561</f>
        <v>1</v>
      </c>
      <c r="AB561" s="8" t="b">
        <f>V561 = W561</f>
        <v>1</v>
      </c>
      <c r="AC561" s="8" t="b">
        <f>Y561 = X561</f>
        <v>1</v>
      </c>
      <c r="AD561" s="8" t="b">
        <f>AND(Z561,AA561,AB561)</f>
        <v>1</v>
      </c>
    </row>
    <row r="562" spans="1:35" ht="32" customHeight="1" x14ac:dyDescent="0.2">
      <c r="A562" s="1">
        <v>561</v>
      </c>
      <c r="B562" s="2">
        <v>44088</v>
      </c>
      <c r="C562" s="1" t="s">
        <v>997</v>
      </c>
      <c r="D562" s="1" t="s">
        <v>997</v>
      </c>
      <c r="E562" s="1" t="s">
        <v>12</v>
      </c>
      <c r="F562" s="1"/>
      <c r="G562" s="1" t="s">
        <v>21</v>
      </c>
      <c r="H562" s="1" t="s">
        <v>551</v>
      </c>
      <c r="I562" s="5" t="s">
        <v>1749</v>
      </c>
      <c r="J562" s="5">
        <v>5</v>
      </c>
      <c r="K562" s="13" t="s">
        <v>552</v>
      </c>
      <c r="L562" s="1"/>
      <c r="M562" s="1"/>
      <c r="N562" s="1"/>
      <c r="O562" s="1" t="b">
        <v>0</v>
      </c>
      <c r="P562" s="4">
        <v>12</v>
      </c>
      <c r="Q562">
        <v>11</v>
      </c>
      <c r="R562" s="14">
        <v>3</v>
      </c>
      <c r="S562" s="14">
        <v>2</v>
      </c>
      <c r="T562" s="8">
        <v>1</v>
      </c>
      <c r="U562" s="8">
        <v>1</v>
      </c>
      <c r="V562" s="8">
        <v>1</v>
      </c>
      <c r="W562" s="8">
        <v>1</v>
      </c>
      <c r="X562" s="8">
        <f>R562+T562+V562</f>
        <v>5</v>
      </c>
      <c r="Y562" s="8">
        <f>S562+U562+W562</f>
        <v>4</v>
      </c>
      <c r="Z562" s="8" t="b">
        <f>R562 = S562</f>
        <v>0</v>
      </c>
      <c r="AA562" s="8" t="b">
        <f>U562 = T562</f>
        <v>1</v>
      </c>
      <c r="AB562" s="8" t="b">
        <f>V562 = W562</f>
        <v>1</v>
      </c>
      <c r="AC562" s="8" t="b">
        <f>Y562 = X562</f>
        <v>0</v>
      </c>
      <c r="AD562" s="8" t="b">
        <f>AND(Z562,AA562,AB562)</f>
        <v>0</v>
      </c>
      <c r="AF562" s="8">
        <v>3</v>
      </c>
      <c r="AG562" s="8">
        <v>0</v>
      </c>
      <c r="AH562" s="8">
        <v>0</v>
      </c>
      <c r="AI562" s="8">
        <f>SUM(AF562:AH562)</f>
        <v>3</v>
      </c>
    </row>
    <row r="563" spans="1:35" ht="32" customHeight="1" x14ac:dyDescent="0.2">
      <c r="A563" s="1">
        <v>562</v>
      </c>
      <c r="B563" s="2">
        <v>44141</v>
      </c>
      <c r="C563" s="1" t="s">
        <v>997</v>
      </c>
      <c r="D563" s="1" t="s">
        <v>998</v>
      </c>
      <c r="E563" s="1" t="s">
        <v>12</v>
      </c>
      <c r="F563" s="1"/>
      <c r="G563" s="1" t="s">
        <v>16</v>
      </c>
      <c r="H563" s="1" t="s">
        <v>553</v>
      </c>
      <c r="I563" s="5" t="s">
        <v>1761</v>
      </c>
      <c r="J563" s="5">
        <v>3</v>
      </c>
      <c r="K563" s="13" t="s">
        <v>1433</v>
      </c>
      <c r="L563" s="1"/>
      <c r="M563" s="1"/>
      <c r="N563" s="1"/>
      <c r="O563" s="1" t="b">
        <v>0</v>
      </c>
      <c r="P563" s="4">
        <v>12</v>
      </c>
      <c r="Q563">
        <v>12</v>
      </c>
      <c r="R563" s="14">
        <v>3</v>
      </c>
      <c r="S563" s="14">
        <v>3</v>
      </c>
      <c r="T563" s="8">
        <v>0</v>
      </c>
      <c r="U563" s="8">
        <v>0</v>
      </c>
      <c r="V563" s="8">
        <v>1</v>
      </c>
      <c r="W563" s="8">
        <v>0</v>
      </c>
      <c r="X563" s="8">
        <f>R563+T563+V563</f>
        <v>4</v>
      </c>
      <c r="Y563" s="8">
        <f>S563+U563+W563</f>
        <v>3</v>
      </c>
      <c r="Z563" s="8" t="b">
        <f>R563 = S563</f>
        <v>1</v>
      </c>
      <c r="AA563" s="8" t="b">
        <f>U563 = T563</f>
        <v>1</v>
      </c>
      <c r="AB563" s="8" t="b">
        <f>V563 = W563</f>
        <v>0</v>
      </c>
      <c r="AC563" s="8" t="b">
        <f>Y563 = X563</f>
        <v>0</v>
      </c>
      <c r="AD563" s="8" t="b">
        <f>AND(Z563,AA563,AB563)</f>
        <v>0</v>
      </c>
      <c r="AF563" s="8">
        <v>3</v>
      </c>
      <c r="AG563" s="8">
        <v>0</v>
      </c>
      <c r="AH563" s="8">
        <v>0</v>
      </c>
      <c r="AI563" s="8">
        <f>SUM(AF563:AH563)</f>
        <v>3</v>
      </c>
    </row>
    <row r="564" spans="1:35" ht="32" customHeight="1" x14ac:dyDescent="0.2">
      <c r="A564" s="1">
        <v>563</v>
      </c>
      <c r="B564" s="2">
        <v>43957</v>
      </c>
      <c r="C564" s="1" t="s">
        <v>997</v>
      </c>
      <c r="D564" s="1" t="s">
        <v>997</v>
      </c>
      <c r="E564" s="1" t="s">
        <v>12</v>
      </c>
      <c r="F564" s="1"/>
      <c r="G564" s="1" t="s">
        <v>26</v>
      </c>
      <c r="H564" s="1" t="s">
        <v>554</v>
      </c>
      <c r="I564" s="5" t="s">
        <v>1750</v>
      </c>
      <c r="J564" s="5">
        <v>5</v>
      </c>
      <c r="K564" s="13" t="s">
        <v>555</v>
      </c>
      <c r="L564" s="1"/>
      <c r="M564" s="1"/>
      <c r="N564" s="1"/>
      <c r="O564" s="1" t="b">
        <v>0</v>
      </c>
      <c r="P564" s="4">
        <v>12</v>
      </c>
      <c r="Q564">
        <v>13</v>
      </c>
      <c r="R564" s="14">
        <v>1</v>
      </c>
      <c r="S564" s="14">
        <v>2</v>
      </c>
      <c r="T564" s="8">
        <v>0</v>
      </c>
      <c r="U564" s="8">
        <v>0</v>
      </c>
      <c r="V564" s="8">
        <v>0</v>
      </c>
      <c r="W564" s="8">
        <v>0</v>
      </c>
      <c r="X564" s="8">
        <f>R564+T564+V564</f>
        <v>1</v>
      </c>
      <c r="Y564" s="8">
        <f>S564+U564+W564</f>
        <v>2</v>
      </c>
      <c r="Z564" s="8" t="b">
        <f>R564 = S564</f>
        <v>0</v>
      </c>
      <c r="AA564" s="8" t="b">
        <f>U564 = T564</f>
        <v>1</v>
      </c>
      <c r="AB564" s="8" t="b">
        <f>V564 = W564</f>
        <v>1</v>
      </c>
      <c r="AC564" s="8" t="b">
        <f>Y564 = X564</f>
        <v>0</v>
      </c>
      <c r="AD564" s="8" t="b">
        <f>AND(Z564,AA564,AB564)</f>
        <v>0</v>
      </c>
      <c r="AF564" s="8">
        <v>3</v>
      </c>
      <c r="AG564" s="8">
        <v>0</v>
      </c>
      <c r="AH564" s="8">
        <v>0</v>
      </c>
      <c r="AI564" s="8">
        <f>SUM(AF564:AH564)</f>
        <v>3</v>
      </c>
    </row>
    <row r="565" spans="1:35" ht="32" customHeight="1" x14ac:dyDescent="0.2">
      <c r="A565" s="1">
        <v>564</v>
      </c>
      <c r="B565" s="2">
        <v>43841</v>
      </c>
      <c r="C565" s="1" t="s">
        <v>997</v>
      </c>
      <c r="D565" s="1" t="s">
        <v>998</v>
      </c>
      <c r="E565" s="1" t="s">
        <v>12</v>
      </c>
      <c r="F565" s="1"/>
      <c r="G565" s="1" t="s">
        <v>21</v>
      </c>
      <c r="H565" s="1" t="s">
        <v>556</v>
      </c>
      <c r="I565" s="5" t="s">
        <v>1749</v>
      </c>
      <c r="J565" s="5">
        <v>5</v>
      </c>
      <c r="K565" s="13" t="s">
        <v>1355</v>
      </c>
      <c r="L565" s="1"/>
      <c r="M565" s="1"/>
      <c r="N565" s="1"/>
      <c r="O565" s="1" t="b">
        <v>0</v>
      </c>
      <c r="P565" s="4">
        <v>12</v>
      </c>
      <c r="Q565">
        <v>14</v>
      </c>
      <c r="R565" s="14">
        <v>2</v>
      </c>
      <c r="S565" s="14">
        <v>3</v>
      </c>
      <c r="T565" s="8">
        <v>0</v>
      </c>
      <c r="U565" s="8">
        <v>0</v>
      </c>
      <c r="V565" s="8">
        <v>0</v>
      </c>
      <c r="W565" s="8">
        <v>0</v>
      </c>
      <c r="X565" s="8">
        <f>R565+T565+V565</f>
        <v>2</v>
      </c>
      <c r="Y565" s="8">
        <f>S565+U565+W565</f>
        <v>3</v>
      </c>
      <c r="Z565" s="8" t="b">
        <f>R565 = S565</f>
        <v>0</v>
      </c>
      <c r="AA565" s="8" t="b">
        <f>U565 = T565</f>
        <v>1</v>
      </c>
      <c r="AB565" s="8" t="b">
        <f>V565 = W565</f>
        <v>1</v>
      </c>
      <c r="AC565" s="8" t="b">
        <f>Y565 = X565</f>
        <v>0</v>
      </c>
      <c r="AD565" s="8" t="b">
        <f>AND(Z565,AA565,AB565)</f>
        <v>0</v>
      </c>
      <c r="AF565" s="8">
        <v>3</v>
      </c>
      <c r="AG565" s="8">
        <v>0</v>
      </c>
      <c r="AH565" s="8">
        <v>0</v>
      </c>
      <c r="AI565" s="8">
        <f>SUM(AF565:AH565)</f>
        <v>3</v>
      </c>
    </row>
    <row r="566" spans="1:35" ht="32" customHeight="1" x14ac:dyDescent="0.2">
      <c r="A566" s="1">
        <v>565</v>
      </c>
      <c r="B566" s="2">
        <v>43416</v>
      </c>
      <c r="C566" s="1" t="s">
        <v>997</v>
      </c>
      <c r="D566" s="1" t="s">
        <v>998</v>
      </c>
      <c r="E566" s="1" t="s">
        <v>12</v>
      </c>
      <c r="F566" s="1"/>
      <c r="G566" s="1" t="s">
        <v>13</v>
      </c>
      <c r="H566" s="1" t="s">
        <v>557</v>
      </c>
      <c r="I566" s="5" t="s">
        <v>1754</v>
      </c>
      <c r="J566" s="5">
        <v>3</v>
      </c>
      <c r="K566" s="13" t="s">
        <v>1434</v>
      </c>
      <c r="L566" s="1"/>
      <c r="M566" s="1"/>
      <c r="N566" s="1"/>
      <c r="O566" s="1" t="b">
        <v>0</v>
      </c>
      <c r="P566" s="4">
        <v>12</v>
      </c>
      <c r="Q566">
        <v>15</v>
      </c>
      <c r="R566" s="14">
        <v>3</v>
      </c>
      <c r="S566" s="14">
        <v>3</v>
      </c>
      <c r="T566" s="8">
        <v>0</v>
      </c>
      <c r="U566" s="8">
        <v>0</v>
      </c>
      <c r="V566" s="8">
        <v>1</v>
      </c>
      <c r="W566" s="8">
        <v>0</v>
      </c>
      <c r="X566" s="8">
        <f>R566+T566+V566</f>
        <v>4</v>
      </c>
      <c r="Y566" s="8">
        <f>S566+U566+W566</f>
        <v>3</v>
      </c>
      <c r="Z566" s="8" t="b">
        <f>R566 = S566</f>
        <v>1</v>
      </c>
      <c r="AA566" s="8" t="b">
        <f>U566 = T566</f>
        <v>1</v>
      </c>
      <c r="AB566" s="8" t="b">
        <f>V566 = W566</f>
        <v>0</v>
      </c>
      <c r="AC566" s="8" t="b">
        <f>Y566 = X566</f>
        <v>0</v>
      </c>
      <c r="AD566" s="8" t="b">
        <f>AND(Z566,AA566,AB566)</f>
        <v>0</v>
      </c>
      <c r="AF566" s="8">
        <v>3</v>
      </c>
      <c r="AG566" s="8">
        <v>0</v>
      </c>
      <c r="AH566" s="8">
        <v>0</v>
      </c>
      <c r="AI566" s="8">
        <f>SUM(AF566:AH566)</f>
        <v>3</v>
      </c>
    </row>
    <row r="567" spans="1:35" ht="32" customHeight="1" x14ac:dyDescent="0.2">
      <c r="A567" s="1">
        <v>566</v>
      </c>
      <c r="B567" s="2">
        <v>43762</v>
      </c>
      <c r="C567" s="1" t="s">
        <v>998</v>
      </c>
      <c r="D567" s="1" t="s">
        <v>997</v>
      </c>
      <c r="E567" s="1" t="s">
        <v>12</v>
      </c>
      <c r="F567" s="1"/>
      <c r="G567" s="1" t="s">
        <v>13</v>
      </c>
      <c r="H567" s="1" t="s">
        <v>558</v>
      </c>
      <c r="I567" s="5" t="s">
        <v>1760</v>
      </c>
      <c r="J567" s="5">
        <v>4</v>
      </c>
      <c r="K567" s="13" t="s">
        <v>1435</v>
      </c>
      <c r="L567" s="1"/>
      <c r="M567" s="1"/>
      <c r="N567" s="1"/>
      <c r="O567" s="1" t="b">
        <v>0</v>
      </c>
      <c r="P567" s="4">
        <v>12</v>
      </c>
      <c r="Q567">
        <v>16</v>
      </c>
      <c r="R567" s="14">
        <v>3</v>
      </c>
      <c r="S567" s="14">
        <v>3</v>
      </c>
      <c r="T567" s="8">
        <v>1</v>
      </c>
      <c r="U567" s="8">
        <v>1</v>
      </c>
      <c r="V567" s="8">
        <v>1</v>
      </c>
      <c r="W567" s="8">
        <v>1</v>
      </c>
      <c r="X567" s="8">
        <f>R567+T567+V567</f>
        <v>5</v>
      </c>
      <c r="Y567" s="8">
        <f>S567+U567+W567</f>
        <v>5</v>
      </c>
      <c r="Z567" s="8" t="b">
        <f>R567 = S567</f>
        <v>1</v>
      </c>
      <c r="AA567" s="8" t="b">
        <f>U567 = T567</f>
        <v>1</v>
      </c>
      <c r="AB567" s="8" t="b">
        <f>V567 = W567</f>
        <v>1</v>
      </c>
      <c r="AC567" s="8" t="b">
        <f>Y567 = X567</f>
        <v>1</v>
      </c>
      <c r="AD567" s="8" t="b">
        <f>AND(Z567,AA567,AB567)</f>
        <v>1</v>
      </c>
    </row>
    <row r="568" spans="1:35" ht="32" customHeight="1" x14ac:dyDescent="0.2">
      <c r="A568" s="1">
        <v>567</v>
      </c>
      <c r="B568" s="2">
        <v>44088</v>
      </c>
      <c r="C568" s="1" t="s">
        <v>998</v>
      </c>
      <c r="D568" s="1" t="s">
        <v>1124</v>
      </c>
      <c r="E568" s="1" t="s">
        <v>12</v>
      </c>
      <c r="F568" s="1" t="s">
        <v>1061</v>
      </c>
      <c r="G568" s="1" t="s">
        <v>13</v>
      </c>
      <c r="H568" s="1" t="s">
        <v>377</v>
      </c>
      <c r="I568" s="5" t="s">
        <v>1747</v>
      </c>
      <c r="J568" s="5">
        <v>3</v>
      </c>
      <c r="K568" s="13" t="s">
        <v>1125</v>
      </c>
      <c r="L568" s="1"/>
      <c r="M568" s="1"/>
      <c r="N568" s="1"/>
      <c r="O568" s="1" t="b">
        <v>0</v>
      </c>
      <c r="P568" s="4">
        <v>12</v>
      </c>
      <c r="Q568">
        <v>17</v>
      </c>
      <c r="R568" s="14">
        <v>3</v>
      </c>
      <c r="S568" s="14">
        <v>3</v>
      </c>
      <c r="T568" s="8">
        <v>0</v>
      </c>
      <c r="U568" s="8">
        <v>0</v>
      </c>
      <c r="V568" s="8">
        <v>0</v>
      </c>
      <c r="W568" s="8">
        <v>0</v>
      </c>
      <c r="X568" s="8">
        <f>R568+T568+V568</f>
        <v>3</v>
      </c>
      <c r="Y568" s="8">
        <f>S568+U568+W568</f>
        <v>3</v>
      </c>
      <c r="Z568" s="8" t="b">
        <f>R568 = S568</f>
        <v>1</v>
      </c>
      <c r="AA568" s="8" t="b">
        <f>U568 = T568</f>
        <v>1</v>
      </c>
      <c r="AB568" s="8" t="b">
        <f>V568 = W568</f>
        <v>1</v>
      </c>
      <c r="AC568" s="8" t="b">
        <f>Y568 = X568</f>
        <v>1</v>
      </c>
      <c r="AD568" s="8" t="b">
        <f>AND(Z568,AA568,AB568)</f>
        <v>1</v>
      </c>
    </row>
    <row r="569" spans="1:35" ht="32" customHeight="1" x14ac:dyDescent="0.2">
      <c r="A569" s="1">
        <v>568</v>
      </c>
      <c r="B569" s="2">
        <v>43291</v>
      </c>
      <c r="C569" s="1" t="s">
        <v>997</v>
      </c>
      <c r="D569" s="1" t="s">
        <v>998</v>
      </c>
      <c r="E569" s="1" t="s">
        <v>12</v>
      </c>
      <c r="F569" s="1"/>
      <c r="G569" s="1" t="s">
        <v>21</v>
      </c>
      <c r="H569" s="1" t="s">
        <v>559</v>
      </c>
      <c r="I569" s="5" t="s">
        <v>1749</v>
      </c>
      <c r="J569" s="5">
        <v>5</v>
      </c>
      <c r="K569" s="13" t="s">
        <v>1436</v>
      </c>
      <c r="L569" s="1"/>
      <c r="M569" s="1"/>
      <c r="N569" s="1"/>
      <c r="O569" s="1" t="b">
        <v>0</v>
      </c>
      <c r="P569" s="4">
        <v>12</v>
      </c>
      <c r="Q569">
        <v>18</v>
      </c>
      <c r="R569" s="14">
        <v>3</v>
      </c>
      <c r="S569" s="14">
        <v>3</v>
      </c>
      <c r="T569" s="8">
        <v>0</v>
      </c>
      <c r="U569" s="8">
        <v>0</v>
      </c>
      <c r="V569" s="8">
        <v>0</v>
      </c>
      <c r="W569" s="8">
        <v>0</v>
      </c>
      <c r="X569" s="8">
        <f>R569+T569+V569</f>
        <v>3</v>
      </c>
      <c r="Y569" s="8">
        <f>S569+U569+W569</f>
        <v>3</v>
      </c>
      <c r="Z569" s="8" t="b">
        <f>R569 = S569</f>
        <v>1</v>
      </c>
      <c r="AA569" s="8" t="b">
        <f>U569 = T569</f>
        <v>1</v>
      </c>
      <c r="AB569" s="8" t="b">
        <f>V569 = W569</f>
        <v>1</v>
      </c>
      <c r="AC569" s="8" t="b">
        <f>Y569 = X569</f>
        <v>1</v>
      </c>
      <c r="AD569" s="8" t="b">
        <f>AND(Z569,AA569,AB569)</f>
        <v>1</v>
      </c>
    </row>
    <row r="570" spans="1:35" ht="32" customHeight="1" x14ac:dyDescent="0.2">
      <c r="A570" s="1">
        <v>569</v>
      </c>
      <c r="B570" s="2">
        <v>44110</v>
      </c>
      <c r="C570" s="1" t="s">
        <v>998</v>
      </c>
      <c r="D570" s="1" t="s">
        <v>997</v>
      </c>
      <c r="E570" s="1" t="s">
        <v>12</v>
      </c>
      <c r="F570" s="1"/>
      <c r="G570" s="1" t="s">
        <v>38</v>
      </c>
      <c r="H570" s="1" t="s">
        <v>391</v>
      </c>
      <c r="I570" s="5" t="s">
        <v>1752</v>
      </c>
      <c r="J570" s="5">
        <v>5</v>
      </c>
      <c r="K570" s="13" t="s">
        <v>560</v>
      </c>
      <c r="L570" s="1"/>
      <c r="M570" s="1"/>
      <c r="N570" s="1"/>
      <c r="O570" s="1" t="b">
        <v>0</v>
      </c>
      <c r="P570" s="4">
        <v>12</v>
      </c>
      <c r="Q570">
        <v>19</v>
      </c>
      <c r="R570" s="14">
        <v>1</v>
      </c>
      <c r="S570" s="14">
        <v>1</v>
      </c>
      <c r="T570" s="8">
        <v>0</v>
      </c>
      <c r="U570" s="8">
        <v>0</v>
      </c>
      <c r="V570" s="8">
        <v>0</v>
      </c>
      <c r="W570" s="8">
        <v>0</v>
      </c>
      <c r="X570" s="8">
        <f>R570+T570+V570</f>
        <v>1</v>
      </c>
      <c r="Y570" s="8">
        <f>S570+U570+W570</f>
        <v>1</v>
      </c>
      <c r="Z570" s="8" t="b">
        <f>R570 = S570</f>
        <v>1</v>
      </c>
      <c r="AA570" s="8" t="b">
        <f>U570 = T570</f>
        <v>1</v>
      </c>
      <c r="AB570" s="8" t="b">
        <f>V570 = W570</f>
        <v>1</v>
      </c>
      <c r="AC570" s="8" t="b">
        <f>Y570 = X570</f>
        <v>1</v>
      </c>
      <c r="AD570" s="8" t="b">
        <f>AND(Z570,AA570,AB570)</f>
        <v>1</v>
      </c>
    </row>
    <row r="571" spans="1:35" ht="32" customHeight="1" x14ac:dyDescent="0.2">
      <c r="A571" s="1">
        <v>570</v>
      </c>
      <c r="B571" s="2">
        <v>43403</v>
      </c>
      <c r="C571" s="1" t="s">
        <v>998</v>
      </c>
      <c r="D571" s="1" t="s">
        <v>998</v>
      </c>
      <c r="E571" s="1" t="s">
        <v>12</v>
      </c>
      <c r="F571" s="1"/>
      <c r="G571" s="1" t="s">
        <v>13</v>
      </c>
      <c r="H571" s="1" t="s">
        <v>102</v>
      </c>
      <c r="I571" s="5" t="s">
        <v>1748</v>
      </c>
      <c r="J571" s="5">
        <v>5</v>
      </c>
      <c r="K571" s="13" t="s">
        <v>1310</v>
      </c>
      <c r="L571" s="1"/>
      <c r="M571" s="1"/>
      <c r="N571" s="1"/>
      <c r="O571" s="1" t="b">
        <v>0</v>
      </c>
      <c r="P571" s="4">
        <v>12</v>
      </c>
      <c r="Q571">
        <v>20</v>
      </c>
      <c r="R571" s="14">
        <v>3</v>
      </c>
      <c r="S571" s="14">
        <v>3</v>
      </c>
      <c r="T571" s="8">
        <v>0</v>
      </c>
      <c r="U571" s="8">
        <v>0</v>
      </c>
      <c r="V571" s="8">
        <v>0</v>
      </c>
      <c r="W571" s="8">
        <v>0</v>
      </c>
      <c r="X571" s="8">
        <f>R571+T571+V571</f>
        <v>3</v>
      </c>
      <c r="Y571" s="8">
        <f>S571+U571+W571</f>
        <v>3</v>
      </c>
      <c r="Z571" s="8" t="b">
        <f>R571 = S571</f>
        <v>1</v>
      </c>
      <c r="AA571" s="8" t="b">
        <f>U571 = T571</f>
        <v>1</v>
      </c>
      <c r="AB571" s="8" t="b">
        <f>V571 = W571</f>
        <v>1</v>
      </c>
      <c r="AC571" s="8" t="b">
        <f>Y571 = X571</f>
        <v>1</v>
      </c>
      <c r="AD571" s="8" t="b">
        <f>AND(Z571,AA571,AB571)</f>
        <v>1</v>
      </c>
    </row>
    <row r="572" spans="1:35" ht="32" customHeight="1" x14ac:dyDescent="0.2">
      <c r="A572" s="1">
        <v>571</v>
      </c>
      <c r="B572" s="2">
        <v>43999</v>
      </c>
      <c r="C572" s="1" t="s">
        <v>997</v>
      </c>
      <c r="D572" s="1" t="s">
        <v>997</v>
      </c>
      <c r="E572" s="1" t="s">
        <v>12</v>
      </c>
      <c r="F572" s="1"/>
      <c r="G572" s="1" t="s">
        <v>13</v>
      </c>
      <c r="H572" s="1" t="s">
        <v>365</v>
      </c>
      <c r="I572" s="5" t="s">
        <v>1768</v>
      </c>
      <c r="J572" s="5">
        <v>5</v>
      </c>
      <c r="K572" s="13" t="s">
        <v>1294</v>
      </c>
      <c r="L572" s="1"/>
      <c r="M572" s="1"/>
      <c r="N572" s="1"/>
      <c r="O572" s="1" t="b">
        <v>0</v>
      </c>
      <c r="P572" s="4">
        <v>12</v>
      </c>
      <c r="Q572">
        <v>21</v>
      </c>
      <c r="R572" s="14">
        <v>3</v>
      </c>
      <c r="S572" s="14">
        <v>3</v>
      </c>
      <c r="T572" s="8">
        <v>0</v>
      </c>
      <c r="U572" s="8">
        <v>0</v>
      </c>
      <c r="V572" s="8">
        <v>0</v>
      </c>
      <c r="W572" s="8">
        <v>1</v>
      </c>
      <c r="X572" s="8">
        <f>R572+T572+V572</f>
        <v>3</v>
      </c>
      <c r="Y572" s="8">
        <f>S572+U572+W572</f>
        <v>4</v>
      </c>
      <c r="Z572" s="8" t="b">
        <f>R572 = S572</f>
        <v>1</v>
      </c>
      <c r="AA572" s="8" t="b">
        <f>U572 = T572</f>
        <v>1</v>
      </c>
      <c r="AB572" s="8" t="b">
        <f>V572 = W572</f>
        <v>0</v>
      </c>
      <c r="AC572" s="8" t="b">
        <f>Y572 = X572</f>
        <v>0</v>
      </c>
      <c r="AD572" s="8" t="b">
        <f>AND(Z572,AA572,AB572)</f>
        <v>0</v>
      </c>
      <c r="AF572" s="8">
        <v>3</v>
      </c>
      <c r="AG572" s="8">
        <v>0</v>
      </c>
      <c r="AH572" s="8">
        <v>0</v>
      </c>
      <c r="AI572" s="8">
        <f>SUM(AF572:AH572)</f>
        <v>3</v>
      </c>
    </row>
    <row r="573" spans="1:35" ht="32" customHeight="1" x14ac:dyDescent="0.2">
      <c r="A573" s="1">
        <v>572</v>
      </c>
      <c r="B573" s="2">
        <v>43919</v>
      </c>
      <c r="C573" s="1" t="s">
        <v>997</v>
      </c>
      <c r="D573" s="1" t="s">
        <v>998</v>
      </c>
      <c r="E573" s="1" t="s">
        <v>12</v>
      </c>
      <c r="F573" s="1"/>
      <c r="G573" s="1" t="s">
        <v>13</v>
      </c>
      <c r="H573" s="1" t="s">
        <v>131</v>
      </c>
      <c r="I573" s="5" t="s">
        <v>1760</v>
      </c>
      <c r="J573" s="5">
        <v>3</v>
      </c>
      <c r="K573" s="13" t="s">
        <v>1437</v>
      </c>
      <c r="L573" s="1"/>
      <c r="M573" s="1"/>
      <c r="N573" s="1"/>
      <c r="O573" s="1" t="b">
        <v>0</v>
      </c>
      <c r="P573" s="4">
        <v>12</v>
      </c>
      <c r="Q573">
        <v>22</v>
      </c>
      <c r="R573" s="14">
        <v>3</v>
      </c>
      <c r="S573" s="14">
        <v>3</v>
      </c>
      <c r="T573" s="8">
        <v>1</v>
      </c>
      <c r="U573" s="8">
        <v>1</v>
      </c>
      <c r="V573" s="8">
        <v>1</v>
      </c>
      <c r="W573" s="8">
        <v>1</v>
      </c>
      <c r="X573" s="8">
        <f>R573+T573+V573</f>
        <v>5</v>
      </c>
      <c r="Y573" s="8">
        <f>S573+U573+W573</f>
        <v>5</v>
      </c>
      <c r="Z573" s="8" t="b">
        <f>R573 = S573</f>
        <v>1</v>
      </c>
      <c r="AA573" s="8" t="b">
        <f>U573 = T573</f>
        <v>1</v>
      </c>
      <c r="AB573" s="8" t="b">
        <f>V573 = W573</f>
        <v>1</v>
      </c>
      <c r="AC573" s="8" t="b">
        <f>Y573 = X573</f>
        <v>1</v>
      </c>
      <c r="AD573" s="8" t="b">
        <f>AND(Z573,AA573,AB573)</f>
        <v>1</v>
      </c>
    </row>
    <row r="574" spans="1:35" ht="32" customHeight="1" x14ac:dyDescent="0.2">
      <c r="A574" s="1">
        <v>573</v>
      </c>
      <c r="B574" s="2">
        <v>43563</v>
      </c>
      <c r="C574" s="1" t="s">
        <v>997</v>
      </c>
      <c r="D574" s="1" t="s">
        <v>1254</v>
      </c>
      <c r="E574" s="1" t="s">
        <v>12</v>
      </c>
      <c r="F574" s="1" t="s">
        <v>1030</v>
      </c>
      <c r="G574" s="1" t="s">
        <v>21</v>
      </c>
      <c r="H574" s="1" t="s">
        <v>47</v>
      </c>
      <c r="I574" s="5" t="s">
        <v>1749</v>
      </c>
      <c r="J574" s="5">
        <v>4</v>
      </c>
      <c r="K574" s="13" t="s">
        <v>1342</v>
      </c>
      <c r="L574" s="1"/>
      <c r="M574" s="1"/>
      <c r="N574" s="1"/>
      <c r="O574" s="1" t="b">
        <v>0</v>
      </c>
      <c r="P574" s="4">
        <v>12</v>
      </c>
      <c r="Q574">
        <v>23</v>
      </c>
      <c r="R574" s="14">
        <v>2</v>
      </c>
      <c r="S574" s="14">
        <v>2</v>
      </c>
      <c r="T574" s="8">
        <v>0</v>
      </c>
      <c r="U574" s="8">
        <v>0</v>
      </c>
      <c r="V574" s="8">
        <v>0</v>
      </c>
      <c r="W574" s="8">
        <v>0</v>
      </c>
      <c r="X574" s="8">
        <f>R574+T574+V574</f>
        <v>2</v>
      </c>
      <c r="Y574" s="8">
        <f>S574+U574+W574</f>
        <v>2</v>
      </c>
      <c r="Z574" s="8" t="b">
        <f>R574 = S574</f>
        <v>1</v>
      </c>
      <c r="AA574" s="8" t="b">
        <f>U574 = T574</f>
        <v>1</v>
      </c>
      <c r="AB574" s="8" t="b">
        <f>V574 = W574</f>
        <v>1</v>
      </c>
      <c r="AC574" s="8" t="b">
        <f>Y574 = X574</f>
        <v>1</v>
      </c>
      <c r="AD574" s="8" t="b">
        <f>AND(Z574,AA574,AB574)</f>
        <v>1</v>
      </c>
    </row>
    <row r="575" spans="1:35" ht="32" customHeight="1" x14ac:dyDescent="0.2">
      <c r="A575" s="1">
        <v>574</v>
      </c>
      <c r="B575" s="2">
        <v>43799</v>
      </c>
      <c r="C575" s="1" t="s">
        <v>997</v>
      </c>
      <c r="D575" s="1" t="s">
        <v>998</v>
      </c>
      <c r="E575" s="1" t="s">
        <v>12</v>
      </c>
      <c r="F575" s="1"/>
      <c r="G575" s="1" t="s">
        <v>13</v>
      </c>
      <c r="H575" s="1" t="s">
        <v>132</v>
      </c>
      <c r="I575" s="5" t="s">
        <v>1757</v>
      </c>
      <c r="J575" s="5">
        <v>5</v>
      </c>
      <c r="K575" s="13" t="s">
        <v>1336</v>
      </c>
      <c r="L575" s="1"/>
      <c r="M575" s="1"/>
      <c r="N575" s="1"/>
      <c r="O575" s="1" t="b">
        <v>0</v>
      </c>
      <c r="P575" s="4">
        <v>12</v>
      </c>
      <c r="Q575">
        <v>24</v>
      </c>
      <c r="R575" s="14">
        <v>3</v>
      </c>
      <c r="S575" s="14">
        <v>3</v>
      </c>
      <c r="T575" s="8">
        <v>1</v>
      </c>
      <c r="U575" s="8">
        <v>1</v>
      </c>
      <c r="V575" s="8">
        <v>1</v>
      </c>
      <c r="W575" s="8">
        <v>1</v>
      </c>
      <c r="X575" s="8">
        <f>R575+T575+V575</f>
        <v>5</v>
      </c>
      <c r="Y575" s="8">
        <f>S575+U575+W575</f>
        <v>5</v>
      </c>
      <c r="Z575" s="8" t="b">
        <f>R575 = S575</f>
        <v>1</v>
      </c>
      <c r="AA575" s="8" t="b">
        <f>U575 = T575</f>
        <v>1</v>
      </c>
      <c r="AB575" s="8" t="b">
        <f>V575 = W575</f>
        <v>1</v>
      </c>
      <c r="AC575" s="8" t="b">
        <f>Y575 = X575</f>
        <v>1</v>
      </c>
      <c r="AD575" s="8" t="b">
        <f>AND(Z575,AA575,AB575)</f>
        <v>1</v>
      </c>
    </row>
    <row r="576" spans="1:35" ht="32" customHeight="1" x14ac:dyDescent="0.2">
      <c r="A576" s="1">
        <v>575</v>
      </c>
      <c r="B576" s="2">
        <v>43961</v>
      </c>
      <c r="C576" s="1" t="s">
        <v>998</v>
      </c>
      <c r="D576" s="1" t="s">
        <v>997</v>
      </c>
      <c r="E576" s="1" t="s">
        <v>12</v>
      </c>
      <c r="F576" s="1"/>
      <c r="G576" s="1" t="s">
        <v>13</v>
      </c>
      <c r="H576" s="1" t="s">
        <v>561</v>
      </c>
      <c r="I576" s="5" t="s">
        <v>1757</v>
      </c>
      <c r="J576" s="5">
        <v>5</v>
      </c>
      <c r="K576" s="13" t="s">
        <v>1662</v>
      </c>
      <c r="L576" s="1"/>
      <c r="M576" s="1"/>
      <c r="N576" s="1"/>
      <c r="O576" s="1" t="b">
        <v>0</v>
      </c>
      <c r="P576" s="4">
        <v>12</v>
      </c>
      <c r="Q576">
        <v>25</v>
      </c>
      <c r="R576" s="14">
        <v>3</v>
      </c>
      <c r="S576" s="14">
        <v>3</v>
      </c>
      <c r="T576" s="8">
        <v>1</v>
      </c>
      <c r="U576" s="8">
        <v>1</v>
      </c>
      <c r="V576" s="8">
        <v>1</v>
      </c>
      <c r="W576" s="8">
        <v>1</v>
      </c>
      <c r="X576" s="8">
        <f>R576+T576+V576</f>
        <v>5</v>
      </c>
      <c r="Y576" s="8">
        <f>S576+U576+W576</f>
        <v>5</v>
      </c>
      <c r="Z576" s="8" t="b">
        <f>R576 = S576</f>
        <v>1</v>
      </c>
      <c r="AA576" s="8" t="b">
        <f>U576 = T576</f>
        <v>1</v>
      </c>
      <c r="AB576" s="8" t="b">
        <f>V576 = W576</f>
        <v>1</v>
      </c>
      <c r="AC576" s="8" t="b">
        <f>Y576 = X576</f>
        <v>1</v>
      </c>
      <c r="AD576" s="8" t="b">
        <f>AND(Z576,AA576,AB576)</f>
        <v>1</v>
      </c>
    </row>
    <row r="577" spans="1:35" ht="32" customHeight="1" x14ac:dyDescent="0.2">
      <c r="A577" s="1">
        <v>576</v>
      </c>
      <c r="B577" s="2">
        <v>43576</v>
      </c>
      <c r="C577" s="1" t="s">
        <v>997</v>
      </c>
      <c r="D577" s="1" t="s">
        <v>997</v>
      </c>
      <c r="E577" s="1" t="s">
        <v>12</v>
      </c>
      <c r="F577" s="1"/>
      <c r="G577" s="1" t="s">
        <v>26</v>
      </c>
      <c r="H577" s="1" t="s">
        <v>65</v>
      </c>
      <c r="I577" s="5" t="s">
        <v>1750</v>
      </c>
      <c r="J577" s="5">
        <v>3</v>
      </c>
      <c r="K577" s="13" t="s">
        <v>562</v>
      </c>
      <c r="L577" s="1"/>
      <c r="M577" s="1"/>
      <c r="N577" s="1"/>
      <c r="O577" s="1" t="b">
        <v>0</v>
      </c>
      <c r="P577" s="4">
        <v>12</v>
      </c>
      <c r="Q577">
        <v>26</v>
      </c>
      <c r="R577" s="14">
        <v>3</v>
      </c>
      <c r="S577" s="14">
        <v>3</v>
      </c>
      <c r="T577" s="8">
        <v>0</v>
      </c>
      <c r="U577" s="8">
        <v>0</v>
      </c>
      <c r="V577" s="8">
        <v>0</v>
      </c>
      <c r="W577" s="8">
        <v>0</v>
      </c>
      <c r="X577" s="8">
        <f>R577+T577+V577</f>
        <v>3</v>
      </c>
      <c r="Y577" s="8">
        <f>S577+U577+W577</f>
        <v>3</v>
      </c>
      <c r="Z577" s="8" t="b">
        <f>R577 = S577</f>
        <v>1</v>
      </c>
      <c r="AA577" s="8" t="b">
        <f>U577 = T577</f>
        <v>1</v>
      </c>
      <c r="AB577" s="8" t="b">
        <f>V577 = W577</f>
        <v>1</v>
      </c>
      <c r="AC577" s="8" t="b">
        <f>Y577 = X577</f>
        <v>1</v>
      </c>
      <c r="AD577" s="8" t="b">
        <f>AND(Z577,AA577,AB577)</f>
        <v>1</v>
      </c>
    </row>
    <row r="578" spans="1:35" ht="32" customHeight="1" x14ac:dyDescent="0.2">
      <c r="A578" s="1">
        <v>577</v>
      </c>
      <c r="B578" s="2">
        <v>43944</v>
      </c>
      <c r="C578" s="1" t="s">
        <v>997</v>
      </c>
      <c r="D578" s="1" t="s">
        <v>997</v>
      </c>
      <c r="E578" s="1" t="s">
        <v>12</v>
      </c>
      <c r="F578" s="1"/>
      <c r="G578" s="1" t="s">
        <v>21</v>
      </c>
      <c r="H578" s="1" t="s">
        <v>487</v>
      </c>
      <c r="I578" s="5" t="s">
        <v>1749</v>
      </c>
      <c r="J578" s="5">
        <v>5</v>
      </c>
      <c r="K578" s="13" t="s">
        <v>1559</v>
      </c>
      <c r="L578" s="1"/>
      <c r="M578" s="1"/>
      <c r="N578" s="1"/>
      <c r="O578" s="1" t="b">
        <v>0</v>
      </c>
      <c r="P578" s="4">
        <v>12</v>
      </c>
      <c r="Q578">
        <v>27</v>
      </c>
      <c r="R578" s="14">
        <v>1</v>
      </c>
      <c r="S578" s="14">
        <v>2</v>
      </c>
      <c r="T578" s="8">
        <v>0</v>
      </c>
      <c r="U578" s="8">
        <v>0</v>
      </c>
      <c r="V578" s="8">
        <v>0</v>
      </c>
      <c r="W578" s="8">
        <v>0</v>
      </c>
      <c r="X578" s="8">
        <f>R578+T578+V578</f>
        <v>1</v>
      </c>
      <c r="Y578" s="8">
        <f>S578+U578+W578</f>
        <v>2</v>
      </c>
      <c r="Z578" s="8" t="b">
        <f>R578 = S578</f>
        <v>0</v>
      </c>
      <c r="AA578" s="8" t="b">
        <f>U578 = T578</f>
        <v>1</v>
      </c>
      <c r="AB578" s="8" t="b">
        <f>V578 = W578</f>
        <v>1</v>
      </c>
      <c r="AC578" s="8" t="b">
        <f>Y578 = X578</f>
        <v>0</v>
      </c>
      <c r="AD578" s="8" t="b">
        <f>AND(Z578,AA578,AB578)</f>
        <v>0</v>
      </c>
      <c r="AF578" s="8">
        <v>3</v>
      </c>
      <c r="AG578" s="8">
        <v>0</v>
      </c>
      <c r="AH578" s="8">
        <v>0</v>
      </c>
      <c r="AI578" s="8">
        <f>SUM(AF578:AH578)</f>
        <v>3</v>
      </c>
    </row>
    <row r="579" spans="1:35" ht="32" customHeight="1" x14ac:dyDescent="0.2">
      <c r="A579" s="1">
        <v>578</v>
      </c>
      <c r="B579" s="2">
        <v>43498</v>
      </c>
      <c r="C579" s="1" t="s">
        <v>997</v>
      </c>
      <c r="D579" s="1" t="s">
        <v>998</v>
      </c>
      <c r="E579" s="1" t="s">
        <v>12</v>
      </c>
      <c r="F579" s="1"/>
      <c r="G579" s="1" t="s">
        <v>13</v>
      </c>
      <c r="H579" s="1" t="s">
        <v>563</v>
      </c>
      <c r="I579" s="5" t="s">
        <v>1760</v>
      </c>
      <c r="J579" s="5">
        <v>4</v>
      </c>
      <c r="K579" s="13" t="s">
        <v>1356</v>
      </c>
      <c r="L579" s="1"/>
      <c r="M579" s="1"/>
      <c r="N579" s="1"/>
      <c r="O579" s="1" t="b">
        <v>0</v>
      </c>
      <c r="P579" s="4">
        <v>12</v>
      </c>
      <c r="Q579">
        <v>28</v>
      </c>
      <c r="R579" s="14">
        <v>3</v>
      </c>
      <c r="S579" s="14">
        <v>3</v>
      </c>
      <c r="T579" s="8">
        <v>0</v>
      </c>
      <c r="U579" s="8">
        <v>0</v>
      </c>
      <c r="V579" s="8">
        <v>0</v>
      </c>
      <c r="W579" s="8">
        <v>0</v>
      </c>
      <c r="X579" s="8">
        <f>R579+T579+V579</f>
        <v>3</v>
      </c>
      <c r="Y579" s="8">
        <f>S579+U579+W579</f>
        <v>3</v>
      </c>
      <c r="Z579" s="8" t="b">
        <f>R579 = S579</f>
        <v>1</v>
      </c>
      <c r="AA579" s="8" t="b">
        <f>U579 = T579</f>
        <v>1</v>
      </c>
      <c r="AB579" s="8" t="b">
        <f>V579 = W579</f>
        <v>1</v>
      </c>
      <c r="AC579" s="8" t="b">
        <f>Y579 = X579</f>
        <v>1</v>
      </c>
      <c r="AD579" s="8" t="b">
        <f>AND(Z579,AA579,AB579)</f>
        <v>1</v>
      </c>
    </row>
    <row r="580" spans="1:35" ht="32" customHeight="1" x14ac:dyDescent="0.2">
      <c r="A580" s="1">
        <v>579</v>
      </c>
      <c r="B580" s="2">
        <v>43381</v>
      </c>
      <c r="C580" s="1" t="s">
        <v>998</v>
      </c>
      <c r="D580" s="1" t="s">
        <v>997</v>
      </c>
      <c r="E580" s="1" t="s">
        <v>12</v>
      </c>
      <c r="F580" s="1"/>
      <c r="G580" s="1" t="s">
        <v>13</v>
      </c>
      <c r="H580" s="1" t="s">
        <v>25</v>
      </c>
      <c r="I580" s="5" t="s">
        <v>1757</v>
      </c>
      <c r="J580" s="5">
        <v>4</v>
      </c>
      <c r="K580" s="13" t="s">
        <v>564</v>
      </c>
      <c r="L580" s="1"/>
      <c r="M580" s="1"/>
      <c r="N580" s="1"/>
      <c r="O580" s="1" t="b">
        <v>0</v>
      </c>
      <c r="P580" s="4">
        <v>12</v>
      </c>
      <c r="Q580">
        <v>29</v>
      </c>
      <c r="R580" s="14">
        <v>3</v>
      </c>
      <c r="S580" s="14">
        <v>2</v>
      </c>
      <c r="T580" s="8">
        <v>0</v>
      </c>
      <c r="U580" s="8">
        <v>1</v>
      </c>
      <c r="V580" s="8">
        <v>0</v>
      </c>
      <c r="W580" s="8">
        <v>1</v>
      </c>
      <c r="X580" s="8">
        <f>R580+T580+V580</f>
        <v>3</v>
      </c>
      <c r="Y580" s="8">
        <f>S580+U580+W580</f>
        <v>4</v>
      </c>
      <c r="Z580" s="8" t="b">
        <f>R580 = S580</f>
        <v>0</v>
      </c>
      <c r="AA580" s="8" t="b">
        <f>U580 = T580</f>
        <v>0</v>
      </c>
      <c r="AB580" s="8" t="b">
        <f>V580 = W580</f>
        <v>0</v>
      </c>
      <c r="AC580" s="8" t="b">
        <f>Y580 = X580</f>
        <v>0</v>
      </c>
      <c r="AD580" s="8" t="b">
        <f>AND(Z580,AA580,AB580)</f>
        <v>0</v>
      </c>
      <c r="AF580" s="8">
        <v>2</v>
      </c>
      <c r="AG580" s="8">
        <v>0</v>
      </c>
      <c r="AH580" s="8">
        <v>0</v>
      </c>
      <c r="AI580" s="8">
        <f>SUM(AF580:AH580)</f>
        <v>2</v>
      </c>
    </row>
    <row r="581" spans="1:35" ht="32" customHeight="1" x14ac:dyDescent="0.2">
      <c r="A581" s="1">
        <v>580</v>
      </c>
      <c r="B581" s="2">
        <v>43866</v>
      </c>
      <c r="C581" s="1" t="s">
        <v>998</v>
      </c>
      <c r="D581" s="1" t="s">
        <v>997</v>
      </c>
      <c r="E581" s="1" t="s">
        <v>12</v>
      </c>
      <c r="F581" s="1"/>
      <c r="G581" s="1" t="s">
        <v>38</v>
      </c>
      <c r="H581" s="1" t="s">
        <v>565</v>
      </c>
      <c r="I581" s="5" t="s">
        <v>1752</v>
      </c>
      <c r="J581" s="5">
        <v>5</v>
      </c>
      <c r="K581" s="13" t="s">
        <v>1934</v>
      </c>
      <c r="L581" s="1"/>
      <c r="M581" s="1"/>
      <c r="N581" s="1"/>
      <c r="O581" s="1" t="b">
        <v>0</v>
      </c>
      <c r="P581" s="4">
        <v>12</v>
      </c>
      <c r="Q581">
        <v>30</v>
      </c>
      <c r="R581" s="14">
        <v>1</v>
      </c>
      <c r="S581" s="14">
        <v>1</v>
      </c>
      <c r="T581" s="8">
        <v>0</v>
      </c>
      <c r="U581" s="8">
        <v>0</v>
      </c>
      <c r="V581" s="8">
        <v>0</v>
      </c>
      <c r="W581" s="8">
        <v>0</v>
      </c>
      <c r="X581" s="8">
        <f>R581+T581+V581</f>
        <v>1</v>
      </c>
      <c r="Y581" s="8">
        <f>S581+U581+W581</f>
        <v>1</v>
      </c>
      <c r="Z581" s="8" t="b">
        <f>R581 = S581</f>
        <v>1</v>
      </c>
      <c r="AA581" s="8" t="b">
        <f>U581 = T581</f>
        <v>1</v>
      </c>
      <c r="AB581" s="8" t="b">
        <f>V581 = W581</f>
        <v>1</v>
      </c>
      <c r="AC581" s="8" t="b">
        <f>Y581 = X581</f>
        <v>1</v>
      </c>
      <c r="AD581" s="8" t="b">
        <f>AND(Z581,AA581,AB581)</f>
        <v>1</v>
      </c>
    </row>
    <row r="582" spans="1:35" ht="32" customHeight="1" x14ac:dyDescent="0.2">
      <c r="A582" s="1">
        <v>581</v>
      </c>
      <c r="B582" s="2">
        <v>43591</v>
      </c>
      <c r="C582" s="1" t="s">
        <v>997</v>
      </c>
      <c r="D582" s="1" t="s">
        <v>1255</v>
      </c>
      <c r="E582" s="1" t="s">
        <v>12</v>
      </c>
      <c r="F582" s="1" t="s">
        <v>1049</v>
      </c>
      <c r="G582" s="1" t="s">
        <v>30</v>
      </c>
      <c r="H582" s="1" t="s">
        <v>566</v>
      </c>
      <c r="I582" s="5" t="s">
        <v>1763</v>
      </c>
      <c r="J582" s="5">
        <v>4</v>
      </c>
      <c r="K582" s="13" t="s">
        <v>1256</v>
      </c>
      <c r="L582" s="1"/>
      <c r="M582" s="1"/>
      <c r="N582" s="1"/>
      <c r="O582" s="1" t="b">
        <v>0</v>
      </c>
      <c r="P582" s="4">
        <v>12</v>
      </c>
      <c r="Q582">
        <v>31</v>
      </c>
      <c r="R582" s="14">
        <v>3</v>
      </c>
      <c r="S582" s="14">
        <v>2</v>
      </c>
      <c r="T582" s="8">
        <v>0</v>
      </c>
      <c r="U582" s="8">
        <v>0</v>
      </c>
      <c r="V582" s="8">
        <v>0</v>
      </c>
      <c r="W582" s="8">
        <v>0</v>
      </c>
      <c r="X582" s="8">
        <f>R582+T582+V582</f>
        <v>3</v>
      </c>
      <c r="Y582" s="8">
        <f>S582+U582+W582</f>
        <v>2</v>
      </c>
      <c r="Z582" s="8" t="b">
        <f>R582 = S582</f>
        <v>0</v>
      </c>
      <c r="AA582" s="8" t="b">
        <f>U582 = T582</f>
        <v>1</v>
      </c>
      <c r="AB582" s="8" t="b">
        <f>V582 = W582</f>
        <v>1</v>
      </c>
      <c r="AC582" s="8" t="b">
        <f>Y582 = X582</f>
        <v>0</v>
      </c>
      <c r="AD582" s="8" t="b">
        <f>AND(Z582,AA582,AB582)</f>
        <v>0</v>
      </c>
      <c r="AF582" s="8">
        <v>3</v>
      </c>
      <c r="AG582" s="8">
        <v>0</v>
      </c>
      <c r="AH582" s="8">
        <v>0</v>
      </c>
      <c r="AI582" s="8">
        <f>SUM(AF582:AH582)</f>
        <v>3</v>
      </c>
    </row>
    <row r="583" spans="1:35" ht="32" customHeight="1" x14ac:dyDescent="0.2">
      <c r="A583" s="1">
        <v>582</v>
      </c>
      <c r="B583" s="2">
        <v>43729</v>
      </c>
      <c r="C583" s="1" t="s">
        <v>997</v>
      </c>
      <c r="D583" s="1" t="s">
        <v>997</v>
      </c>
      <c r="E583" s="1" t="s">
        <v>12</v>
      </c>
      <c r="F583" s="1"/>
      <c r="G583" s="1" t="s">
        <v>21</v>
      </c>
      <c r="H583" s="1" t="s">
        <v>567</v>
      </c>
      <c r="I583" s="5" t="s">
        <v>1769</v>
      </c>
      <c r="J583" s="5">
        <v>5</v>
      </c>
      <c r="K583" s="13" t="s">
        <v>1935</v>
      </c>
      <c r="L583" s="1"/>
      <c r="M583" s="1"/>
      <c r="N583" s="1"/>
      <c r="O583" s="1" t="b">
        <v>0</v>
      </c>
      <c r="P583" s="4">
        <v>12</v>
      </c>
      <c r="Q583">
        <v>32</v>
      </c>
      <c r="R583" s="14">
        <v>3</v>
      </c>
      <c r="S583" s="14">
        <v>3</v>
      </c>
      <c r="T583" s="8">
        <v>1</v>
      </c>
      <c r="U583" s="8">
        <v>1</v>
      </c>
      <c r="V583" s="8">
        <v>1</v>
      </c>
      <c r="W583" s="8">
        <v>1</v>
      </c>
      <c r="X583" s="8">
        <f>R583+T583+V583</f>
        <v>5</v>
      </c>
      <c r="Y583" s="8">
        <f>S583+U583+W583</f>
        <v>5</v>
      </c>
      <c r="Z583" s="8" t="b">
        <f>R583 = S583</f>
        <v>1</v>
      </c>
      <c r="AA583" s="8" t="b">
        <f>U583 = T583</f>
        <v>1</v>
      </c>
      <c r="AB583" s="8" t="b">
        <f>V583 = W583</f>
        <v>1</v>
      </c>
      <c r="AC583" s="8" t="b">
        <f>Y583 = X583</f>
        <v>1</v>
      </c>
      <c r="AD583" s="8" t="b">
        <f>AND(Z583,AA583,AB583)</f>
        <v>1</v>
      </c>
    </row>
    <row r="584" spans="1:35" ht="32" customHeight="1" x14ac:dyDescent="0.2">
      <c r="A584" s="1">
        <v>583</v>
      </c>
      <c r="B584" s="2">
        <v>43356</v>
      </c>
      <c r="C584" s="1" t="s">
        <v>997</v>
      </c>
      <c r="D584" s="1" t="s">
        <v>998</v>
      </c>
      <c r="E584" s="1" t="s">
        <v>12</v>
      </c>
      <c r="F584" s="1"/>
      <c r="G584" s="1" t="s">
        <v>26</v>
      </c>
      <c r="H584" s="1" t="s">
        <v>41</v>
      </c>
      <c r="I584" s="5" t="s">
        <v>1750</v>
      </c>
      <c r="J584" s="5">
        <v>4</v>
      </c>
      <c r="K584" s="13" t="s">
        <v>568</v>
      </c>
      <c r="L584" s="1"/>
      <c r="M584" s="1"/>
      <c r="N584" s="1"/>
      <c r="O584" s="1" t="b">
        <v>0</v>
      </c>
      <c r="P584" s="4">
        <v>12</v>
      </c>
      <c r="Q584">
        <v>33</v>
      </c>
      <c r="R584" s="14">
        <v>0</v>
      </c>
      <c r="S584" s="14">
        <v>1</v>
      </c>
      <c r="T584" s="8">
        <v>1</v>
      </c>
      <c r="U584" s="8">
        <v>1</v>
      </c>
      <c r="V584" s="8">
        <v>0</v>
      </c>
      <c r="W584" s="8">
        <v>0</v>
      </c>
      <c r="X584" s="8">
        <f>R584+T584+V584</f>
        <v>1</v>
      </c>
      <c r="Y584" s="8">
        <f>S584+U584+W584</f>
        <v>2</v>
      </c>
      <c r="Z584" s="8" t="b">
        <f>R584 = S584</f>
        <v>0</v>
      </c>
      <c r="AA584" s="8" t="b">
        <f>U584 = T584</f>
        <v>1</v>
      </c>
      <c r="AB584" s="8" t="b">
        <f>V584 = W584</f>
        <v>1</v>
      </c>
      <c r="AC584" s="8" t="b">
        <f>Y584 = X584</f>
        <v>0</v>
      </c>
      <c r="AD584" s="8" t="b">
        <f>AND(Z584,AA584,AB584)</f>
        <v>0</v>
      </c>
      <c r="AF584" s="8">
        <v>2</v>
      </c>
      <c r="AG584" s="8">
        <v>0</v>
      </c>
      <c r="AH584" s="8">
        <v>0</v>
      </c>
      <c r="AI584" s="8">
        <f>SUM(AF584:AH584)</f>
        <v>2</v>
      </c>
    </row>
    <row r="585" spans="1:35" ht="32" customHeight="1" x14ac:dyDescent="0.2">
      <c r="A585" s="1">
        <v>584</v>
      </c>
      <c r="B585" s="2">
        <v>43769</v>
      </c>
      <c r="C585" s="1" t="s">
        <v>997</v>
      </c>
      <c r="D585" s="1" t="s">
        <v>997</v>
      </c>
      <c r="E585" s="1" t="s">
        <v>12</v>
      </c>
      <c r="F585" s="1"/>
      <c r="G585" s="1" t="s">
        <v>13</v>
      </c>
      <c r="H585" s="1" t="s">
        <v>569</v>
      </c>
      <c r="I585" s="5" t="s">
        <v>1745</v>
      </c>
      <c r="J585" s="5">
        <v>4</v>
      </c>
      <c r="K585" s="13" t="s">
        <v>1816</v>
      </c>
      <c r="L585" s="1"/>
      <c r="M585" s="1"/>
      <c r="N585" s="1"/>
      <c r="O585" s="1" t="b">
        <v>0</v>
      </c>
      <c r="P585" s="4">
        <v>12</v>
      </c>
      <c r="Q585">
        <v>34</v>
      </c>
      <c r="R585" s="14">
        <v>3</v>
      </c>
      <c r="S585" s="14">
        <v>3</v>
      </c>
      <c r="T585" s="8">
        <v>0</v>
      </c>
      <c r="U585" s="8">
        <v>0</v>
      </c>
      <c r="V585" s="8">
        <v>0</v>
      </c>
      <c r="W585" s="8">
        <v>0</v>
      </c>
      <c r="X585" s="8">
        <f>R585+T585+V585</f>
        <v>3</v>
      </c>
      <c r="Y585" s="8">
        <f>S585+U585+W585</f>
        <v>3</v>
      </c>
      <c r="Z585" s="8" t="b">
        <f>R585 = S585</f>
        <v>1</v>
      </c>
      <c r="AA585" s="8" t="b">
        <f>U585 = T585</f>
        <v>1</v>
      </c>
      <c r="AB585" s="8" t="b">
        <f>V585 = W585</f>
        <v>1</v>
      </c>
      <c r="AC585" s="8" t="b">
        <f>Y585 = X585</f>
        <v>1</v>
      </c>
      <c r="AD585" s="8" t="b">
        <f>AND(Z585,AA585,AB585)</f>
        <v>1</v>
      </c>
    </row>
    <row r="586" spans="1:35" ht="32" customHeight="1" x14ac:dyDescent="0.2">
      <c r="A586" s="1">
        <v>585</v>
      </c>
      <c r="B586" s="2">
        <v>43635</v>
      </c>
      <c r="C586" s="1" t="s">
        <v>997</v>
      </c>
      <c r="D586" s="1" t="s">
        <v>997</v>
      </c>
      <c r="E586" s="1" t="s">
        <v>12</v>
      </c>
      <c r="F586" s="1"/>
      <c r="G586" s="1" t="s">
        <v>13</v>
      </c>
      <c r="H586" s="1" t="s">
        <v>570</v>
      </c>
      <c r="I586" s="5" t="s">
        <v>1748</v>
      </c>
      <c r="J586" s="5">
        <v>4</v>
      </c>
      <c r="K586" s="13" t="s">
        <v>1817</v>
      </c>
      <c r="L586" s="1"/>
      <c r="M586" s="1"/>
      <c r="N586" s="1"/>
      <c r="O586" s="1" t="b">
        <v>0</v>
      </c>
      <c r="P586" s="4">
        <v>12</v>
      </c>
      <c r="Q586">
        <v>35</v>
      </c>
      <c r="R586" s="14">
        <v>3</v>
      </c>
      <c r="S586" s="14">
        <v>3</v>
      </c>
      <c r="T586" s="8">
        <v>0</v>
      </c>
      <c r="U586" s="8">
        <v>0</v>
      </c>
      <c r="V586" s="8">
        <v>0</v>
      </c>
      <c r="W586" s="8">
        <v>0</v>
      </c>
      <c r="X586" s="8">
        <f>R586+T586+V586</f>
        <v>3</v>
      </c>
      <c r="Y586" s="8">
        <f>S586+U586+W586</f>
        <v>3</v>
      </c>
      <c r="Z586" s="8" t="b">
        <f>R586 = S586</f>
        <v>1</v>
      </c>
      <c r="AA586" s="8" t="b">
        <f>U586 = T586</f>
        <v>1</v>
      </c>
      <c r="AB586" s="8" t="b">
        <f>V586 = W586</f>
        <v>1</v>
      </c>
      <c r="AC586" s="8" t="b">
        <f>Y586 = X586</f>
        <v>1</v>
      </c>
      <c r="AD586" s="8" t="b">
        <f>AND(Z586,AA586,AB586)</f>
        <v>1</v>
      </c>
    </row>
    <row r="587" spans="1:35" ht="32" customHeight="1" x14ac:dyDescent="0.2">
      <c r="A587" s="1">
        <v>586</v>
      </c>
      <c r="B587" s="2">
        <v>43635</v>
      </c>
      <c r="C587" s="1" t="s">
        <v>997</v>
      </c>
      <c r="D587" s="1" t="s">
        <v>997</v>
      </c>
      <c r="E587" s="1" t="s">
        <v>12</v>
      </c>
      <c r="F587" s="1"/>
      <c r="G587" s="1" t="s">
        <v>38</v>
      </c>
      <c r="H587" s="1" t="s">
        <v>388</v>
      </c>
      <c r="I587" s="5" t="s">
        <v>1752</v>
      </c>
      <c r="J587" s="5">
        <v>5</v>
      </c>
      <c r="K587" s="13" t="s">
        <v>1864</v>
      </c>
      <c r="L587" s="1"/>
      <c r="M587" s="1"/>
      <c r="N587" s="1"/>
      <c r="O587" s="1" t="b">
        <v>0</v>
      </c>
      <c r="P587" s="4">
        <v>12</v>
      </c>
      <c r="Q587">
        <v>36</v>
      </c>
      <c r="R587" s="14">
        <v>3</v>
      </c>
      <c r="S587" s="14">
        <v>2</v>
      </c>
      <c r="T587" s="8">
        <v>0</v>
      </c>
      <c r="U587" s="8">
        <v>0</v>
      </c>
      <c r="V587" s="8">
        <v>0</v>
      </c>
      <c r="W587" s="8">
        <v>0</v>
      </c>
      <c r="X587" s="8">
        <f>R587+T587+V587</f>
        <v>3</v>
      </c>
      <c r="Y587" s="8">
        <f>S587+U587+W587</f>
        <v>2</v>
      </c>
      <c r="Z587" s="8" t="b">
        <f>R587 = S587</f>
        <v>0</v>
      </c>
      <c r="AA587" s="8" t="b">
        <f>U587 = T587</f>
        <v>1</v>
      </c>
      <c r="AB587" s="8" t="b">
        <f>V587 = W587</f>
        <v>1</v>
      </c>
      <c r="AC587" s="8" t="b">
        <f>Y587 = X587</f>
        <v>0</v>
      </c>
      <c r="AD587" s="8" t="b">
        <f>AND(Z587,AA587,AB587)</f>
        <v>0</v>
      </c>
      <c r="AF587" s="8">
        <v>3</v>
      </c>
      <c r="AG587" s="8">
        <v>0</v>
      </c>
      <c r="AH587" s="8">
        <v>0</v>
      </c>
      <c r="AI587" s="8">
        <f>SUM(AF587:AH587)</f>
        <v>3</v>
      </c>
    </row>
    <row r="588" spans="1:35" ht="32" customHeight="1" x14ac:dyDescent="0.2">
      <c r="A588" s="1">
        <v>587</v>
      </c>
      <c r="B588" s="2">
        <v>43495</v>
      </c>
      <c r="C588" s="1" t="s">
        <v>997</v>
      </c>
      <c r="D588" s="1" t="s">
        <v>997</v>
      </c>
      <c r="E588" s="1" t="s">
        <v>12</v>
      </c>
      <c r="F588" s="1"/>
      <c r="G588" s="1" t="s">
        <v>19</v>
      </c>
      <c r="H588" s="1" t="s">
        <v>571</v>
      </c>
      <c r="I588" s="5" t="s">
        <v>1751</v>
      </c>
      <c r="J588" s="5">
        <v>5</v>
      </c>
      <c r="K588" s="13" t="s">
        <v>1560</v>
      </c>
      <c r="L588" s="1"/>
      <c r="M588" s="1"/>
      <c r="N588" s="1"/>
      <c r="O588" s="1" t="b">
        <v>0</v>
      </c>
      <c r="P588" s="4">
        <v>12</v>
      </c>
      <c r="Q588">
        <v>37</v>
      </c>
      <c r="R588" s="14">
        <v>3</v>
      </c>
      <c r="S588" s="14">
        <v>3</v>
      </c>
      <c r="T588" s="8">
        <v>1</v>
      </c>
      <c r="U588" s="8">
        <v>1</v>
      </c>
      <c r="V588" s="8">
        <v>1</v>
      </c>
      <c r="W588" s="8">
        <v>1</v>
      </c>
      <c r="X588" s="8">
        <f>R588+T588+V588</f>
        <v>5</v>
      </c>
      <c r="Y588" s="8">
        <f>S588+U588+W588</f>
        <v>5</v>
      </c>
      <c r="Z588" s="8" t="b">
        <f>R588 = S588</f>
        <v>1</v>
      </c>
      <c r="AA588" s="8" t="b">
        <f>U588 = T588</f>
        <v>1</v>
      </c>
      <c r="AB588" s="8" t="b">
        <f>V588 = W588</f>
        <v>1</v>
      </c>
      <c r="AC588" s="8" t="b">
        <f>Y588 = X588</f>
        <v>1</v>
      </c>
      <c r="AD588" s="8" t="b">
        <f>AND(Z588,AA588,AB588)</f>
        <v>1</v>
      </c>
    </row>
    <row r="589" spans="1:35" ht="32" customHeight="1" x14ac:dyDescent="0.2">
      <c r="A589" s="1">
        <v>588</v>
      </c>
      <c r="B589" s="2">
        <v>43307</v>
      </c>
      <c r="C589" s="1" t="s">
        <v>998</v>
      </c>
      <c r="D589" s="1" t="s">
        <v>998</v>
      </c>
      <c r="E589" s="1" t="s">
        <v>12</v>
      </c>
      <c r="F589" s="1"/>
      <c r="G589" s="1" t="s">
        <v>16</v>
      </c>
      <c r="H589" s="1" t="s">
        <v>283</v>
      </c>
      <c r="I589" s="5" t="s">
        <v>1761</v>
      </c>
      <c r="J589" s="5">
        <v>5</v>
      </c>
      <c r="K589" s="13" t="s">
        <v>572</v>
      </c>
      <c r="L589" s="1"/>
      <c r="M589" s="1"/>
      <c r="N589" s="1"/>
      <c r="O589" s="1" t="b">
        <v>0</v>
      </c>
      <c r="P589" s="4">
        <v>12</v>
      </c>
      <c r="Q589">
        <v>38</v>
      </c>
      <c r="R589" s="14">
        <v>3</v>
      </c>
      <c r="S589" s="14">
        <v>3</v>
      </c>
      <c r="T589" s="8">
        <v>0</v>
      </c>
      <c r="U589" s="8">
        <v>0</v>
      </c>
      <c r="V589" s="8">
        <v>0</v>
      </c>
      <c r="W589" s="8">
        <v>0</v>
      </c>
      <c r="X589" s="8">
        <f>R589+T589+V589</f>
        <v>3</v>
      </c>
      <c r="Y589" s="8">
        <f>S589+U589+W589</f>
        <v>3</v>
      </c>
      <c r="Z589" s="8" t="b">
        <f>R589 = S589</f>
        <v>1</v>
      </c>
      <c r="AA589" s="8" t="b">
        <f>U589 = T589</f>
        <v>1</v>
      </c>
      <c r="AB589" s="8" t="b">
        <f>V589 = W589</f>
        <v>1</v>
      </c>
      <c r="AC589" s="8" t="b">
        <f>Y589 = X589</f>
        <v>1</v>
      </c>
      <c r="AD589" s="8" t="b">
        <f>AND(Z589,AA589,AB589)</f>
        <v>1</v>
      </c>
    </row>
    <row r="590" spans="1:35" ht="32" customHeight="1" x14ac:dyDescent="0.2">
      <c r="A590" s="1">
        <v>589</v>
      </c>
      <c r="B590" s="2">
        <v>43316</v>
      </c>
      <c r="C590" s="1" t="s">
        <v>997</v>
      </c>
      <c r="D590" s="1" t="s">
        <v>997</v>
      </c>
      <c r="E590" s="1" t="s">
        <v>12</v>
      </c>
      <c r="F590" s="1"/>
      <c r="G590" s="1" t="s">
        <v>30</v>
      </c>
      <c r="H590" s="1" t="s">
        <v>573</v>
      </c>
      <c r="I590" s="5" t="s">
        <v>1763</v>
      </c>
      <c r="J590" s="5">
        <v>5</v>
      </c>
      <c r="K590" s="13" t="s">
        <v>1561</v>
      </c>
      <c r="L590" s="1"/>
      <c r="M590" s="1"/>
      <c r="N590" s="1"/>
      <c r="O590" s="1" t="b">
        <v>0</v>
      </c>
      <c r="P590" s="4">
        <v>12</v>
      </c>
      <c r="Q590">
        <v>39</v>
      </c>
      <c r="R590" s="14">
        <v>2</v>
      </c>
      <c r="S590" s="14">
        <v>2</v>
      </c>
      <c r="T590" s="8">
        <v>0</v>
      </c>
      <c r="U590" s="8">
        <v>0</v>
      </c>
      <c r="V590" s="8">
        <v>0</v>
      </c>
      <c r="W590" s="8">
        <v>0</v>
      </c>
      <c r="X590" s="8">
        <f>R590+T590+V590</f>
        <v>2</v>
      </c>
      <c r="Y590" s="8">
        <f>S590+U590+W590</f>
        <v>2</v>
      </c>
      <c r="Z590" s="8" t="b">
        <f>R590 = S590</f>
        <v>1</v>
      </c>
      <c r="AA590" s="8" t="b">
        <f>U590 = T590</f>
        <v>1</v>
      </c>
      <c r="AB590" s="8" t="b">
        <f>V590 = W590</f>
        <v>1</v>
      </c>
      <c r="AC590" s="8" t="b">
        <f>Y590 = X590</f>
        <v>1</v>
      </c>
      <c r="AD590" s="8" t="b">
        <f>AND(Z590,AA590,AB590)</f>
        <v>1</v>
      </c>
    </row>
    <row r="591" spans="1:35" ht="32" customHeight="1" x14ac:dyDescent="0.2">
      <c r="A591" s="1">
        <v>590</v>
      </c>
      <c r="B591" s="2">
        <v>44058</v>
      </c>
      <c r="C591" s="1" t="s">
        <v>998</v>
      </c>
      <c r="D591" s="1" t="s">
        <v>998</v>
      </c>
      <c r="E591" s="1" t="s">
        <v>12</v>
      </c>
      <c r="F591" s="1"/>
      <c r="G591" s="1" t="s">
        <v>21</v>
      </c>
      <c r="H591" s="1" t="s">
        <v>119</v>
      </c>
      <c r="I591" s="5" t="s">
        <v>1749</v>
      </c>
      <c r="J591" s="5">
        <v>5</v>
      </c>
      <c r="K591" s="13" t="s">
        <v>1663</v>
      </c>
      <c r="L591" s="1"/>
      <c r="M591" s="1"/>
      <c r="N591" s="1"/>
      <c r="O591" s="1" t="b">
        <v>0</v>
      </c>
      <c r="P591" s="4">
        <v>12</v>
      </c>
      <c r="Q591">
        <v>40</v>
      </c>
      <c r="R591" s="14">
        <v>2</v>
      </c>
      <c r="S591" s="14">
        <v>3</v>
      </c>
      <c r="T591" s="8">
        <v>0</v>
      </c>
      <c r="U591" s="8">
        <v>0</v>
      </c>
      <c r="V591" s="8">
        <v>0</v>
      </c>
      <c r="W591" s="8">
        <v>0</v>
      </c>
      <c r="X591" s="8">
        <f>R591+T591+V591</f>
        <v>2</v>
      </c>
      <c r="Y591" s="8">
        <f>S591+U591+W591</f>
        <v>3</v>
      </c>
      <c r="Z591" s="8" t="b">
        <f>R591 = S591</f>
        <v>0</v>
      </c>
      <c r="AA591" s="8" t="b">
        <f>U591 = T591</f>
        <v>1</v>
      </c>
      <c r="AB591" s="8" t="b">
        <f>V591 = W591</f>
        <v>1</v>
      </c>
      <c r="AC591" s="8" t="b">
        <f>Y591 = X591</f>
        <v>0</v>
      </c>
      <c r="AD591" s="8" t="b">
        <f>AND(Z591,AA591,AB591)</f>
        <v>0</v>
      </c>
      <c r="AF591" s="8">
        <v>3</v>
      </c>
      <c r="AG591" s="8">
        <v>1</v>
      </c>
      <c r="AH591" s="8">
        <v>1</v>
      </c>
      <c r="AI591" s="8">
        <f>SUM(AF591:AH591)</f>
        <v>5</v>
      </c>
    </row>
    <row r="592" spans="1:35" ht="32" customHeight="1" x14ac:dyDescent="0.2">
      <c r="A592" s="1">
        <v>591</v>
      </c>
      <c r="B592" s="2">
        <v>43444</v>
      </c>
      <c r="C592" s="1" t="s">
        <v>997</v>
      </c>
      <c r="D592" s="1" t="s">
        <v>997</v>
      </c>
      <c r="E592" s="1" t="s">
        <v>12</v>
      </c>
      <c r="F592" s="1"/>
      <c r="G592" s="1" t="s">
        <v>21</v>
      </c>
      <c r="H592" s="1" t="s">
        <v>574</v>
      </c>
      <c r="I592" s="5" t="s">
        <v>1762</v>
      </c>
      <c r="J592" s="5">
        <v>4</v>
      </c>
      <c r="K592" s="13" t="s">
        <v>1936</v>
      </c>
      <c r="L592" s="1"/>
      <c r="M592" s="1"/>
      <c r="N592" s="1"/>
      <c r="O592" s="1" t="b">
        <v>0</v>
      </c>
      <c r="P592" s="4">
        <v>12</v>
      </c>
      <c r="Q592">
        <v>41</v>
      </c>
      <c r="R592" s="14">
        <v>3</v>
      </c>
      <c r="S592" s="14">
        <v>3</v>
      </c>
      <c r="T592" s="8">
        <v>0</v>
      </c>
      <c r="U592" s="8">
        <v>0</v>
      </c>
      <c r="V592" s="8">
        <v>0</v>
      </c>
      <c r="W592" s="8">
        <v>0</v>
      </c>
      <c r="X592" s="8">
        <f>R592+T592+V592</f>
        <v>3</v>
      </c>
      <c r="Y592" s="8">
        <f>S592+U592+W592</f>
        <v>3</v>
      </c>
      <c r="Z592" s="8" t="b">
        <f>R592 = S592</f>
        <v>1</v>
      </c>
      <c r="AA592" s="8" t="b">
        <f>U592 = T592</f>
        <v>1</v>
      </c>
      <c r="AB592" s="8" t="b">
        <f>V592 = W592</f>
        <v>1</v>
      </c>
      <c r="AC592" s="8" t="b">
        <f>Y592 = X592</f>
        <v>1</v>
      </c>
      <c r="AD592" s="8" t="b">
        <f>AND(Z592,AA592,AB592)</f>
        <v>1</v>
      </c>
    </row>
    <row r="593" spans="1:35" ht="32" customHeight="1" x14ac:dyDescent="0.2">
      <c r="A593" s="1">
        <v>592</v>
      </c>
      <c r="B593" s="2">
        <v>43315</v>
      </c>
      <c r="C593" s="1" t="s">
        <v>997</v>
      </c>
      <c r="D593" s="1" t="s">
        <v>997</v>
      </c>
      <c r="E593" s="1" t="s">
        <v>12</v>
      </c>
      <c r="F593" s="1"/>
      <c r="G593" s="1" t="s">
        <v>21</v>
      </c>
      <c r="H593" s="1" t="s">
        <v>575</v>
      </c>
      <c r="I593" s="5" t="s">
        <v>1765</v>
      </c>
      <c r="J593" s="5">
        <v>4</v>
      </c>
      <c r="K593" s="13" t="s">
        <v>1664</v>
      </c>
      <c r="L593" s="1"/>
      <c r="M593" s="1"/>
      <c r="N593" s="1"/>
      <c r="O593" s="1" t="b">
        <v>0</v>
      </c>
      <c r="P593" s="4">
        <v>12</v>
      </c>
      <c r="Q593">
        <v>42</v>
      </c>
      <c r="R593" s="14">
        <v>3</v>
      </c>
      <c r="S593" s="14">
        <v>3</v>
      </c>
      <c r="T593" s="8">
        <v>1</v>
      </c>
      <c r="U593" s="8">
        <v>1</v>
      </c>
      <c r="V593" s="8">
        <v>1</v>
      </c>
      <c r="W593" s="8">
        <v>1</v>
      </c>
      <c r="X593" s="8">
        <f>R593+T593+V593</f>
        <v>5</v>
      </c>
      <c r="Y593" s="8">
        <f>S593+U593+W593</f>
        <v>5</v>
      </c>
      <c r="Z593" s="8" t="b">
        <f>R593 = S593</f>
        <v>1</v>
      </c>
      <c r="AA593" s="8" t="b">
        <f>U593 = T593</f>
        <v>1</v>
      </c>
      <c r="AB593" s="8" t="b">
        <f>V593 = W593</f>
        <v>1</v>
      </c>
      <c r="AC593" s="8" t="b">
        <f>Y593 = X593</f>
        <v>1</v>
      </c>
      <c r="AD593" s="8" t="b">
        <f>AND(Z593,AA593,AB593)</f>
        <v>1</v>
      </c>
    </row>
    <row r="594" spans="1:35" ht="32" customHeight="1" x14ac:dyDescent="0.2">
      <c r="A594" s="1">
        <v>593</v>
      </c>
      <c r="B594" s="2">
        <v>44183</v>
      </c>
      <c r="C594" s="1" t="s">
        <v>997</v>
      </c>
      <c r="D594" s="1" t="s">
        <v>998</v>
      </c>
      <c r="E594" s="1" t="s">
        <v>12</v>
      </c>
      <c r="F594" s="1"/>
      <c r="G594" s="1" t="s">
        <v>13</v>
      </c>
      <c r="H594" s="1" t="s">
        <v>53</v>
      </c>
      <c r="I594" s="5" t="s">
        <v>1756</v>
      </c>
      <c r="J594" s="5">
        <v>5</v>
      </c>
      <c r="K594" s="13" t="s">
        <v>1438</v>
      </c>
      <c r="L594" s="1"/>
      <c r="M594" s="1"/>
      <c r="N594" s="1"/>
      <c r="O594" s="1" t="b">
        <v>0</v>
      </c>
      <c r="P594" s="4">
        <v>12</v>
      </c>
      <c r="Q594">
        <v>43</v>
      </c>
      <c r="R594" s="14">
        <v>3</v>
      </c>
      <c r="S594" s="14">
        <v>3</v>
      </c>
      <c r="T594" s="8">
        <v>0</v>
      </c>
      <c r="U594" s="8">
        <v>0</v>
      </c>
      <c r="V594" s="8">
        <v>0</v>
      </c>
      <c r="W594" s="8">
        <v>0</v>
      </c>
      <c r="X594" s="8">
        <f>R594+T594+V594</f>
        <v>3</v>
      </c>
      <c r="Y594" s="8">
        <f>S594+U594+W594</f>
        <v>3</v>
      </c>
      <c r="Z594" s="8" t="b">
        <f>R594 = S594</f>
        <v>1</v>
      </c>
      <c r="AA594" s="8" t="b">
        <f>U594 = T594</f>
        <v>1</v>
      </c>
      <c r="AB594" s="8" t="b">
        <f>V594 = W594</f>
        <v>1</v>
      </c>
      <c r="AC594" s="8" t="b">
        <f>Y594 = X594</f>
        <v>1</v>
      </c>
      <c r="AD594" s="8" t="b">
        <f>AND(Z594,AA594,AB594)</f>
        <v>1</v>
      </c>
    </row>
    <row r="595" spans="1:35" ht="32" customHeight="1" x14ac:dyDescent="0.2">
      <c r="A595" s="1">
        <v>594</v>
      </c>
      <c r="B595" s="2">
        <v>43319</v>
      </c>
      <c r="C595" s="1" t="s">
        <v>997</v>
      </c>
      <c r="D595" s="1" t="s">
        <v>997</v>
      </c>
      <c r="E595" s="1" t="s">
        <v>12</v>
      </c>
      <c r="F595" s="1"/>
      <c r="G595" s="1" t="s">
        <v>13</v>
      </c>
      <c r="H595" s="1" t="s">
        <v>557</v>
      </c>
      <c r="I595" s="5" t="s">
        <v>1748</v>
      </c>
      <c r="J595" s="5">
        <v>5</v>
      </c>
      <c r="K595" s="13" t="s">
        <v>576</v>
      </c>
      <c r="L595" s="1"/>
      <c r="M595" s="1"/>
      <c r="N595" s="1"/>
      <c r="O595" s="1" t="b">
        <v>0</v>
      </c>
      <c r="P595" s="4">
        <v>12</v>
      </c>
      <c r="Q595">
        <v>44</v>
      </c>
      <c r="R595" s="14">
        <v>3</v>
      </c>
      <c r="S595" s="14">
        <v>3</v>
      </c>
      <c r="T595" s="8">
        <v>0</v>
      </c>
      <c r="U595" s="8">
        <v>0</v>
      </c>
      <c r="V595" s="8">
        <v>0</v>
      </c>
      <c r="W595" s="8">
        <v>0</v>
      </c>
      <c r="X595" s="8">
        <f>R595+T595+V595</f>
        <v>3</v>
      </c>
      <c r="Y595" s="8">
        <f>S595+U595+W595</f>
        <v>3</v>
      </c>
      <c r="Z595" s="8" t="b">
        <f>R595 = S595</f>
        <v>1</v>
      </c>
      <c r="AA595" s="8" t="b">
        <f>U595 = T595</f>
        <v>1</v>
      </c>
      <c r="AB595" s="8" t="b">
        <f>V595 = W595</f>
        <v>1</v>
      </c>
      <c r="AC595" s="8" t="b">
        <f>Y595 = X595</f>
        <v>1</v>
      </c>
      <c r="AD595" s="8" t="b">
        <f>AND(Z595,AA595,AB595)</f>
        <v>1</v>
      </c>
    </row>
    <row r="596" spans="1:35" ht="32" customHeight="1" x14ac:dyDescent="0.2">
      <c r="A596" s="1">
        <v>595</v>
      </c>
      <c r="B596" s="2">
        <v>43928</v>
      </c>
      <c r="C596" s="1" t="s">
        <v>998</v>
      </c>
      <c r="D596" s="1" t="s">
        <v>998</v>
      </c>
      <c r="E596" s="1" t="s">
        <v>12</v>
      </c>
      <c r="F596" s="1"/>
      <c r="G596" s="1" t="s">
        <v>38</v>
      </c>
      <c r="H596" s="1" t="s">
        <v>118</v>
      </c>
      <c r="I596" s="5" t="s">
        <v>1752</v>
      </c>
      <c r="J596" s="5">
        <v>4</v>
      </c>
      <c r="K596" s="13" t="s">
        <v>1665</v>
      </c>
      <c r="L596" s="1"/>
      <c r="M596" s="1"/>
      <c r="N596" s="1"/>
      <c r="O596" s="1" t="b">
        <v>0</v>
      </c>
      <c r="P596" s="4">
        <v>12</v>
      </c>
      <c r="Q596">
        <v>45</v>
      </c>
      <c r="R596" s="14">
        <v>3</v>
      </c>
      <c r="S596" s="14">
        <v>3</v>
      </c>
      <c r="T596" s="8">
        <v>0</v>
      </c>
      <c r="U596" s="8">
        <v>0</v>
      </c>
      <c r="V596" s="8">
        <v>0</v>
      </c>
      <c r="W596" s="8">
        <v>0</v>
      </c>
      <c r="X596" s="8">
        <f>R596+T596+V596</f>
        <v>3</v>
      </c>
      <c r="Y596" s="8">
        <f>S596+U596+W596</f>
        <v>3</v>
      </c>
      <c r="Z596" s="8" t="b">
        <f>R596 = S596</f>
        <v>1</v>
      </c>
      <c r="AA596" s="8" t="b">
        <f>U596 = T596</f>
        <v>1</v>
      </c>
      <c r="AB596" s="8" t="b">
        <f>V596 = W596</f>
        <v>1</v>
      </c>
      <c r="AC596" s="8" t="b">
        <f>Y596 = X596</f>
        <v>1</v>
      </c>
      <c r="AD596" s="8" t="b">
        <f>AND(Z596,AA596,AB596)</f>
        <v>1</v>
      </c>
    </row>
    <row r="597" spans="1:35" ht="32" customHeight="1" x14ac:dyDescent="0.2">
      <c r="A597" s="1">
        <v>596</v>
      </c>
      <c r="B597" s="2">
        <v>43307</v>
      </c>
      <c r="C597" s="1" t="s">
        <v>998</v>
      </c>
      <c r="D597" s="1" t="s">
        <v>998</v>
      </c>
      <c r="E597" s="1" t="s">
        <v>12</v>
      </c>
      <c r="F597" s="1"/>
      <c r="G597" s="1" t="s">
        <v>16</v>
      </c>
      <c r="H597" s="1" t="s">
        <v>263</v>
      </c>
      <c r="I597" s="5" t="s">
        <v>1761</v>
      </c>
      <c r="J597" s="5">
        <v>5</v>
      </c>
      <c r="K597" s="13" t="s">
        <v>577</v>
      </c>
      <c r="L597" s="1"/>
      <c r="M597" s="1"/>
      <c r="N597" s="1"/>
      <c r="O597" s="1" t="b">
        <v>0</v>
      </c>
      <c r="P597" s="4">
        <v>12</v>
      </c>
      <c r="Q597">
        <v>46</v>
      </c>
      <c r="R597" s="14">
        <v>2</v>
      </c>
      <c r="S597" s="14">
        <v>2</v>
      </c>
      <c r="T597" s="8">
        <v>0</v>
      </c>
      <c r="U597" s="8">
        <v>0</v>
      </c>
      <c r="V597" s="8">
        <v>0</v>
      </c>
      <c r="W597" s="8">
        <v>0</v>
      </c>
      <c r="X597" s="8">
        <f>R597+T597+V597</f>
        <v>2</v>
      </c>
      <c r="Y597" s="8">
        <f>S597+U597+W597</f>
        <v>2</v>
      </c>
      <c r="Z597" s="8" t="b">
        <f>R597 = S597</f>
        <v>1</v>
      </c>
      <c r="AA597" s="8" t="b">
        <f>U597 = T597</f>
        <v>1</v>
      </c>
      <c r="AB597" s="8" t="b">
        <f>V597 = W597</f>
        <v>1</v>
      </c>
      <c r="AC597" s="8" t="b">
        <f>Y597 = X597</f>
        <v>1</v>
      </c>
      <c r="AD597" s="8" t="b">
        <f>AND(Z597,AA597,AB597)</f>
        <v>1</v>
      </c>
    </row>
    <row r="598" spans="1:35" ht="32" customHeight="1" x14ac:dyDescent="0.2">
      <c r="A598" s="1">
        <v>597</v>
      </c>
      <c r="B598" s="2">
        <v>44229</v>
      </c>
      <c r="C598" s="1" t="s">
        <v>997</v>
      </c>
      <c r="D598" s="1" t="s">
        <v>998</v>
      </c>
      <c r="E598" s="1" t="s">
        <v>12</v>
      </c>
      <c r="F598" s="1"/>
      <c r="G598" s="1" t="s">
        <v>21</v>
      </c>
      <c r="H598" s="1" t="s">
        <v>405</v>
      </c>
      <c r="I598" s="5" t="s">
        <v>1749</v>
      </c>
      <c r="J598" s="5">
        <v>4</v>
      </c>
      <c r="K598" s="13" t="s">
        <v>1937</v>
      </c>
      <c r="L598" s="1"/>
      <c r="M598" s="1"/>
      <c r="N598" s="1"/>
      <c r="O598" s="1" t="b">
        <v>0</v>
      </c>
      <c r="P598" s="4">
        <v>12</v>
      </c>
      <c r="Q598">
        <v>47</v>
      </c>
      <c r="R598" s="14">
        <v>3</v>
      </c>
      <c r="S598" s="14">
        <v>3</v>
      </c>
      <c r="T598" s="8">
        <v>1</v>
      </c>
      <c r="U598" s="8">
        <v>1</v>
      </c>
      <c r="V598" s="8">
        <v>1</v>
      </c>
      <c r="W598" s="8">
        <v>1</v>
      </c>
      <c r="X598" s="8">
        <f>R598+T598+V598</f>
        <v>5</v>
      </c>
      <c r="Y598" s="8">
        <f>S598+U598+W598</f>
        <v>5</v>
      </c>
      <c r="Z598" s="8" t="b">
        <f>R598 = S598</f>
        <v>1</v>
      </c>
      <c r="AA598" s="8" t="b">
        <f>U598 = T598</f>
        <v>1</v>
      </c>
      <c r="AB598" s="8" t="b">
        <f>V598 = W598</f>
        <v>1</v>
      </c>
      <c r="AC598" s="8" t="b">
        <f>Y598 = X598</f>
        <v>1</v>
      </c>
      <c r="AD598" s="8" t="b">
        <f>AND(Z598,AA598,AB598)</f>
        <v>1</v>
      </c>
    </row>
    <row r="599" spans="1:35" ht="32" customHeight="1" x14ac:dyDescent="0.2">
      <c r="A599" s="1">
        <v>598</v>
      </c>
      <c r="B599" s="2">
        <v>43533</v>
      </c>
      <c r="C599" s="1" t="s">
        <v>997</v>
      </c>
      <c r="D599" s="1" t="s">
        <v>998</v>
      </c>
      <c r="E599" s="1" t="s">
        <v>12</v>
      </c>
      <c r="F599" s="1" t="s">
        <v>1032</v>
      </c>
      <c r="G599" s="1" t="s">
        <v>13</v>
      </c>
      <c r="H599" s="1" t="s">
        <v>578</v>
      </c>
      <c r="I599" s="5" t="s">
        <v>1746</v>
      </c>
      <c r="J599" s="5">
        <v>3</v>
      </c>
      <c r="K599" s="13" t="s">
        <v>1666</v>
      </c>
      <c r="L599" s="1"/>
      <c r="M599" s="1"/>
      <c r="N599" s="1"/>
      <c r="O599" s="1" t="b">
        <v>0</v>
      </c>
      <c r="P599" s="4">
        <v>12</v>
      </c>
      <c r="Q599">
        <v>48</v>
      </c>
      <c r="R599" s="14">
        <v>2</v>
      </c>
      <c r="S599" s="14">
        <v>3</v>
      </c>
      <c r="T599" s="8">
        <v>0</v>
      </c>
      <c r="U599" s="8">
        <v>0</v>
      </c>
      <c r="V599" s="8">
        <v>0</v>
      </c>
      <c r="W599" s="8">
        <v>1</v>
      </c>
      <c r="X599" s="8">
        <f>R599+T599+V599</f>
        <v>2</v>
      </c>
      <c r="Y599" s="8">
        <f>S599+U599+W599</f>
        <v>4</v>
      </c>
      <c r="Z599" s="8" t="b">
        <f>R599 = S599</f>
        <v>0</v>
      </c>
      <c r="AA599" s="8" t="b">
        <f>U599 = T599</f>
        <v>1</v>
      </c>
      <c r="AB599" s="8" t="b">
        <f>V599 = W599</f>
        <v>0</v>
      </c>
      <c r="AC599" s="8" t="b">
        <f>Y599 = X599</f>
        <v>0</v>
      </c>
      <c r="AD599" s="8" t="b">
        <f>AND(Z599,AA599,AB599)</f>
        <v>0</v>
      </c>
      <c r="AF599" s="8">
        <v>3</v>
      </c>
      <c r="AG599" s="8">
        <v>0</v>
      </c>
      <c r="AH599" s="8">
        <v>0</v>
      </c>
      <c r="AI599" s="8">
        <f>SUM(AF599:AH599)</f>
        <v>3</v>
      </c>
    </row>
    <row r="600" spans="1:35" ht="32" customHeight="1" x14ac:dyDescent="0.2">
      <c r="A600" s="1">
        <v>599</v>
      </c>
      <c r="B600" s="2">
        <v>43769</v>
      </c>
      <c r="C600" s="1" t="s">
        <v>997</v>
      </c>
      <c r="D600" s="1" t="s">
        <v>997</v>
      </c>
      <c r="E600" s="1" t="s">
        <v>12</v>
      </c>
      <c r="F600" s="1" t="s">
        <v>1032</v>
      </c>
      <c r="G600" s="1" t="s">
        <v>13</v>
      </c>
      <c r="H600" s="1" t="s">
        <v>579</v>
      </c>
      <c r="I600" s="5" t="s">
        <v>1747</v>
      </c>
      <c r="J600" s="5">
        <v>4</v>
      </c>
      <c r="K600" s="13" t="s">
        <v>580</v>
      </c>
      <c r="L600" s="1"/>
      <c r="M600" s="1"/>
      <c r="N600" s="1"/>
      <c r="O600" s="1" t="b">
        <v>0</v>
      </c>
      <c r="P600" s="4">
        <v>12</v>
      </c>
      <c r="Q600">
        <v>49</v>
      </c>
      <c r="R600" s="14">
        <v>1</v>
      </c>
      <c r="S600" s="14">
        <v>2</v>
      </c>
      <c r="T600" s="8">
        <v>0</v>
      </c>
      <c r="U600" s="8">
        <v>0</v>
      </c>
      <c r="V600" s="8">
        <v>0</v>
      </c>
      <c r="W600" s="8">
        <v>0</v>
      </c>
      <c r="X600" s="8">
        <f>R600+T600+V600</f>
        <v>1</v>
      </c>
      <c r="Y600" s="8">
        <f>S600+U600+W600</f>
        <v>2</v>
      </c>
      <c r="Z600" s="8" t="b">
        <f>R600 = S600</f>
        <v>0</v>
      </c>
      <c r="AA600" s="8" t="b">
        <f>U600 = T600</f>
        <v>1</v>
      </c>
      <c r="AB600" s="8" t="b">
        <f>V600 = W600</f>
        <v>1</v>
      </c>
      <c r="AC600" s="8" t="b">
        <f>Y600 = X600</f>
        <v>0</v>
      </c>
      <c r="AD600" s="8" t="b">
        <f>AND(Z600,AA600,AB600)</f>
        <v>0</v>
      </c>
      <c r="AF600" s="8">
        <v>2</v>
      </c>
      <c r="AG600" s="8">
        <v>0</v>
      </c>
      <c r="AH600" s="8">
        <v>0</v>
      </c>
      <c r="AI600" s="8">
        <f>SUM(AF600:AH600)</f>
        <v>2</v>
      </c>
    </row>
    <row r="601" spans="1:35" ht="32" customHeight="1" x14ac:dyDescent="0.2">
      <c r="A601" s="1">
        <v>600</v>
      </c>
      <c r="B601" s="2">
        <v>44041</v>
      </c>
      <c r="C601" s="1" t="s">
        <v>997</v>
      </c>
      <c r="D601" s="1" t="s">
        <v>998</v>
      </c>
      <c r="E601" s="1" t="s">
        <v>12</v>
      </c>
      <c r="F601" s="1"/>
      <c r="G601" s="1" t="s">
        <v>13</v>
      </c>
      <c r="H601" s="1" t="s">
        <v>146</v>
      </c>
      <c r="I601" s="5" t="s">
        <v>1757</v>
      </c>
      <c r="J601" s="5">
        <v>2</v>
      </c>
      <c r="K601" s="13" t="s">
        <v>1439</v>
      </c>
      <c r="L601" s="1"/>
      <c r="M601" s="1"/>
      <c r="N601" s="1"/>
      <c r="O601" s="1" t="b">
        <v>0</v>
      </c>
      <c r="P601" s="4">
        <v>12</v>
      </c>
      <c r="Q601">
        <v>50</v>
      </c>
      <c r="R601" s="14">
        <v>1</v>
      </c>
      <c r="S601" s="14">
        <v>2</v>
      </c>
      <c r="T601" s="8">
        <v>0</v>
      </c>
      <c r="U601" s="8">
        <v>0</v>
      </c>
      <c r="V601" s="8">
        <v>1</v>
      </c>
      <c r="W601" s="8">
        <v>1</v>
      </c>
      <c r="X601" s="8">
        <f>R601+T601+V601</f>
        <v>2</v>
      </c>
      <c r="Y601" s="8">
        <f>S601+U601+W601</f>
        <v>3</v>
      </c>
      <c r="Z601" s="8" t="b">
        <f>R601 = S601</f>
        <v>0</v>
      </c>
      <c r="AA601" s="8" t="b">
        <f>U601 = T601</f>
        <v>1</v>
      </c>
      <c r="AB601" s="8" t="b">
        <f>V601 = W601</f>
        <v>1</v>
      </c>
      <c r="AC601" s="8" t="b">
        <f>Y601 = X601</f>
        <v>0</v>
      </c>
      <c r="AD601" s="8" t="b">
        <f>AND(Z601,AA601,AB601)</f>
        <v>0</v>
      </c>
      <c r="AF601" s="8">
        <v>3</v>
      </c>
      <c r="AG601" s="8">
        <v>0</v>
      </c>
      <c r="AH601" s="8">
        <v>0</v>
      </c>
      <c r="AI601" s="8">
        <f>SUM(AF601:AH601)</f>
        <v>3</v>
      </c>
    </row>
    <row r="602" spans="1:35" ht="32" customHeight="1" x14ac:dyDescent="0.2">
      <c r="A602" s="1">
        <v>601</v>
      </c>
      <c r="B602" s="2">
        <v>43903</v>
      </c>
      <c r="C602" s="1" t="s">
        <v>997</v>
      </c>
      <c r="D602" s="1" t="s">
        <v>997</v>
      </c>
      <c r="E602" s="1" t="s">
        <v>12</v>
      </c>
      <c r="F602" s="1" t="s">
        <v>1032</v>
      </c>
      <c r="G602" s="1" t="s">
        <v>13</v>
      </c>
      <c r="H602" s="1" t="s">
        <v>214</v>
      </c>
      <c r="I602" s="5" t="s">
        <v>1747</v>
      </c>
      <c r="J602" s="5">
        <v>4</v>
      </c>
      <c r="K602" s="13" t="s">
        <v>1818</v>
      </c>
      <c r="L602" s="1"/>
      <c r="M602" s="1"/>
      <c r="N602" s="1"/>
      <c r="O602" s="1" t="b">
        <v>0</v>
      </c>
      <c r="P602" s="4">
        <v>13</v>
      </c>
      <c r="Q602">
        <v>1</v>
      </c>
      <c r="R602" s="14">
        <v>3</v>
      </c>
      <c r="S602" s="14">
        <v>3</v>
      </c>
      <c r="T602" s="8">
        <v>0</v>
      </c>
      <c r="U602" s="8">
        <v>0</v>
      </c>
      <c r="V602" s="8">
        <v>0</v>
      </c>
      <c r="W602" s="8">
        <v>0</v>
      </c>
      <c r="X602" s="8">
        <f>R602+T602+V602</f>
        <v>3</v>
      </c>
      <c r="Y602" s="8">
        <f>S602+U602+W602</f>
        <v>3</v>
      </c>
      <c r="Z602" s="8" t="b">
        <f>R602 = S602</f>
        <v>1</v>
      </c>
      <c r="AA602" s="8" t="b">
        <f>U602 = T602</f>
        <v>1</v>
      </c>
      <c r="AB602" s="8" t="b">
        <f>V602 = W602</f>
        <v>1</v>
      </c>
      <c r="AC602" s="8" t="b">
        <f>Y602 = X602</f>
        <v>1</v>
      </c>
      <c r="AD602" s="8" t="b">
        <f>AND(Z602,AA602,AB602)</f>
        <v>1</v>
      </c>
    </row>
    <row r="603" spans="1:35" ht="32" customHeight="1" x14ac:dyDescent="0.2">
      <c r="A603" s="1">
        <v>602</v>
      </c>
      <c r="B603" s="2">
        <v>43423</v>
      </c>
      <c r="C603" s="1" t="s">
        <v>997</v>
      </c>
      <c r="D603" s="1" t="s">
        <v>997</v>
      </c>
      <c r="E603" s="1" t="s">
        <v>12</v>
      </c>
      <c r="F603" s="1"/>
      <c r="G603" s="1" t="s">
        <v>19</v>
      </c>
      <c r="H603" s="1" t="s">
        <v>581</v>
      </c>
      <c r="I603" s="5" t="s">
        <v>1751</v>
      </c>
      <c r="J603" s="5">
        <v>3</v>
      </c>
      <c r="K603" s="13" t="s">
        <v>1667</v>
      </c>
      <c r="L603" s="1"/>
      <c r="M603" s="1"/>
      <c r="N603" s="1"/>
      <c r="O603" s="1" t="b">
        <v>0</v>
      </c>
      <c r="P603" s="4">
        <v>13</v>
      </c>
      <c r="Q603">
        <v>2</v>
      </c>
      <c r="R603" s="14">
        <v>3</v>
      </c>
      <c r="S603" s="14">
        <v>3</v>
      </c>
      <c r="T603" s="8">
        <v>1</v>
      </c>
      <c r="U603" s="8">
        <v>1</v>
      </c>
      <c r="V603" s="8">
        <v>1</v>
      </c>
      <c r="W603" s="8">
        <v>1</v>
      </c>
      <c r="X603" s="8">
        <f>R603+T603+V603</f>
        <v>5</v>
      </c>
      <c r="Y603" s="8">
        <f>S603+U603+W603</f>
        <v>5</v>
      </c>
      <c r="Z603" s="8" t="b">
        <f>R603 = S603</f>
        <v>1</v>
      </c>
      <c r="AA603" s="8" t="b">
        <f>U603 = T603</f>
        <v>1</v>
      </c>
      <c r="AB603" s="8" t="b">
        <f>V603 = W603</f>
        <v>1</v>
      </c>
      <c r="AC603" s="8" t="b">
        <f>Y603 = X603</f>
        <v>1</v>
      </c>
      <c r="AD603" s="8" t="b">
        <f>AND(Z603,AA603,AB603)</f>
        <v>1</v>
      </c>
    </row>
    <row r="604" spans="1:35" ht="32" customHeight="1" x14ac:dyDescent="0.2">
      <c r="A604" s="1">
        <v>603</v>
      </c>
      <c r="B604" s="2">
        <v>43942</v>
      </c>
      <c r="C604" s="1" t="s">
        <v>997</v>
      </c>
      <c r="D604" s="1" t="s">
        <v>997</v>
      </c>
      <c r="E604" s="1" t="s">
        <v>12</v>
      </c>
      <c r="F604" s="1"/>
      <c r="G604" s="1" t="s">
        <v>13</v>
      </c>
      <c r="H604" s="1" t="s">
        <v>58</v>
      </c>
      <c r="I604" s="5" t="s">
        <v>1754</v>
      </c>
      <c r="J604" s="5">
        <v>3</v>
      </c>
      <c r="K604" s="13" t="s">
        <v>582</v>
      </c>
      <c r="L604" s="1"/>
      <c r="M604" s="1"/>
      <c r="N604" s="1"/>
      <c r="O604" s="1" t="b">
        <v>0</v>
      </c>
      <c r="P604" s="4">
        <v>13</v>
      </c>
      <c r="Q604">
        <v>3</v>
      </c>
      <c r="R604" s="14">
        <v>1</v>
      </c>
      <c r="S604" s="14">
        <v>2</v>
      </c>
      <c r="T604" s="8">
        <v>0</v>
      </c>
      <c r="U604" s="8">
        <v>0</v>
      </c>
      <c r="V604" s="8">
        <v>0</v>
      </c>
      <c r="W604" s="8">
        <v>0</v>
      </c>
      <c r="X604" s="8">
        <f>R604+T604+V604</f>
        <v>1</v>
      </c>
      <c r="Y604" s="8">
        <f>S604+U604+W604</f>
        <v>2</v>
      </c>
      <c r="Z604" s="8" t="b">
        <f>R604 = S604</f>
        <v>0</v>
      </c>
      <c r="AA604" s="8" t="b">
        <f>U604 = T604</f>
        <v>1</v>
      </c>
      <c r="AB604" s="8" t="b">
        <f>V604 = W604</f>
        <v>1</v>
      </c>
      <c r="AC604" s="8" t="b">
        <f>Y604 = X604</f>
        <v>0</v>
      </c>
      <c r="AD604" s="8" t="b">
        <f>AND(Z604,AA604,AB604)</f>
        <v>0</v>
      </c>
      <c r="AF604" s="8">
        <v>2</v>
      </c>
      <c r="AG604" s="8">
        <v>0</v>
      </c>
      <c r="AH604" s="8">
        <v>0</v>
      </c>
      <c r="AI604" s="8">
        <f>SUM(AF604:AH604)</f>
        <v>2</v>
      </c>
    </row>
    <row r="605" spans="1:35" ht="32" customHeight="1" x14ac:dyDescent="0.2">
      <c r="A605" s="1">
        <v>604</v>
      </c>
      <c r="B605" s="2">
        <v>43872</v>
      </c>
      <c r="C605" s="1" t="s">
        <v>998</v>
      </c>
      <c r="D605" s="1" t="s">
        <v>998</v>
      </c>
      <c r="E605" s="1" t="s">
        <v>12</v>
      </c>
      <c r="F605" s="1"/>
      <c r="G605" s="1" t="s">
        <v>30</v>
      </c>
      <c r="H605" s="1" t="s">
        <v>31</v>
      </c>
      <c r="I605" s="5" t="s">
        <v>1763</v>
      </c>
      <c r="J605" s="5">
        <v>5</v>
      </c>
      <c r="K605" s="13" t="s">
        <v>583</v>
      </c>
      <c r="L605" s="1"/>
      <c r="M605" s="1"/>
      <c r="N605" s="1"/>
      <c r="O605" s="1" t="b">
        <v>0</v>
      </c>
      <c r="P605" s="4">
        <v>13</v>
      </c>
      <c r="Q605">
        <v>4</v>
      </c>
      <c r="R605" s="14">
        <v>3</v>
      </c>
      <c r="S605" s="14">
        <v>3</v>
      </c>
      <c r="T605" s="8">
        <v>0</v>
      </c>
      <c r="U605" s="8">
        <v>0</v>
      </c>
      <c r="V605" s="8">
        <v>0</v>
      </c>
      <c r="W605" s="8">
        <v>0</v>
      </c>
      <c r="X605" s="8">
        <f>R605+T605+V605</f>
        <v>3</v>
      </c>
      <c r="Y605" s="8">
        <f>S605+U605+W605</f>
        <v>3</v>
      </c>
      <c r="Z605" s="8" t="b">
        <f>R605 = S605</f>
        <v>1</v>
      </c>
      <c r="AA605" s="8" t="b">
        <f>U605 = T605</f>
        <v>1</v>
      </c>
      <c r="AB605" s="8" t="b">
        <f>V605 = W605</f>
        <v>1</v>
      </c>
      <c r="AC605" s="8" t="b">
        <f>Y605 = X605</f>
        <v>1</v>
      </c>
      <c r="AD605" s="8" t="b">
        <f>AND(Z605,AA605,AB605)</f>
        <v>1</v>
      </c>
    </row>
    <row r="606" spans="1:35" ht="32" customHeight="1" x14ac:dyDescent="0.2">
      <c r="A606" s="1">
        <v>605</v>
      </c>
      <c r="B606" s="2">
        <v>44263</v>
      </c>
      <c r="C606" s="1" t="s">
        <v>997</v>
      </c>
      <c r="D606" s="1" t="s">
        <v>997</v>
      </c>
      <c r="E606" s="1" t="s">
        <v>23</v>
      </c>
      <c r="F606" s="1"/>
      <c r="G606" s="1" t="s">
        <v>26</v>
      </c>
      <c r="H606" s="1" t="s">
        <v>584</v>
      </c>
      <c r="I606" s="5" t="s">
        <v>1750</v>
      </c>
      <c r="J606" s="5">
        <v>5</v>
      </c>
      <c r="K606" s="13" t="s">
        <v>585</v>
      </c>
      <c r="L606" s="1"/>
      <c r="M606" s="1"/>
      <c r="N606" s="1"/>
      <c r="O606" s="1" t="b">
        <v>0</v>
      </c>
      <c r="P606" s="4">
        <v>13</v>
      </c>
      <c r="Q606">
        <v>5</v>
      </c>
      <c r="R606" s="14">
        <v>3</v>
      </c>
      <c r="S606" s="14">
        <v>3</v>
      </c>
      <c r="T606" s="8">
        <v>1</v>
      </c>
      <c r="U606" s="8">
        <v>1</v>
      </c>
      <c r="V606" s="8">
        <v>1</v>
      </c>
      <c r="W606" s="8">
        <v>1</v>
      </c>
      <c r="X606" s="8">
        <f>R606+T606+V606</f>
        <v>5</v>
      </c>
      <c r="Y606" s="8">
        <f>S606+U606+W606</f>
        <v>5</v>
      </c>
      <c r="Z606" s="8" t="b">
        <f>R606 = S606</f>
        <v>1</v>
      </c>
      <c r="AA606" s="8" t="b">
        <f>U606 = T606</f>
        <v>1</v>
      </c>
      <c r="AB606" s="8" t="b">
        <f>V606 = W606</f>
        <v>1</v>
      </c>
      <c r="AC606" s="8" t="b">
        <f>Y606 = X606</f>
        <v>1</v>
      </c>
      <c r="AD606" s="8" t="b">
        <f>AND(Z606,AA606,AB606)</f>
        <v>1</v>
      </c>
    </row>
    <row r="607" spans="1:35" ht="32" customHeight="1" x14ac:dyDescent="0.2">
      <c r="A607" s="1">
        <v>606</v>
      </c>
      <c r="B607" s="2">
        <v>44088</v>
      </c>
      <c r="C607" s="1" t="s">
        <v>998</v>
      </c>
      <c r="D607" s="1" t="s">
        <v>1126</v>
      </c>
      <c r="E607" s="1" t="s">
        <v>12</v>
      </c>
      <c r="F607" s="1" t="s">
        <v>1061</v>
      </c>
      <c r="G607" s="1" t="s">
        <v>13</v>
      </c>
      <c r="H607" s="1" t="s">
        <v>377</v>
      </c>
      <c r="I607" s="5" t="s">
        <v>1747</v>
      </c>
      <c r="J607" s="5">
        <v>4</v>
      </c>
      <c r="K607" s="13" t="s">
        <v>1127</v>
      </c>
      <c r="L607" s="1"/>
      <c r="M607" s="1"/>
      <c r="N607" s="1"/>
      <c r="O607" s="1" t="b">
        <v>0</v>
      </c>
      <c r="P607" s="4">
        <v>13</v>
      </c>
      <c r="Q607">
        <v>6</v>
      </c>
      <c r="R607" s="14">
        <v>1</v>
      </c>
      <c r="S607" s="14">
        <v>1</v>
      </c>
      <c r="T607" s="8">
        <v>0</v>
      </c>
      <c r="U607" s="8">
        <v>0</v>
      </c>
      <c r="V607" s="8">
        <v>0</v>
      </c>
      <c r="W607" s="8">
        <v>0</v>
      </c>
      <c r="X607" s="8">
        <f>R607+T607+V607</f>
        <v>1</v>
      </c>
      <c r="Y607" s="8">
        <f>S607+U607+W607</f>
        <v>1</v>
      </c>
      <c r="Z607" s="8" t="b">
        <f>R607 = S607</f>
        <v>1</v>
      </c>
      <c r="AA607" s="8" t="b">
        <f>U607 = T607</f>
        <v>1</v>
      </c>
      <c r="AB607" s="8" t="b">
        <f>V607 = W607</f>
        <v>1</v>
      </c>
      <c r="AC607" s="8" t="b">
        <f>Y607 = X607</f>
        <v>1</v>
      </c>
      <c r="AD607" s="8" t="b">
        <f>AND(Z607,AA607,AB607)</f>
        <v>1</v>
      </c>
    </row>
    <row r="608" spans="1:35" ht="32" customHeight="1" x14ac:dyDescent="0.2">
      <c r="A608" s="1">
        <v>607</v>
      </c>
      <c r="B608" s="2">
        <v>44195</v>
      </c>
      <c r="C608" s="1" t="s">
        <v>998</v>
      </c>
      <c r="D608" s="1" t="s">
        <v>998</v>
      </c>
      <c r="E608" s="1" t="s">
        <v>12</v>
      </c>
      <c r="F608" s="1"/>
      <c r="G608" s="1" t="s">
        <v>13</v>
      </c>
      <c r="H608" s="1" t="s">
        <v>586</v>
      </c>
      <c r="I608" s="5" t="s">
        <v>1745</v>
      </c>
      <c r="J608" s="5">
        <v>3</v>
      </c>
      <c r="K608" s="13" t="s">
        <v>1724</v>
      </c>
      <c r="L608" s="1"/>
      <c r="M608" s="1"/>
      <c r="N608" s="1"/>
      <c r="O608" s="1" t="b">
        <v>0</v>
      </c>
      <c r="P608" s="4">
        <v>13</v>
      </c>
      <c r="Q608">
        <v>7</v>
      </c>
      <c r="R608" s="14">
        <v>3</v>
      </c>
      <c r="S608" s="14">
        <v>3</v>
      </c>
      <c r="T608" s="8">
        <v>1</v>
      </c>
      <c r="U608" s="8">
        <v>0</v>
      </c>
      <c r="V608" s="8">
        <v>1</v>
      </c>
      <c r="W608" s="8">
        <v>1</v>
      </c>
      <c r="X608" s="8">
        <f>R608+T608+V608</f>
        <v>5</v>
      </c>
      <c r="Y608" s="8">
        <f>S608+U608+W608</f>
        <v>4</v>
      </c>
      <c r="Z608" s="8" t="b">
        <f>R608 = S608</f>
        <v>1</v>
      </c>
      <c r="AA608" s="8" t="b">
        <f>U608 = T608</f>
        <v>0</v>
      </c>
      <c r="AB608" s="8" t="b">
        <f>V608 = W608</f>
        <v>1</v>
      </c>
      <c r="AC608" s="8" t="b">
        <f>Y608 = X608</f>
        <v>0</v>
      </c>
      <c r="AD608" s="8" t="b">
        <f>AND(Z608,AA608,AB608)</f>
        <v>0</v>
      </c>
      <c r="AF608" s="8">
        <v>3</v>
      </c>
      <c r="AG608" s="8">
        <v>1</v>
      </c>
      <c r="AH608" s="8">
        <v>1</v>
      </c>
      <c r="AI608" s="8">
        <f>SUM(AF608:AH608)</f>
        <v>5</v>
      </c>
    </row>
    <row r="609" spans="1:35" ht="32" customHeight="1" x14ac:dyDescent="0.2">
      <c r="A609" s="1">
        <v>608</v>
      </c>
      <c r="B609" s="2">
        <v>43672</v>
      </c>
      <c r="C609" s="1" t="s">
        <v>998</v>
      </c>
      <c r="D609" s="1" t="s">
        <v>997</v>
      </c>
      <c r="E609" s="1" t="s">
        <v>12</v>
      </c>
      <c r="F609" s="1"/>
      <c r="G609" s="1" t="s">
        <v>13</v>
      </c>
      <c r="H609" s="1" t="s">
        <v>206</v>
      </c>
      <c r="I609" s="5" t="s">
        <v>1747</v>
      </c>
      <c r="J609" s="5">
        <v>4</v>
      </c>
      <c r="K609" s="13" t="s">
        <v>1562</v>
      </c>
      <c r="L609" s="1"/>
      <c r="M609" s="1"/>
      <c r="N609" s="1"/>
      <c r="O609" s="1" t="b">
        <v>0</v>
      </c>
      <c r="P609" s="4">
        <v>13</v>
      </c>
      <c r="Q609">
        <v>8</v>
      </c>
      <c r="R609" s="14">
        <v>1</v>
      </c>
      <c r="S609" s="14">
        <v>1</v>
      </c>
      <c r="T609" s="8">
        <v>1</v>
      </c>
      <c r="U609" s="8">
        <v>1</v>
      </c>
      <c r="V609" s="8">
        <v>0</v>
      </c>
      <c r="W609" s="8">
        <v>1</v>
      </c>
      <c r="X609" s="8">
        <f>R609+T609+V609</f>
        <v>2</v>
      </c>
      <c r="Y609" s="8">
        <f>S609+U609+W609</f>
        <v>3</v>
      </c>
      <c r="Z609" s="8" t="b">
        <f>R609 = S609</f>
        <v>1</v>
      </c>
      <c r="AA609" s="8" t="b">
        <f>U609 = T609</f>
        <v>1</v>
      </c>
      <c r="AB609" s="8" t="b">
        <f>V609 = W609</f>
        <v>0</v>
      </c>
      <c r="AC609" s="8" t="b">
        <f>Y609 = X609</f>
        <v>0</v>
      </c>
      <c r="AD609" s="8" t="b">
        <f>AND(Z609,AA609,AB609)</f>
        <v>0</v>
      </c>
      <c r="AF609" s="8">
        <v>3</v>
      </c>
      <c r="AG609" s="8">
        <v>1</v>
      </c>
      <c r="AH609" s="8">
        <v>1</v>
      </c>
      <c r="AI609" s="8">
        <f>SUM(AF609:AH609)</f>
        <v>5</v>
      </c>
    </row>
    <row r="610" spans="1:35" ht="32" customHeight="1" x14ac:dyDescent="0.2">
      <c r="A610" s="1">
        <v>609</v>
      </c>
      <c r="B610" s="2">
        <v>44095</v>
      </c>
      <c r="C610" s="1" t="s">
        <v>998</v>
      </c>
      <c r="D610" s="1" t="s">
        <v>1128</v>
      </c>
      <c r="E610" s="1" t="s">
        <v>12</v>
      </c>
      <c r="F610" s="1" t="s">
        <v>1044</v>
      </c>
      <c r="G610" s="1" t="s">
        <v>13</v>
      </c>
      <c r="H610" s="1" t="s">
        <v>587</v>
      </c>
      <c r="I610" s="5" t="s">
        <v>1757</v>
      </c>
      <c r="J610" s="5">
        <v>5</v>
      </c>
      <c r="K610" s="13" t="s">
        <v>1129</v>
      </c>
      <c r="L610" s="1"/>
      <c r="M610" s="1"/>
      <c r="N610" s="1"/>
      <c r="O610" s="1" t="b">
        <v>0</v>
      </c>
      <c r="P610" s="4">
        <v>13</v>
      </c>
      <c r="Q610">
        <v>9</v>
      </c>
      <c r="R610" s="14">
        <v>3</v>
      </c>
      <c r="S610" s="14">
        <v>2</v>
      </c>
      <c r="T610" s="8">
        <v>0</v>
      </c>
      <c r="U610" s="8">
        <v>0</v>
      </c>
      <c r="V610" s="8">
        <v>0</v>
      </c>
      <c r="W610" s="8">
        <v>1</v>
      </c>
      <c r="X610" s="8">
        <f>R610+T610+V610</f>
        <v>3</v>
      </c>
      <c r="Y610" s="8">
        <f>S610+U610+W610</f>
        <v>3</v>
      </c>
      <c r="Z610" s="8" t="b">
        <f>R610 = S610</f>
        <v>0</v>
      </c>
      <c r="AA610" s="8" t="b">
        <f>U610 = T610</f>
        <v>1</v>
      </c>
      <c r="AB610" s="8" t="b">
        <f>V610 = W610</f>
        <v>0</v>
      </c>
      <c r="AC610" s="8" t="b">
        <f>Y610 = X610</f>
        <v>1</v>
      </c>
      <c r="AD610" s="8" t="b">
        <f>AND(Z610,AA610,AB610)</f>
        <v>0</v>
      </c>
      <c r="AF610" s="8">
        <v>3</v>
      </c>
      <c r="AG610" s="8">
        <v>0</v>
      </c>
      <c r="AH610" s="8">
        <v>0</v>
      </c>
      <c r="AI610" s="8">
        <f>SUM(AF610:AH610)</f>
        <v>3</v>
      </c>
    </row>
    <row r="611" spans="1:35" ht="32" customHeight="1" x14ac:dyDescent="0.2">
      <c r="A611" s="1">
        <v>610</v>
      </c>
      <c r="B611" s="2">
        <v>44098</v>
      </c>
      <c r="C611" s="1" t="s">
        <v>998</v>
      </c>
      <c r="D611" s="1" t="s">
        <v>997</v>
      </c>
      <c r="E611" s="1" t="s">
        <v>12</v>
      </c>
      <c r="F611" s="1" t="s">
        <v>1032</v>
      </c>
      <c r="G611" s="1" t="s">
        <v>42</v>
      </c>
      <c r="H611" s="1" t="s">
        <v>588</v>
      </c>
      <c r="I611" s="5" t="s">
        <v>1753</v>
      </c>
      <c r="J611" s="5">
        <v>3</v>
      </c>
      <c r="K611" s="13" t="s">
        <v>589</v>
      </c>
      <c r="L611" s="1"/>
      <c r="M611" s="1"/>
      <c r="N611" s="1"/>
      <c r="O611" s="1" t="b">
        <v>0</v>
      </c>
      <c r="P611" s="4">
        <v>13</v>
      </c>
      <c r="Q611">
        <v>10</v>
      </c>
      <c r="R611" s="14">
        <v>3</v>
      </c>
      <c r="S611" s="14">
        <v>3</v>
      </c>
      <c r="T611" s="8">
        <v>0</v>
      </c>
      <c r="U611" s="8">
        <v>0</v>
      </c>
      <c r="V611" s="8">
        <v>0</v>
      </c>
      <c r="W611" s="8">
        <v>0</v>
      </c>
      <c r="X611" s="8">
        <f>R611+T611+V611</f>
        <v>3</v>
      </c>
      <c r="Y611" s="8">
        <f>S611+U611+W611</f>
        <v>3</v>
      </c>
      <c r="Z611" s="8" t="b">
        <f>R611 = S611</f>
        <v>1</v>
      </c>
      <c r="AA611" s="8" t="b">
        <f>U611 = T611</f>
        <v>1</v>
      </c>
      <c r="AB611" s="8" t="b">
        <f>V611 = W611</f>
        <v>1</v>
      </c>
      <c r="AC611" s="8" t="b">
        <f>Y611 = X611</f>
        <v>1</v>
      </c>
      <c r="AD611" s="8" t="b">
        <f>AND(Z611,AA611,AB611)</f>
        <v>1</v>
      </c>
    </row>
    <row r="612" spans="1:35" ht="32" customHeight="1" x14ac:dyDescent="0.2">
      <c r="A612" s="1">
        <v>611</v>
      </c>
      <c r="B612" s="2">
        <v>43929</v>
      </c>
      <c r="C612" s="1" t="s">
        <v>997</v>
      </c>
      <c r="D612" s="1" t="s">
        <v>997</v>
      </c>
      <c r="E612" s="1" t="s">
        <v>12</v>
      </c>
      <c r="F612" s="1"/>
      <c r="G612" s="1" t="s">
        <v>38</v>
      </c>
      <c r="H612" s="1" t="s">
        <v>590</v>
      </c>
      <c r="I612" s="5" t="s">
        <v>1752</v>
      </c>
      <c r="J612" s="5">
        <v>5</v>
      </c>
      <c r="K612" s="13" t="s">
        <v>1938</v>
      </c>
      <c r="L612" s="1"/>
      <c r="M612" s="1"/>
      <c r="N612" s="1"/>
      <c r="O612" s="1" t="b">
        <v>0</v>
      </c>
      <c r="P612" s="4">
        <v>13</v>
      </c>
      <c r="Q612">
        <v>11</v>
      </c>
      <c r="R612" s="14">
        <v>3</v>
      </c>
      <c r="S612" s="14">
        <v>1</v>
      </c>
      <c r="T612" s="8">
        <v>0</v>
      </c>
      <c r="U612" s="8">
        <v>0</v>
      </c>
      <c r="V612" s="8">
        <v>0</v>
      </c>
      <c r="W612" s="8">
        <v>0</v>
      </c>
      <c r="X612" s="8">
        <f>R612+T612+V612</f>
        <v>3</v>
      </c>
      <c r="Y612" s="8">
        <f>S612+U612+W612</f>
        <v>1</v>
      </c>
      <c r="Z612" s="8" t="b">
        <f>R612 = S612</f>
        <v>0</v>
      </c>
      <c r="AA612" s="8" t="b">
        <f>U612 = T612</f>
        <v>1</v>
      </c>
      <c r="AB612" s="8" t="b">
        <f>V612 = W612</f>
        <v>1</v>
      </c>
      <c r="AC612" s="8" t="b">
        <f>Y612 = X612</f>
        <v>0</v>
      </c>
      <c r="AD612" s="8" t="b">
        <f>AND(Z612,AA612,AB612)</f>
        <v>0</v>
      </c>
      <c r="AF612" s="8">
        <v>2</v>
      </c>
      <c r="AG612" s="8">
        <v>0</v>
      </c>
      <c r="AH612" s="8">
        <v>0</v>
      </c>
      <c r="AI612" s="8">
        <f>SUM(AF612:AH612)</f>
        <v>2</v>
      </c>
    </row>
    <row r="613" spans="1:35" ht="32" customHeight="1" x14ac:dyDescent="0.2">
      <c r="A613" s="1">
        <v>612</v>
      </c>
      <c r="B613" s="2">
        <v>44137</v>
      </c>
      <c r="C613" s="1" t="s">
        <v>997</v>
      </c>
      <c r="D613" s="1" t="s">
        <v>998</v>
      </c>
      <c r="E613" s="1" t="s">
        <v>12</v>
      </c>
      <c r="F613" s="1"/>
      <c r="G613" s="1" t="s">
        <v>13</v>
      </c>
      <c r="H613" s="1" t="s">
        <v>591</v>
      </c>
      <c r="I613" s="5" t="s">
        <v>1754</v>
      </c>
      <c r="J613" s="5">
        <v>5</v>
      </c>
      <c r="K613" s="13" t="s">
        <v>1939</v>
      </c>
      <c r="L613" s="1"/>
      <c r="M613" s="1"/>
      <c r="N613" s="1"/>
      <c r="O613" s="1" t="b">
        <v>0</v>
      </c>
      <c r="P613" s="4">
        <v>13</v>
      </c>
      <c r="Q613">
        <v>12</v>
      </c>
      <c r="R613" s="14">
        <v>3</v>
      </c>
      <c r="S613" s="14">
        <v>2</v>
      </c>
      <c r="T613" s="8">
        <v>0</v>
      </c>
      <c r="U613" s="8">
        <v>0</v>
      </c>
      <c r="V613" s="8">
        <v>0</v>
      </c>
      <c r="W613" s="8">
        <v>0</v>
      </c>
      <c r="X613" s="8">
        <f>R613+T613+V613</f>
        <v>3</v>
      </c>
      <c r="Y613" s="8">
        <f>S613+U613+W613</f>
        <v>2</v>
      </c>
      <c r="Z613" s="8" t="b">
        <f>R613 = S613</f>
        <v>0</v>
      </c>
      <c r="AA613" s="8" t="b">
        <f>U613 = T613</f>
        <v>1</v>
      </c>
      <c r="AB613" s="8" t="b">
        <f>V613 = W613</f>
        <v>1</v>
      </c>
      <c r="AC613" s="8" t="b">
        <f>Y613 = X613</f>
        <v>0</v>
      </c>
      <c r="AD613" s="8" t="b">
        <f>AND(Z613,AA613,AB613)</f>
        <v>0</v>
      </c>
      <c r="AF613" s="8">
        <v>3</v>
      </c>
      <c r="AG613" s="8">
        <v>0</v>
      </c>
      <c r="AH613" s="8">
        <v>0</v>
      </c>
      <c r="AI613" s="8">
        <f>SUM(AF613:AH613)</f>
        <v>3</v>
      </c>
    </row>
    <row r="614" spans="1:35" ht="32" customHeight="1" x14ac:dyDescent="0.2">
      <c r="A614" s="1">
        <v>613</v>
      </c>
      <c r="B614" s="2">
        <v>43658</v>
      </c>
      <c r="C614" s="1" t="s">
        <v>997</v>
      </c>
      <c r="D614" s="1" t="s">
        <v>998</v>
      </c>
      <c r="E614" s="1" t="s">
        <v>12</v>
      </c>
      <c r="F614" s="1"/>
      <c r="G614" s="1" t="s">
        <v>26</v>
      </c>
      <c r="H614" s="1" t="s">
        <v>41</v>
      </c>
      <c r="I614" s="5" t="s">
        <v>1750</v>
      </c>
      <c r="J614" s="5">
        <v>3</v>
      </c>
      <c r="K614" s="13" t="s">
        <v>592</v>
      </c>
      <c r="L614" s="1"/>
      <c r="M614" s="1"/>
      <c r="N614" s="1"/>
      <c r="O614" s="1" t="b">
        <v>0</v>
      </c>
      <c r="P614" s="4">
        <v>13</v>
      </c>
      <c r="Q614">
        <v>13</v>
      </c>
      <c r="R614" s="14">
        <v>2</v>
      </c>
      <c r="S614" s="14">
        <v>3</v>
      </c>
      <c r="T614" s="8">
        <v>1</v>
      </c>
      <c r="U614" s="8">
        <v>1</v>
      </c>
      <c r="V614" s="8">
        <v>0</v>
      </c>
      <c r="W614" s="8">
        <v>0</v>
      </c>
      <c r="X614" s="8">
        <f>R614+T614+V614</f>
        <v>3</v>
      </c>
      <c r="Y614" s="8">
        <f>S614+U614+W614</f>
        <v>4</v>
      </c>
      <c r="Z614" s="8" t="b">
        <f>R614 = S614</f>
        <v>0</v>
      </c>
      <c r="AA614" s="8" t="b">
        <f>U614 = T614</f>
        <v>1</v>
      </c>
      <c r="AB614" s="8" t="b">
        <f>V614 = W614</f>
        <v>1</v>
      </c>
      <c r="AC614" s="8" t="b">
        <f>Y614 = X614</f>
        <v>0</v>
      </c>
      <c r="AD614" s="8" t="b">
        <f>AND(Z614,AA614,AB614)</f>
        <v>0</v>
      </c>
      <c r="AF614" s="8">
        <v>3</v>
      </c>
      <c r="AG614" s="8">
        <v>1</v>
      </c>
      <c r="AH614" s="8">
        <v>1</v>
      </c>
      <c r="AI614" s="8">
        <f>SUM(AF614:AH614)</f>
        <v>5</v>
      </c>
    </row>
    <row r="615" spans="1:35" ht="32" customHeight="1" x14ac:dyDescent="0.2">
      <c r="A615" s="1">
        <v>614</v>
      </c>
      <c r="B615" s="2">
        <v>44228</v>
      </c>
      <c r="C615" s="1" t="s">
        <v>997</v>
      </c>
      <c r="D615" s="1" t="s">
        <v>997</v>
      </c>
      <c r="E615" s="1" t="s">
        <v>12</v>
      </c>
      <c r="F615" s="1"/>
      <c r="G615" s="1" t="s">
        <v>26</v>
      </c>
      <c r="H615" s="1" t="s">
        <v>593</v>
      </c>
      <c r="I615" s="5" t="s">
        <v>1758</v>
      </c>
      <c r="J615" s="5">
        <v>5</v>
      </c>
      <c r="K615" s="13" t="s">
        <v>1668</v>
      </c>
      <c r="L615" s="1"/>
      <c r="M615" s="1"/>
      <c r="N615" s="1"/>
      <c r="O615" s="1" t="b">
        <v>0</v>
      </c>
      <c r="P615" s="4">
        <v>13</v>
      </c>
      <c r="Q615">
        <v>14</v>
      </c>
      <c r="R615" s="14">
        <v>1</v>
      </c>
      <c r="S615" s="14">
        <v>3</v>
      </c>
      <c r="T615" s="8">
        <v>0</v>
      </c>
      <c r="U615" s="8">
        <v>0</v>
      </c>
      <c r="V615" s="8">
        <v>0</v>
      </c>
      <c r="W615" s="8">
        <v>0</v>
      </c>
      <c r="X615" s="8">
        <f>R615+T615+V615</f>
        <v>1</v>
      </c>
      <c r="Y615" s="8">
        <f>S615+U615+W615</f>
        <v>3</v>
      </c>
      <c r="Z615" s="8" t="b">
        <f>R615 = S615</f>
        <v>0</v>
      </c>
      <c r="AA615" s="8" t="b">
        <f>U615 = T615</f>
        <v>1</v>
      </c>
      <c r="AB615" s="8" t="b">
        <f>V615 = W615</f>
        <v>1</v>
      </c>
      <c r="AC615" s="8" t="b">
        <f>Y615 = X615</f>
        <v>0</v>
      </c>
      <c r="AD615" s="8" t="b">
        <f>AND(Z615,AA615,AB615)</f>
        <v>0</v>
      </c>
      <c r="AF615" s="8">
        <v>2</v>
      </c>
      <c r="AG615" s="8">
        <v>0</v>
      </c>
      <c r="AH615" s="8">
        <v>0</v>
      </c>
      <c r="AI615" s="8">
        <f>SUM(AF615:AH615)</f>
        <v>2</v>
      </c>
    </row>
    <row r="616" spans="1:35" ht="32" customHeight="1" x14ac:dyDescent="0.2">
      <c r="A616" s="1">
        <v>615</v>
      </c>
      <c r="B616" s="2">
        <v>43426</v>
      </c>
      <c r="C616" s="1" t="s">
        <v>997</v>
      </c>
      <c r="D616" s="1" t="s">
        <v>997</v>
      </c>
      <c r="E616" s="1" t="s">
        <v>23</v>
      </c>
      <c r="F616" s="1"/>
      <c r="G616" s="1" t="s">
        <v>16</v>
      </c>
      <c r="H616" s="1" t="s">
        <v>283</v>
      </c>
      <c r="I616" s="5" t="s">
        <v>1761</v>
      </c>
      <c r="J616" s="5">
        <v>3</v>
      </c>
      <c r="K616" s="13" t="s">
        <v>1563</v>
      </c>
      <c r="L616" s="1"/>
      <c r="M616" s="1"/>
      <c r="N616" s="1"/>
      <c r="O616" s="1" t="b">
        <v>0</v>
      </c>
      <c r="P616" s="4">
        <v>13</v>
      </c>
      <c r="Q616">
        <v>15</v>
      </c>
      <c r="R616" s="14">
        <v>1</v>
      </c>
      <c r="S616" s="14">
        <v>1</v>
      </c>
      <c r="T616" s="8">
        <v>0</v>
      </c>
      <c r="U616" s="8">
        <v>0</v>
      </c>
      <c r="V616" s="8">
        <v>0</v>
      </c>
      <c r="W616" s="8">
        <v>0</v>
      </c>
      <c r="X616" s="8">
        <f>R616+T616+V616</f>
        <v>1</v>
      </c>
      <c r="Y616" s="8">
        <f>S616+U616+W616</f>
        <v>1</v>
      </c>
      <c r="Z616" s="8" t="b">
        <f>R616 = S616</f>
        <v>1</v>
      </c>
      <c r="AA616" s="8" t="b">
        <f>U616 = T616</f>
        <v>1</v>
      </c>
      <c r="AB616" s="8" t="b">
        <f>V616 = W616</f>
        <v>1</v>
      </c>
      <c r="AC616" s="8" t="b">
        <f>Y616 = X616</f>
        <v>1</v>
      </c>
      <c r="AD616" s="8" t="b">
        <f>AND(Z616,AA616,AB616)</f>
        <v>1</v>
      </c>
    </row>
    <row r="617" spans="1:35" ht="32" customHeight="1" x14ac:dyDescent="0.2">
      <c r="A617" s="1">
        <v>616</v>
      </c>
      <c r="B617" s="2">
        <v>43524</v>
      </c>
      <c r="C617" s="1" t="s">
        <v>997</v>
      </c>
      <c r="D617" s="1" t="s">
        <v>1257</v>
      </c>
      <c r="E617" s="1" t="s">
        <v>12</v>
      </c>
      <c r="F617" s="1" t="s">
        <v>1093</v>
      </c>
      <c r="G617" s="1" t="s">
        <v>21</v>
      </c>
      <c r="H617" s="1" t="s">
        <v>89</v>
      </c>
      <c r="I617" s="5" t="s">
        <v>1749</v>
      </c>
      <c r="J617" s="5">
        <v>4</v>
      </c>
      <c r="K617" s="13" t="s">
        <v>1258</v>
      </c>
      <c r="L617" s="1"/>
      <c r="M617" s="1"/>
      <c r="N617" s="1"/>
      <c r="O617" s="1" t="b">
        <v>0</v>
      </c>
      <c r="P617" s="4">
        <v>13</v>
      </c>
      <c r="Q617">
        <v>16</v>
      </c>
      <c r="R617" s="14">
        <v>1</v>
      </c>
      <c r="S617" s="14">
        <v>1</v>
      </c>
      <c r="T617" s="8">
        <v>0</v>
      </c>
      <c r="U617" s="8">
        <v>0</v>
      </c>
      <c r="V617" s="8">
        <v>0</v>
      </c>
      <c r="W617" s="8">
        <v>0</v>
      </c>
      <c r="X617" s="8">
        <f>R617+T617+V617</f>
        <v>1</v>
      </c>
      <c r="Y617" s="8">
        <f>S617+U617+W617</f>
        <v>1</v>
      </c>
      <c r="Z617" s="8" t="b">
        <f>R617 = S617</f>
        <v>1</v>
      </c>
      <c r="AA617" s="8" t="b">
        <f>U617 = T617</f>
        <v>1</v>
      </c>
      <c r="AB617" s="8" t="b">
        <f>V617 = W617</f>
        <v>1</v>
      </c>
      <c r="AC617" s="8" t="b">
        <f>Y617 = X617</f>
        <v>1</v>
      </c>
      <c r="AD617" s="8" t="b">
        <f>AND(Z617,AA617,AB617)</f>
        <v>1</v>
      </c>
    </row>
    <row r="618" spans="1:35" ht="32" customHeight="1" x14ac:dyDescent="0.2">
      <c r="A618" s="1">
        <v>617</v>
      </c>
      <c r="B618" s="2">
        <v>43386</v>
      </c>
      <c r="C618" s="1" t="s">
        <v>997</v>
      </c>
      <c r="D618" s="1" t="s">
        <v>997</v>
      </c>
      <c r="E618" s="1" t="s">
        <v>12</v>
      </c>
      <c r="F618" s="1"/>
      <c r="G618" s="1" t="s">
        <v>16</v>
      </c>
      <c r="H618" s="1" t="s">
        <v>594</v>
      </c>
      <c r="I618" s="5" t="s">
        <v>1761</v>
      </c>
      <c r="J618" s="5">
        <v>4</v>
      </c>
      <c r="K618" s="13" t="s">
        <v>595</v>
      </c>
      <c r="L618" s="1"/>
      <c r="M618" s="1"/>
      <c r="N618" s="1"/>
      <c r="O618" s="1" t="b">
        <v>0</v>
      </c>
      <c r="P618" s="4">
        <v>13</v>
      </c>
      <c r="Q618">
        <v>17</v>
      </c>
      <c r="R618" s="14">
        <v>1</v>
      </c>
      <c r="S618" s="14">
        <v>2</v>
      </c>
      <c r="T618" s="8">
        <v>0</v>
      </c>
      <c r="U618" s="8">
        <v>0</v>
      </c>
      <c r="V618" s="8">
        <v>0</v>
      </c>
      <c r="W618" s="8">
        <v>0</v>
      </c>
      <c r="X618" s="8">
        <f>R618+T618+V618</f>
        <v>1</v>
      </c>
      <c r="Y618" s="8">
        <f>S618+U618+W618</f>
        <v>2</v>
      </c>
      <c r="Z618" s="8" t="b">
        <f>R618 = S618</f>
        <v>0</v>
      </c>
      <c r="AA618" s="8" t="b">
        <f>U618 = T618</f>
        <v>1</v>
      </c>
      <c r="AB618" s="8" t="b">
        <f>V618 = W618</f>
        <v>1</v>
      </c>
      <c r="AC618" s="8" t="b">
        <f>Y618 = X618</f>
        <v>0</v>
      </c>
      <c r="AD618" s="8" t="b">
        <f>AND(Z618,AA618,AB618)</f>
        <v>0</v>
      </c>
      <c r="AF618" s="8">
        <v>2</v>
      </c>
      <c r="AG618" s="8">
        <v>0</v>
      </c>
      <c r="AH618" s="8">
        <v>0</v>
      </c>
      <c r="AI618" s="8">
        <f>SUM(AF618:AH618)</f>
        <v>2</v>
      </c>
    </row>
    <row r="619" spans="1:35" ht="32" customHeight="1" x14ac:dyDescent="0.2">
      <c r="A619" s="1">
        <v>618</v>
      </c>
      <c r="B619" s="2">
        <v>43542</v>
      </c>
      <c r="C619" s="1" t="s">
        <v>997</v>
      </c>
      <c r="D619" s="1" t="s">
        <v>998</v>
      </c>
      <c r="E619" s="1" t="s">
        <v>12</v>
      </c>
      <c r="F619" s="1"/>
      <c r="G619" s="1" t="s">
        <v>16</v>
      </c>
      <c r="H619" s="1" t="s">
        <v>265</v>
      </c>
      <c r="I619" s="5" t="s">
        <v>1761</v>
      </c>
      <c r="J619" s="5">
        <v>4</v>
      </c>
      <c r="K619" s="13" t="s">
        <v>1333</v>
      </c>
      <c r="L619" s="1"/>
      <c r="M619" s="1"/>
      <c r="N619" s="1"/>
      <c r="O619" s="1" t="b">
        <v>0</v>
      </c>
      <c r="P619" s="4">
        <v>13</v>
      </c>
      <c r="Q619">
        <v>18</v>
      </c>
      <c r="R619" s="14">
        <v>3</v>
      </c>
      <c r="S619" s="14">
        <v>3</v>
      </c>
      <c r="T619" s="8">
        <v>0</v>
      </c>
      <c r="U619" s="8">
        <v>0</v>
      </c>
      <c r="V619" s="8">
        <v>0</v>
      </c>
      <c r="W619" s="8">
        <v>0</v>
      </c>
      <c r="X619" s="8">
        <f>R619+T619+V619</f>
        <v>3</v>
      </c>
      <c r="Y619" s="8">
        <f>S619+U619+W619</f>
        <v>3</v>
      </c>
      <c r="Z619" s="8" t="b">
        <f>R619 = S619</f>
        <v>1</v>
      </c>
      <c r="AA619" s="8" t="b">
        <f>U619 = T619</f>
        <v>1</v>
      </c>
      <c r="AB619" s="8" t="b">
        <f>V619 = W619</f>
        <v>1</v>
      </c>
      <c r="AC619" s="8" t="b">
        <f>Y619 = X619</f>
        <v>1</v>
      </c>
      <c r="AD619" s="8" t="b">
        <f>AND(Z619,AA619,AB619)</f>
        <v>1</v>
      </c>
    </row>
    <row r="620" spans="1:35" ht="32" customHeight="1" x14ac:dyDescent="0.2">
      <c r="A620" s="1">
        <v>619</v>
      </c>
      <c r="B620" s="2">
        <v>44095</v>
      </c>
      <c r="C620" s="1" t="s">
        <v>997</v>
      </c>
      <c r="D620" s="1" t="s">
        <v>998</v>
      </c>
      <c r="E620" s="1" t="s">
        <v>12</v>
      </c>
      <c r="F620" s="1"/>
      <c r="G620" s="1" t="s">
        <v>13</v>
      </c>
      <c r="H620" s="1" t="s">
        <v>391</v>
      </c>
      <c r="I620" s="5" t="s">
        <v>1745</v>
      </c>
      <c r="J620" s="5">
        <v>4</v>
      </c>
      <c r="K620" s="13" t="s">
        <v>1819</v>
      </c>
      <c r="L620" s="1"/>
      <c r="M620" s="1"/>
      <c r="N620" s="1"/>
      <c r="O620" s="1" t="b">
        <v>0</v>
      </c>
      <c r="P620" s="4">
        <v>13</v>
      </c>
      <c r="Q620">
        <v>19</v>
      </c>
      <c r="R620" s="14">
        <v>2</v>
      </c>
      <c r="S620" s="14">
        <v>3</v>
      </c>
      <c r="T620" s="8">
        <v>0</v>
      </c>
      <c r="U620" s="8">
        <v>1</v>
      </c>
      <c r="V620" s="8">
        <v>0</v>
      </c>
      <c r="W620" s="8">
        <v>1</v>
      </c>
      <c r="X620" s="8">
        <f>R620+T620+V620</f>
        <v>2</v>
      </c>
      <c r="Y620" s="8">
        <f>S620+U620+W620</f>
        <v>5</v>
      </c>
      <c r="Z620" s="8" t="b">
        <f>R620 = S620</f>
        <v>0</v>
      </c>
      <c r="AA620" s="8" t="b">
        <f>U620 = T620</f>
        <v>0</v>
      </c>
      <c r="AB620" s="8" t="b">
        <f>V620 = W620</f>
        <v>0</v>
      </c>
      <c r="AC620" s="8" t="b">
        <f>Y620 = X620</f>
        <v>0</v>
      </c>
      <c r="AD620" s="8" t="b">
        <f>AND(Z620,AA620,AB620)</f>
        <v>0</v>
      </c>
      <c r="AF620" s="8">
        <v>3</v>
      </c>
      <c r="AG620" s="8">
        <v>1</v>
      </c>
      <c r="AH620" s="8">
        <v>1</v>
      </c>
      <c r="AI620" s="8">
        <f>SUM(AF620:AH620)</f>
        <v>5</v>
      </c>
    </row>
    <row r="621" spans="1:35" ht="32" customHeight="1" x14ac:dyDescent="0.2">
      <c r="A621" s="1">
        <v>620</v>
      </c>
      <c r="B621" s="2">
        <v>43950</v>
      </c>
      <c r="C621" s="1" t="s">
        <v>998</v>
      </c>
      <c r="D621" s="1" t="s">
        <v>997</v>
      </c>
      <c r="E621" s="1" t="s">
        <v>12</v>
      </c>
      <c r="F621" s="1"/>
      <c r="G621" s="1" t="s">
        <v>26</v>
      </c>
      <c r="H621" s="1" t="s">
        <v>596</v>
      </c>
      <c r="I621" s="5" t="s">
        <v>1750</v>
      </c>
      <c r="J621" s="5">
        <v>4</v>
      </c>
      <c r="K621" s="13" t="s">
        <v>597</v>
      </c>
      <c r="L621" s="1"/>
      <c r="M621" s="1"/>
      <c r="N621" s="1"/>
      <c r="O621" s="1" t="b">
        <v>0</v>
      </c>
      <c r="P621" s="4">
        <v>13</v>
      </c>
      <c r="Q621">
        <v>20</v>
      </c>
      <c r="R621" s="14">
        <v>3</v>
      </c>
      <c r="S621" s="14">
        <v>2</v>
      </c>
      <c r="T621" s="8">
        <v>0</v>
      </c>
      <c r="U621" s="8">
        <v>0</v>
      </c>
      <c r="V621" s="8">
        <v>0</v>
      </c>
      <c r="W621" s="8">
        <v>1</v>
      </c>
      <c r="X621" s="8">
        <f>R621+T621+V621</f>
        <v>3</v>
      </c>
      <c r="Y621" s="8">
        <f>S621+U621+W621</f>
        <v>3</v>
      </c>
      <c r="Z621" s="8" t="b">
        <f>R621 = S621</f>
        <v>0</v>
      </c>
      <c r="AA621" s="8" t="b">
        <f>U621 = T621</f>
        <v>1</v>
      </c>
      <c r="AB621" s="8" t="b">
        <f>V621 = W621</f>
        <v>0</v>
      </c>
      <c r="AC621" s="8" t="b">
        <f>Y621 = X621</f>
        <v>1</v>
      </c>
      <c r="AD621" s="8" t="b">
        <f>AND(Z621,AA621,AB621)</f>
        <v>0</v>
      </c>
      <c r="AF621" s="8">
        <v>3</v>
      </c>
      <c r="AG621" s="8">
        <v>0</v>
      </c>
      <c r="AH621" s="8">
        <v>0</v>
      </c>
      <c r="AI621" s="8">
        <f>SUM(AF621:AH621)</f>
        <v>3</v>
      </c>
    </row>
    <row r="622" spans="1:35" ht="32" customHeight="1" x14ac:dyDescent="0.2">
      <c r="A622" s="1">
        <v>621</v>
      </c>
      <c r="B622" s="2">
        <v>43852</v>
      </c>
      <c r="C622" s="1" t="s">
        <v>997</v>
      </c>
      <c r="D622" s="1" t="s">
        <v>997</v>
      </c>
      <c r="E622" s="1" t="s">
        <v>12</v>
      </c>
      <c r="F622" s="1"/>
      <c r="G622" s="1" t="s">
        <v>13</v>
      </c>
      <c r="H622" s="1" t="s">
        <v>598</v>
      </c>
      <c r="I622" s="5" t="s">
        <v>1754</v>
      </c>
      <c r="J622" s="5">
        <v>4</v>
      </c>
      <c r="K622" s="13" t="s">
        <v>1003</v>
      </c>
      <c r="L622" s="1"/>
      <c r="M622" s="1"/>
      <c r="N622" s="1"/>
      <c r="O622" s="1" t="b">
        <v>0</v>
      </c>
      <c r="P622" s="4">
        <v>13</v>
      </c>
      <c r="Q622">
        <v>21</v>
      </c>
      <c r="R622" s="14">
        <v>3</v>
      </c>
      <c r="S622" s="14">
        <v>3</v>
      </c>
      <c r="T622" s="8">
        <v>0</v>
      </c>
      <c r="U622" s="8">
        <v>0</v>
      </c>
      <c r="V622" s="8">
        <v>0</v>
      </c>
      <c r="W622" s="8">
        <v>0</v>
      </c>
      <c r="X622" s="8">
        <f>R622+T622+V622</f>
        <v>3</v>
      </c>
      <c r="Y622" s="8">
        <f>S622+U622+W622</f>
        <v>3</v>
      </c>
      <c r="Z622" s="8" t="b">
        <f>R622 = S622</f>
        <v>1</v>
      </c>
      <c r="AA622" s="8" t="b">
        <f>U622 = T622</f>
        <v>1</v>
      </c>
      <c r="AB622" s="8" t="b">
        <f>V622 = W622</f>
        <v>1</v>
      </c>
      <c r="AC622" s="8" t="b">
        <f>Y622 = X622</f>
        <v>1</v>
      </c>
      <c r="AD622" s="8" t="b">
        <f>AND(Z622,AA622,AB622)</f>
        <v>1</v>
      </c>
    </row>
    <row r="623" spans="1:35" ht="32" customHeight="1" x14ac:dyDescent="0.2">
      <c r="A623" s="1">
        <v>622</v>
      </c>
      <c r="B623" s="2">
        <v>43912</v>
      </c>
      <c r="C623" s="1" t="s">
        <v>998</v>
      </c>
      <c r="D623" s="1" t="s">
        <v>998</v>
      </c>
      <c r="E623" s="1" t="s">
        <v>12</v>
      </c>
      <c r="F623" s="1"/>
      <c r="G623" s="1" t="s">
        <v>21</v>
      </c>
      <c r="H623" s="1" t="s">
        <v>439</v>
      </c>
      <c r="I623" s="5" t="s">
        <v>1762</v>
      </c>
      <c r="J623" s="5">
        <v>4</v>
      </c>
      <c r="K623" s="13" t="s">
        <v>1669</v>
      </c>
      <c r="L623" s="1"/>
      <c r="M623" s="1"/>
      <c r="N623" s="1"/>
      <c r="O623" s="1" t="b">
        <v>0</v>
      </c>
      <c r="P623" s="4">
        <v>13</v>
      </c>
      <c r="Q623">
        <v>22</v>
      </c>
      <c r="R623" s="14">
        <v>3</v>
      </c>
      <c r="S623" s="14">
        <v>3</v>
      </c>
      <c r="T623" s="8">
        <v>0</v>
      </c>
      <c r="U623" s="8">
        <v>0</v>
      </c>
      <c r="V623" s="8">
        <v>0</v>
      </c>
      <c r="W623" s="8">
        <v>0</v>
      </c>
      <c r="X623" s="8">
        <f>R623+T623+V623</f>
        <v>3</v>
      </c>
      <c r="Y623" s="8">
        <f>S623+U623+W623</f>
        <v>3</v>
      </c>
      <c r="Z623" s="8" t="b">
        <f>R623 = S623</f>
        <v>1</v>
      </c>
      <c r="AA623" s="8" t="b">
        <f>U623 = T623</f>
        <v>1</v>
      </c>
      <c r="AB623" s="8" t="b">
        <f>V623 = W623</f>
        <v>1</v>
      </c>
      <c r="AC623" s="8" t="b">
        <f>Y623 = X623</f>
        <v>1</v>
      </c>
      <c r="AD623" s="8" t="b">
        <f>AND(Z623,AA623,AB623)</f>
        <v>1</v>
      </c>
    </row>
    <row r="624" spans="1:35" ht="32" customHeight="1" x14ac:dyDescent="0.2">
      <c r="A624" s="1">
        <v>623</v>
      </c>
      <c r="B624" s="2">
        <v>44261</v>
      </c>
      <c r="C624" s="1" t="s">
        <v>998</v>
      </c>
      <c r="D624" s="1" t="s">
        <v>997</v>
      </c>
      <c r="E624" s="1" t="s">
        <v>12</v>
      </c>
      <c r="F624" s="1"/>
      <c r="G624" s="1" t="s">
        <v>16</v>
      </c>
      <c r="H624" s="1" t="s">
        <v>283</v>
      </c>
      <c r="I624" s="5" t="s">
        <v>1761</v>
      </c>
      <c r="J624" s="5">
        <v>5</v>
      </c>
      <c r="K624" s="13" t="s">
        <v>599</v>
      </c>
      <c r="L624" s="1"/>
      <c r="M624" s="1"/>
      <c r="N624" s="1"/>
      <c r="O624" s="1" t="b">
        <v>0</v>
      </c>
      <c r="P624" s="4">
        <v>13</v>
      </c>
      <c r="Q624">
        <v>23</v>
      </c>
      <c r="R624" s="14">
        <v>1</v>
      </c>
      <c r="S624" s="14">
        <v>3</v>
      </c>
      <c r="T624" s="8">
        <v>0</v>
      </c>
      <c r="U624" s="8">
        <v>1</v>
      </c>
      <c r="V624" s="8">
        <v>1</v>
      </c>
      <c r="W624" s="8">
        <v>1</v>
      </c>
      <c r="X624" s="8">
        <f>R624+T624+V624</f>
        <v>2</v>
      </c>
      <c r="Y624" s="8">
        <f>S624+U624+W624</f>
        <v>5</v>
      </c>
      <c r="Z624" s="8" t="b">
        <f>R624 = S624</f>
        <v>0</v>
      </c>
      <c r="AA624" s="8" t="b">
        <f>U624 = T624</f>
        <v>0</v>
      </c>
      <c r="AB624" s="8" t="b">
        <f>V624 = W624</f>
        <v>1</v>
      </c>
      <c r="AC624" s="8" t="b">
        <f>Y624 = X624</f>
        <v>0</v>
      </c>
      <c r="AD624" s="8" t="b">
        <f>AND(Z624,AA624,AB624)</f>
        <v>0</v>
      </c>
      <c r="AF624" s="8">
        <v>3</v>
      </c>
      <c r="AG624" s="8">
        <v>1</v>
      </c>
      <c r="AH624" s="8">
        <v>1</v>
      </c>
      <c r="AI624" s="8">
        <f>SUM(AF624:AH624)</f>
        <v>5</v>
      </c>
    </row>
    <row r="625" spans="1:35" ht="32" customHeight="1" x14ac:dyDescent="0.2">
      <c r="A625" s="1">
        <v>624</v>
      </c>
      <c r="B625" s="2">
        <v>43335</v>
      </c>
      <c r="C625" s="1" t="s">
        <v>997</v>
      </c>
      <c r="D625" s="1" t="s">
        <v>998</v>
      </c>
      <c r="E625" s="1" t="s">
        <v>12</v>
      </c>
      <c r="F625" s="1"/>
      <c r="G625" s="1" t="s">
        <v>16</v>
      </c>
      <c r="H625" s="1" t="s">
        <v>600</v>
      </c>
      <c r="I625" s="5" t="s">
        <v>1761</v>
      </c>
      <c r="J625" s="5">
        <v>4</v>
      </c>
      <c r="K625" s="13" t="s">
        <v>601</v>
      </c>
      <c r="L625" s="1"/>
      <c r="M625" s="1"/>
      <c r="N625" s="1"/>
      <c r="O625" s="1" t="b">
        <v>0</v>
      </c>
      <c r="P625" s="4">
        <v>13</v>
      </c>
      <c r="Q625">
        <v>24</v>
      </c>
      <c r="R625" s="14">
        <v>1</v>
      </c>
      <c r="S625" s="14">
        <v>1</v>
      </c>
      <c r="T625" s="8">
        <v>0</v>
      </c>
      <c r="U625" s="8">
        <v>0</v>
      </c>
      <c r="V625" s="8">
        <v>0</v>
      </c>
      <c r="W625" s="8">
        <v>0</v>
      </c>
      <c r="X625" s="8">
        <f>R625+T625+V625</f>
        <v>1</v>
      </c>
      <c r="Y625" s="8">
        <f>S625+U625+W625</f>
        <v>1</v>
      </c>
      <c r="Z625" s="8" t="b">
        <f>R625 = S625</f>
        <v>1</v>
      </c>
      <c r="AA625" s="8" t="b">
        <f>U625 = T625</f>
        <v>1</v>
      </c>
      <c r="AB625" s="8" t="b">
        <f>V625 = W625</f>
        <v>1</v>
      </c>
      <c r="AC625" s="8" t="b">
        <f>Y625 = X625</f>
        <v>1</v>
      </c>
      <c r="AD625" s="8" t="b">
        <f>AND(Z625,AA625,AB625)</f>
        <v>1</v>
      </c>
    </row>
    <row r="626" spans="1:35" ht="32" customHeight="1" x14ac:dyDescent="0.2">
      <c r="A626" s="1">
        <v>625</v>
      </c>
      <c r="B626" s="2">
        <v>43457</v>
      </c>
      <c r="C626" s="1" t="s">
        <v>997</v>
      </c>
      <c r="D626" s="1" t="s">
        <v>1259</v>
      </c>
      <c r="E626" s="1" t="s">
        <v>12</v>
      </c>
      <c r="F626" s="1" t="s">
        <v>1044</v>
      </c>
      <c r="G626" s="1" t="s">
        <v>30</v>
      </c>
      <c r="H626" s="1" t="s">
        <v>504</v>
      </c>
      <c r="I626" s="5" t="s">
        <v>1763</v>
      </c>
      <c r="J626" s="5">
        <v>5</v>
      </c>
      <c r="K626" s="13" t="s">
        <v>1260</v>
      </c>
      <c r="L626" s="1"/>
      <c r="M626" s="1"/>
      <c r="N626" s="1"/>
      <c r="O626" s="1" t="b">
        <v>0</v>
      </c>
      <c r="P626" s="4">
        <v>13</v>
      </c>
      <c r="Q626">
        <v>25</v>
      </c>
      <c r="R626" s="14">
        <v>3</v>
      </c>
      <c r="S626" s="14">
        <v>3</v>
      </c>
      <c r="T626" s="8">
        <v>0</v>
      </c>
      <c r="U626" s="8">
        <v>0</v>
      </c>
      <c r="V626" s="8">
        <v>0</v>
      </c>
      <c r="W626" s="8">
        <v>0</v>
      </c>
      <c r="X626" s="8">
        <f>R626+T626+V626</f>
        <v>3</v>
      </c>
      <c r="Y626" s="8">
        <f>S626+U626+W626</f>
        <v>3</v>
      </c>
      <c r="Z626" s="8" t="b">
        <f>R626 = S626</f>
        <v>1</v>
      </c>
      <c r="AA626" s="8" t="b">
        <f>U626 = T626</f>
        <v>1</v>
      </c>
      <c r="AB626" s="8" t="b">
        <f>V626 = W626</f>
        <v>1</v>
      </c>
      <c r="AC626" s="8" t="b">
        <f>Y626 = X626</f>
        <v>1</v>
      </c>
      <c r="AD626" s="8" t="b">
        <f>AND(Z626,AA626,AB626)</f>
        <v>1</v>
      </c>
    </row>
    <row r="627" spans="1:35" ht="32" customHeight="1" x14ac:dyDescent="0.2">
      <c r="A627" s="1">
        <v>626</v>
      </c>
      <c r="B627" s="2">
        <v>44141</v>
      </c>
      <c r="C627" s="1" t="s">
        <v>997</v>
      </c>
      <c r="D627" s="1" t="s">
        <v>602</v>
      </c>
      <c r="E627" s="1" t="s">
        <v>12</v>
      </c>
      <c r="F627" s="1"/>
      <c r="G627" s="1" t="s">
        <v>26</v>
      </c>
      <c r="H627" s="1" t="s">
        <v>603</v>
      </c>
      <c r="I627" s="5" t="s">
        <v>1750</v>
      </c>
      <c r="J627" s="5">
        <v>5</v>
      </c>
      <c r="K627" s="13" t="s">
        <v>604</v>
      </c>
      <c r="L627" s="1"/>
      <c r="M627" s="1"/>
      <c r="N627" s="1"/>
      <c r="O627" s="1" t="b">
        <v>0</v>
      </c>
      <c r="P627" s="4">
        <v>13</v>
      </c>
      <c r="Q627">
        <v>26</v>
      </c>
      <c r="R627" s="14">
        <v>2</v>
      </c>
      <c r="S627" s="14">
        <v>3</v>
      </c>
      <c r="T627" s="8">
        <v>0</v>
      </c>
      <c r="U627" s="8">
        <v>0</v>
      </c>
      <c r="V627" s="8">
        <v>0</v>
      </c>
      <c r="W627" s="8">
        <v>0</v>
      </c>
      <c r="X627" s="8">
        <f>R627+T627+V627</f>
        <v>2</v>
      </c>
      <c r="Y627" s="8">
        <f>S627+U627+W627</f>
        <v>3</v>
      </c>
      <c r="Z627" s="8" t="b">
        <f>R627 = S627</f>
        <v>0</v>
      </c>
      <c r="AA627" s="8" t="b">
        <f>U627 = T627</f>
        <v>1</v>
      </c>
      <c r="AB627" s="8" t="b">
        <f>V627 = W627</f>
        <v>1</v>
      </c>
      <c r="AC627" s="8" t="b">
        <f>Y627 = X627</f>
        <v>0</v>
      </c>
      <c r="AD627" s="8" t="b">
        <f>AND(Z627,AA627,AB627)</f>
        <v>0</v>
      </c>
      <c r="AF627" s="8">
        <v>1</v>
      </c>
      <c r="AG627" s="8">
        <v>0</v>
      </c>
      <c r="AH627" s="8">
        <v>0</v>
      </c>
      <c r="AI627" s="8">
        <f>SUM(AF627:AH627)</f>
        <v>1</v>
      </c>
    </row>
    <row r="628" spans="1:35" ht="32" customHeight="1" x14ac:dyDescent="0.2">
      <c r="A628" s="1">
        <v>627</v>
      </c>
      <c r="B628" s="2">
        <v>43711</v>
      </c>
      <c r="C628" s="1" t="s">
        <v>997</v>
      </c>
      <c r="D628" s="1" t="s">
        <v>998</v>
      </c>
      <c r="E628" s="1" t="s">
        <v>12</v>
      </c>
      <c r="F628" s="1"/>
      <c r="G628" s="1" t="s">
        <v>26</v>
      </c>
      <c r="H628" s="1" t="s">
        <v>605</v>
      </c>
      <c r="I628" s="5" t="s">
        <v>1758</v>
      </c>
      <c r="J628" s="5">
        <v>4</v>
      </c>
      <c r="K628" s="13" t="s">
        <v>1564</v>
      </c>
      <c r="L628" s="1"/>
      <c r="M628" s="1"/>
      <c r="N628" s="1"/>
      <c r="O628" s="1" t="b">
        <v>0</v>
      </c>
      <c r="P628" s="4">
        <v>13</v>
      </c>
      <c r="Q628">
        <v>27</v>
      </c>
      <c r="R628" s="14">
        <v>1</v>
      </c>
      <c r="S628" s="14">
        <v>1</v>
      </c>
      <c r="T628" s="8">
        <v>0</v>
      </c>
      <c r="U628" s="8">
        <v>1</v>
      </c>
      <c r="V628" s="8">
        <v>0</v>
      </c>
      <c r="W628" s="8">
        <v>0</v>
      </c>
      <c r="X628" s="8">
        <f>R628+T628+V628</f>
        <v>1</v>
      </c>
      <c r="Y628" s="8">
        <f>S628+U628+W628</f>
        <v>2</v>
      </c>
      <c r="Z628" s="8" t="b">
        <f>R628 = S628</f>
        <v>1</v>
      </c>
      <c r="AA628" s="8" t="b">
        <f>U628 = T628</f>
        <v>0</v>
      </c>
      <c r="AB628" s="8" t="b">
        <f>V628 = W628</f>
        <v>1</v>
      </c>
      <c r="AC628" s="8" t="b">
        <f>Y628 = X628</f>
        <v>0</v>
      </c>
      <c r="AD628" s="8" t="b">
        <f>AND(Z628,AA628,AB628)</f>
        <v>0</v>
      </c>
      <c r="AF628" s="8">
        <v>2</v>
      </c>
      <c r="AG628" s="8">
        <v>1</v>
      </c>
      <c r="AH628" s="8">
        <v>1</v>
      </c>
      <c r="AI628" s="8">
        <f>SUM(AF628:AH628)</f>
        <v>4</v>
      </c>
    </row>
    <row r="629" spans="1:35" ht="32" customHeight="1" x14ac:dyDescent="0.2">
      <c r="A629" s="1">
        <v>628</v>
      </c>
      <c r="B629" s="2">
        <v>43471</v>
      </c>
      <c r="C629" s="1" t="s">
        <v>997</v>
      </c>
      <c r="D629" s="1" t="s">
        <v>998</v>
      </c>
      <c r="E629" s="1" t="s">
        <v>12</v>
      </c>
      <c r="F629" s="1"/>
      <c r="G629" s="1" t="s">
        <v>42</v>
      </c>
      <c r="H629" s="1" t="s">
        <v>606</v>
      </c>
      <c r="I629" s="5" t="s">
        <v>1753</v>
      </c>
      <c r="J629" s="5">
        <v>5</v>
      </c>
      <c r="K629" s="13" t="s">
        <v>1820</v>
      </c>
      <c r="L629" s="1"/>
      <c r="M629" s="1"/>
      <c r="N629" s="1"/>
      <c r="O629" s="1" t="b">
        <v>0</v>
      </c>
      <c r="P629" s="4">
        <v>13</v>
      </c>
      <c r="Q629">
        <v>28</v>
      </c>
      <c r="R629" s="14">
        <v>3</v>
      </c>
      <c r="S629" s="14">
        <v>3</v>
      </c>
      <c r="T629" s="8">
        <v>1</v>
      </c>
      <c r="U629" s="8">
        <v>1</v>
      </c>
      <c r="V629" s="8">
        <v>1</v>
      </c>
      <c r="W629" s="8">
        <v>1</v>
      </c>
      <c r="X629" s="8">
        <f>R629+T629+V629</f>
        <v>5</v>
      </c>
      <c r="Y629" s="8">
        <f>S629+U629+W629</f>
        <v>5</v>
      </c>
      <c r="Z629" s="8" t="b">
        <f>R629 = S629</f>
        <v>1</v>
      </c>
      <c r="AA629" s="8" t="b">
        <f>U629 = T629</f>
        <v>1</v>
      </c>
      <c r="AB629" s="8" t="b">
        <f>V629 = W629</f>
        <v>1</v>
      </c>
      <c r="AC629" s="8" t="b">
        <f>Y629 = X629</f>
        <v>1</v>
      </c>
      <c r="AD629" s="8" t="b">
        <f>AND(Z629,AA629,AB629)</f>
        <v>1</v>
      </c>
    </row>
    <row r="630" spans="1:35" ht="32" customHeight="1" x14ac:dyDescent="0.2">
      <c r="A630" s="1">
        <v>629</v>
      </c>
      <c r="B630" s="2">
        <v>44157</v>
      </c>
      <c r="C630" s="1" t="s">
        <v>997</v>
      </c>
      <c r="D630" s="1" t="s">
        <v>997</v>
      </c>
      <c r="E630" s="1" t="s">
        <v>23</v>
      </c>
      <c r="F630" s="1"/>
      <c r="G630" s="1" t="s">
        <v>30</v>
      </c>
      <c r="H630" s="1" t="s">
        <v>342</v>
      </c>
      <c r="I630" s="5" t="s">
        <v>1763</v>
      </c>
      <c r="J630" s="5">
        <v>5</v>
      </c>
      <c r="K630" s="13" t="s">
        <v>1565</v>
      </c>
      <c r="L630" s="1"/>
      <c r="M630" s="1"/>
      <c r="N630" s="1"/>
      <c r="O630" s="1" t="b">
        <v>0</v>
      </c>
      <c r="P630" s="4">
        <v>13</v>
      </c>
      <c r="Q630">
        <v>29</v>
      </c>
      <c r="R630" s="14">
        <v>2</v>
      </c>
      <c r="S630" s="14">
        <v>2</v>
      </c>
      <c r="T630" s="8">
        <v>0</v>
      </c>
      <c r="U630" s="8">
        <v>0</v>
      </c>
      <c r="V630" s="8">
        <v>1</v>
      </c>
      <c r="W630" s="8">
        <v>0</v>
      </c>
      <c r="X630" s="8">
        <f>R630+T630+V630</f>
        <v>3</v>
      </c>
      <c r="Y630" s="8">
        <f>S630+U630+W630</f>
        <v>2</v>
      </c>
      <c r="Z630" s="8" t="b">
        <f>R630 = S630</f>
        <v>1</v>
      </c>
      <c r="AA630" s="8" t="b">
        <f>U630 = T630</f>
        <v>1</v>
      </c>
      <c r="AB630" s="8" t="b">
        <f>V630 = W630</f>
        <v>0</v>
      </c>
      <c r="AC630" s="8" t="b">
        <f>Y630 = X630</f>
        <v>0</v>
      </c>
      <c r="AD630" s="8" t="b">
        <f>AND(Z630,AA630,AB630)</f>
        <v>0</v>
      </c>
      <c r="AF630" s="8">
        <v>2</v>
      </c>
      <c r="AG630" s="8">
        <v>0</v>
      </c>
      <c r="AH630" s="8">
        <v>0</v>
      </c>
      <c r="AI630" s="8">
        <f>SUM(AF630:AH630)</f>
        <v>2</v>
      </c>
    </row>
    <row r="631" spans="1:35" ht="32" customHeight="1" x14ac:dyDescent="0.2">
      <c r="A631" s="1">
        <v>630</v>
      </c>
      <c r="B631" s="2">
        <v>44257</v>
      </c>
      <c r="C631" s="1" t="s">
        <v>997</v>
      </c>
      <c r="D631" s="1" t="s">
        <v>998</v>
      </c>
      <c r="E631" s="1" t="s">
        <v>12</v>
      </c>
      <c r="F631" s="1"/>
      <c r="G631" s="1" t="s">
        <v>13</v>
      </c>
      <c r="H631" s="1" t="s">
        <v>53</v>
      </c>
      <c r="I631" s="5" t="s">
        <v>1748</v>
      </c>
      <c r="J631" s="5">
        <v>5</v>
      </c>
      <c r="K631" s="13" t="s">
        <v>1670</v>
      </c>
      <c r="L631" s="1"/>
      <c r="M631" s="1"/>
      <c r="N631" s="1"/>
      <c r="O631" s="1" t="b">
        <v>0</v>
      </c>
      <c r="P631" s="4">
        <v>13</v>
      </c>
      <c r="Q631">
        <v>30</v>
      </c>
      <c r="R631" s="14">
        <v>3</v>
      </c>
      <c r="S631" s="14">
        <v>3</v>
      </c>
      <c r="T631" s="8">
        <v>0</v>
      </c>
      <c r="U631" s="8">
        <v>0</v>
      </c>
      <c r="V631" s="8">
        <v>0</v>
      </c>
      <c r="W631" s="8">
        <v>0</v>
      </c>
      <c r="X631" s="8">
        <f>R631+T631+V631</f>
        <v>3</v>
      </c>
      <c r="Y631" s="8">
        <f>S631+U631+W631</f>
        <v>3</v>
      </c>
      <c r="Z631" s="8" t="b">
        <f>R631 = S631</f>
        <v>1</v>
      </c>
      <c r="AA631" s="8" t="b">
        <f>U631 = T631</f>
        <v>1</v>
      </c>
      <c r="AB631" s="8" t="b">
        <f>V631 = W631</f>
        <v>1</v>
      </c>
      <c r="AC631" s="8" t="b">
        <f>Y631 = X631</f>
        <v>1</v>
      </c>
      <c r="AD631" s="8" t="b">
        <f>AND(Z631,AA631,AB631)</f>
        <v>1</v>
      </c>
    </row>
    <row r="632" spans="1:35" ht="32" customHeight="1" x14ac:dyDescent="0.2">
      <c r="A632" s="1">
        <v>631</v>
      </c>
      <c r="B632" s="2">
        <v>44201</v>
      </c>
      <c r="C632" s="1" t="s">
        <v>997</v>
      </c>
      <c r="D632" s="1" t="s">
        <v>997</v>
      </c>
      <c r="E632" s="1" t="s">
        <v>12</v>
      </c>
      <c r="F632" s="1"/>
      <c r="G632" s="1" t="s">
        <v>19</v>
      </c>
      <c r="H632" s="1" t="s">
        <v>486</v>
      </c>
      <c r="I632" s="5" t="s">
        <v>1751</v>
      </c>
      <c r="J632" s="5">
        <v>5</v>
      </c>
      <c r="K632" s="13" t="s">
        <v>1940</v>
      </c>
      <c r="L632" s="1"/>
      <c r="M632" s="1"/>
      <c r="N632" s="1"/>
      <c r="O632" s="1" t="b">
        <v>0</v>
      </c>
      <c r="P632" s="4">
        <v>13</v>
      </c>
      <c r="Q632">
        <v>31</v>
      </c>
      <c r="R632" s="14">
        <v>3</v>
      </c>
      <c r="S632" s="14">
        <v>3</v>
      </c>
      <c r="T632" s="8">
        <v>0</v>
      </c>
      <c r="U632" s="8">
        <v>0</v>
      </c>
      <c r="V632" s="8">
        <v>0</v>
      </c>
      <c r="W632" s="8">
        <v>0</v>
      </c>
      <c r="X632" s="8">
        <f>R632+T632+V632</f>
        <v>3</v>
      </c>
      <c r="Y632" s="8">
        <f>S632+U632+W632</f>
        <v>3</v>
      </c>
      <c r="Z632" s="8" t="b">
        <f>R632 = S632</f>
        <v>1</v>
      </c>
      <c r="AA632" s="8" t="b">
        <f>U632 = T632</f>
        <v>1</v>
      </c>
      <c r="AB632" s="8" t="b">
        <f>V632 = W632</f>
        <v>1</v>
      </c>
      <c r="AC632" s="8" t="b">
        <f>Y632 = X632</f>
        <v>1</v>
      </c>
      <c r="AD632" s="8" t="b">
        <f>AND(Z632,AA632,AB632)</f>
        <v>1</v>
      </c>
    </row>
    <row r="633" spans="1:35" ht="32" customHeight="1" x14ac:dyDescent="0.2">
      <c r="A633" s="1">
        <v>632</v>
      </c>
      <c r="B633" s="2">
        <v>43593</v>
      </c>
      <c r="C633" s="1" t="s">
        <v>997</v>
      </c>
      <c r="D633" s="1" t="s">
        <v>997</v>
      </c>
      <c r="E633" s="1" t="s">
        <v>12</v>
      </c>
      <c r="F633" s="1"/>
      <c r="G633" s="1" t="s">
        <v>13</v>
      </c>
      <c r="H633" s="1" t="s">
        <v>74</v>
      </c>
      <c r="I633" s="5" t="s">
        <v>1748</v>
      </c>
      <c r="J633" s="5">
        <v>4</v>
      </c>
      <c r="K633" s="13" t="s">
        <v>1821</v>
      </c>
      <c r="L633" s="1"/>
      <c r="M633" s="1"/>
      <c r="N633" s="1"/>
      <c r="O633" s="1" t="b">
        <v>0</v>
      </c>
      <c r="P633" s="4">
        <v>13</v>
      </c>
      <c r="Q633">
        <v>32</v>
      </c>
      <c r="R633" s="14">
        <v>3</v>
      </c>
      <c r="S633" s="14">
        <v>3</v>
      </c>
      <c r="T633" s="8">
        <v>1</v>
      </c>
      <c r="U633" s="8">
        <v>0</v>
      </c>
      <c r="V633" s="8">
        <v>1</v>
      </c>
      <c r="W633" s="8">
        <v>0</v>
      </c>
      <c r="X633" s="8">
        <f>R633+T633+V633</f>
        <v>5</v>
      </c>
      <c r="Y633" s="8">
        <f>S633+U633+W633</f>
        <v>3</v>
      </c>
      <c r="Z633" s="8" t="b">
        <f>R633 = S633</f>
        <v>1</v>
      </c>
      <c r="AA633" s="8" t="b">
        <f>U633 = T633</f>
        <v>0</v>
      </c>
      <c r="AB633" s="8" t="b">
        <f>V633 = W633</f>
        <v>0</v>
      </c>
      <c r="AC633" s="8" t="b">
        <f>Y633 = X633</f>
        <v>0</v>
      </c>
      <c r="AD633" s="8" t="b">
        <f>AND(Z633,AA633,AB633)</f>
        <v>0</v>
      </c>
      <c r="AF633" s="8">
        <v>3</v>
      </c>
      <c r="AG633" s="8">
        <v>0</v>
      </c>
      <c r="AH633" s="8">
        <v>0</v>
      </c>
      <c r="AI633" s="8">
        <f>SUM(AF633:AH633)</f>
        <v>3</v>
      </c>
    </row>
    <row r="634" spans="1:35" ht="32" customHeight="1" x14ac:dyDescent="0.2">
      <c r="A634" s="1">
        <v>633</v>
      </c>
      <c r="B634" s="2">
        <v>44110</v>
      </c>
      <c r="C634" s="1" t="s">
        <v>997</v>
      </c>
      <c r="D634" s="1" t="s">
        <v>998</v>
      </c>
      <c r="E634" s="1" t="s">
        <v>12</v>
      </c>
      <c r="F634" s="1"/>
      <c r="G634" s="1" t="s">
        <v>13</v>
      </c>
      <c r="H634" s="1" t="s">
        <v>607</v>
      </c>
      <c r="I634" s="5" t="s">
        <v>1745</v>
      </c>
      <c r="J634" s="5">
        <v>5</v>
      </c>
      <c r="K634" s="13" t="s">
        <v>1027</v>
      </c>
      <c r="L634" s="1"/>
      <c r="M634" s="1"/>
      <c r="N634" s="1"/>
      <c r="O634" s="1" t="b">
        <v>0</v>
      </c>
      <c r="P634" s="4">
        <v>13</v>
      </c>
      <c r="Q634">
        <v>33</v>
      </c>
      <c r="R634" s="14">
        <v>2</v>
      </c>
      <c r="S634" s="14">
        <v>2</v>
      </c>
      <c r="T634" s="8">
        <v>0</v>
      </c>
      <c r="U634" s="8">
        <v>0</v>
      </c>
      <c r="V634" s="8">
        <v>0</v>
      </c>
      <c r="W634" s="8">
        <v>0</v>
      </c>
      <c r="X634" s="8">
        <f>R634+T634+V634</f>
        <v>2</v>
      </c>
      <c r="Y634" s="8">
        <f>S634+U634+W634</f>
        <v>2</v>
      </c>
      <c r="Z634" s="8" t="b">
        <f>R634 = S634</f>
        <v>1</v>
      </c>
      <c r="AA634" s="8" t="b">
        <f>U634 = T634</f>
        <v>1</v>
      </c>
      <c r="AB634" s="8" t="b">
        <f>V634 = W634</f>
        <v>1</v>
      </c>
      <c r="AC634" s="8" t="b">
        <f>Y634 = X634</f>
        <v>1</v>
      </c>
      <c r="AD634" s="8" t="b">
        <f>AND(Z634,AA634,AB634)</f>
        <v>1</v>
      </c>
    </row>
    <row r="635" spans="1:35" ht="32" customHeight="1" x14ac:dyDescent="0.2">
      <c r="A635" s="1">
        <v>634</v>
      </c>
      <c r="B635" s="2">
        <v>43745</v>
      </c>
      <c r="C635" s="1" t="s">
        <v>998</v>
      </c>
      <c r="D635" s="1" t="s">
        <v>997</v>
      </c>
      <c r="E635" s="1" t="s">
        <v>12</v>
      </c>
      <c r="F635" s="1"/>
      <c r="G635" s="1" t="s">
        <v>13</v>
      </c>
      <c r="H635" s="1" t="s">
        <v>608</v>
      </c>
      <c r="I635" s="5" t="s">
        <v>1764</v>
      </c>
      <c r="J635" s="5">
        <v>4</v>
      </c>
      <c r="K635" s="13" t="s">
        <v>1440</v>
      </c>
      <c r="L635" s="1"/>
      <c r="M635" s="1"/>
      <c r="N635" s="1"/>
      <c r="O635" s="1" t="b">
        <v>0</v>
      </c>
      <c r="P635" s="4">
        <v>13</v>
      </c>
      <c r="Q635">
        <v>34</v>
      </c>
      <c r="R635" s="14">
        <v>3</v>
      </c>
      <c r="S635" s="14">
        <v>3</v>
      </c>
      <c r="T635" s="8">
        <v>0</v>
      </c>
      <c r="U635" s="8">
        <v>1</v>
      </c>
      <c r="V635" s="8">
        <v>1</v>
      </c>
      <c r="W635" s="8">
        <v>1</v>
      </c>
      <c r="X635" s="8">
        <f>R635+T635+V635</f>
        <v>4</v>
      </c>
      <c r="Y635" s="8">
        <f>S635+U635+W635</f>
        <v>5</v>
      </c>
      <c r="Z635" s="8" t="b">
        <f>R635 = S635</f>
        <v>1</v>
      </c>
      <c r="AA635" s="8" t="b">
        <f>U635 = T635</f>
        <v>0</v>
      </c>
      <c r="AB635" s="8" t="b">
        <f>V635 = W635</f>
        <v>1</v>
      </c>
      <c r="AC635" s="8" t="b">
        <f>Y635 = X635</f>
        <v>0</v>
      </c>
      <c r="AD635" s="8" t="b">
        <f>AND(Z635,AA635,AB635)</f>
        <v>0</v>
      </c>
      <c r="AF635" s="8">
        <v>3</v>
      </c>
      <c r="AG635" s="8">
        <v>1</v>
      </c>
      <c r="AH635" s="8">
        <v>1</v>
      </c>
      <c r="AI635" s="8">
        <f>SUM(AF635:AH635)</f>
        <v>5</v>
      </c>
    </row>
    <row r="636" spans="1:35" ht="32" customHeight="1" x14ac:dyDescent="0.2">
      <c r="A636" s="1">
        <v>635</v>
      </c>
      <c r="B636" s="2">
        <v>43943</v>
      </c>
      <c r="C636" s="1" t="s">
        <v>997</v>
      </c>
      <c r="D636" s="1" t="s">
        <v>997</v>
      </c>
      <c r="E636" s="1" t="s">
        <v>12</v>
      </c>
      <c r="F636" s="1"/>
      <c r="G636" s="1" t="s">
        <v>13</v>
      </c>
      <c r="H636" s="1" t="s">
        <v>609</v>
      </c>
      <c r="I636" s="5" t="s">
        <v>1748</v>
      </c>
      <c r="J636" s="5">
        <v>4</v>
      </c>
      <c r="K636" s="13" t="s">
        <v>1822</v>
      </c>
      <c r="L636" s="1"/>
      <c r="M636" s="1"/>
      <c r="N636" s="1"/>
      <c r="O636" s="1" t="b">
        <v>0</v>
      </c>
      <c r="P636" s="4">
        <v>13</v>
      </c>
      <c r="Q636">
        <v>35</v>
      </c>
      <c r="R636" s="14">
        <v>3</v>
      </c>
      <c r="S636" s="14">
        <v>3</v>
      </c>
      <c r="T636" s="8">
        <v>0</v>
      </c>
      <c r="U636" s="8">
        <v>0</v>
      </c>
      <c r="V636" s="8">
        <v>0</v>
      </c>
      <c r="W636" s="8">
        <v>0</v>
      </c>
      <c r="X636" s="8">
        <f>R636+T636+V636</f>
        <v>3</v>
      </c>
      <c r="Y636" s="8">
        <f>S636+U636+W636</f>
        <v>3</v>
      </c>
      <c r="Z636" s="8" t="b">
        <f>R636 = S636</f>
        <v>1</v>
      </c>
      <c r="AA636" s="8" t="b">
        <f>U636 = T636</f>
        <v>1</v>
      </c>
      <c r="AB636" s="8" t="b">
        <f>V636 = W636</f>
        <v>1</v>
      </c>
      <c r="AC636" s="8" t="b">
        <f>Y636 = X636</f>
        <v>1</v>
      </c>
      <c r="AD636" s="8" t="b">
        <f>AND(Z636,AA636,AB636)</f>
        <v>1</v>
      </c>
    </row>
    <row r="637" spans="1:35" ht="32" customHeight="1" x14ac:dyDescent="0.2">
      <c r="A637" s="1">
        <v>636</v>
      </c>
      <c r="B637" s="2">
        <v>43754</v>
      </c>
      <c r="C637" s="1" t="s">
        <v>997</v>
      </c>
      <c r="D637" s="1" t="s">
        <v>1261</v>
      </c>
      <c r="E637" s="1" t="s">
        <v>12</v>
      </c>
      <c r="F637" s="1" t="s">
        <v>1054</v>
      </c>
      <c r="G637" s="1" t="s">
        <v>42</v>
      </c>
      <c r="H637" s="1" t="s">
        <v>610</v>
      </c>
      <c r="I637" s="5" t="s">
        <v>1753</v>
      </c>
      <c r="J637" s="5">
        <v>5</v>
      </c>
      <c r="K637" s="13" t="s">
        <v>1262</v>
      </c>
      <c r="L637" s="1"/>
      <c r="M637" s="1"/>
      <c r="N637" s="1"/>
      <c r="O637" s="1" t="b">
        <v>0</v>
      </c>
      <c r="P637" s="4">
        <v>13</v>
      </c>
      <c r="Q637">
        <v>36</v>
      </c>
      <c r="R637" s="14">
        <v>3</v>
      </c>
      <c r="S637" s="14">
        <v>3</v>
      </c>
      <c r="T637" s="8">
        <v>0</v>
      </c>
      <c r="U637" s="8">
        <v>0</v>
      </c>
      <c r="V637" s="8">
        <v>0</v>
      </c>
      <c r="W637" s="8">
        <v>0</v>
      </c>
      <c r="X637" s="8">
        <f>R637+T637+V637</f>
        <v>3</v>
      </c>
      <c r="Y637" s="8">
        <f>S637+U637+W637</f>
        <v>3</v>
      </c>
      <c r="Z637" s="8" t="b">
        <f>R637 = S637</f>
        <v>1</v>
      </c>
      <c r="AA637" s="8" t="b">
        <f>U637 = T637</f>
        <v>1</v>
      </c>
      <c r="AB637" s="8" t="b">
        <f>V637 = W637</f>
        <v>1</v>
      </c>
      <c r="AC637" s="8" t="b">
        <f>Y637 = X637</f>
        <v>1</v>
      </c>
      <c r="AD637" s="8" t="b">
        <f>AND(Z637,AA637,AB637)</f>
        <v>1</v>
      </c>
    </row>
    <row r="638" spans="1:35" ht="32" customHeight="1" x14ac:dyDescent="0.2">
      <c r="A638" s="1">
        <v>637</v>
      </c>
      <c r="B638" s="2">
        <v>43984</v>
      </c>
      <c r="C638" s="1" t="s">
        <v>997</v>
      </c>
      <c r="D638" s="1" t="s">
        <v>998</v>
      </c>
      <c r="E638" s="1" t="s">
        <v>12</v>
      </c>
      <c r="F638" s="1"/>
      <c r="G638" s="1" t="s">
        <v>13</v>
      </c>
      <c r="H638" s="1" t="s">
        <v>112</v>
      </c>
      <c r="I638" s="5" t="s">
        <v>1745</v>
      </c>
      <c r="J638" s="5">
        <v>5</v>
      </c>
      <c r="K638" s="13" t="s">
        <v>1671</v>
      </c>
      <c r="L638" s="1"/>
      <c r="M638" s="1"/>
      <c r="N638" s="1"/>
      <c r="O638" s="1" t="b">
        <v>0</v>
      </c>
      <c r="P638" s="4">
        <v>13</v>
      </c>
      <c r="Q638">
        <v>37</v>
      </c>
      <c r="R638" s="14">
        <v>2</v>
      </c>
      <c r="S638" s="14">
        <v>3</v>
      </c>
      <c r="T638" s="8">
        <v>1</v>
      </c>
      <c r="U638" s="8">
        <v>1</v>
      </c>
      <c r="V638" s="8">
        <v>1</v>
      </c>
      <c r="W638" s="8">
        <v>1</v>
      </c>
      <c r="X638" s="8">
        <f>R638+T638+V638</f>
        <v>4</v>
      </c>
      <c r="Y638" s="8">
        <f>S638+U638+W638</f>
        <v>5</v>
      </c>
      <c r="Z638" s="8" t="b">
        <f>R638 = S638</f>
        <v>0</v>
      </c>
      <c r="AA638" s="8" t="b">
        <f>U638 = T638</f>
        <v>1</v>
      </c>
      <c r="AB638" s="8" t="b">
        <f>V638 = W638</f>
        <v>1</v>
      </c>
      <c r="AC638" s="8" t="b">
        <f>Y638 = X638</f>
        <v>0</v>
      </c>
      <c r="AD638" s="8" t="b">
        <f>AND(Z638,AA638,AB638)</f>
        <v>0</v>
      </c>
      <c r="AF638" s="8">
        <v>3</v>
      </c>
      <c r="AG638" s="8">
        <v>1</v>
      </c>
      <c r="AH638" s="8">
        <v>1</v>
      </c>
      <c r="AI638" s="8">
        <f>SUM(AF638:AH638)</f>
        <v>5</v>
      </c>
    </row>
    <row r="639" spans="1:35" ht="32" customHeight="1" x14ac:dyDescent="0.2">
      <c r="A639" s="1">
        <v>638</v>
      </c>
      <c r="B639" s="2">
        <v>43580</v>
      </c>
      <c r="C639" s="1" t="s">
        <v>997</v>
      </c>
      <c r="D639" s="1" t="s">
        <v>997</v>
      </c>
      <c r="E639" s="1" t="s">
        <v>12</v>
      </c>
      <c r="F639" s="1"/>
      <c r="G639" s="1" t="s">
        <v>30</v>
      </c>
      <c r="H639" s="1" t="s">
        <v>243</v>
      </c>
      <c r="I639" s="5" t="s">
        <v>1763</v>
      </c>
      <c r="J639" s="5">
        <v>5</v>
      </c>
      <c r="K639" s="13" t="s">
        <v>611</v>
      </c>
      <c r="L639" s="1"/>
      <c r="M639" s="1"/>
      <c r="N639" s="1"/>
      <c r="O639" s="1" t="b">
        <v>0</v>
      </c>
      <c r="P639" s="4">
        <v>13</v>
      </c>
      <c r="Q639">
        <v>38</v>
      </c>
      <c r="R639" s="14">
        <v>1</v>
      </c>
      <c r="S639" s="14">
        <v>1</v>
      </c>
      <c r="T639" s="8">
        <v>0</v>
      </c>
      <c r="U639" s="8">
        <v>0</v>
      </c>
      <c r="V639" s="8">
        <v>0</v>
      </c>
      <c r="W639" s="8">
        <v>0</v>
      </c>
      <c r="X639" s="8">
        <f>R639+T639+V639</f>
        <v>1</v>
      </c>
      <c r="Y639" s="8">
        <f>S639+U639+W639</f>
        <v>1</v>
      </c>
      <c r="Z639" s="8" t="b">
        <f>R639 = S639</f>
        <v>1</v>
      </c>
      <c r="AA639" s="8" t="b">
        <f>U639 = T639</f>
        <v>1</v>
      </c>
      <c r="AB639" s="8" t="b">
        <f>V639 = W639</f>
        <v>1</v>
      </c>
      <c r="AC639" s="8" t="b">
        <f>Y639 = X639</f>
        <v>1</v>
      </c>
      <c r="AD639" s="8" t="b">
        <f>AND(Z639,AA639,AB639)</f>
        <v>1</v>
      </c>
    </row>
    <row r="640" spans="1:35" ht="32" customHeight="1" x14ac:dyDescent="0.2">
      <c r="A640" s="1">
        <v>639</v>
      </c>
      <c r="B640" s="2">
        <v>43890</v>
      </c>
      <c r="C640" s="1" t="s">
        <v>997</v>
      </c>
      <c r="D640" s="1" t="s">
        <v>997</v>
      </c>
      <c r="E640" s="1" t="s">
        <v>12</v>
      </c>
      <c r="F640" s="1"/>
      <c r="G640" s="1" t="s">
        <v>26</v>
      </c>
      <c r="H640" s="1" t="s">
        <v>62</v>
      </c>
      <c r="I640" s="5" t="s">
        <v>1750</v>
      </c>
      <c r="J640" s="5">
        <v>5</v>
      </c>
      <c r="K640" s="13" t="s">
        <v>612</v>
      </c>
      <c r="L640" s="1"/>
      <c r="M640" s="1"/>
      <c r="N640" s="1"/>
      <c r="O640" s="1" t="b">
        <v>0</v>
      </c>
      <c r="P640" s="4">
        <v>13</v>
      </c>
      <c r="Q640">
        <v>39</v>
      </c>
      <c r="R640" s="14">
        <v>2</v>
      </c>
      <c r="S640" s="14">
        <v>2</v>
      </c>
      <c r="T640" s="8">
        <v>0</v>
      </c>
      <c r="U640" s="8">
        <v>0</v>
      </c>
      <c r="V640" s="8">
        <v>0</v>
      </c>
      <c r="W640" s="8">
        <v>0</v>
      </c>
      <c r="X640" s="8">
        <f>R640+T640+V640</f>
        <v>2</v>
      </c>
      <c r="Y640" s="8">
        <f>S640+U640+W640</f>
        <v>2</v>
      </c>
      <c r="Z640" s="8" t="b">
        <f>R640 = S640</f>
        <v>1</v>
      </c>
      <c r="AA640" s="8" t="b">
        <f>U640 = T640</f>
        <v>1</v>
      </c>
      <c r="AB640" s="8" t="b">
        <f>V640 = W640</f>
        <v>1</v>
      </c>
      <c r="AC640" s="8" t="b">
        <f>Y640 = X640</f>
        <v>1</v>
      </c>
      <c r="AD640" s="8" t="b">
        <f>AND(Z640,AA640,AB640)</f>
        <v>1</v>
      </c>
    </row>
    <row r="641" spans="1:35" ht="32" customHeight="1" x14ac:dyDescent="0.2">
      <c r="A641" s="1">
        <v>640</v>
      </c>
      <c r="B641" s="2">
        <v>43660</v>
      </c>
      <c r="C641" s="1" t="s">
        <v>998</v>
      </c>
      <c r="D641" s="1" t="s">
        <v>998</v>
      </c>
      <c r="E641" s="1" t="s">
        <v>12</v>
      </c>
      <c r="F641" s="1"/>
      <c r="G641" s="1" t="s">
        <v>21</v>
      </c>
      <c r="H641" s="1" t="s">
        <v>613</v>
      </c>
      <c r="I641" s="5" t="s">
        <v>1765</v>
      </c>
      <c r="J641" s="5">
        <v>4</v>
      </c>
      <c r="K641" s="13" t="s">
        <v>614</v>
      </c>
      <c r="L641" s="1"/>
      <c r="M641" s="1"/>
      <c r="N641" s="1"/>
      <c r="O641" s="1" t="b">
        <v>0</v>
      </c>
      <c r="P641" s="4">
        <v>13</v>
      </c>
      <c r="Q641">
        <v>40</v>
      </c>
      <c r="R641" s="14">
        <v>1</v>
      </c>
      <c r="S641" s="14">
        <v>1</v>
      </c>
      <c r="T641" s="8">
        <v>0</v>
      </c>
      <c r="U641" s="8">
        <v>0</v>
      </c>
      <c r="V641" s="8">
        <v>0</v>
      </c>
      <c r="W641" s="8">
        <v>0</v>
      </c>
      <c r="X641" s="8">
        <f>R641+T641+V641</f>
        <v>1</v>
      </c>
      <c r="Y641" s="8">
        <f>S641+U641+W641</f>
        <v>1</v>
      </c>
      <c r="Z641" s="8" t="b">
        <f>R641 = S641</f>
        <v>1</v>
      </c>
      <c r="AA641" s="8" t="b">
        <f>U641 = T641</f>
        <v>1</v>
      </c>
      <c r="AB641" s="8" t="b">
        <f>V641 = W641</f>
        <v>1</v>
      </c>
      <c r="AC641" s="8" t="b">
        <f>Y641 = X641</f>
        <v>1</v>
      </c>
      <c r="AD641" s="8" t="b">
        <f>AND(Z641,AA641,AB641)</f>
        <v>1</v>
      </c>
    </row>
    <row r="642" spans="1:35" ht="32" customHeight="1" x14ac:dyDescent="0.2">
      <c r="A642" s="1">
        <v>641</v>
      </c>
      <c r="B642" s="2">
        <v>43929</v>
      </c>
      <c r="C642" s="1" t="s">
        <v>997</v>
      </c>
      <c r="D642" s="1" t="s">
        <v>1130</v>
      </c>
      <c r="E642" s="1" t="s">
        <v>12</v>
      </c>
      <c r="F642" s="1" t="s">
        <v>1042</v>
      </c>
      <c r="G642" s="1" t="s">
        <v>13</v>
      </c>
      <c r="H642" s="1" t="s">
        <v>204</v>
      </c>
      <c r="I642" s="5" t="s">
        <v>1757</v>
      </c>
      <c r="J642" s="5">
        <v>5</v>
      </c>
      <c r="K642" s="13" t="s">
        <v>1134</v>
      </c>
      <c r="L642" s="1"/>
      <c r="M642" s="1"/>
      <c r="N642" s="1"/>
      <c r="O642" s="1" t="b">
        <v>0</v>
      </c>
      <c r="P642" s="4">
        <v>13</v>
      </c>
      <c r="Q642">
        <v>41</v>
      </c>
      <c r="R642" s="14">
        <v>2</v>
      </c>
      <c r="S642" s="14">
        <v>1</v>
      </c>
      <c r="T642" s="8">
        <v>0</v>
      </c>
      <c r="U642" s="8">
        <v>0</v>
      </c>
      <c r="V642" s="8">
        <v>0</v>
      </c>
      <c r="W642" s="8">
        <v>0</v>
      </c>
      <c r="X642" s="8">
        <f>R642+T642+V642</f>
        <v>2</v>
      </c>
      <c r="Y642" s="8">
        <f>S642+U642+W642</f>
        <v>1</v>
      </c>
      <c r="Z642" s="8" t="b">
        <f>R642 = S642</f>
        <v>0</v>
      </c>
      <c r="AA642" s="8" t="b">
        <f>U642 = T642</f>
        <v>1</v>
      </c>
      <c r="AB642" s="8" t="b">
        <f>V642 = W642</f>
        <v>1</v>
      </c>
      <c r="AC642" s="8" t="b">
        <f>Y642 = X642</f>
        <v>0</v>
      </c>
      <c r="AD642" s="8" t="b">
        <f>AND(Z642,AA642,AB642)</f>
        <v>0</v>
      </c>
      <c r="AF642" s="8">
        <v>3</v>
      </c>
      <c r="AG642" s="8">
        <v>0</v>
      </c>
      <c r="AH642" s="8">
        <v>0</v>
      </c>
      <c r="AI642" s="8">
        <f>SUM(AF642:AH642)</f>
        <v>3</v>
      </c>
    </row>
    <row r="643" spans="1:35" ht="32" customHeight="1" x14ac:dyDescent="0.2">
      <c r="A643" s="1">
        <v>642</v>
      </c>
      <c r="B643" s="2">
        <v>44256</v>
      </c>
      <c r="C643" s="1" t="s">
        <v>998</v>
      </c>
      <c r="D643" s="1" t="s">
        <v>1131</v>
      </c>
      <c r="E643" s="1" t="s">
        <v>12</v>
      </c>
      <c r="F643" s="1" t="s">
        <v>1081</v>
      </c>
      <c r="G643" s="1" t="s">
        <v>13</v>
      </c>
      <c r="H643" s="1" t="s">
        <v>63</v>
      </c>
      <c r="I643" s="5" t="s">
        <v>1757</v>
      </c>
      <c r="J643" s="5">
        <v>2</v>
      </c>
      <c r="K643" s="13" t="s">
        <v>1135</v>
      </c>
      <c r="L643" s="1"/>
      <c r="M643" s="1"/>
      <c r="N643" s="1"/>
      <c r="O643" s="1" t="b">
        <v>0</v>
      </c>
      <c r="P643" s="4">
        <v>13</v>
      </c>
      <c r="Q643">
        <v>42</v>
      </c>
      <c r="R643" s="14">
        <v>2</v>
      </c>
      <c r="S643" s="14">
        <v>1</v>
      </c>
      <c r="T643" s="8">
        <v>0</v>
      </c>
      <c r="U643" s="8">
        <v>0</v>
      </c>
      <c r="V643" s="8">
        <v>0</v>
      </c>
      <c r="W643" s="8">
        <v>0</v>
      </c>
      <c r="X643" s="8">
        <f>R643+T643+V643</f>
        <v>2</v>
      </c>
      <c r="Y643" s="8">
        <f>S643+U643+W643</f>
        <v>1</v>
      </c>
      <c r="Z643" s="8" t="b">
        <f>R643 = S643</f>
        <v>0</v>
      </c>
      <c r="AA643" s="8" t="b">
        <f>U643 = T643</f>
        <v>1</v>
      </c>
      <c r="AB643" s="8" t="b">
        <f>V643 = W643</f>
        <v>1</v>
      </c>
      <c r="AC643" s="8" t="b">
        <f>Y643 = X643</f>
        <v>0</v>
      </c>
      <c r="AD643" s="8" t="b">
        <f>AND(Z643,AA643,AB643)</f>
        <v>0</v>
      </c>
      <c r="AF643" s="8">
        <v>1</v>
      </c>
      <c r="AG643" s="8">
        <v>0</v>
      </c>
      <c r="AH643" s="8">
        <v>0</v>
      </c>
      <c r="AI643" s="8">
        <f>SUM(AF643:AH643)</f>
        <v>1</v>
      </c>
    </row>
    <row r="644" spans="1:35" ht="32" customHeight="1" x14ac:dyDescent="0.2">
      <c r="A644" s="1">
        <v>643</v>
      </c>
      <c r="B644" s="2">
        <v>44152</v>
      </c>
      <c r="C644" s="1" t="s">
        <v>997</v>
      </c>
      <c r="D644" s="1" t="s">
        <v>1132</v>
      </c>
      <c r="E644" s="1" t="s">
        <v>12</v>
      </c>
      <c r="F644" s="1" t="s">
        <v>1044</v>
      </c>
      <c r="G644" s="1" t="s">
        <v>16</v>
      </c>
      <c r="H644" s="1" t="s">
        <v>17</v>
      </c>
      <c r="I644" s="5" t="s">
        <v>1761</v>
      </c>
      <c r="J644" s="5">
        <v>4</v>
      </c>
      <c r="K644" s="13" t="s">
        <v>1136</v>
      </c>
      <c r="L644" s="1"/>
      <c r="M644" s="1"/>
      <c r="N644" s="1"/>
      <c r="O644" s="1" t="b">
        <v>0</v>
      </c>
      <c r="P644" s="4">
        <v>13</v>
      </c>
      <c r="Q644">
        <v>43</v>
      </c>
      <c r="R644" s="14">
        <v>3</v>
      </c>
      <c r="S644" s="14">
        <v>3</v>
      </c>
      <c r="T644" s="8">
        <v>0</v>
      </c>
      <c r="U644" s="8">
        <v>0</v>
      </c>
      <c r="V644" s="8">
        <v>0</v>
      </c>
      <c r="W644" s="8">
        <v>0</v>
      </c>
      <c r="X644" s="8">
        <f>R644+T644+V644</f>
        <v>3</v>
      </c>
      <c r="Y644" s="8">
        <f>S644+U644+W644</f>
        <v>3</v>
      </c>
      <c r="Z644" s="8" t="b">
        <f>R644 = S644</f>
        <v>1</v>
      </c>
      <c r="AA644" s="8" t="b">
        <f>U644 = T644</f>
        <v>1</v>
      </c>
      <c r="AB644" s="8" t="b">
        <f>V644 = W644</f>
        <v>1</v>
      </c>
      <c r="AC644" s="8" t="b">
        <f>Y644 = X644</f>
        <v>1</v>
      </c>
      <c r="AD644" s="8" t="b">
        <f>AND(Z644,AA644,AB644)</f>
        <v>1</v>
      </c>
    </row>
    <row r="645" spans="1:35" ht="32" customHeight="1" x14ac:dyDescent="0.2">
      <c r="A645" s="1">
        <v>644</v>
      </c>
      <c r="B645" s="2">
        <v>43766</v>
      </c>
      <c r="C645" s="1" t="s">
        <v>998</v>
      </c>
      <c r="D645" s="1" t="s">
        <v>997</v>
      </c>
      <c r="E645" s="1" t="s">
        <v>12</v>
      </c>
      <c r="F645" s="1"/>
      <c r="G645" s="1" t="s">
        <v>30</v>
      </c>
      <c r="H645" s="1" t="s">
        <v>31</v>
      </c>
      <c r="I645" s="5" t="s">
        <v>1763</v>
      </c>
      <c r="J645" s="5">
        <v>5</v>
      </c>
      <c r="K645" s="13" t="s">
        <v>1566</v>
      </c>
      <c r="L645" s="1"/>
      <c r="M645" s="1"/>
      <c r="N645" s="1"/>
      <c r="O645" s="1" t="b">
        <v>0</v>
      </c>
      <c r="P645" s="4">
        <v>13</v>
      </c>
      <c r="Q645">
        <v>44</v>
      </c>
      <c r="R645" s="14">
        <v>3</v>
      </c>
      <c r="S645" s="14">
        <v>3</v>
      </c>
      <c r="T645" s="8">
        <v>1</v>
      </c>
      <c r="U645" s="8">
        <v>1</v>
      </c>
      <c r="V645" s="8">
        <v>1</v>
      </c>
      <c r="W645" s="8">
        <v>1</v>
      </c>
      <c r="X645" s="8">
        <f>R645+T645+V645</f>
        <v>5</v>
      </c>
      <c r="Y645" s="8">
        <f>S645+U645+W645</f>
        <v>5</v>
      </c>
      <c r="Z645" s="8" t="b">
        <f>R645 = S645</f>
        <v>1</v>
      </c>
      <c r="AA645" s="8" t="b">
        <f>U645 = T645</f>
        <v>1</v>
      </c>
      <c r="AB645" s="8" t="b">
        <f>V645 = W645</f>
        <v>1</v>
      </c>
      <c r="AC645" s="8" t="b">
        <f>Y645 = X645</f>
        <v>1</v>
      </c>
      <c r="AD645" s="8" t="b">
        <f>AND(Z645,AA645,AB645)</f>
        <v>1</v>
      </c>
    </row>
    <row r="646" spans="1:35" ht="32" customHeight="1" x14ac:dyDescent="0.2">
      <c r="A646" s="1">
        <v>645</v>
      </c>
      <c r="B646" s="2">
        <v>43948</v>
      </c>
      <c r="C646" s="1" t="s">
        <v>998</v>
      </c>
      <c r="D646" s="1" t="s">
        <v>1133</v>
      </c>
      <c r="E646" s="1" t="s">
        <v>12</v>
      </c>
      <c r="F646" s="1" t="s">
        <v>1044</v>
      </c>
      <c r="G646" s="1" t="s">
        <v>21</v>
      </c>
      <c r="H646" s="1" t="s">
        <v>532</v>
      </c>
      <c r="I646" s="5" t="s">
        <v>1749</v>
      </c>
      <c r="J646" s="5">
        <v>4</v>
      </c>
      <c r="K646" s="13" t="s">
        <v>1137</v>
      </c>
      <c r="L646" s="1"/>
      <c r="M646" s="1"/>
      <c r="N646" s="1"/>
      <c r="O646" s="1" t="b">
        <v>0</v>
      </c>
      <c r="P646" s="4">
        <v>13</v>
      </c>
      <c r="Q646">
        <v>45</v>
      </c>
      <c r="R646" s="14">
        <v>3</v>
      </c>
      <c r="S646" s="14">
        <v>2</v>
      </c>
      <c r="T646" s="8">
        <v>0</v>
      </c>
      <c r="U646" s="8">
        <v>0</v>
      </c>
      <c r="V646" s="8">
        <v>0</v>
      </c>
      <c r="W646" s="8">
        <v>0</v>
      </c>
      <c r="X646" s="8">
        <f>R646+T646+V646</f>
        <v>3</v>
      </c>
      <c r="Y646" s="8">
        <f>S646+U646+W646</f>
        <v>2</v>
      </c>
      <c r="Z646" s="8" t="b">
        <f>R646 = S646</f>
        <v>0</v>
      </c>
      <c r="AA646" s="8" t="b">
        <f>U646 = T646</f>
        <v>1</v>
      </c>
      <c r="AB646" s="8" t="b">
        <f>V646 = W646</f>
        <v>1</v>
      </c>
      <c r="AC646" s="8" t="b">
        <f>Y646 = X646</f>
        <v>0</v>
      </c>
      <c r="AD646" s="8" t="b">
        <f>AND(Z646,AA646,AB646)</f>
        <v>0</v>
      </c>
      <c r="AF646" s="8">
        <v>3</v>
      </c>
      <c r="AG646" s="8">
        <v>0</v>
      </c>
      <c r="AH646" s="8">
        <v>0</v>
      </c>
      <c r="AI646" s="8">
        <f>SUM(AF646:AH646)</f>
        <v>3</v>
      </c>
    </row>
    <row r="647" spans="1:35" ht="32" customHeight="1" x14ac:dyDescent="0.2">
      <c r="A647" s="1">
        <v>646</v>
      </c>
      <c r="B647" s="2">
        <v>43437</v>
      </c>
      <c r="C647" s="1" t="s">
        <v>997</v>
      </c>
      <c r="D647" s="1" t="s">
        <v>997</v>
      </c>
      <c r="E647" s="1" t="s">
        <v>12</v>
      </c>
      <c r="F647" s="1"/>
      <c r="G647" s="1" t="s">
        <v>13</v>
      </c>
      <c r="H647" s="1" t="s">
        <v>615</v>
      </c>
      <c r="I647" s="5" t="s">
        <v>1747</v>
      </c>
      <c r="J647" s="5">
        <v>4</v>
      </c>
      <c r="K647" s="13" t="s">
        <v>1823</v>
      </c>
      <c r="L647" s="1"/>
      <c r="M647" s="1"/>
      <c r="N647" s="1"/>
      <c r="O647" s="1" t="b">
        <v>0</v>
      </c>
      <c r="P647" s="4">
        <v>13</v>
      </c>
      <c r="Q647">
        <v>46</v>
      </c>
      <c r="R647" s="14">
        <v>3</v>
      </c>
      <c r="S647" s="14">
        <v>3</v>
      </c>
      <c r="T647" s="8">
        <v>1</v>
      </c>
      <c r="U647" s="8">
        <v>0</v>
      </c>
      <c r="V647" s="8">
        <v>1</v>
      </c>
      <c r="W647" s="8">
        <v>0</v>
      </c>
      <c r="X647" s="8">
        <f>R647+T647+V647</f>
        <v>5</v>
      </c>
      <c r="Y647" s="8">
        <f>S647+U647+W647</f>
        <v>3</v>
      </c>
      <c r="Z647" s="8" t="b">
        <f>R647 = S647</f>
        <v>1</v>
      </c>
      <c r="AA647" s="8" t="b">
        <f>U647 = T647</f>
        <v>0</v>
      </c>
      <c r="AB647" s="8" t="b">
        <f>V647 = W647</f>
        <v>0</v>
      </c>
      <c r="AC647" s="8" t="b">
        <f>Y647 = X647</f>
        <v>0</v>
      </c>
      <c r="AD647" s="8" t="b">
        <f>AND(Z647,AA647,AB647)</f>
        <v>0</v>
      </c>
      <c r="AF647" s="8">
        <v>3</v>
      </c>
      <c r="AG647" s="8">
        <v>0</v>
      </c>
      <c r="AH647" s="8">
        <v>0</v>
      </c>
      <c r="AI647" s="8">
        <f>SUM(AF647:AH647)</f>
        <v>3</v>
      </c>
    </row>
    <row r="648" spans="1:35" ht="32" customHeight="1" x14ac:dyDescent="0.2">
      <c r="A648" s="1">
        <v>647</v>
      </c>
      <c r="B648" s="2">
        <v>43950</v>
      </c>
      <c r="C648" s="1" t="s">
        <v>997</v>
      </c>
      <c r="D648" s="1" t="s">
        <v>997</v>
      </c>
      <c r="E648" s="1" t="s">
        <v>12</v>
      </c>
      <c r="F648" s="1"/>
      <c r="G648" s="1" t="s">
        <v>21</v>
      </c>
      <c r="H648" s="1" t="s">
        <v>405</v>
      </c>
      <c r="I648" s="5" t="s">
        <v>1749</v>
      </c>
      <c r="J648" s="5">
        <v>4</v>
      </c>
      <c r="K648" s="13" t="s">
        <v>616</v>
      </c>
      <c r="L648" s="1"/>
      <c r="M648" s="1"/>
      <c r="N648" s="1"/>
      <c r="O648" s="1" t="b">
        <v>0</v>
      </c>
      <c r="P648" s="4">
        <v>13</v>
      </c>
      <c r="Q648">
        <v>47</v>
      </c>
      <c r="R648" s="14">
        <v>1</v>
      </c>
      <c r="S648" s="14">
        <v>2</v>
      </c>
      <c r="T648" s="8">
        <v>0</v>
      </c>
      <c r="U648" s="8">
        <v>0</v>
      </c>
      <c r="V648" s="8">
        <v>0</v>
      </c>
      <c r="W648" s="8">
        <v>0</v>
      </c>
      <c r="X648" s="8">
        <f>R648+T648+V648</f>
        <v>1</v>
      </c>
      <c r="Y648" s="8">
        <f>S648+U648+W648</f>
        <v>2</v>
      </c>
      <c r="Z648" s="8" t="b">
        <f>R648 = S648</f>
        <v>0</v>
      </c>
      <c r="AA648" s="8" t="b">
        <f>U648 = T648</f>
        <v>1</v>
      </c>
      <c r="AB648" s="8" t="b">
        <f>V648 = W648</f>
        <v>1</v>
      </c>
      <c r="AC648" s="8" t="b">
        <f>Y648 = X648</f>
        <v>0</v>
      </c>
      <c r="AD648" s="8" t="b">
        <f>AND(Z648,AA648,AB648)</f>
        <v>0</v>
      </c>
      <c r="AF648" s="8">
        <v>2</v>
      </c>
      <c r="AG648" s="8">
        <v>0</v>
      </c>
      <c r="AH648" s="8">
        <v>0</v>
      </c>
      <c r="AI648" s="8">
        <f>SUM(AF648:AH648)</f>
        <v>2</v>
      </c>
    </row>
    <row r="649" spans="1:35" ht="32" customHeight="1" x14ac:dyDescent="0.2">
      <c r="A649" s="1">
        <v>648</v>
      </c>
      <c r="B649" s="2">
        <v>43990</v>
      </c>
      <c r="C649" s="1" t="s">
        <v>997</v>
      </c>
      <c r="D649" s="1" t="s">
        <v>1074</v>
      </c>
      <c r="E649" s="1" t="s">
        <v>12</v>
      </c>
      <c r="F649" s="1" t="s">
        <v>1039</v>
      </c>
      <c r="G649" s="1" t="s">
        <v>19</v>
      </c>
      <c r="H649" s="1" t="s">
        <v>617</v>
      </c>
      <c r="I649" s="5" t="s">
        <v>1751</v>
      </c>
      <c r="J649" s="5">
        <v>5</v>
      </c>
      <c r="K649" s="13" t="s">
        <v>1138</v>
      </c>
      <c r="L649" s="1"/>
      <c r="M649" s="1"/>
      <c r="N649" s="1"/>
      <c r="O649" s="1" t="b">
        <v>0</v>
      </c>
      <c r="P649" s="4">
        <v>13</v>
      </c>
      <c r="Q649">
        <v>48</v>
      </c>
      <c r="R649" s="14">
        <v>2</v>
      </c>
      <c r="S649" s="14">
        <v>3</v>
      </c>
      <c r="T649" s="8">
        <v>0</v>
      </c>
      <c r="U649" s="8">
        <v>0</v>
      </c>
      <c r="V649" s="8">
        <v>0</v>
      </c>
      <c r="W649" s="8">
        <v>0</v>
      </c>
      <c r="X649" s="8">
        <f>R649+T649+V649</f>
        <v>2</v>
      </c>
      <c r="Y649" s="8">
        <f>S649+U649+W649</f>
        <v>3</v>
      </c>
      <c r="Z649" s="8" t="b">
        <f>R649 = S649</f>
        <v>0</v>
      </c>
      <c r="AA649" s="8" t="b">
        <f>U649 = T649</f>
        <v>1</v>
      </c>
      <c r="AB649" s="8" t="b">
        <f>V649 = W649</f>
        <v>1</v>
      </c>
      <c r="AC649" s="8" t="b">
        <f>Y649 = X649</f>
        <v>0</v>
      </c>
      <c r="AD649" s="8" t="b">
        <f>AND(Z649,AA649,AB649)</f>
        <v>0</v>
      </c>
      <c r="AF649" s="8">
        <v>3</v>
      </c>
      <c r="AG649" s="8">
        <v>0</v>
      </c>
      <c r="AH649" s="8">
        <v>0</v>
      </c>
      <c r="AI649" s="8">
        <f>SUM(AF649:AH649)</f>
        <v>3</v>
      </c>
    </row>
    <row r="650" spans="1:35" ht="32" customHeight="1" x14ac:dyDescent="0.2">
      <c r="A650" s="1">
        <v>649</v>
      </c>
      <c r="B650" s="2">
        <v>44202</v>
      </c>
      <c r="C650" s="1" t="s">
        <v>997</v>
      </c>
      <c r="D650" s="1" t="s">
        <v>997</v>
      </c>
      <c r="E650" s="1" t="s">
        <v>12</v>
      </c>
      <c r="F650" s="1"/>
      <c r="G650" s="1" t="s">
        <v>42</v>
      </c>
      <c r="H650" s="1" t="s">
        <v>606</v>
      </c>
      <c r="I650" s="5" t="s">
        <v>1753</v>
      </c>
      <c r="J650" s="5">
        <v>5</v>
      </c>
      <c r="K650" s="13" t="s">
        <v>1824</v>
      </c>
      <c r="L650" s="1"/>
      <c r="M650" s="1"/>
      <c r="N650" s="1"/>
      <c r="O650" s="1" t="b">
        <v>0</v>
      </c>
      <c r="P650" s="4">
        <v>13</v>
      </c>
      <c r="Q650">
        <v>49</v>
      </c>
      <c r="R650" s="14">
        <v>3</v>
      </c>
      <c r="S650" s="14">
        <v>3</v>
      </c>
      <c r="T650" s="8">
        <v>0</v>
      </c>
      <c r="U650" s="8">
        <v>0</v>
      </c>
      <c r="V650" s="8">
        <v>0</v>
      </c>
      <c r="W650" s="8">
        <v>0</v>
      </c>
      <c r="X650" s="8">
        <f>R650+T650+V650</f>
        <v>3</v>
      </c>
      <c r="Y650" s="8">
        <f>S650+U650+W650</f>
        <v>3</v>
      </c>
      <c r="Z650" s="8" t="b">
        <f>R650 = S650</f>
        <v>1</v>
      </c>
      <c r="AA650" s="8" t="b">
        <f>U650 = T650</f>
        <v>1</v>
      </c>
      <c r="AB650" s="8" t="b">
        <f>V650 = W650</f>
        <v>1</v>
      </c>
      <c r="AC650" s="8" t="b">
        <f>Y650 = X650</f>
        <v>1</v>
      </c>
      <c r="AD650" s="8" t="b">
        <f>AND(Z650,AA650,AB650)</f>
        <v>1</v>
      </c>
    </row>
    <row r="651" spans="1:35" ht="32" customHeight="1" x14ac:dyDescent="0.2">
      <c r="A651" s="1">
        <v>650</v>
      </c>
      <c r="B651" s="2">
        <v>43592</v>
      </c>
      <c r="C651" s="1" t="s">
        <v>997</v>
      </c>
      <c r="D651" s="1" t="s">
        <v>1139</v>
      </c>
      <c r="E651" s="1" t="s">
        <v>12</v>
      </c>
      <c r="F651" s="1" t="s">
        <v>1049</v>
      </c>
      <c r="G651" s="1" t="s">
        <v>13</v>
      </c>
      <c r="H651" s="1" t="s">
        <v>618</v>
      </c>
      <c r="I651" s="5" t="s">
        <v>1757</v>
      </c>
      <c r="J651" s="5">
        <v>5</v>
      </c>
      <c r="K651" s="13" t="s">
        <v>1140</v>
      </c>
      <c r="L651" s="1"/>
      <c r="M651" s="1"/>
      <c r="N651" s="1"/>
      <c r="O651" s="1" t="b">
        <v>0</v>
      </c>
      <c r="P651" s="4">
        <v>13</v>
      </c>
      <c r="Q651">
        <v>50</v>
      </c>
      <c r="R651" s="14">
        <v>1</v>
      </c>
      <c r="S651" s="14">
        <v>2</v>
      </c>
      <c r="T651" s="8">
        <v>0</v>
      </c>
      <c r="U651" s="8">
        <v>0</v>
      </c>
      <c r="V651" s="8">
        <v>0</v>
      </c>
      <c r="W651" s="8">
        <v>0</v>
      </c>
      <c r="X651" s="8">
        <f>R651+T651+V651</f>
        <v>1</v>
      </c>
      <c r="Y651" s="8">
        <f>S651+U651+W651</f>
        <v>2</v>
      </c>
      <c r="Z651" s="8" t="b">
        <f>R651 = S651</f>
        <v>0</v>
      </c>
      <c r="AA651" s="8" t="b">
        <f>U651 = T651</f>
        <v>1</v>
      </c>
      <c r="AB651" s="8" t="b">
        <f>V651 = W651</f>
        <v>1</v>
      </c>
      <c r="AC651" s="8" t="b">
        <f>Y651 = X651</f>
        <v>0</v>
      </c>
      <c r="AD651" s="8" t="b">
        <f>AND(Z651,AA651,AB651)</f>
        <v>0</v>
      </c>
      <c r="AF651" s="8">
        <v>3</v>
      </c>
      <c r="AG651" s="8">
        <v>0</v>
      </c>
      <c r="AH651" s="8">
        <v>0</v>
      </c>
      <c r="AI651" s="8">
        <f>SUM(AF651:AH651)</f>
        <v>3</v>
      </c>
    </row>
    <row r="652" spans="1:35" ht="32" customHeight="1" x14ac:dyDescent="0.2">
      <c r="A652" s="1">
        <v>651</v>
      </c>
      <c r="B652" s="2">
        <v>43452</v>
      </c>
      <c r="C652" s="1" t="s">
        <v>997</v>
      </c>
      <c r="D652" s="1" t="s">
        <v>998</v>
      </c>
      <c r="E652" s="1" t="s">
        <v>12</v>
      </c>
      <c r="F652" s="1"/>
      <c r="G652" s="1" t="s">
        <v>13</v>
      </c>
      <c r="H652" s="1" t="s">
        <v>132</v>
      </c>
      <c r="I652" s="5" t="s">
        <v>1757</v>
      </c>
      <c r="J652" s="5">
        <v>2</v>
      </c>
      <c r="K652" s="13" t="s">
        <v>619</v>
      </c>
      <c r="L652" s="1"/>
      <c r="M652" s="1"/>
      <c r="N652" s="1"/>
      <c r="O652" s="1" t="b">
        <v>0</v>
      </c>
      <c r="P652" s="4">
        <v>14</v>
      </c>
      <c r="Q652">
        <v>1</v>
      </c>
      <c r="R652" s="14">
        <v>2</v>
      </c>
      <c r="S652" s="14">
        <v>3</v>
      </c>
      <c r="T652" s="8">
        <v>0</v>
      </c>
      <c r="U652" s="8">
        <v>0</v>
      </c>
      <c r="V652" s="8">
        <v>0</v>
      </c>
      <c r="W652" s="8">
        <v>0</v>
      </c>
      <c r="X652" s="8">
        <f>R652+T652+V652</f>
        <v>2</v>
      </c>
      <c r="Y652" s="8">
        <f>S652+U652+W652</f>
        <v>3</v>
      </c>
      <c r="Z652" s="8" t="b">
        <f>R652 = S652</f>
        <v>0</v>
      </c>
      <c r="AA652" s="8" t="b">
        <f>U652 = T652</f>
        <v>1</v>
      </c>
      <c r="AB652" s="8" t="b">
        <f>V652 = W652</f>
        <v>1</v>
      </c>
      <c r="AC652" s="8" t="b">
        <f>Y652 = X652</f>
        <v>0</v>
      </c>
      <c r="AD652" s="8" t="b">
        <f>AND(Z652,AA652,AB652)</f>
        <v>0</v>
      </c>
      <c r="AF652" s="8">
        <v>3</v>
      </c>
      <c r="AG652" s="8">
        <v>0</v>
      </c>
      <c r="AH652" s="8">
        <v>0</v>
      </c>
      <c r="AI652" s="8">
        <f>SUM(AF652:AH652)</f>
        <v>3</v>
      </c>
    </row>
    <row r="653" spans="1:35" ht="32" customHeight="1" x14ac:dyDescent="0.2">
      <c r="A653" s="1">
        <v>652</v>
      </c>
      <c r="B653" s="2">
        <v>44168</v>
      </c>
      <c r="C653" s="1" t="s">
        <v>997</v>
      </c>
      <c r="D653" s="1" t="s">
        <v>997</v>
      </c>
      <c r="E653" s="1" t="s">
        <v>12</v>
      </c>
      <c r="F653" s="1"/>
      <c r="G653" s="1" t="s">
        <v>26</v>
      </c>
      <c r="H653" s="1" t="s">
        <v>251</v>
      </c>
      <c r="I653" s="5" t="s">
        <v>1758</v>
      </c>
      <c r="J653" s="5">
        <v>5</v>
      </c>
      <c r="K653" s="13" t="s">
        <v>620</v>
      </c>
      <c r="L653" s="1"/>
      <c r="M653" s="1"/>
      <c r="N653" s="1"/>
      <c r="O653" s="1" t="b">
        <v>0</v>
      </c>
      <c r="P653" s="4">
        <v>14</v>
      </c>
      <c r="Q653">
        <v>2</v>
      </c>
      <c r="R653" s="14">
        <v>3</v>
      </c>
      <c r="S653" s="14">
        <v>3</v>
      </c>
      <c r="T653" s="8">
        <v>0</v>
      </c>
      <c r="U653" s="8">
        <v>0</v>
      </c>
      <c r="V653" s="8">
        <v>1</v>
      </c>
      <c r="W653" s="8">
        <v>0</v>
      </c>
      <c r="X653" s="8">
        <f>R653+T653+V653</f>
        <v>4</v>
      </c>
      <c r="Y653" s="8">
        <f>S653+U653+W653</f>
        <v>3</v>
      </c>
      <c r="Z653" s="8" t="b">
        <f>R653 = S653</f>
        <v>1</v>
      </c>
      <c r="AA653" s="8" t="b">
        <f>U653 = T653</f>
        <v>1</v>
      </c>
      <c r="AB653" s="8" t="b">
        <f>V653 = W653</f>
        <v>0</v>
      </c>
      <c r="AC653" s="8" t="b">
        <f>Y653 = X653</f>
        <v>0</v>
      </c>
      <c r="AD653" s="8" t="b">
        <f>AND(Z653,AA653,AB653)</f>
        <v>0</v>
      </c>
      <c r="AF653" s="8">
        <v>3</v>
      </c>
      <c r="AG653" s="8">
        <v>0</v>
      </c>
      <c r="AH653" s="8">
        <v>0</v>
      </c>
      <c r="AI653" s="8">
        <f>SUM(AF653:AH653)</f>
        <v>3</v>
      </c>
    </row>
    <row r="654" spans="1:35" ht="32" customHeight="1" x14ac:dyDescent="0.2">
      <c r="A654" s="1">
        <v>653</v>
      </c>
      <c r="B654" s="2">
        <v>43602</v>
      </c>
      <c r="C654" s="1" t="s">
        <v>997</v>
      </c>
      <c r="D654" s="1" t="s">
        <v>997</v>
      </c>
      <c r="E654" s="1" t="s">
        <v>12</v>
      </c>
      <c r="F654" s="1"/>
      <c r="G654" s="1" t="s">
        <v>13</v>
      </c>
      <c r="H654" s="1" t="s">
        <v>621</v>
      </c>
      <c r="I654" s="5" t="s">
        <v>1746</v>
      </c>
      <c r="J654" s="5">
        <v>5</v>
      </c>
      <c r="K654" s="13" t="s">
        <v>1906</v>
      </c>
      <c r="L654" s="1"/>
      <c r="M654" s="1"/>
      <c r="N654" s="1"/>
      <c r="O654" s="1" t="b">
        <v>0</v>
      </c>
      <c r="P654" s="4">
        <v>14</v>
      </c>
      <c r="Q654">
        <v>3</v>
      </c>
      <c r="R654" s="14">
        <v>1</v>
      </c>
      <c r="S654" s="14">
        <v>2</v>
      </c>
      <c r="T654" s="8">
        <v>0</v>
      </c>
      <c r="U654" s="8">
        <v>0</v>
      </c>
      <c r="V654" s="8">
        <v>0</v>
      </c>
      <c r="W654" s="8">
        <v>1</v>
      </c>
      <c r="X654" s="8">
        <f>R654+T654+V654</f>
        <v>1</v>
      </c>
      <c r="Y654" s="8">
        <f>S654+U654+W654</f>
        <v>3</v>
      </c>
      <c r="Z654" s="8" t="b">
        <f>R654 = S654</f>
        <v>0</v>
      </c>
      <c r="AA654" s="8" t="b">
        <f>U654 = T654</f>
        <v>1</v>
      </c>
      <c r="AB654" s="8" t="b">
        <f>V654 = W654</f>
        <v>0</v>
      </c>
      <c r="AC654" s="8" t="b">
        <f>Y654 = X654</f>
        <v>0</v>
      </c>
      <c r="AD654" s="8" t="b">
        <f>AND(Z654,AA654,AB654)</f>
        <v>0</v>
      </c>
      <c r="AF654" s="8">
        <v>2</v>
      </c>
      <c r="AG654" s="8">
        <v>0</v>
      </c>
      <c r="AH654" s="8">
        <v>0</v>
      </c>
      <c r="AI654" s="8">
        <f>SUM(AF654:AH654)</f>
        <v>2</v>
      </c>
    </row>
    <row r="655" spans="1:35" ht="32" customHeight="1" x14ac:dyDescent="0.2">
      <c r="A655" s="1">
        <v>654</v>
      </c>
      <c r="B655" s="2">
        <v>43520</v>
      </c>
      <c r="C655" s="1" t="s">
        <v>997</v>
      </c>
      <c r="D655" s="1" t="s">
        <v>998</v>
      </c>
      <c r="E655" s="1" t="s">
        <v>12</v>
      </c>
      <c r="F655" s="1"/>
      <c r="G655" s="1" t="s">
        <v>42</v>
      </c>
      <c r="H655" s="1" t="s">
        <v>305</v>
      </c>
      <c r="I655" s="5" t="s">
        <v>1753</v>
      </c>
      <c r="J655" s="5">
        <v>3</v>
      </c>
      <c r="K655" s="13" t="s">
        <v>1441</v>
      </c>
      <c r="L655" s="1"/>
      <c r="M655" s="1"/>
      <c r="N655" s="1"/>
      <c r="O655" s="1" t="b">
        <v>0</v>
      </c>
      <c r="P655" s="4">
        <v>14</v>
      </c>
      <c r="Q655">
        <v>4</v>
      </c>
      <c r="R655" s="14">
        <v>3</v>
      </c>
      <c r="S655" s="14">
        <v>3</v>
      </c>
      <c r="T655" s="8">
        <v>1</v>
      </c>
      <c r="U655" s="8">
        <v>1</v>
      </c>
      <c r="V655" s="8">
        <v>1</v>
      </c>
      <c r="W655" s="8">
        <v>1</v>
      </c>
      <c r="X655" s="8">
        <f>R655+T655+V655</f>
        <v>5</v>
      </c>
      <c r="Y655" s="8">
        <f>S655+U655+W655</f>
        <v>5</v>
      </c>
      <c r="Z655" s="8" t="b">
        <f>R655 = S655</f>
        <v>1</v>
      </c>
      <c r="AA655" s="8" t="b">
        <f>U655 = T655</f>
        <v>1</v>
      </c>
      <c r="AB655" s="8" t="b">
        <f>V655 = W655</f>
        <v>1</v>
      </c>
      <c r="AC655" s="8" t="b">
        <f>Y655 = X655</f>
        <v>1</v>
      </c>
      <c r="AD655" s="8" t="b">
        <f>AND(Z655,AA655,AB655)</f>
        <v>1</v>
      </c>
    </row>
    <row r="656" spans="1:35" ht="32" customHeight="1" x14ac:dyDescent="0.2">
      <c r="A656" s="1">
        <v>655</v>
      </c>
      <c r="B656" s="2">
        <v>44124</v>
      </c>
      <c r="C656" s="1" t="s">
        <v>997</v>
      </c>
      <c r="D656" s="1" t="s">
        <v>997</v>
      </c>
      <c r="E656" s="1" t="s">
        <v>12</v>
      </c>
      <c r="F656" s="1"/>
      <c r="G656" s="1" t="s">
        <v>13</v>
      </c>
      <c r="H656" s="1" t="s">
        <v>112</v>
      </c>
      <c r="I656" s="5" t="s">
        <v>1745</v>
      </c>
      <c r="J656" s="5">
        <v>4</v>
      </c>
      <c r="K656" s="13" t="s">
        <v>622</v>
      </c>
      <c r="L656" s="1"/>
      <c r="M656" s="1"/>
      <c r="N656" s="1"/>
      <c r="O656" s="1" t="b">
        <v>0</v>
      </c>
      <c r="P656" s="4">
        <v>14</v>
      </c>
      <c r="Q656">
        <v>5</v>
      </c>
      <c r="R656" s="14">
        <v>1</v>
      </c>
      <c r="S656" s="14">
        <v>1</v>
      </c>
      <c r="T656" s="8">
        <v>0</v>
      </c>
      <c r="U656" s="8">
        <v>0</v>
      </c>
      <c r="V656" s="8">
        <v>0</v>
      </c>
      <c r="W656" s="8">
        <v>0</v>
      </c>
      <c r="X656" s="8">
        <f>R656+T656+V656</f>
        <v>1</v>
      </c>
      <c r="Y656" s="8">
        <f>S656+U656+W656</f>
        <v>1</v>
      </c>
      <c r="Z656" s="8" t="b">
        <f>R656 = S656</f>
        <v>1</v>
      </c>
      <c r="AA656" s="8" t="b">
        <f>U656 = T656</f>
        <v>1</v>
      </c>
      <c r="AB656" s="8" t="b">
        <f>V656 = W656</f>
        <v>1</v>
      </c>
      <c r="AC656" s="8" t="b">
        <f>Y656 = X656</f>
        <v>1</v>
      </c>
      <c r="AD656" s="8" t="b">
        <f>AND(Z656,AA656,AB656)</f>
        <v>1</v>
      </c>
    </row>
    <row r="657" spans="1:35" ht="32" customHeight="1" x14ac:dyDescent="0.2">
      <c r="A657" s="1">
        <v>656</v>
      </c>
      <c r="B657" s="2">
        <v>43779</v>
      </c>
      <c r="C657" s="1" t="s">
        <v>998</v>
      </c>
      <c r="D657" s="1" t="s">
        <v>998</v>
      </c>
      <c r="E657" s="1" t="s">
        <v>12</v>
      </c>
      <c r="F657" s="1"/>
      <c r="G657" s="1" t="s">
        <v>30</v>
      </c>
      <c r="H657" s="1" t="s">
        <v>623</v>
      </c>
      <c r="I657" s="5" t="s">
        <v>1763</v>
      </c>
      <c r="J657" s="5">
        <v>5</v>
      </c>
      <c r="K657" s="13" t="s">
        <v>1014</v>
      </c>
      <c r="L657" s="1"/>
      <c r="M657" s="1"/>
      <c r="N657" s="1"/>
      <c r="O657" s="1" t="b">
        <v>0</v>
      </c>
      <c r="P657" s="4">
        <v>14</v>
      </c>
      <c r="Q657">
        <v>6</v>
      </c>
      <c r="R657" s="14">
        <v>3</v>
      </c>
      <c r="S657" s="14">
        <v>3</v>
      </c>
      <c r="T657" s="8">
        <v>0</v>
      </c>
      <c r="U657" s="8">
        <v>0</v>
      </c>
      <c r="V657" s="8">
        <v>0</v>
      </c>
      <c r="W657" s="8">
        <v>0</v>
      </c>
      <c r="X657" s="8">
        <f>R657+T657+V657</f>
        <v>3</v>
      </c>
      <c r="Y657" s="8">
        <f>S657+U657+W657</f>
        <v>3</v>
      </c>
      <c r="Z657" s="8" t="b">
        <f>R657 = S657</f>
        <v>1</v>
      </c>
      <c r="AA657" s="8" t="b">
        <f>U657 = T657</f>
        <v>1</v>
      </c>
      <c r="AB657" s="8" t="b">
        <f>V657 = W657</f>
        <v>1</v>
      </c>
      <c r="AC657" s="8" t="b">
        <f>Y657 = X657</f>
        <v>1</v>
      </c>
      <c r="AD657" s="8" t="b">
        <f>AND(Z657,AA657,AB657)</f>
        <v>1</v>
      </c>
    </row>
    <row r="658" spans="1:35" ht="32" customHeight="1" x14ac:dyDescent="0.2">
      <c r="A658" s="1">
        <v>657</v>
      </c>
      <c r="B658" s="2">
        <v>43652</v>
      </c>
      <c r="C658" s="1" t="s">
        <v>997</v>
      </c>
      <c r="D658" s="1" t="s">
        <v>997</v>
      </c>
      <c r="E658" s="1" t="s">
        <v>12</v>
      </c>
      <c r="F658" s="1"/>
      <c r="G658" s="1" t="s">
        <v>38</v>
      </c>
      <c r="H658" s="1" t="s">
        <v>112</v>
      </c>
      <c r="I658" s="5" t="s">
        <v>1752</v>
      </c>
      <c r="J658" s="5">
        <v>5</v>
      </c>
      <c r="K658" s="13" t="s">
        <v>1672</v>
      </c>
      <c r="L658" s="1"/>
      <c r="M658" s="1"/>
      <c r="N658" s="1"/>
      <c r="O658" s="1" t="b">
        <v>0</v>
      </c>
      <c r="P658" s="4">
        <v>14</v>
      </c>
      <c r="Q658">
        <v>7</v>
      </c>
      <c r="R658" s="14">
        <v>2</v>
      </c>
      <c r="S658" s="14">
        <v>3</v>
      </c>
      <c r="T658" s="8">
        <v>0</v>
      </c>
      <c r="U658" s="8">
        <v>0</v>
      </c>
      <c r="V658" s="8">
        <v>0</v>
      </c>
      <c r="W658" s="8">
        <v>0</v>
      </c>
      <c r="X658" s="8">
        <f>R658+T658+V658</f>
        <v>2</v>
      </c>
      <c r="Y658" s="8">
        <f>S658+U658+W658</f>
        <v>3</v>
      </c>
      <c r="Z658" s="8" t="b">
        <f>R658 = S658</f>
        <v>0</v>
      </c>
      <c r="AA658" s="8" t="b">
        <f>U658 = T658</f>
        <v>1</v>
      </c>
      <c r="AB658" s="8" t="b">
        <f>V658 = W658</f>
        <v>1</v>
      </c>
      <c r="AC658" s="8" t="b">
        <f>Y658 = X658</f>
        <v>0</v>
      </c>
      <c r="AD658" s="8" t="b">
        <f>AND(Z658,AA658,AB658)</f>
        <v>0</v>
      </c>
      <c r="AF658" s="8">
        <v>3</v>
      </c>
      <c r="AG658" s="8">
        <v>0</v>
      </c>
      <c r="AH658" s="8">
        <v>0</v>
      </c>
      <c r="AI658" s="8">
        <f>SUM(AF658:AH658)</f>
        <v>3</v>
      </c>
    </row>
    <row r="659" spans="1:35" ht="32" customHeight="1" x14ac:dyDescent="0.2">
      <c r="A659" s="1">
        <v>658</v>
      </c>
      <c r="B659" s="2">
        <v>44030</v>
      </c>
      <c r="C659" s="1" t="s">
        <v>997</v>
      </c>
      <c r="D659" s="1" t="s">
        <v>998</v>
      </c>
      <c r="E659" s="1" t="s">
        <v>12</v>
      </c>
      <c r="F659" s="1"/>
      <c r="G659" s="1" t="s">
        <v>21</v>
      </c>
      <c r="H659" s="1" t="s">
        <v>624</v>
      </c>
      <c r="I659" s="5" t="s">
        <v>1765</v>
      </c>
      <c r="J659" s="5">
        <v>4</v>
      </c>
      <c r="K659" s="13" t="s">
        <v>1372</v>
      </c>
      <c r="L659" s="1"/>
      <c r="M659" s="1"/>
      <c r="N659" s="1"/>
      <c r="O659" s="1" t="b">
        <v>0</v>
      </c>
      <c r="P659" s="4">
        <v>14</v>
      </c>
      <c r="Q659">
        <v>8</v>
      </c>
      <c r="R659" s="14">
        <v>2</v>
      </c>
      <c r="S659" s="14">
        <v>3</v>
      </c>
      <c r="T659" s="8">
        <v>0</v>
      </c>
      <c r="U659" s="8">
        <v>0</v>
      </c>
      <c r="V659" s="8">
        <v>0</v>
      </c>
      <c r="W659" s="8">
        <v>0</v>
      </c>
      <c r="X659" s="8">
        <f>R659+T659+V659</f>
        <v>2</v>
      </c>
      <c r="Y659" s="8">
        <f>S659+U659+W659</f>
        <v>3</v>
      </c>
      <c r="Z659" s="8" t="b">
        <f>R659 = S659</f>
        <v>0</v>
      </c>
      <c r="AA659" s="8" t="b">
        <f>U659 = T659</f>
        <v>1</v>
      </c>
      <c r="AB659" s="8" t="b">
        <f>V659 = W659</f>
        <v>1</v>
      </c>
      <c r="AC659" s="8" t="b">
        <f>Y659 = X659</f>
        <v>0</v>
      </c>
      <c r="AD659" s="8" t="b">
        <f>AND(Z659,AA659,AB659)</f>
        <v>0</v>
      </c>
      <c r="AF659" s="8">
        <v>3</v>
      </c>
      <c r="AG659" s="8">
        <v>1</v>
      </c>
      <c r="AH659" s="8">
        <v>1</v>
      </c>
      <c r="AI659" s="8">
        <f>SUM(AF659:AH659)</f>
        <v>5</v>
      </c>
    </row>
    <row r="660" spans="1:35" ht="32" customHeight="1" x14ac:dyDescent="0.2">
      <c r="A660" s="1">
        <v>659</v>
      </c>
      <c r="B660" s="2">
        <v>44238</v>
      </c>
      <c r="C660" s="1" t="s">
        <v>997</v>
      </c>
      <c r="D660" s="1" t="s">
        <v>997</v>
      </c>
      <c r="E660" s="1" t="s">
        <v>12</v>
      </c>
      <c r="F660" s="1"/>
      <c r="G660" s="1" t="s">
        <v>13</v>
      </c>
      <c r="H660" s="1" t="s">
        <v>625</v>
      </c>
      <c r="I660" s="5" t="s">
        <v>1745</v>
      </c>
      <c r="J660" s="5">
        <v>5</v>
      </c>
      <c r="K660" s="13" t="s">
        <v>1941</v>
      </c>
      <c r="L660" s="1"/>
      <c r="M660" s="1"/>
      <c r="N660" s="1"/>
      <c r="O660" s="1" t="b">
        <v>0</v>
      </c>
      <c r="P660" s="4">
        <v>14</v>
      </c>
      <c r="Q660">
        <v>9</v>
      </c>
      <c r="R660" s="14">
        <v>2</v>
      </c>
      <c r="S660" s="14">
        <v>2</v>
      </c>
      <c r="T660" s="8">
        <v>0</v>
      </c>
      <c r="U660" s="8">
        <v>1</v>
      </c>
      <c r="V660" s="8">
        <v>0</v>
      </c>
      <c r="W660" s="8">
        <v>1</v>
      </c>
      <c r="X660" s="8">
        <f>R660+T660+V660</f>
        <v>2</v>
      </c>
      <c r="Y660" s="8">
        <f>S660+U660+W660</f>
        <v>4</v>
      </c>
      <c r="Z660" s="8" t="b">
        <f>R660 = S660</f>
        <v>1</v>
      </c>
      <c r="AA660" s="8" t="b">
        <f>U660 = T660</f>
        <v>0</v>
      </c>
      <c r="AB660" s="8" t="b">
        <f>V660 = W660</f>
        <v>0</v>
      </c>
      <c r="AC660" s="8" t="b">
        <f>Y660 = X660</f>
        <v>0</v>
      </c>
      <c r="AD660" s="8" t="b">
        <f>AND(Z660,AA660,AB660)</f>
        <v>0</v>
      </c>
      <c r="AF660" s="8">
        <v>3</v>
      </c>
      <c r="AG660" s="8">
        <v>1</v>
      </c>
      <c r="AH660" s="8">
        <v>1</v>
      </c>
      <c r="AI660" s="8">
        <f>SUM(AF660:AH660)</f>
        <v>5</v>
      </c>
    </row>
    <row r="661" spans="1:35" ht="32" customHeight="1" x14ac:dyDescent="0.2">
      <c r="A661" s="1">
        <v>660</v>
      </c>
      <c r="B661" s="2">
        <v>43556</v>
      </c>
      <c r="C661" s="1" t="s">
        <v>997</v>
      </c>
      <c r="D661" s="1" t="s">
        <v>998</v>
      </c>
      <c r="E661" s="1" t="s">
        <v>12</v>
      </c>
      <c r="F661" s="1"/>
      <c r="G661" s="1" t="s">
        <v>42</v>
      </c>
      <c r="H661" s="1" t="s">
        <v>626</v>
      </c>
      <c r="I661" s="5" t="s">
        <v>1753</v>
      </c>
      <c r="J661" s="5">
        <v>5</v>
      </c>
      <c r="K661" s="13" t="s">
        <v>1673</v>
      </c>
      <c r="L661" s="1"/>
      <c r="M661" s="1"/>
      <c r="N661" s="1"/>
      <c r="O661" s="1" t="b">
        <v>0</v>
      </c>
      <c r="P661" s="4">
        <v>14</v>
      </c>
      <c r="Q661">
        <v>10</v>
      </c>
      <c r="R661" s="14">
        <v>3</v>
      </c>
      <c r="S661" s="14">
        <v>3</v>
      </c>
      <c r="T661" s="8">
        <v>0</v>
      </c>
      <c r="U661" s="8">
        <v>0</v>
      </c>
      <c r="V661" s="8">
        <v>0</v>
      </c>
      <c r="W661" s="8">
        <v>0</v>
      </c>
      <c r="X661" s="8">
        <f>R661+T661+V661</f>
        <v>3</v>
      </c>
      <c r="Y661" s="8">
        <f>S661+U661+W661</f>
        <v>3</v>
      </c>
      <c r="Z661" s="8" t="b">
        <f>R661 = S661</f>
        <v>1</v>
      </c>
      <c r="AA661" s="8" t="b">
        <f>U661 = T661</f>
        <v>1</v>
      </c>
      <c r="AB661" s="8" t="b">
        <f>V661 = W661</f>
        <v>1</v>
      </c>
      <c r="AC661" s="8" t="b">
        <f>Y661 = X661</f>
        <v>1</v>
      </c>
      <c r="AD661" s="8" t="b">
        <f>AND(Z661,AA661,AB661)</f>
        <v>1</v>
      </c>
    </row>
    <row r="662" spans="1:35" ht="32" customHeight="1" x14ac:dyDescent="0.2">
      <c r="A662" s="1">
        <v>661</v>
      </c>
      <c r="B662" s="2">
        <v>43657</v>
      </c>
      <c r="C662" s="1" t="s">
        <v>997</v>
      </c>
      <c r="D662" s="1" t="s">
        <v>997</v>
      </c>
      <c r="E662" s="1" t="s">
        <v>12</v>
      </c>
      <c r="F662" s="1"/>
      <c r="G662" s="1" t="s">
        <v>26</v>
      </c>
      <c r="H662" s="1" t="s">
        <v>627</v>
      </c>
      <c r="I662" s="5" t="s">
        <v>1750</v>
      </c>
      <c r="J662" s="5">
        <v>5</v>
      </c>
      <c r="K662" s="13" t="s">
        <v>1567</v>
      </c>
      <c r="L662" s="1"/>
      <c r="M662" s="1"/>
      <c r="N662" s="1"/>
      <c r="O662" s="1" t="b">
        <v>0</v>
      </c>
      <c r="P662" s="4">
        <v>14</v>
      </c>
      <c r="Q662">
        <v>11</v>
      </c>
      <c r="R662" s="14">
        <v>3</v>
      </c>
      <c r="S662" s="14">
        <v>3</v>
      </c>
      <c r="T662" s="8">
        <v>0</v>
      </c>
      <c r="U662" s="8">
        <v>0</v>
      </c>
      <c r="V662" s="8">
        <v>1</v>
      </c>
      <c r="W662" s="8">
        <v>0</v>
      </c>
      <c r="X662" s="8">
        <f>R662+T662+V662</f>
        <v>4</v>
      </c>
      <c r="Y662" s="8">
        <f>S662+U662+W662</f>
        <v>3</v>
      </c>
      <c r="Z662" s="8" t="b">
        <f>R662 = S662</f>
        <v>1</v>
      </c>
      <c r="AA662" s="8" t="b">
        <f>U662 = T662</f>
        <v>1</v>
      </c>
      <c r="AB662" s="8" t="b">
        <f>V662 = W662</f>
        <v>0</v>
      </c>
      <c r="AC662" s="8" t="b">
        <f>Y662 = X662</f>
        <v>0</v>
      </c>
      <c r="AD662" s="8" t="b">
        <f>AND(Z662,AA662,AB662)</f>
        <v>0</v>
      </c>
      <c r="AF662" s="8">
        <v>3</v>
      </c>
      <c r="AG662" s="8">
        <v>0</v>
      </c>
      <c r="AH662" s="8">
        <v>0</v>
      </c>
      <c r="AI662" s="8">
        <f>SUM(AF662:AH662)</f>
        <v>3</v>
      </c>
    </row>
    <row r="663" spans="1:35" ht="32" customHeight="1" x14ac:dyDescent="0.2">
      <c r="A663" s="1">
        <v>662</v>
      </c>
      <c r="B663" s="2">
        <v>44252</v>
      </c>
      <c r="C663" s="1" t="s">
        <v>997</v>
      </c>
      <c r="D663" s="1" t="s">
        <v>997</v>
      </c>
      <c r="E663" s="1" t="s">
        <v>12</v>
      </c>
      <c r="F663" s="1"/>
      <c r="G663" s="1" t="s">
        <v>26</v>
      </c>
      <c r="H663" s="1" t="s">
        <v>124</v>
      </c>
      <c r="I663" s="5" t="s">
        <v>1758</v>
      </c>
      <c r="J663" s="5">
        <v>5</v>
      </c>
      <c r="K663" s="13" t="s">
        <v>628</v>
      </c>
      <c r="L663" s="1"/>
      <c r="M663" s="1"/>
      <c r="N663" s="1"/>
      <c r="O663" s="1" t="b">
        <v>0</v>
      </c>
      <c r="P663" s="4">
        <v>14</v>
      </c>
      <c r="Q663">
        <v>12</v>
      </c>
      <c r="R663" s="14">
        <v>1</v>
      </c>
      <c r="S663" s="14">
        <v>2</v>
      </c>
      <c r="T663" s="8">
        <v>0</v>
      </c>
      <c r="U663" s="8">
        <v>0</v>
      </c>
      <c r="V663" s="8">
        <v>0</v>
      </c>
      <c r="W663" s="8">
        <v>0</v>
      </c>
      <c r="X663" s="8">
        <f>R663+T663+V663</f>
        <v>1</v>
      </c>
      <c r="Y663" s="8">
        <f>S663+U663+W663</f>
        <v>2</v>
      </c>
      <c r="Z663" s="8" t="b">
        <f>R663 = S663</f>
        <v>0</v>
      </c>
      <c r="AA663" s="8" t="b">
        <f>U663 = T663</f>
        <v>1</v>
      </c>
      <c r="AB663" s="8" t="b">
        <f>V663 = W663</f>
        <v>1</v>
      </c>
      <c r="AC663" s="8" t="b">
        <f>Y663 = X663</f>
        <v>0</v>
      </c>
      <c r="AD663" s="8" t="b">
        <f>AND(Z663,AA663,AB663)</f>
        <v>0</v>
      </c>
      <c r="AF663" s="8">
        <v>2</v>
      </c>
      <c r="AG663" s="8">
        <v>0</v>
      </c>
      <c r="AH663" s="8">
        <v>0</v>
      </c>
      <c r="AI663" s="8">
        <f>SUM(AF663:AH663)</f>
        <v>2</v>
      </c>
    </row>
    <row r="664" spans="1:35" ht="32" customHeight="1" x14ac:dyDescent="0.2">
      <c r="A664" s="1">
        <v>663</v>
      </c>
      <c r="B664" s="2">
        <v>44036</v>
      </c>
      <c r="C664" s="1" t="s">
        <v>997</v>
      </c>
      <c r="D664" s="1" t="s">
        <v>998</v>
      </c>
      <c r="E664" s="1" t="s">
        <v>12</v>
      </c>
      <c r="F664" s="1"/>
      <c r="G664" s="1" t="s">
        <v>21</v>
      </c>
      <c r="H664" s="1" t="s">
        <v>624</v>
      </c>
      <c r="I664" s="5" t="s">
        <v>1765</v>
      </c>
      <c r="J664" s="5">
        <v>4</v>
      </c>
      <c r="K664" s="13" t="s">
        <v>629</v>
      </c>
      <c r="L664" s="1"/>
      <c r="M664" s="1"/>
      <c r="N664" s="1"/>
      <c r="O664" s="1" t="b">
        <v>0</v>
      </c>
      <c r="P664" s="4">
        <v>14</v>
      </c>
      <c r="Q664">
        <v>13</v>
      </c>
      <c r="R664" s="14">
        <v>1</v>
      </c>
      <c r="S664" s="14">
        <v>2</v>
      </c>
      <c r="T664" s="8">
        <v>1</v>
      </c>
      <c r="U664" s="8">
        <v>1</v>
      </c>
      <c r="V664" s="8">
        <v>0</v>
      </c>
      <c r="W664" s="8">
        <v>0</v>
      </c>
      <c r="X664" s="8">
        <f>R664+T664+V664</f>
        <v>2</v>
      </c>
      <c r="Y664" s="8">
        <f>S664+U664+W664</f>
        <v>3</v>
      </c>
      <c r="Z664" s="8" t="b">
        <f>R664 = S664</f>
        <v>0</v>
      </c>
      <c r="AA664" s="8" t="b">
        <f>U664 = T664</f>
        <v>1</v>
      </c>
      <c r="AB664" s="8" t="b">
        <f>V664 = W664</f>
        <v>1</v>
      </c>
      <c r="AC664" s="8" t="b">
        <f>Y664 = X664</f>
        <v>0</v>
      </c>
      <c r="AD664" s="8" t="b">
        <f>AND(Z664,AA664,AB664)</f>
        <v>0</v>
      </c>
      <c r="AF664" s="8">
        <v>2</v>
      </c>
      <c r="AG664" s="8">
        <v>1</v>
      </c>
      <c r="AH664" s="8">
        <v>1</v>
      </c>
      <c r="AI664" s="8">
        <f>SUM(AF664:AH664)</f>
        <v>4</v>
      </c>
    </row>
    <row r="665" spans="1:35" ht="32" customHeight="1" x14ac:dyDescent="0.2">
      <c r="A665" s="1">
        <v>664</v>
      </c>
      <c r="B665" s="2">
        <v>44047</v>
      </c>
      <c r="C665" s="1" t="s">
        <v>998</v>
      </c>
      <c r="D665" s="1" t="s">
        <v>997</v>
      </c>
      <c r="E665" s="1" t="s">
        <v>12</v>
      </c>
      <c r="F665" s="1"/>
      <c r="G665" s="1" t="s">
        <v>26</v>
      </c>
      <c r="H665" s="1" t="s">
        <v>554</v>
      </c>
      <c r="I665" s="5" t="s">
        <v>1750</v>
      </c>
      <c r="J665" s="5">
        <v>3</v>
      </c>
      <c r="K665" s="13" t="s">
        <v>1894</v>
      </c>
      <c r="L665" s="1"/>
      <c r="M665" s="1"/>
      <c r="N665" s="1"/>
      <c r="O665" s="1" t="b">
        <v>0</v>
      </c>
      <c r="P665" s="4">
        <v>14</v>
      </c>
      <c r="Q665">
        <v>14</v>
      </c>
      <c r="R665" s="14">
        <v>2</v>
      </c>
      <c r="S665" s="14">
        <v>3</v>
      </c>
      <c r="T665" s="8">
        <v>0</v>
      </c>
      <c r="U665" s="8">
        <v>1</v>
      </c>
      <c r="V665" s="8">
        <v>1</v>
      </c>
      <c r="W665" s="8">
        <v>1</v>
      </c>
      <c r="X665" s="8">
        <f>R665+T665+V665</f>
        <v>3</v>
      </c>
      <c r="Y665" s="8">
        <f>S665+U665+W665</f>
        <v>5</v>
      </c>
      <c r="Z665" s="8" t="b">
        <f>R665 = S665</f>
        <v>0</v>
      </c>
      <c r="AA665" s="8" t="b">
        <f>U665 = T665</f>
        <v>0</v>
      </c>
      <c r="AB665" s="8" t="b">
        <f>V665 = W665</f>
        <v>1</v>
      </c>
      <c r="AC665" s="8" t="b">
        <f>Y665 = X665</f>
        <v>0</v>
      </c>
      <c r="AD665" s="8" t="b">
        <f>AND(Z665,AA665,AB665)</f>
        <v>0</v>
      </c>
      <c r="AF665" s="8">
        <v>2</v>
      </c>
      <c r="AG665" s="8">
        <v>0</v>
      </c>
      <c r="AH665" s="8">
        <v>0</v>
      </c>
      <c r="AI665" s="8">
        <f>SUM(AF665:AH665)</f>
        <v>2</v>
      </c>
    </row>
    <row r="666" spans="1:35" ht="32" customHeight="1" x14ac:dyDescent="0.2">
      <c r="A666" s="1">
        <v>665</v>
      </c>
      <c r="B666" s="2">
        <v>43873</v>
      </c>
      <c r="C666" s="1" t="s">
        <v>998</v>
      </c>
      <c r="D666" s="1" t="s">
        <v>1141</v>
      </c>
      <c r="E666" s="1" t="s">
        <v>12</v>
      </c>
      <c r="F666" s="1" t="s">
        <v>1030</v>
      </c>
      <c r="G666" s="1" t="s">
        <v>13</v>
      </c>
      <c r="H666" s="1" t="s">
        <v>221</v>
      </c>
      <c r="I666" s="5" t="s">
        <v>1760</v>
      </c>
      <c r="J666" s="5">
        <v>2</v>
      </c>
      <c r="K666" s="13" t="s">
        <v>1142</v>
      </c>
      <c r="L666" s="1"/>
      <c r="M666" s="1"/>
      <c r="N666" s="1"/>
      <c r="O666" s="1" t="b">
        <v>0</v>
      </c>
      <c r="P666" s="4">
        <v>14</v>
      </c>
      <c r="Q666">
        <v>15</v>
      </c>
      <c r="R666" s="14">
        <v>1</v>
      </c>
      <c r="S666" s="14">
        <v>1</v>
      </c>
      <c r="T666" s="8">
        <v>0</v>
      </c>
      <c r="U666" s="8">
        <v>0</v>
      </c>
      <c r="V666" s="8">
        <v>0</v>
      </c>
      <c r="W666" s="8">
        <v>0</v>
      </c>
      <c r="X666" s="8">
        <f>R666+T666+V666</f>
        <v>1</v>
      </c>
      <c r="Y666" s="8">
        <f>S666+U666+W666</f>
        <v>1</v>
      </c>
      <c r="Z666" s="8" t="b">
        <f>R666 = S666</f>
        <v>1</v>
      </c>
      <c r="AA666" s="8" t="b">
        <f>U666 = T666</f>
        <v>1</v>
      </c>
      <c r="AB666" s="8" t="b">
        <f>V666 = W666</f>
        <v>1</v>
      </c>
      <c r="AC666" s="8" t="b">
        <f>Y666 = X666</f>
        <v>1</v>
      </c>
      <c r="AD666" s="8" t="b">
        <f>AND(Z666,AA666,AB666)</f>
        <v>1</v>
      </c>
    </row>
    <row r="667" spans="1:35" ht="32" customHeight="1" x14ac:dyDescent="0.2">
      <c r="A667" s="1">
        <v>666</v>
      </c>
      <c r="B667" s="2">
        <v>44111</v>
      </c>
      <c r="C667" s="1" t="s">
        <v>997</v>
      </c>
      <c r="D667" s="1" t="s">
        <v>998</v>
      </c>
      <c r="E667" s="1" t="s">
        <v>12</v>
      </c>
      <c r="F667" s="1" t="s">
        <v>1032</v>
      </c>
      <c r="G667" s="1" t="s">
        <v>21</v>
      </c>
      <c r="H667" s="1" t="s">
        <v>304</v>
      </c>
      <c r="I667" s="5" t="s">
        <v>1749</v>
      </c>
      <c r="J667" s="5">
        <v>4</v>
      </c>
      <c r="K667" s="13" t="s">
        <v>1442</v>
      </c>
      <c r="L667" s="1"/>
      <c r="M667" s="1"/>
      <c r="N667" s="1"/>
      <c r="O667" s="1" t="b">
        <v>0</v>
      </c>
      <c r="P667" s="4">
        <v>14</v>
      </c>
      <c r="Q667">
        <v>16</v>
      </c>
      <c r="R667" s="14">
        <v>3</v>
      </c>
      <c r="S667" s="14">
        <v>3</v>
      </c>
      <c r="T667" s="8">
        <v>0</v>
      </c>
      <c r="U667" s="8">
        <v>0</v>
      </c>
      <c r="V667" s="8">
        <v>0</v>
      </c>
      <c r="W667" s="8">
        <v>0</v>
      </c>
      <c r="X667" s="8">
        <f>R667+T667+V667</f>
        <v>3</v>
      </c>
      <c r="Y667" s="8">
        <f>S667+U667+W667</f>
        <v>3</v>
      </c>
      <c r="Z667" s="8" t="b">
        <f>R667 = S667</f>
        <v>1</v>
      </c>
      <c r="AA667" s="8" t="b">
        <f>U667 = T667</f>
        <v>1</v>
      </c>
      <c r="AB667" s="8" t="b">
        <f>V667 = W667</f>
        <v>1</v>
      </c>
      <c r="AC667" s="8" t="b">
        <f>Y667 = X667</f>
        <v>1</v>
      </c>
      <c r="AD667" s="8" t="b">
        <f>AND(Z667,AA667,AB667)</f>
        <v>1</v>
      </c>
    </row>
    <row r="668" spans="1:35" ht="32" customHeight="1" x14ac:dyDescent="0.2">
      <c r="A668" s="1">
        <v>667</v>
      </c>
      <c r="B668" s="2">
        <v>43833</v>
      </c>
      <c r="C668" s="1" t="s">
        <v>998</v>
      </c>
      <c r="D668" s="1" t="s">
        <v>998</v>
      </c>
      <c r="E668" s="1" t="s">
        <v>12</v>
      </c>
      <c r="F668" s="1"/>
      <c r="G668" s="1" t="s">
        <v>13</v>
      </c>
      <c r="H668" s="1" t="s">
        <v>334</v>
      </c>
      <c r="I668" s="5" t="s">
        <v>1757</v>
      </c>
      <c r="J668" s="5">
        <v>4</v>
      </c>
      <c r="K668" s="13" t="s">
        <v>630</v>
      </c>
      <c r="L668" s="1"/>
      <c r="M668" s="1"/>
      <c r="N668" s="1"/>
      <c r="O668" s="1" t="b">
        <v>0</v>
      </c>
      <c r="P668" s="4">
        <v>14</v>
      </c>
      <c r="Q668">
        <v>17</v>
      </c>
      <c r="R668" s="14">
        <v>1</v>
      </c>
      <c r="S668" s="14">
        <v>2</v>
      </c>
      <c r="T668" s="8">
        <v>0</v>
      </c>
      <c r="U668" s="8">
        <v>0</v>
      </c>
      <c r="V668" s="8">
        <v>0</v>
      </c>
      <c r="W668" s="8">
        <v>0</v>
      </c>
      <c r="X668" s="8">
        <f>R668+T668+V668</f>
        <v>1</v>
      </c>
      <c r="Y668" s="8">
        <f>S668+U668+W668</f>
        <v>2</v>
      </c>
      <c r="Z668" s="8" t="b">
        <f>R668 = S668</f>
        <v>0</v>
      </c>
      <c r="AA668" s="8" t="b">
        <f>U668 = T668</f>
        <v>1</v>
      </c>
      <c r="AB668" s="8" t="b">
        <f>V668 = W668</f>
        <v>1</v>
      </c>
      <c r="AC668" s="8" t="b">
        <f>Y668 = X668</f>
        <v>0</v>
      </c>
      <c r="AD668" s="8" t="b">
        <f>AND(Z668,AA668,AB668)</f>
        <v>0</v>
      </c>
      <c r="AF668" s="8">
        <v>1</v>
      </c>
      <c r="AG668" s="8">
        <v>0</v>
      </c>
      <c r="AH668" s="8">
        <v>0</v>
      </c>
      <c r="AI668" s="8">
        <f>SUM(AF668:AH668)</f>
        <v>1</v>
      </c>
    </row>
    <row r="669" spans="1:35" ht="32" customHeight="1" x14ac:dyDescent="0.2">
      <c r="A669" s="1">
        <v>668</v>
      </c>
      <c r="B669" s="2">
        <v>43744</v>
      </c>
      <c r="C669" s="1" t="s">
        <v>998</v>
      </c>
      <c r="D669" s="1" t="s">
        <v>997</v>
      </c>
      <c r="E669" s="1" t="s">
        <v>12</v>
      </c>
      <c r="F669" s="1"/>
      <c r="G669" s="1" t="s">
        <v>30</v>
      </c>
      <c r="H669" s="1" t="s">
        <v>243</v>
      </c>
      <c r="I669" s="5" t="s">
        <v>1763</v>
      </c>
      <c r="J669" s="5">
        <v>5</v>
      </c>
      <c r="K669" s="13" t="s">
        <v>1012</v>
      </c>
      <c r="L669" s="1"/>
      <c r="M669" s="1"/>
      <c r="N669" s="1"/>
      <c r="O669" s="1" t="b">
        <v>0</v>
      </c>
      <c r="P669" s="4">
        <v>14</v>
      </c>
      <c r="Q669">
        <v>18</v>
      </c>
      <c r="R669" s="14">
        <v>3</v>
      </c>
      <c r="S669" s="14">
        <v>2</v>
      </c>
      <c r="T669" s="8">
        <v>0</v>
      </c>
      <c r="U669" s="8">
        <v>0</v>
      </c>
      <c r="V669" s="8">
        <v>0</v>
      </c>
      <c r="W669" s="8">
        <v>0</v>
      </c>
      <c r="X669" s="8">
        <f>R669+T669+V669</f>
        <v>3</v>
      </c>
      <c r="Y669" s="8">
        <f>S669+U669+W669</f>
        <v>2</v>
      </c>
      <c r="Z669" s="8" t="b">
        <f>R669 = S669</f>
        <v>0</v>
      </c>
      <c r="AA669" s="8" t="b">
        <f>U669 = T669</f>
        <v>1</v>
      </c>
      <c r="AB669" s="8" t="b">
        <f>V669 = W669</f>
        <v>1</v>
      </c>
      <c r="AC669" s="8" t="b">
        <f>Y669 = X669</f>
        <v>0</v>
      </c>
      <c r="AD669" s="8" t="b">
        <f>AND(Z669,AA669,AB669)</f>
        <v>0</v>
      </c>
      <c r="AF669" s="8">
        <v>3</v>
      </c>
      <c r="AG669" s="8">
        <v>0</v>
      </c>
      <c r="AH669" s="8">
        <v>0</v>
      </c>
      <c r="AI669" s="8">
        <f>SUM(AF669:AH669)</f>
        <v>3</v>
      </c>
    </row>
    <row r="670" spans="1:35" ht="32" customHeight="1" x14ac:dyDescent="0.2">
      <c r="A670" s="1">
        <v>669</v>
      </c>
      <c r="B670" s="2">
        <v>44256</v>
      </c>
      <c r="C670" s="1" t="s">
        <v>997</v>
      </c>
      <c r="D670" s="1" t="s">
        <v>1143</v>
      </c>
      <c r="E670" s="1" t="s">
        <v>12</v>
      </c>
      <c r="F670" s="1" t="s">
        <v>1089</v>
      </c>
      <c r="G670" s="1" t="s">
        <v>21</v>
      </c>
      <c r="H670" s="1" t="s">
        <v>80</v>
      </c>
      <c r="I670" s="5" t="s">
        <v>1759</v>
      </c>
      <c r="J670" s="5">
        <v>5</v>
      </c>
      <c r="K670" s="13" t="s">
        <v>1738</v>
      </c>
      <c r="L670" s="1"/>
      <c r="M670" s="1"/>
      <c r="N670" s="1"/>
      <c r="O670" s="1" t="b">
        <v>0</v>
      </c>
      <c r="P670" s="4">
        <v>14</v>
      </c>
      <c r="Q670">
        <v>19</v>
      </c>
      <c r="R670" s="14">
        <v>3</v>
      </c>
      <c r="S670" s="14">
        <v>3</v>
      </c>
      <c r="T670" s="8">
        <v>0</v>
      </c>
      <c r="U670" s="8">
        <v>0</v>
      </c>
      <c r="V670" s="8">
        <v>0</v>
      </c>
      <c r="W670" s="8">
        <v>0</v>
      </c>
      <c r="X670" s="8">
        <f>R670+T670+V670</f>
        <v>3</v>
      </c>
      <c r="Y670" s="8">
        <f>S670+U670+W670</f>
        <v>3</v>
      </c>
      <c r="Z670" s="8" t="b">
        <f>R670 = S670</f>
        <v>1</v>
      </c>
      <c r="AA670" s="8" t="b">
        <f>U670 = T670</f>
        <v>1</v>
      </c>
      <c r="AB670" s="8" t="b">
        <f>V670 = W670</f>
        <v>1</v>
      </c>
      <c r="AC670" s="8" t="b">
        <f>Y670 = X670</f>
        <v>1</v>
      </c>
      <c r="AD670" s="8" t="b">
        <f>AND(Z670,AA670,AB670)</f>
        <v>1</v>
      </c>
    </row>
    <row r="671" spans="1:35" ht="32" customHeight="1" x14ac:dyDescent="0.2">
      <c r="A671" s="1">
        <v>670</v>
      </c>
      <c r="B671" s="2">
        <v>43971</v>
      </c>
      <c r="C671" s="1" t="s">
        <v>997</v>
      </c>
      <c r="D671" s="1" t="s">
        <v>998</v>
      </c>
      <c r="E671" s="1" t="s">
        <v>12</v>
      </c>
      <c r="F671" s="1"/>
      <c r="G671" s="1" t="s">
        <v>13</v>
      </c>
      <c r="H671" s="1" t="s">
        <v>132</v>
      </c>
      <c r="I671" s="5" t="s">
        <v>1757</v>
      </c>
      <c r="J671" s="5">
        <v>5</v>
      </c>
      <c r="K671" s="13" t="s">
        <v>631</v>
      </c>
      <c r="L671" s="1"/>
      <c r="M671" s="1"/>
      <c r="N671" s="1"/>
      <c r="O671" s="1" t="b">
        <v>0</v>
      </c>
      <c r="P671" s="4">
        <v>14</v>
      </c>
      <c r="Q671">
        <v>20</v>
      </c>
      <c r="R671" s="14">
        <v>3</v>
      </c>
      <c r="S671" s="14">
        <v>3</v>
      </c>
      <c r="T671" s="8">
        <v>0</v>
      </c>
      <c r="U671" s="8">
        <v>0</v>
      </c>
      <c r="V671" s="8">
        <v>0</v>
      </c>
      <c r="W671" s="8">
        <v>0</v>
      </c>
      <c r="X671" s="8">
        <f>R671+T671+V671</f>
        <v>3</v>
      </c>
      <c r="Y671" s="8">
        <f>S671+U671+W671</f>
        <v>3</v>
      </c>
      <c r="Z671" s="8" t="b">
        <f>R671 = S671</f>
        <v>1</v>
      </c>
      <c r="AA671" s="8" t="b">
        <f>U671 = T671</f>
        <v>1</v>
      </c>
      <c r="AB671" s="8" t="b">
        <f>V671 = W671</f>
        <v>1</v>
      </c>
      <c r="AC671" s="8" t="b">
        <f>Y671 = X671</f>
        <v>1</v>
      </c>
      <c r="AD671" s="8" t="b">
        <f>AND(Z671,AA671,AB671)</f>
        <v>1</v>
      </c>
    </row>
    <row r="672" spans="1:35" ht="32" customHeight="1" x14ac:dyDescent="0.2">
      <c r="A672" s="1">
        <v>671</v>
      </c>
      <c r="B672" s="2">
        <v>43927</v>
      </c>
      <c r="C672" s="1" t="s">
        <v>998</v>
      </c>
      <c r="D672" s="1" t="s">
        <v>997</v>
      </c>
      <c r="E672" s="1" t="s">
        <v>12</v>
      </c>
      <c r="F672" s="1"/>
      <c r="G672" s="1" t="s">
        <v>26</v>
      </c>
      <c r="H672" s="1" t="s">
        <v>62</v>
      </c>
      <c r="I672" s="5" t="s">
        <v>1750</v>
      </c>
      <c r="J672" s="5">
        <v>5</v>
      </c>
      <c r="K672" s="13" t="s">
        <v>632</v>
      </c>
      <c r="L672" s="1"/>
      <c r="M672" s="1"/>
      <c r="N672" s="1"/>
      <c r="O672" s="1" t="b">
        <v>0</v>
      </c>
      <c r="P672" s="4">
        <v>14</v>
      </c>
      <c r="Q672">
        <v>21</v>
      </c>
      <c r="R672" s="14">
        <v>1</v>
      </c>
      <c r="S672" s="14">
        <v>3</v>
      </c>
      <c r="T672" s="8">
        <v>0</v>
      </c>
      <c r="U672" s="8">
        <v>0</v>
      </c>
      <c r="V672" s="8">
        <v>0</v>
      </c>
      <c r="W672" s="8">
        <v>0</v>
      </c>
      <c r="X672" s="8">
        <f>R672+T672+V672</f>
        <v>1</v>
      </c>
      <c r="Y672" s="8">
        <f>S672+U672+W672</f>
        <v>3</v>
      </c>
      <c r="Z672" s="8" t="b">
        <f>R672 = S672</f>
        <v>0</v>
      </c>
      <c r="AA672" s="8" t="b">
        <f>U672 = T672</f>
        <v>1</v>
      </c>
      <c r="AB672" s="8" t="b">
        <f>V672 = W672</f>
        <v>1</v>
      </c>
      <c r="AC672" s="8" t="b">
        <f>Y672 = X672</f>
        <v>0</v>
      </c>
      <c r="AD672" s="8" t="b">
        <f>AND(Z672,AA672,AB672)</f>
        <v>0</v>
      </c>
      <c r="AF672" s="8">
        <v>3</v>
      </c>
      <c r="AG672" s="8">
        <v>0</v>
      </c>
      <c r="AH672" s="8">
        <v>0</v>
      </c>
      <c r="AI672" s="8">
        <f>SUM(AF672:AH672)</f>
        <v>3</v>
      </c>
    </row>
    <row r="673" spans="1:35" ht="32" customHeight="1" x14ac:dyDescent="0.2">
      <c r="A673" s="1">
        <v>672</v>
      </c>
      <c r="B673" s="2">
        <v>44263</v>
      </c>
      <c r="C673" s="1" t="s">
        <v>997</v>
      </c>
      <c r="D673" s="1" t="s">
        <v>1144</v>
      </c>
      <c r="E673" s="1" t="s">
        <v>12</v>
      </c>
      <c r="F673" s="1" t="s">
        <v>1104</v>
      </c>
      <c r="G673" s="1" t="s">
        <v>13</v>
      </c>
      <c r="H673" s="1" t="s">
        <v>633</v>
      </c>
      <c r="I673" s="5" t="s">
        <v>1757</v>
      </c>
      <c r="J673" s="5">
        <v>5</v>
      </c>
      <c r="K673" s="13" t="s">
        <v>1145</v>
      </c>
      <c r="L673" s="1"/>
      <c r="M673" s="1"/>
      <c r="N673" s="1"/>
      <c r="O673" s="1" t="b">
        <v>0</v>
      </c>
      <c r="P673" s="4">
        <v>14</v>
      </c>
      <c r="Q673">
        <v>22</v>
      </c>
      <c r="R673" s="14">
        <v>2</v>
      </c>
      <c r="S673" s="14">
        <v>1</v>
      </c>
      <c r="T673" s="8">
        <v>0</v>
      </c>
      <c r="U673" s="8">
        <v>0</v>
      </c>
      <c r="V673" s="8">
        <v>0</v>
      </c>
      <c r="W673" s="8">
        <v>0</v>
      </c>
      <c r="X673" s="8">
        <f>R673+T673+V673</f>
        <v>2</v>
      </c>
      <c r="Y673" s="8">
        <f>S673+U673+W673</f>
        <v>1</v>
      </c>
      <c r="Z673" s="8" t="b">
        <f>R673 = S673</f>
        <v>0</v>
      </c>
      <c r="AA673" s="8" t="b">
        <f>U673 = T673</f>
        <v>1</v>
      </c>
      <c r="AB673" s="8" t="b">
        <f>V673 = W673</f>
        <v>1</v>
      </c>
      <c r="AC673" s="8" t="b">
        <f>Y673 = X673</f>
        <v>0</v>
      </c>
      <c r="AD673" s="8" t="b">
        <f>AND(Z673,AA673,AB673)</f>
        <v>0</v>
      </c>
      <c r="AF673" s="8">
        <v>3</v>
      </c>
      <c r="AG673" s="8">
        <v>0</v>
      </c>
      <c r="AH673" s="8">
        <v>0</v>
      </c>
      <c r="AI673" s="8">
        <f>SUM(AF673:AH673)</f>
        <v>3</v>
      </c>
    </row>
    <row r="674" spans="1:35" ht="32" customHeight="1" x14ac:dyDescent="0.2">
      <c r="A674" s="1">
        <v>673</v>
      </c>
      <c r="B674" s="2">
        <v>44102</v>
      </c>
      <c r="C674" s="1" t="s">
        <v>997</v>
      </c>
      <c r="D674" s="1" t="s">
        <v>998</v>
      </c>
      <c r="E674" s="1" t="s">
        <v>12</v>
      </c>
      <c r="F674" s="1"/>
      <c r="G674" s="1" t="s">
        <v>21</v>
      </c>
      <c r="H674" s="1" t="s">
        <v>634</v>
      </c>
      <c r="I674" s="5" t="s">
        <v>1765</v>
      </c>
      <c r="J674" s="5">
        <v>4</v>
      </c>
      <c r="K674" s="13" t="s">
        <v>1942</v>
      </c>
      <c r="L674" s="1"/>
      <c r="M674" s="1"/>
      <c r="N674" s="1"/>
      <c r="O674" s="1" t="b">
        <v>0</v>
      </c>
      <c r="P674" s="4">
        <v>14</v>
      </c>
      <c r="Q674">
        <v>23</v>
      </c>
      <c r="R674" s="14">
        <v>3</v>
      </c>
      <c r="S674" s="14">
        <v>3</v>
      </c>
      <c r="T674" s="8">
        <v>1</v>
      </c>
      <c r="U674" s="8">
        <v>1</v>
      </c>
      <c r="V674" s="8">
        <v>1</v>
      </c>
      <c r="W674" s="8">
        <v>1</v>
      </c>
      <c r="X674" s="8">
        <f>R674+T674+V674</f>
        <v>5</v>
      </c>
      <c r="Y674" s="8">
        <f>S674+U674+W674</f>
        <v>5</v>
      </c>
      <c r="Z674" s="8" t="b">
        <f>R674 = S674</f>
        <v>1</v>
      </c>
      <c r="AA674" s="8" t="b">
        <f>U674 = T674</f>
        <v>1</v>
      </c>
      <c r="AB674" s="8" t="b">
        <f>V674 = W674</f>
        <v>1</v>
      </c>
      <c r="AC674" s="8" t="b">
        <f>Y674 = X674</f>
        <v>1</v>
      </c>
      <c r="AD674" s="8" t="b">
        <f>AND(Z674,AA674,AB674)</f>
        <v>1</v>
      </c>
    </row>
    <row r="675" spans="1:35" ht="32" customHeight="1" x14ac:dyDescent="0.2">
      <c r="A675" s="1">
        <v>674</v>
      </c>
      <c r="B675" s="2">
        <v>43821</v>
      </c>
      <c r="C675" s="1" t="s">
        <v>997</v>
      </c>
      <c r="D675" s="1" t="s">
        <v>997</v>
      </c>
      <c r="E675" s="1" t="s">
        <v>12</v>
      </c>
      <c r="F675" s="1"/>
      <c r="G675" s="1" t="s">
        <v>26</v>
      </c>
      <c r="H675" s="1" t="s">
        <v>635</v>
      </c>
      <c r="I675" s="5" t="s">
        <v>1750</v>
      </c>
      <c r="J675" s="5">
        <v>5</v>
      </c>
      <c r="K675" s="13" t="s">
        <v>636</v>
      </c>
      <c r="L675" s="1"/>
      <c r="M675" s="1"/>
      <c r="N675" s="1"/>
      <c r="O675" s="1" t="b">
        <v>0</v>
      </c>
      <c r="P675" s="4">
        <v>14</v>
      </c>
      <c r="Q675">
        <v>24</v>
      </c>
      <c r="R675" s="14">
        <v>1</v>
      </c>
      <c r="S675" s="14">
        <v>3</v>
      </c>
      <c r="T675" s="8">
        <v>1</v>
      </c>
      <c r="U675" s="8">
        <v>1</v>
      </c>
      <c r="V675" s="8">
        <v>0</v>
      </c>
      <c r="W675" s="8">
        <v>1</v>
      </c>
      <c r="X675" s="8">
        <f>R675+T675+V675</f>
        <v>2</v>
      </c>
      <c r="Y675" s="8">
        <f>S675+U675+W675</f>
        <v>5</v>
      </c>
      <c r="Z675" s="8" t="b">
        <f>R675 = S675</f>
        <v>0</v>
      </c>
      <c r="AA675" s="8" t="b">
        <f>U675 = T675</f>
        <v>1</v>
      </c>
      <c r="AB675" s="8" t="b">
        <f>V675 = W675</f>
        <v>0</v>
      </c>
      <c r="AC675" s="8" t="b">
        <f>Y675 = X675</f>
        <v>0</v>
      </c>
      <c r="AD675" s="8" t="b">
        <f>AND(Z675,AA675,AB675)</f>
        <v>0</v>
      </c>
      <c r="AF675" s="8">
        <v>3</v>
      </c>
      <c r="AG675" s="8">
        <v>1</v>
      </c>
      <c r="AH675" s="8">
        <v>1</v>
      </c>
      <c r="AI675" s="8">
        <f>SUM(AF675:AH675)</f>
        <v>5</v>
      </c>
    </row>
    <row r="676" spans="1:35" ht="32" customHeight="1" x14ac:dyDescent="0.2">
      <c r="A676" s="1">
        <v>675</v>
      </c>
      <c r="B676" s="2">
        <v>43948</v>
      </c>
      <c r="C676" s="1" t="s">
        <v>998</v>
      </c>
      <c r="D676" s="1" t="s">
        <v>998</v>
      </c>
      <c r="E676" s="1" t="s">
        <v>12</v>
      </c>
      <c r="F676" s="1"/>
      <c r="G676" s="1" t="s">
        <v>21</v>
      </c>
      <c r="H676" s="1" t="s">
        <v>394</v>
      </c>
      <c r="I676" s="5" t="s">
        <v>1762</v>
      </c>
      <c r="J676" s="5">
        <v>4</v>
      </c>
      <c r="K676" s="13" t="s">
        <v>1340</v>
      </c>
      <c r="L676" s="1"/>
      <c r="M676" s="1"/>
      <c r="N676" s="1"/>
      <c r="O676" s="1" t="b">
        <v>0</v>
      </c>
      <c r="P676" s="4">
        <v>14</v>
      </c>
      <c r="Q676">
        <v>25</v>
      </c>
      <c r="R676" s="14">
        <v>2</v>
      </c>
      <c r="S676" s="14">
        <v>3</v>
      </c>
      <c r="T676" s="8">
        <v>0</v>
      </c>
      <c r="U676" s="8">
        <v>0</v>
      </c>
      <c r="V676" s="8">
        <v>0</v>
      </c>
      <c r="W676" s="8">
        <v>1</v>
      </c>
      <c r="X676" s="8">
        <f>R676+T676+V676</f>
        <v>2</v>
      </c>
      <c r="Y676" s="8">
        <f>S676+U676+W676</f>
        <v>4</v>
      </c>
      <c r="Z676" s="8" t="b">
        <f>R676 = S676</f>
        <v>0</v>
      </c>
      <c r="AA676" s="8" t="b">
        <f>U676 = T676</f>
        <v>1</v>
      </c>
      <c r="AB676" s="8" t="b">
        <f>V676 = W676</f>
        <v>0</v>
      </c>
      <c r="AC676" s="8" t="b">
        <f>Y676 = X676</f>
        <v>0</v>
      </c>
      <c r="AD676" s="8" t="b">
        <f>AND(Z676,AA676,AB676)</f>
        <v>0</v>
      </c>
      <c r="AF676" s="8">
        <v>2</v>
      </c>
      <c r="AG676" s="8">
        <v>0</v>
      </c>
      <c r="AH676" s="8">
        <v>0</v>
      </c>
      <c r="AI676" s="8">
        <f>SUM(AF676:AH676)</f>
        <v>2</v>
      </c>
    </row>
    <row r="677" spans="1:35" ht="32" customHeight="1" x14ac:dyDescent="0.2">
      <c r="A677" s="1">
        <v>676</v>
      </c>
      <c r="B677" s="2">
        <v>43434</v>
      </c>
      <c r="C677" s="1" t="s">
        <v>997</v>
      </c>
      <c r="D677" s="1" t="s">
        <v>997</v>
      </c>
      <c r="E677" s="1" t="s">
        <v>12</v>
      </c>
      <c r="F677" s="1" t="s">
        <v>1032</v>
      </c>
      <c r="G677" s="1" t="s">
        <v>13</v>
      </c>
      <c r="H677" s="1" t="s">
        <v>637</v>
      </c>
      <c r="I677" s="5" t="s">
        <v>1747</v>
      </c>
      <c r="J677" s="5">
        <v>3</v>
      </c>
      <c r="K677" s="13" t="s">
        <v>1568</v>
      </c>
      <c r="L677" s="1"/>
      <c r="M677" s="1"/>
      <c r="N677" s="1"/>
      <c r="O677" s="1" t="b">
        <v>0</v>
      </c>
      <c r="P677" s="4">
        <v>14</v>
      </c>
      <c r="Q677">
        <v>26</v>
      </c>
      <c r="R677" s="14">
        <v>2</v>
      </c>
      <c r="S677" s="14">
        <v>3</v>
      </c>
      <c r="T677" s="8">
        <v>0</v>
      </c>
      <c r="U677" s="8">
        <v>0</v>
      </c>
      <c r="V677" s="8">
        <v>0</v>
      </c>
      <c r="W677" s="8">
        <v>0</v>
      </c>
      <c r="X677" s="8">
        <f>R677+T677+V677</f>
        <v>2</v>
      </c>
      <c r="Y677" s="8">
        <f>S677+U677+W677</f>
        <v>3</v>
      </c>
      <c r="Z677" s="8" t="b">
        <f>R677 = S677</f>
        <v>0</v>
      </c>
      <c r="AA677" s="8" t="b">
        <f>U677 = T677</f>
        <v>1</v>
      </c>
      <c r="AB677" s="8" t="b">
        <f>V677 = W677</f>
        <v>1</v>
      </c>
      <c r="AC677" s="8" t="b">
        <f>Y677 = X677</f>
        <v>0</v>
      </c>
      <c r="AD677" s="8" t="b">
        <f>AND(Z677,AA677,AB677)</f>
        <v>0</v>
      </c>
      <c r="AF677" s="8">
        <v>3</v>
      </c>
      <c r="AG677" s="8">
        <v>0</v>
      </c>
      <c r="AH677" s="8">
        <v>0</v>
      </c>
      <c r="AI677" s="8">
        <f>SUM(AF677:AH677)</f>
        <v>3</v>
      </c>
    </row>
    <row r="678" spans="1:35" ht="32" customHeight="1" x14ac:dyDescent="0.2">
      <c r="A678" s="1">
        <v>677</v>
      </c>
      <c r="B678" s="2">
        <v>44141</v>
      </c>
      <c r="C678" s="1" t="s">
        <v>997</v>
      </c>
      <c r="D678" s="1" t="s">
        <v>997</v>
      </c>
      <c r="E678" s="1" t="s">
        <v>23</v>
      </c>
      <c r="F678" s="1"/>
      <c r="G678" s="1" t="s">
        <v>30</v>
      </c>
      <c r="H678" s="1" t="s">
        <v>638</v>
      </c>
      <c r="I678" s="5" t="s">
        <v>1763</v>
      </c>
      <c r="J678" s="5">
        <v>4</v>
      </c>
      <c r="K678" s="13" t="s">
        <v>1357</v>
      </c>
      <c r="L678" s="1"/>
      <c r="M678" s="1"/>
      <c r="N678" s="1"/>
      <c r="O678" s="1" t="b">
        <v>0</v>
      </c>
      <c r="P678" s="4">
        <v>14</v>
      </c>
      <c r="Q678">
        <v>27</v>
      </c>
      <c r="R678" s="14">
        <v>2</v>
      </c>
      <c r="S678" s="14">
        <v>3</v>
      </c>
      <c r="T678" s="8">
        <v>0</v>
      </c>
      <c r="U678" s="8">
        <v>0</v>
      </c>
      <c r="V678" s="8">
        <v>0</v>
      </c>
      <c r="W678" s="8">
        <v>0</v>
      </c>
      <c r="X678" s="8">
        <f>R678+T678+V678</f>
        <v>2</v>
      </c>
      <c r="Y678" s="8">
        <f>S678+U678+W678</f>
        <v>3</v>
      </c>
      <c r="Z678" s="8" t="b">
        <f>R678 = S678</f>
        <v>0</v>
      </c>
      <c r="AA678" s="8" t="b">
        <f>U678 = T678</f>
        <v>1</v>
      </c>
      <c r="AB678" s="8" t="b">
        <f>V678 = W678</f>
        <v>1</v>
      </c>
      <c r="AC678" s="8" t="b">
        <f>Y678 = X678</f>
        <v>0</v>
      </c>
      <c r="AD678" s="8" t="b">
        <f>AND(Z678,AA678,AB678)</f>
        <v>0</v>
      </c>
      <c r="AF678" s="8">
        <v>3</v>
      </c>
      <c r="AG678" s="8">
        <v>0</v>
      </c>
      <c r="AH678" s="8">
        <v>0</v>
      </c>
      <c r="AI678" s="8">
        <f>SUM(AF678:AH678)</f>
        <v>3</v>
      </c>
    </row>
    <row r="679" spans="1:35" ht="32" customHeight="1" x14ac:dyDescent="0.2">
      <c r="A679" s="1">
        <v>678</v>
      </c>
      <c r="B679" s="2">
        <v>43563</v>
      </c>
      <c r="C679" s="1" t="s">
        <v>997</v>
      </c>
      <c r="D679" s="1" t="s">
        <v>997</v>
      </c>
      <c r="E679" s="1" t="s">
        <v>12</v>
      </c>
      <c r="F679" s="1"/>
      <c r="G679" s="1" t="s">
        <v>26</v>
      </c>
      <c r="H679" s="1" t="s">
        <v>639</v>
      </c>
      <c r="I679" s="5" t="s">
        <v>1758</v>
      </c>
      <c r="J679" s="5">
        <v>5</v>
      </c>
      <c r="K679" s="13" t="s">
        <v>1569</v>
      </c>
      <c r="L679" s="1"/>
      <c r="M679" s="1"/>
      <c r="N679" s="1"/>
      <c r="O679" s="1" t="b">
        <v>0</v>
      </c>
      <c r="P679" s="4">
        <v>14</v>
      </c>
      <c r="Q679">
        <v>28</v>
      </c>
      <c r="R679" s="14">
        <v>1</v>
      </c>
      <c r="S679" s="14">
        <v>2</v>
      </c>
      <c r="T679" s="8">
        <v>0</v>
      </c>
      <c r="U679" s="8">
        <v>0</v>
      </c>
      <c r="V679" s="8">
        <v>0</v>
      </c>
      <c r="W679" s="8">
        <v>0</v>
      </c>
      <c r="X679" s="8">
        <f>R679+T679+V679</f>
        <v>1</v>
      </c>
      <c r="Y679" s="8">
        <f>S679+U679+W679</f>
        <v>2</v>
      </c>
      <c r="Z679" s="8" t="b">
        <f>R679 = S679</f>
        <v>0</v>
      </c>
      <c r="AA679" s="8" t="b">
        <f>U679 = T679</f>
        <v>1</v>
      </c>
      <c r="AB679" s="8" t="b">
        <f>V679 = W679</f>
        <v>1</v>
      </c>
      <c r="AC679" s="8" t="b">
        <f>Y679 = X679</f>
        <v>0</v>
      </c>
      <c r="AD679" s="8" t="b">
        <f>AND(Z679,AA679,AB679)</f>
        <v>0</v>
      </c>
      <c r="AF679" s="8">
        <v>2</v>
      </c>
      <c r="AG679" s="8">
        <v>0</v>
      </c>
      <c r="AH679" s="8">
        <v>0</v>
      </c>
      <c r="AI679" s="8">
        <f>SUM(AF679:AH679)</f>
        <v>2</v>
      </c>
    </row>
    <row r="680" spans="1:35" ht="32" customHeight="1" x14ac:dyDescent="0.2">
      <c r="A680" s="1">
        <v>679</v>
      </c>
      <c r="B680" s="2">
        <v>43402</v>
      </c>
      <c r="C680" s="1" t="s">
        <v>997</v>
      </c>
      <c r="D680" s="1" t="s">
        <v>997</v>
      </c>
      <c r="E680" s="1" t="s">
        <v>12</v>
      </c>
      <c r="F680" s="1"/>
      <c r="G680" s="1" t="s">
        <v>16</v>
      </c>
      <c r="H680" s="1" t="s">
        <v>17</v>
      </c>
      <c r="I680" s="5" t="s">
        <v>1761</v>
      </c>
      <c r="J680" s="5">
        <v>4</v>
      </c>
      <c r="K680" s="13" t="s">
        <v>640</v>
      </c>
      <c r="L680" s="1"/>
      <c r="M680" s="1"/>
      <c r="N680" s="1"/>
      <c r="O680" s="1" t="b">
        <v>0</v>
      </c>
      <c r="P680" s="4">
        <v>14</v>
      </c>
      <c r="Q680">
        <v>29</v>
      </c>
      <c r="R680" s="14">
        <v>3</v>
      </c>
      <c r="S680" s="14">
        <v>1</v>
      </c>
      <c r="T680" s="8">
        <v>0</v>
      </c>
      <c r="U680" s="8">
        <v>0</v>
      </c>
      <c r="V680" s="8">
        <v>0</v>
      </c>
      <c r="W680" s="8">
        <v>0</v>
      </c>
      <c r="X680" s="8">
        <f>R680+T680+V680</f>
        <v>3</v>
      </c>
      <c r="Y680" s="8">
        <f>S680+U680+W680</f>
        <v>1</v>
      </c>
      <c r="Z680" s="8" t="b">
        <f>R680 = S680</f>
        <v>0</v>
      </c>
      <c r="AA680" s="8" t="b">
        <f>U680 = T680</f>
        <v>1</v>
      </c>
      <c r="AB680" s="8" t="b">
        <f>V680 = W680</f>
        <v>1</v>
      </c>
      <c r="AC680" s="8" t="b">
        <f>Y680 = X680</f>
        <v>0</v>
      </c>
      <c r="AD680" s="8" t="b">
        <f>AND(Z680,AA680,AB680)</f>
        <v>0</v>
      </c>
      <c r="AF680" s="8">
        <v>2</v>
      </c>
      <c r="AG680" s="8">
        <v>0</v>
      </c>
      <c r="AH680" s="8">
        <v>0</v>
      </c>
      <c r="AI680" s="8">
        <f>SUM(AF680:AH680)</f>
        <v>2</v>
      </c>
    </row>
    <row r="681" spans="1:35" ht="32" customHeight="1" x14ac:dyDescent="0.2">
      <c r="A681" s="1">
        <v>680</v>
      </c>
      <c r="B681" s="2">
        <v>43297</v>
      </c>
      <c r="C681" s="1" t="s">
        <v>997</v>
      </c>
      <c r="D681" s="1" t="s">
        <v>998</v>
      </c>
      <c r="E681" s="1" t="s">
        <v>12</v>
      </c>
      <c r="F681" s="1"/>
      <c r="G681" s="1" t="s">
        <v>21</v>
      </c>
      <c r="H681" s="1" t="s">
        <v>641</v>
      </c>
      <c r="I681" s="5" t="s">
        <v>1765</v>
      </c>
      <c r="J681" s="5">
        <v>3</v>
      </c>
      <c r="K681" s="13" t="s">
        <v>1825</v>
      </c>
      <c r="L681" s="1"/>
      <c r="M681" s="1"/>
      <c r="N681" s="1"/>
      <c r="O681" s="1" t="b">
        <v>0</v>
      </c>
      <c r="P681" s="4">
        <v>14</v>
      </c>
      <c r="Q681">
        <v>30</v>
      </c>
      <c r="R681" s="14">
        <v>3</v>
      </c>
      <c r="S681" s="14">
        <v>3</v>
      </c>
      <c r="T681" s="8">
        <v>1</v>
      </c>
      <c r="U681" s="8">
        <v>0</v>
      </c>
      <c r="V681" s="8">
        <v>1</v>
      </c>
      <c r="W681" s="8">
        <v>0</v>
      </c>
      <c r="X681" s="8">
        <f>R681+T681+V681</f>
        <v>5</v>
      </c>
      <c r="Y681" s="8">
        <f>S681+U681+W681</f>
        <v>3</v>
      </c>
      <c r="Z681" s="8" t="b">
        <f>R681 = S681</f>
        <v>1</v>
      </c>
      <c r="AA681" s="8" t="b">
        <f>U681 = T681</f>
        <v>0</v>
      </c>
      <c r="AB681" s="8" t="b">
        <f>V681 = W681</f>
        <v>0</v>
      </c>
      <c r="AC681" s="8" t="b">
        <f>Y681 = X681</f>
        <v>0</v>
      </c>
      <c r="AD681" s="8" t="b">
        <f>AND(Z681,AA681,AB681)</f>
        <v>0</v>
      </c>
      <c r="AF681" s="8">
        <v>3</v>
      </c>
      <c r="AG681" s="8">
        <v>1</v>
      </c>
      <c r="AH681" s="8">
        <v>1</v>
      </c>
      <c r="AI681" s="8">
        <f>SUM(AF681:AH681)</f>
        <v>5</v>
      </c>
    </row>
    <row r="682" spans="1:35" ht="32" customHeight="1" x14ac:dyDescent="0.2">
      <c r="A682" s="1">
        <v>681</v>
      </c>
      <c r="B682" s="2">
        <v>43852</v>
      </c>
      <c r="C682" s="1" t="s">
        <v>997</v>
      </c>
      <c r="D682" s="1" t="s">
        <v>997</v>
      </c>
      <c r="E682" s="1" t="s">
        <v>12</v>
      </c>
      <c r="F682" s="1"/>
      <c r="G682" s="1" t="s">
        <v>21</v>
      </c>
      <c r="H682" s="1" t="s">
        <v>642</v>
      </c>
      <c r="I682" s="5" t="s">
        <v>1749</v>
      </c>
      <c r="J682" s="5">
        <v>3</v>
      </c>
      <c r="K682" s="13" t="s">
        <v>1978</v>
      </c>
      <c r="L682" s="1"/>
      <c r="M682" s="1"/>
      <c r="N682" s="1"/>
      <c r="O682" s="1" t="b">
        <v>0</v>
      </c>
      <c r="P682" s="4">
        <v>14</v>
      </c>
      <c r="Q682">
        <v>31</v>
      </c>
      <c r="R682" s="14">
        <v>1</v>
      </c>
      <c r="S682" s="14">
        <v>2</v>
      </c>
      <c r="T682" s="8">
        <v>0</v>
      </c>
      <c r="U682" s="8">
        <v>0</v>
      </c>
      <c r="V682" s="8">
        <v>0</v>
      </c>
      <c r="W682" s="8">
        <v>0</v>
      </c>
      <c r="X682" s="8">
        <f>R682+T682+V682</f>
        <v>1</v>
      </c>
      <c r="Y682" s="8">
        <f>S682+U682+W682</f>
        <v>2</v>
      </c>
      <c r="Z682" s="8" t="b">
        <f>R682 = S682</f>
        <v>0</v>
      </c>
      <c r="AA682" s="8" t="b">
        <f>U682 = T682</f>
        <v>1</v>
      </c>
      <c r="AB682" s="8" t="b">
        <f>V682 = W682</f>
        <v>1</v>
      </c>
      <c r="AC682" s="8" t="b">
        <f>Y682 = X682</f>
        <v>0</v>
      </c>
      <c r="AD682" s="8" t="b">
        <f>AND(Z682,AA682,AB682)</f>
        <v>0</v>
      </c>
      <c r="AF682" s="8">
        <v>2</v>
      </c>
      <c r="AG682" s="8">
        <v>0</v>
      </c>
      <c r="AH682" s="8">
        <v>0</v>
      </c>
      <c r="AI682" s="8">
        <f>SUM(AF682:AH682)</f>
        <v>2</v>
      </c>
    </row>
    <row r="683" spans="1:35" ht="32" customHeight="1" x14ac:dyDescent="0.2">
      <c r="A683" s="1">
        <v>682</v>
      </c>
      <c r="B683" s="2">
        <v>44253</v>
      </c>
      <c r="C683" s="1" t="s">
        <v>997</v>
      </c>
      <c r="D683" s="1" t="s">
        <v>997</v>
      </c>
      <c r="E683" s="1" t="s">
        <v>12</v>
      </c>
      <c r="F683" s="1"/>
      <c r="G683" s="1" t="s">
        <v>13</v>
      </c>
      <c r="H683" s="1" t="s">
        <v>53</v>
      </c>
      <c r="I683" s="5" t="s">
        <v>1756</v>
      </c>
      <c r="J683" s="5">
        <v>5</v>
      </c>
      <c r="K683" s="13" t="s">
        <v>1674</v>
      </c>
      <c r="L683" s="1"/>
      <c r="M683" s="1"/>
      <c r="N683" s="1"/>
      <c r="O683" s="1" t="b">
        <v>0</v>
      </c>
      <c r="P683" s="4">
        <v>14</v>
      </c>
      <c r="Q683">
        <v>32</v>
      </c>
      <c r="R683" s="14">
        <v>3</v>
      </c>
      <c r="S683" s="14">
        <v>3</v>
      </c>
      <c r="T683" s="8">
        <v>1</v>
      </c>
      <c r="U683" s="8">
        <v>1</v>
      </c>
      <c r="V683" s="8">
        <v>1</v>
      </c>
      <c r="W683" s="8">
        <v>1</v>
      </c>
      <c r="X683" s="8">
        <f>R683+T683+V683</f>
        <v>5</v>
      </c>
      <c r="Y683" s="8">
        <f>S683+U683+W683</f>
        <v>5</v>
      </c>
      <c r="Z683" s="8" t="b">
        <f>R683 = S683</f>
        <v>1</v>
      </c>
      <c r="AA683" s="8" t="b">
        <f>U683 = T683</f>
        <v>1</v>
      </c>
      <c r="AB683" s="8" t="b">
        <f>V683 = W683</f>
        <v>1</v>
      </c>
      <c r="AC683" s="8" t="b">
        <f>Y683 = X683</f>
        <v>1</v>
      </c>
      <c r="AD683" s="8" t="b">
        <f>AND(Z683,AA683,AB683)</f>
        <v>1</v>
      </c>
    </row>
    <row r="684" spans="1:35" ht="32" customHeight="1" x14ac:dyDescent="0.2">
      <c r="A684" s="1">
        <v>683</v>
      </c>
      <c r="B684" s="2">
        <v>43892</v>
      </c>
      <c r="C684" s="1" t="s">
        <v>997</v>
      </c>
      <c r="D684" s="1" t="s">
        <v>998</v>
      </c>
      <c r="E684" s="1" t="s">
        <v>23</v>
      </c>
      <c r="F684" s="1" t="s">
        <v>1032</v>
      </c>
      <c r="G684" s="1" t="s">
        <v>13</v>
      </c>
      <c r="H684" s="1" t="s">
        <v>561</v>
      </c>
      <c r="I684" s="5" t="s">
        <v>1757</v>
      </c>
      <c r="J684" s="5">
        <v>4</v>
      </c>
      <c r="K684" s="13" t="s">
        <v>1826</v>
      </c>
      <c r="L684" s="1"/>
      <c r="M684" s="1"/>
      <c r="N684" s="1"/>
      <c r="O684" s="1" t="b">
        <v>0</v>
      </c>
      <c r="P684" s="4">
        <v>14</v>
      </c>
      <c r="Q684">
        <v>33</v>
      </c>
      <c r="R684" s="14">
        <v>2</v>
      </c>
      <c r="S684" s="14">
        <v>2</v>
      </c>
      <c r="T684" s="8">
        <v>1</v>
      </c>
      <c r="U684" s="8">
        <v>1</v>
      </c>
      <c r="V684" s="8">
        <v>0</v>
      </c>
      <c r="W684" s="8">
        <v>0</v>
      </c>
      <c r="X684" s="8">
        <f>R684+T684+V684</f>
        <v>3</v>
      </c>
      <c r="Y684" s="8">
        <f>S684+U684+W684</f>
        <v>3</v>
      </c>
      <c r="Z684" s="8" t="b">
        <f>R684 = S684</f>
        <v>1</v>
      </c>
      <c r="AA684" s="8" t="b">
        <f>U684 = T684</f>
        <v>1</v>
      </c>
      <c r="AB684" s="8" t="b">
        <f>V684 = W684</f>
        <v>1</v>
      </c>
      <c r="AC684" s="8" t="b">
        <f>Y684 = X684</f>
        <v>1</v>
      </c>
      <c r="AD684" s="8" t="b">
        <f>AND(Z684,AA684,AB684)</f>
        <v>1</v>
      </c>
    </row>
    <row r="685" spans="1:35" ht="32" customHeight="1" x14ac:dyDescent="0.2">
      <c r="A685" s="1">
        <v>684</v>
      </c>
      <c r="B685" s="2">
        <v>43623</v>
      </c>
      <c r="C685" s="1" t="s">
        <v>997</v>
      </c>
      <c r="D685" s="1" t="s">
        <v>997</v>
      </c>
      <c r="E685" s="1" t="s">
        <v>12</v>
      </c>
      <c r="F685" s="1"/>
      <c r="G685" s="1" t="s">
        <v>13</v>
      </c>
      <c r="H685" s="1" t="s">
        <v>643</v>
      </c>
      <c r="I685" s="5" t="s">
        <v>1757</v>
      </c>
      <c r="J685" s="5">
        <v>5</v>
      </c>
      <c r="K685" s="13" t="s">
        <v>644</v>
      </c>
      <c r="L685" s="1"/>
      <c r="M685" s="1"/>
      <c r="N685" s="1"/>
      <c r="O685" s="1" t="b">
        <v>0</v>
      </c>
      <c r="P685" s="4">
        <v>14</v>
      </c>
      <c r="Q685">
        <v>34</v>
      </c>
      <c r="R685" s="14">
        <v>1</v>
      </c>
      <c r="S685" s="14">
        <v>1</v>
      </c>
      <c r="T685" s="8">
        <v>0</v>
      </c>
      <c r="U685" s="8">
        <v>0</v>
      </c>
      <c r="V685" s="8">
        <v>0</v>
      </c>
      <c r="W685" s="8">
        <v>0</v>
      </c>
      <c r="X685" s="8">
        <f>R685+T685+V685</f>
        <v>1</v>
      </c>
      <c r="Y685" s="8">
        <f>S685+U685+W685</f>
        <v>1</v>
      </c>
      <c r="Z685" s="8" t="b">
        <f>R685 = S685</f>
        <v>1</v>
      </c>
      <c r="AA685" s="8" t="b">
        <f>U685 = T685</f>
        <v>1</v>
      </c>
      <c r="AB685" s="8" t="b">
        <f>V685 = W685</f>
        <v>1</v>
      </c>
      <c r="AC685" s="8" t="b">
        <f>Y685 = X685</f>
        <v>1</v>
      </c>
      <c r="AD685" s="8" t="b">
        <f>AND(Z685,AA685,AB685)</f>
        <v>1</v>
      </c>
    </row>
    <row r="686" spans="1:35" ht="32" customHeight="1" x14ac:dyDescent="0.2">
      <c r="A686" s="1">
        <v>685</v>
      </c>
      <c r="B686" s="2">
        <v>43685</v>
      </c>
      <c r="C686" s="1" t="s">
        <v>998</v>
      </c>
      <c r="D686" s="1" t="s">
        <v>998</v>
      </c>
      <c r="E686" s="1" t="s">
        <v>12</v>
      </c>
      <c r="F686" s="1"/>
      <c r="G686" s="1" t="s">
        <v>21</v>
      </c>
      <c r="H686" s="1" t="s">
        <v>219</v>
      </c>
      <c r="I686" s="5" t="s">
        <v>1767</v>
      </c>
      <c r="J686" s="5">
        <v>5</v>
      </c>
      <c r="K686" s="13" t="s">
        <v>1443</v>
      </c>
      <c r="L686" s="1"/>
      <c r="M686" s="1"/>
      <c r="N686" s="1"/>
      <c r="O686" s="1" t="b">
        <v>0</v>
      </c>
      <c r="P686" s="4">
        <v>14</v>
      </c>
      <c r="Q686">
        <v>35</v>
      </c>
      <c r="R686" s="14">
        <v>3</v>
      </c>
      <c r="S686" s="14">
        <v>3</v>
      </c>
      <c r="T686" s="8">
        <v>1</v>
      </c>
      <c r="U686" s="8">
        <v>1</v>
      </c>
      <c r="V686" s="8">
        <v>1</v>
      </c>
      <c r="W686" s="8">
        <v>1</v>
      </c>
      <c r="X686" s="8">
        <f>R686+T686+V686</f>
        <v>5</v>
      </c>
      <c r="Y686" s="8">
        <f>S686+U686+W686</f>
        <v>5</v>
      </c>
      <c r="Z686" s="8" t="b">
        <f>R686 = S686</f>
        <v>1</v>
      </c>
      <c r="AA686" s="8" t="b">
        <f>U686 = T686</f>
        <v>1</v>
      </c>
      <c r="AB686" s="8" t="b">
        <f>V686 = W686</f>
        <v>1</v>
      </c>
      <c r="AC686" s="8" t="b">
        <f>Y686 = X686</f>
        <v>1</v>
      </c>
      <c r="AD686" s="8" t="b">
        <f>AND(Z686,AA686,AB686)</f>
        <v>1</v>
      </c>
    </row>
    <row r="687" spans="1:35" ht="32" customHeight="1" x14ac:dyDescent="0.2">
      <c r="A687" s="1">
        <v>686</v>
      </c>
      <c r="B687" s="2">
        <v>43946</v>
      </c>
      <c r="C687" s="1" t="s">
        <v>997</v>
      </c>
      <c r="D687" s="1" t="s">
        <v>998</v>
      </c>
      <c r="E687" s="1" t="s">
        <v>12</v>
      </c>
      <c r="F687" s="1"/>
      <c r="G687" s="1" t="s">
        <v>16</v>
      </c>
      <c r="H687" s="1" t="s">
        <v>17</v>
      </c>
      <c r="I687" s="5" t="s">
        <v>1761</v>
      </c>
      <c r="J687" s="5">
        <v>4</v>
      </c>
      <c r="K687" s="13" t="s">
        <v>645</v>
      </c>
      <c r="L687" s="1"/>
      <c r="M687" s="1"/>
      <c r="N687" s="1"/>
      <c r="O687" s="1" t="b">
        <v>0</v>
      </c>
      <c r="P687" s="4">
        <v>14</v>
      </c>
      <c r="Q687">
        <v>36</v>
      </c>
      <c r="R687" s="14">
        <v>2</v>
      </c>
      <c r="S687" s="14">
        <v>1</v>
      </c>
      <c r="T687" s="8">
        <v>1</v>
      </c>
      <c r="U687" s="8">
        <v>1</v>
      </c>
      <c r="V687" s="8">
        <v>1</v>
      </c>
      <c r="W687" s="8">
        <v>1</v>
      </c>
      <c r="X687" s="8">
        <f>R687+T687+V687</f>
        <v>4</v>
      </c>
      <c r="Y687" s="8">
        <f>S687+U687+W687</f>
        <v>3</v>
      </c>
      <c r="Z687" s="8" t="b">
        <f>R687 = S687</f>
        <v>0</v>
      </c>
      <c r="AA687" s="8" t="b">
        <f>U687 = T687</f>
        <v>1</v>
      </c>
      <c r="AB687" s="8" t="b">
        <f>V687 = W687</f>
        <v>1</v>
      </c>
      <c r="AC687" s="8" t="b">
        <f>Y687 = X687</f>
        <v>0</v>
      </c>
      <c r="AD687" s="8" t="b">
        <f>AND(Z687,AA687,AB687)</f>
        <v>0</v>
      </c>
      <c r="AF687" s="8">
        <v>1</v>
      </c>
      <c r="AG687" s="8">
        <v>1</v>
      </c>
      <c r="AH687" s="8">
        <v>0</v>
      </c>
      <c r="AI687" s="8">
        <f>SUM(AF687:AH687)</f>
        <v>2</v>
      </c>
    </row>
    <row r="688" spans="1:35" ht="32" customHeight="1" x14ac:dyDescent="0.2">
      <c r="A688" s="1">
        <v>687</v>
      </c>
      <c r="B688" s="2">
        <v>43779</v>
      </c>
      <c r="C688" s="1" t="s">
        <v>997</v>
      </c>
      <c r="D688" s="1" t="s">
        <v>998</v>
      </c>
      <c r="E688" s="1" t="s">
        <v>12</v>
      </c>
      <c r="F688" s="1" t="s">
        <v>1032</v>
      </c>
      <c r="G688" s="1" t="s">
        <v>13</v>
      </c>
      <c r="H688" s="1"/>
      <c r="I688" s="5" t="s">
        <v>1747</v>
      </c>
      <c r="J688" s="5">
        <v>3</v>
      </c>
      <c r="K688" s="13" t="s">
        <v>646</v>
      </c>
      <c r="L688" s="1"/>
      <c r="M688" s="1"/>
      <c r="N688" s="1"/>
      <c r="O688" s="1" t="b">
        <v>0</v>
      </c>
      <c r="P688" s="4">
        <v>14</v>
      </c>
      <c r="Q688">
        <v>37</v>
      </c>
      <c r="R688" s="14">
        <v>3</v>
      </c>
      <c r="S688" s="14">
        <v>3</v>
      </c>
      <c r="T688" s="8">
        <v>0</v>
      </c>
      <c r="U688" s="8">
        <v>0</v>
      </c>
      <c r="V688" s="8">
        <v>0</v>
      </c>
      <c r="W688" s="8">
        <v>0</v>
      </c>
      <c r="X688" s="8">
        <f>R688+T688+V688</f>
        <v>3</v>
      </c>
      <c r="Y688" s="8">
        <f>S688+U688+W688</f>
        <v>3</v>
      </c>
      <c r="Z688" s="8" t="b">
        <f>R688 = S688</f>
        <v>1</v>
      </c>
      <c r="AA688" s="8" t="b">
        <f>U688 = T688</f>
        <v>1</v>
      </c>
      <c r="AB688" s="8" t="b">
        <f>V688 = W688</f>
        <v>1</v>
      </c>
      <c r="AC688" s="8" t="b">
        <f>Y688 = X688</f>
        <v>1</v>
      </c>
      <c r="AD688" s="8" t="b">
        <f>AND(Z688,AA688,AB688)</f>
        <v>1</v>
      </c>
    </row>
    <row r="689" spans="1:35" ht="32" customHeight="1" x14ac:dyDescent="0.2">
      <c r="A689" s="1">
        <v>688</v>
      </c>
      <c r="B689" s="2">
        <v>43553</v>
      </c>
      <c r="C689" s="1" t="s">
        <v>998</v>
      </c>
      <c r="D689" s="1" t="s">
        <v>997</v>
      </c>
      <c r="E689" s="1" t="s">
        <v>12</v>
      </c>
      <c r="F689" s="1"/>
      <c r="G689" s="1" t="s">
        <v>21</v>
      </c>
      <c r="H689" s="1" t="s">
        <v>647</v>
      </c>
      <c r="I689" s="5" t="s">
        <v>1759</v>
      </c>
      <c r="J689" s="5">
        <v>5</v>
      </c>
      <c r="K689" s="13" t="s">
        <v>1907</v>
      </c>
      <c r="L689" s="1"/>
      <c r="M689" s="1"/>
      <c r="N689" s="1"/>
      <c r="O689" s="1" t="b">
        <v>0</v>
      </c>
      <c r="P689" s="4">
        <v>14</v>
      </c>
      <c r="Q689">
        <v>38</v>
      </c>
      <c r="R689" s="14">
        <v>2</v>
      </c>
      <c r="S689" s="14">
        <v>3</v>
      </c>
      <c r="T689" s="8">
        <v>0</v>
      </c>
      <c r="U689" s="8">
        <v>0</v>
      </c>
      <c r="V689" s="8">
        <v>0</v>
      </c>
      <c r="W689" s="8">
        <v>0</v>
      </c>
      <c r="X689" s="8">
        <f>R689+T689+V689</f>
        <v>2</v>
      </c>
      <c r="Y689" s="8">
        <f>S689+U689+W689</f>
        <v>3</v>
      </c>
      <c r="Z689" s="8" t="b">
        <f>R689 = S689</f>
        <v>0</v>
      </c>
      <c r="AA689" s="8" t="b">
        <f>U689 = T689</f>
        <v>1</v>
      </c>
      <c r="AB689" s="8" t="b">
        <f>V689 = W689</f>
        <v>1</v>
      </c>
      <c r="AC689" s="8" t="b">
        <f>Y689 = X689</f>
        <v>0</v>
      </c>
      <c r="AD689" s="8" t="b">
        <f>AND(Z689,AA689,AB689)</f>
        <v>0</v>
      </c>
      <c r="AF689" s="8">
        <v>3</v>
      </c>
      <c r="AG689" s="8">
        <v>0</v>
      </c>
      <c r="AH689" s="8">
        <v>0</v>
      </c>
      <c r="AI689" s="8">
        <f>SUM(AF689:AH689)</f>
        <v>3</v>
      </c>
    </row>
    <row r="690" spans="1:35" ht="32" customHeight="1" x14ac:dyDescent="0.2">
      <c r="A690" s="1">
        <v>689</v>
      </c>
      <c r="B690" s="2">
        <v>43446</v>
      </c>
      <c r="C690" s="1" t="s">
        <v>997</v>
      </c>
      <c r="D690" s="1" t="s">
        <v>997</v>
      </c>
      <c r="E690" s="1" t="s">
        <v>12</v>
      </c>
      <c r="F690" s="1"/>
      <c r="G690" s="1" t="s">
        <v>21</v>
      </c>
      <c r="H690" s="1" t="s">
        <v>574</v>
      </c>
      <c r="I690" s="5" t="s">
        <v>1762</v>
      </c>
      <c r="J690" s="5">
        <v>4</v>
      </c>
      <c r="K690" s="13" t="s">
        <v>1827</v>
      </c>
      <c r="L690" s="1"/>
      <c r="M690" s="1"/>
      <c r="N690" s="1"/>
      <c r="O690" s="1" t="b">
        <v>0</v>
      </c>
      <c r="P690" s="4">
        <v>14</v>
      </c>
      <c r="Q690">
        <v>39</v>
      </c>
      <c r="R690" s="14">
        <v>2</v>
      </c>
      <c r="S690" s="14">
        <v>3</v>
      </c>
      <c r="T690" s="8">
        <v>0</v>
      </c>
      <c r="U690" s="8">
        <v>0</v>
      </c>
      <c r="V690" s="8">
        <v>0</v>
      </c>
      <c r="W690" s="8">
        <v>0</v>
      </c>
      <c r="X690" s="8">
        <f>R690+T690+V690</f>
        <v>2</v>
      </c>
      <c r="Y690" s="8">
        <f>S690+U690+W690</f>
        <v>3</v>
      </c>
      <c r="Z690" s="8" t="b">
        <f>R690 = S690</f>
        <v>0</v>
      </c>
      <c r="AA690" s="8" t="b">
        <f>U690 = T690</f>
        <v>1</v>
      </c>
      <c r="AB690" s="8" t="b">
        <f>V690 = W690</f>
        <v>1</v>
      </c>
      <c r="AC690" s="8" t="b">
        <f>Y690 = X690</f>
        <v>0</v>
      </c>
      <c r="AD690" s="8" t="b">
        <f>AND(Z690,AA690,AB690)</f>
        <v>0</v>
      </c>
      <c r="AF690" s="8">
        <v>2</v>
      </c>
      <c r="AG690" s="8">
        <v>0</v>
      </c>
      <c r="AH690" s="8">
        <v>0</v>
      </c>
      <c r="AI690" s="8">
        <f>SUM(AF690:AH690)</f>
        <v>2</v>
      </c>
    </row>
    <row r="691" spans="1:35" ht="32" customHeight="1" x14ac:dyDescent="0.2">
      <c r="A691" s="1">
        <v>690</v>
      </c>
      <c r="B691" s="2">
        <v>44054</v>
      </c>
      <c r="C691" s="1" t="s">
        <v>997</v>
      </c>
      <c r="D691" s="1" t="s">
        <v>998</v>
      </c>
      <c r="E691" s="1" t="s">
        <v>12</v>
      </c>
      <c r="F691" s="1" t="s">
        <v>1032</v>
      </c>
      <c r="G691" s="1" t="s">
        <v>26</v>
      </c>
      <c r="H691" s="1" t="s">
        <v>259</v>
      </c>
      <c r="I691" s="5" t="s">
        <v>1750</v>
      </c>
      <c r="J691" s="5">
        <v>4</v>
      </c>
      <c r="K691" s="13" t="s">
        <v>1944</v>
      </c>
      <c r="L691" s="1"/>
      <c r="M691" s="1"/>
      <c r="N691" s="1"/>
      <c r="O691" s="1" t="b">
        <v>0</v>
      </c>
      <c r="P691" s="4">
        <v>14</v>
      </c>
      <c r="Q691">
        <v>40</v>
      </c>
      <c r="R691" s="14">
        <v>2</v>
      </c>
      <c r="S691" s="14">
        <v>3</v>
      </c>
      <c r="T691" s="8">
        <v>0</v>
      </c>
      <c r="U691" s="8">
        <v>0</v>
      </c>
      <c r="V691" s="8">
        <v>0</v>
      </c>
      <c r="W691" s="8">
        <v>0</v>
      </c>
      <c r="X691" s="8">
        <f>R691+T691+V691</f>
        <v>2</v>
      </c>
      <c r="Y691" s="8">
        <f>S691+U691+W691</f>
        <v>3</v>
      </c>
      <c r="Z691" s="8" t="b">
        <f>R691 = S691</f>
        <v>0</v>
      </c>
      <c r="AA691" s="8" t="b">
        <f>U691 = T691</f>
        <v>1</v>
      </c>
      <c r="AB691" s="8" t="b">
        <f>V691 = W691</f>
        <v>1</v>
      </c>
      <c r="AC691" s="8" t="b">
        <f>Y691 = X691</f>
        <v>0</v>
      </c>
      <c r="AD691" s="8" t="b">
        <f>AND(Z691,AA691,AB691)</f>
        <v>0</v>
      </c>
      <c r="AF691" s="8">
        <v>2</v>
      </c>
      <c r="AG691" s="8">
        <v>0</v>
      </c>
      <c r="AH691" s="8">
        <v>0</v>
      </c>
      <c r="AI691" s="8">
        <f>SUM(AF691:AH691)</f>
        <v>2</v>
      </c>
    </row>
    <row r="692" spans="1:35" ht="32" customHeight="1" x14ac:dyDescent="0.2">
      <c r="A692" s="1">
        <v>691</v>
      </c>
      <c r="B692" s="2">
        <v>43404</v>
      </c>
      <c r="C692" s="1" t="s">
        <v>997</v>
      </c>
      <c r="D692" s="1" t="s">
        <v>997</v>
      </c>
      <c r="E692" s="1" t="s">
        <v>12</v>
      </c>
      <c r="F692" s="1"/>
      <c r="G692" s="1" t="s">
        <v>42</v>
      </c>
      <c r="H692" s="1" t="s">
        <v>626</v>
      </c>
      <c r="I692" s="5" t="s">
        <v>1753</v>
      </c>
      <c r="J692" s="5">
        <v>4</v>
      </c>
      <c r="K692" s="13" t="s">
        <v>1570</v>
      </c>
      <c r="L692" s="1"/>
      <c r="M692" s="1"/>
      <c r="N692" s="1"/>
      <c r="O692" s="1" t="b">
        <v>0</v>
      </c>
      <c r="P692" s="4">
        <v>14</v>
      </c>
      <c r="Q692">
        <v>41</v>
      </c>
      <c r="R692" s="14">
        <v>3</v>
      </c>
      <c r="S692" s="14">
        <v>1</v>
      </c>
      <c r="T692" s="8">
        <v>0</v>
      </c>
      <c r="U692" s="8">
        <v>0</v>
      </c>
      <c r="V692" s="8">
        <v>0</v>
      </c>
      <c r="W692" s="8">
        <v>0</v>
      </c>
      <c r="X692" s="8">
        <f>R692+T692+V692</f>
        <v>3</v>
      </c>
      <c r="Y692" s="8">
        <f>S692+U692+W692</f>
        <v>1</v>
      </c>
      <c r="Z692" s="8" t="b">
        <f>R692 = S692</f>
        <v>0</v>
      </c>
      <c r="AA692" s="8" t="b">
        <f>U692 = T692</f>
        <v>1</v>
      </c>
      <c r="AB692" s="8" t="b">
        <f>V692 = W692</f>
        <v>1</v>
      </c>
      <c r="AC692" s="8" t="b">
        <f>Y692 = X692</f>
        <v>0</v>
      </c>
      <c r="AD692" s="8" t="b">
        <f>AND(Z692,AA692,AB692)</f>
        <v>0</v>
      </c>
      <c r="AF692" s="8">
        <v>2</v>
      </c>
      <c r="AG692" s="8">
        <v>0</v>
      </c>
      <c r="AH692" s="8">
        <v>0</v>
      </c>
      <c r="AI692" s="8">
        <f>SUM(AF692:AH692)</f>
        <v>2</v>
      </c>
    </row>
    <row r="693" spans="1:35" ht="32" customHeight="1" x14ac:dyDescent="0.2">
      <c r="A693" s="1">
        <v>692</v>
      </c>
      <c r="B693" s="2">
        <v>43938</v>
      </c>
      <c r="C693" s="1" t="s">
        <v>997</v>
      </c>
      <c r="D693" s="1" t="s">
        <v>997</v>
      </c>
      <c r="E693" s="1" t="s">
        <v>12</v>
      </c>
      <c r="F693" s="1"/>
      <c r="G693" s="1" t="s">
        <v>26</v>
      </c>
      <c r="H693" s="1" t="s">
        <v>523</v>
      </c>
      <c r="I693" s="5" t="s">
        <v>1758</v>
      </c>
      <c r="J693" s="5">
        <v>3</v>
      </c>
      <c r="K693" s="13" t="s">
        <v>648</v>
      </c>
      <c r="L693" s="1"/>
      <c r="M693" s="1"/>
      <c r="N693" s="1"/>
      <c r="O693" s="1" t="b">
        <v>0</v>
      </c>
      <c r="P693" s="4">
        <v>14</v>
      </c>
      <c r="Q693">
        <v>42</v>
      </c>
      <c r="R693" s="14">
        <v>3</v>
      </c>
      <c r="S693" s="14">
        <v>3</v>
      </c>
      <c r="T693" s="8">
        <v>0</v>
      </c>
      <c r="U693" s="8">
        <v>0</v>
      </c>
      <c r="V693" s="8">
        <v>0</v>
      </c>
      <c r="W693" s="8">
        <v>0</v>
      </c>
      <c r="X693" s="8">
        <f>R693+T693+V693</f>
        <v>3</v>
      </c>
      <c r="Y693" s="8">
        <f>S693+U693+W693</f>
        <v>3</v>
      </c>
      <c r="Z693" s="8" t="b">
        <f>R693 = S693</f>
        <v>1</v>
      </c>
      <c r="AA693" s="8" t="b">
        <f>U693 = T693</f>
        <v>1</v>
      </c>
      <c r="AB693" s="8" t="b">
        <f>V693 = W693</f>
        <v>1</v>
      </c>
      <c r="AC693" s="8" t="b">
        <f>Y693 = X693</f>
        <v>1</v>
      </c>
      <c r="AD693" s="8" t="b">
        <f>AND(Z693,AA693,AB693)</f>
        <v>1</v>
      </c>
    </row>
    <row r="694" spans="1:35" ht="32" customHeight="1" x14ac:dyDescent="0.2">
      <c r="A694" s="1">
        <v>693</v>
      </c>
      <c r="B694" s="2">
        <v>43788</v>
      </c>
      <c r="C694" s="1" t="s">
        <v>997</v>
      </c>
      <c r="D694" s="1" t="s">
        <v>997</v>
      </c>
      <c r="E694" s="1" t="s">
        <v>12</v>
      </c>
      <c r="F694" s="1"/>
      <c r="G694" s="1" t="s">
        <v>13</v>
      </c>
      <c r="H694" s="1" t="s">
        <v>649</v>
      </c>
      <c r="I694" s="5" t="s">
        <v>1745</v>
      </c>
      <c r="J694" s="5">
        <v>3</v>
      </c>
      <c r="K694" s="13" t="s">
        <v>1571</v>
      </c>
      <c r="L694" s="1"/>
      <c r="M694" s="1"/>
      <c r="N694" s="1"/>
      <c r="O694" s="1" t="b">
        <v>0</v>
      </c>
      <c r="P694" s="4">
        <v>14</v>
      </c>
      <c r="Q694">
        <v>43</v>
      </c>
      <c r="R694" s="14">
        <v>1</v>
      </c>
      <c r="S694" s="14">
        <v>3</v>
      </c>
      <c r="T694" s="8">
        <v>0</v>
      </c>
      <c r="U694" s="8">
        <v>0</v>
      </c>
      <c r="V694" s="8">
        <v>0</v>
      </c>
      <c r="W694" s="8">
        <v>0</v>
      </c>
      <c r="X694" s="8">
        <f>R694+T694+V694</f>
        <v>1</v>
      </c>
      <c r="Y694" s="8">
        <f>S694+U694+W694</f>
        <v>3</v>
      </c>
      <c r="Z694" s="8" t="b">
        <f>R694 = S694</f>
        <v>0</v>
      </c>
      <c r="AA694" s="8" t="b">
        <f>U694 = T694</f>
        <v>1</v>
      </c>
      <c r="AB694" s="8" t="b">
        <f>V694 = W694</f>
        <v>1</v>
      </c>
      <c r="AC694" s="8" t="b">
        <f>Y694 = X694</f>
        <v>0</v>
      </c>
      <c r="AD694" s="8" t="b">
        <f>AND(Z694,AA694,AB694)</f>
        <v>0</v>
      </c>
      <c r="AF694" s="8">
        <v>2</v>
      </c>
      <c r="AG694" s="8">
        <v>0</v>
      </c>
      <c r="AH694" s="8">
        <v>0</v>
      </c>
      <c r="AI694" s="8">
        <f>SUM(AF694:AH694)</f>
        <v>2</v>
      </c>
    </row>
    <row r="695" spans="1:35" ht="32" customHeight="1" x14ac:dyDescent="0.2">
      <c r="A695" s="1">
        <v>694</v>
      </c>
      <c r="B695" s="2">
        <v>43873</v>
      </c>
      <c r="C695" s="1" t="s">
        <v>997</v>
      </c>
      <c r="D695" s="1" t="s">
        <v>997</v>
      </c>
      <c r="E695" s="1" t="s">
        <v>12</v>
      </c>
      <c r="F695" s="1"/>
      <c r="G695" s="1" t="s">
        <v>26</v>
      </c>
      <c r="H695" s="1" t="s">
        <v>480</v>
      </c>
      <c r="I695" s="5" t="s">
        <v>1750</v>
      </c>
      <c r="J695" s="5">
        <v>4</v>
      </c>
      <c r="K695" s="13" t="s">
        <v>1945</v>
      </c>
      <c r="L695" s="1"/>
      <c r="M695" s="1"/>
      <c r="N695" s="1"/>
      <c r="O695" s="1" t="b">
        <v>0</v>
      </c>
      <c r="P695" s="4">
        <v>14</v>
      </c>
      <c r="Q695">
        <v>44</v>
      </c>
      <c r="R695" s="14">
        <v>1</v>
      </c>
      <c r="S695" s="14">
        <v>1</v>
      </c>
      <c r="T695" s="8">
        <v>0</v>
      </c>
      <c r="U695" s="8">
        <v>0</v>
      </c>
      <c r="V695" s="8">
        <v>0</v>
      </c>
      <c r="W695" s="8">
        <v>0</v>
      </c>
      <c r="X695" s="8">
        <f>R695+T695+V695</f>
        <v>1</v>
      </c>
      <c r="Y695" s="8">
        <f>S695+U695+W695</f>
        <v>1</v>
      </c>
      <c r="Z695" s="8" t="b">
        <f>R695 = S695</f>
        <v>1</v>
      </c>
      <c r="AA695" s="8" t="b">
        <f>U695 = T695</f>
        <v>1</v>
      </c>
      <c r="AB695" s="8" t="b">
        <f>V695 = W695</f>
        <v>1</v>
      </c>
      <c r="AC695" s="8" t="b">
        <f>Y695 = X695</f>
        <v>1</v>
      </c>
      <c r="AD695" s="8" t="b">
        <f>AND(Z695,AA695,AB695)</f>
        <v>1</v>
      </c>
    </row>
    <row r="696" spans="1:35" ht="32" customHeight="1" x14ac:dyDescent="0.2">
      <c r="A696" s="1">
        <v>695</v>
      </c>
      <c r="B696" s="2">
        <v>43833</v>
      </c>
      <c r="C696" s="1" t="s">
        <v>998</v>
      </c>
      <c r="D696" s="1" t="s">
        <v>998</v>
      </c>
      <c r="E696" s="1" t="s">
        <v>12</v>
      </c>
      <c r="F696" s="1"/>
      <c r="G696" s="1" t="s">
        <v>13</v>
      </c>
      <c r="H696" s="1" t="s">
        <v>334</v>
      </c>
      <c r="I696" s="5" t="s">
        <v>1757</v>
      </c>
      <c r="J696" s="5">
        <v>4</v>
      </c>
      <c r="K696" s="13" t="s">
        <v>650</v>
      </c>
      <c r="L696" s="1"/>
      <c r="M696" s="1"/>
      <c r="N696" s="1"/>
      <c r="O696" s="1" t="b">
        <v>0</v>
      </c>
      <c r="P696" s="4">
        <v>14</v>
      </c>
      <c r="Q696">
        <v>45</v>
      </c>
      <c r="R696" s="14">
        <v>3</v>
      </c>
      <c r="S696" s="14">
        <v>3</v>
      </c>
      <c r="T696" s="8">
        <v>1</v>
      </c>
      <c r="U696" s="8">
        <v>1</v>
      </c>
      <c r="V696" s="8">
        <v>1</v>
      </c>
      <c r="W696" s="8">
        <v>1</v>
      </c>
      <c r="X696" s="8">
        <f>R696+T696+V696</f>
        <v>5</v>
      </c>
      <c r="Y696" s="8">
        <f>S696+U696+W696</f>
        <v>5</v>
      </c>
      <c r="Z696" s="8" t="b">
        <f>R696 = S696</f>
        <v>1</v>
      </c>
      <c r="AA696" s="8" t="b">
        <f>U696 = T696</f>
        <v>1</v>
      </c>
      <c r="AB696" s="8" t="b">
        <f>V696 = W696</f>
        <v>1</v>
      </c>
      <c r="AC696" s="8" t="b">
        <f>Y696 = X696</f>
        <v>1</v>
      </c>
      <c r="AD696" s="8" t="b">
        <f>AND(Z696,AA696,AB696)</f>
        <v>1</v>
      </c>
    </row>
    <row r="697" spans="1:35" ht="32" customHeight="1" x14ac:dyDescent="0.2">
      <c r="A697" s="1">
        <v>696</v>
      </c>
      <c r="B697" s="2">
        <v>44198</v>
      </c>
      <c r="C697" s="1" t="s">
        <v>998</v>
      </c>
      <c r="D697" s="1" t="s">
        <v>997</v>
      </c>
      <c r="E697" s="1" t="s">
        <v>12</v>
      </c>
      <c r="F697" s="1"/>
      <c r="G697" s="1" t="s">
        <v>26</v>
      </c>
      <c r="H697" s="1" t="s">
        <v>62</v>
      </c>
      <c r="I697" s="5" t="s">
        <v>1750</v>
      </c>
      <c r="J697" s="5">
        <v>4</v>
      </c>
      <c r="K697" s="13" t="s">
        <v>651</v>
      </c>
      <c r="L697" s="1"/>
      <c r="M697" s="1"/>
      <c r="N697" s="1"/>
      <c r="O697" s="1" t="b">
        <v>0</v>
      </c>
      <c r="P697" s="4">
        <v>14</v>
      </c>
      <c r="Q697">
        <v>46</v>
      </c>
      <c r="R697" s="14">
        <v>1</v>
      </c>
      <c r="S697" s="14">
        <v>1</v>
      </c>
      <c r="T697" s="8">
        <v>0</v>
      </c>
      <c r="U697" s="8">
        <v>0</v>
      </c>
      <c r="V697" s="8">
        <v>0</v>
      </c>
      <c r="W697" s="8">
        <v>1</v>
      </c>
      <c r="X697" s="8">
        <f>R697+T697+V697</f>
        <v>1</v>
      </c>
      <c r="Y697" s="8">
        <f>S697+U697+W697</f>
        <v>2</v>
      </c>
      <c r="Z697" s="8" t="b">
        <f>R697 = S697</f>
        <v>1</v>
      </c>
      <c r="AA697" s="8" t="b">
        <f>U697 = T697</f>
        <v>1</v>
      </c>
      <c r="AB697" s="8" t="b">
        <f>V697 = W697</f>
        <v>0</v>
      </c>
      <c r="AC697" s="8" t="b">
        <f>Y697 = X697</f>
        <v>0</v>
      </c>
      <c r="AD697" s="8" t="b">
        <f>AND(Z697,AA697,AB697)</f>
        <v>0</v>
      </c>
      <c r="AF697" s="8">
        <v>2</v>
      </c>
      <c r="AG697" s="8">
        <v>0</v>
      </c>
      <c r="AH697" s="8">
        <v>0</v>
      </c>
      <c r="AI697" s="8">
        <f>SUM(AF697:AH697)</f>
        <v>2</v>
      </c>
    </row>
    <row r="698" spans="1:35" ht="32" customHeight="1" x14ac:dyDescent="0.2">
      <c r="A698" s="1">
        <v>697</v>
      </c>
      <c r="B698" s="2">
        <v>43742</v>
      </c>
      <c r="C698" s="1" t="s">
        <v>997</v>
      </c>
      <c r="D698" s="1" t="s">
        <v>997</v>
      </c>
      <c r="E698" s="1" t="s">
        <v>12</v>
      </c>
      <c r="F698" s="1" t="s">
        <v>1032</v>
      </c>
      <c r="G698" s="1" t="s">
        <v>13</v>
      </c>
      <c r="H698" s="1" t="s">
        <v>652</v>
      </c>
      <c r="I698" s="5" t="s">
        <v>1745</v>
      </c>
      <c r="J698" s="5">
        <v>4</v>
      </c>
      <c r="K698" s="13" t="s">
        <v>653</v>
      </c>
      <c r="L698" s="1"/>
      <c r="M698" s="1"/>
      <c r="N698" s="1"/>
      <c r="O698" s="1" t="b">
        <v>0</v>
      </c>
      <c r="P698" s="4">
        <v>14</v>
      </c>
      <c r="Q698">
        <v>47</v>
      </c>
      <c r="R698" s="14">
        <v>2</v>
      </c>
      <c r="S698" s="14">
        <v>2</v>
      </c>
      <c r="T698" s="8">
        <v>0</v>
      </c>
      <c r="U698" s="8">
        <v>0</v>
      </c>
      <c r="V698" s="8">
        <v>1</v>
      </c>
      <c r="W698" s="8">
        <v>0</v>
      </c>
      <c r="X698" s="8">
        <f>R698+T698+V698</f>
        <v>3</v>
      </c>
      <c r="Y698" s="8">
        <f>S698+U698+W698</f>
        <v>2</v>
      </c>
      <c r="Z698" s="8" t="b">
        <f>R698 = S698</f>
        <v>1</v>
      </c>
      <c r="AA698" s="8" t="b">
        <f>U698 = T698</f>
        <v>1</v>
      </c>
      <c r="AB698" s="8" t="b">
        <f>V698 = W698</f>
        <v>0</v>
      </c>
      <c r="AC698" s="8" t="b">
        <f>Y698 = X698</f>
        <v>0</v>
      </c>
      <c r="AD698" s="8" t="b">
        <f>AND(Z698,AA698,AB698)</f>
        <v>0</v>
      </c>
      <c r="AF698" s="8">
        <v>3</v>
      </c>
      <c r="AG698" s="8">
        <v>0</v>
      </c>
      <c r="AH698" s="8">
        <v>0</v>
      </c>
      <c r="AI698" s="8">
        <f>SUM(AF698:AH698)</f>
        <v>3</v>
      </c>
    </row>
    <row r="699" spans="1:35" ht="32" customHeight="1" x14ac:dyDescent="0.2">
      <c r="A699" s="1">
        <v>698</v>
      </c>
      <c r="B699" s="2">
        <v>43517</v>
      </c>
      <c r="C699" s="1" t="s">
        <v>997</v>
      </c>
      <c r="D699" s="1" t="s">
        <v>997</v>
      </c>
      <c r="E699" s="1" t="s">
        <v>12</v>
      </c>
      <c r="F699" s="1"/>
      <c r="G699" s="1" t="s">
        <v>16</v>
      </c>
      <c r="H699" s="1" t="s">
        <v>654</v>
      </c>
      <c r="I699" s="5" t="s">
        <v>1761</v>
      </c>
      <c r="J699" s="5">
        <v>3</v>
      </c>
      <c r="K699" s="13" t="s">
        <v>1572</v>
      </c>
      <c r="L699" s="1"/>
      <c r="M699" s="1"/>
      <c r="N699" s="1"/>
      <c r="O699" s="1" t="b">
        <v>0</v>
      </c>
      <c r="P699" s="4">
        <v>14</v>
      </c>
      <c r="Q699">
        <v>48</v>
      </c>
      <c r="R699" s="14">
        <v>1</v>
      </c>
      <c r="S699" s="14">
        <v>1</v>
      </c>
      <c r="T699" s="8">
        <v>0</v>
      </c>
      <c r="U699" s="8">
        <v>0</v>
      </c>
      <c r="V699" s="8">
        <v>0</v>
      </c>
      <c r="W699" s="8">
        <v>0</v>
      </c>
      <c r="X699" s="8">
        <f>R699+T699+V699</f>
        <v>1</v>
      </c>
      <c r="Y699" s="8">
        <f>S699+U699+W699</f>
        <v>1</v>
      </c>
      <c r="Z699" s="8" t="b">
        <f>R699 = S699</f>
        <v>1</v>
      </c>
      <c r="AA699" s="8" t="b">
        <f>U699 = T699</f>
        <v>1</v>
      </c>
      <c r="AB699" s="8" t="b">
        <f>V699 = W699</f>
        <v>1</v>
      </c>
      <c r="AC699" s="8" t="b">
        <f>Y699 = X699</f>
        <v>1</v>
      </c>
      <c r="AD699" s="8" t="b">
        <f>AND(Z699,AA699,AB699)</f>
        <v>1</v>
      </c>
    </row>
    <row r="700" spans="1:35" ht="32" customHeight="1" x14ac:dyDescent="0.2">
      <c r="A700" s="1">
        <v>699</v>
      </c>
      <c r="B700" s="2">
        <v>44256</v>
      </c>
      <c r="C700" s="1" t="s">
        <v>997</v>
      </c>
      <c r="D700" s="1" t="s">
        <v>1146</v>
      </c>
      <c r="E700" s="1" t="s">
        <v>12</v>
      </c>
      <c r="F700" s="1" t="s">
        <v>1089</v>
      </c>
      <c r="G700" s="1" t="s">
        <v>21</v>
      </c>
      <c r="H700" s="1" t="s">
        <v>252</v>
      </c>
      <c r="I700" s="5" t="s">
        <v>1749</v>
      </c>
      <c r="J700" s="5">
        <v>4</v>
      </c>
      <c r="K700" s="13" t="s">
        <v>1675</v>
      </c>
      <c r="L700" s="1"/>
      <c r="M700" s="1"/>
      <c r="N700" s="1"/>
      <c r="O700" s="1" t="b">
        <v>0</v>
      </c>
      <c r="P700" s="4">
        <v>14</v>
      </c>
      <c r="Q700">
        <v>49</v>
      </c>
      <c r="R700" s="14">
        <v>2</v>
      </c>
      <c r="S700" s="14">
        <v>2</v>
      </c>
      <c r="T700" s="8">
        <v>0</v>
      </c>
      <c r="U700" s="8">
        <v>0</v>
      </c>
      <c r="V700" s="8">
        <v>0</v>
      </c>
      <c r="W700" s="8">
        <v>0</v>
      </c>
      <c r="X700" s="8">
        <f>R700+T700+V700</f>
        <v>2</v>
      </c>
      <c r="Y700" s="8">
        <f>S700+U700+W700</f>
        <v>2</v>
      </c>
      <c r="Z700" s="8" t="b">
        <f>R700 = S700</f>
        <v>1</v>
      </c>
      <c r="AA700" s="8" t="b">
        <f>U700 = T700</f>
        <v>1</v>
      </c>
      <c r="AB700" s="8" t="b">
        <f>V700 = W700</f>
        <v>1</v>
      </c>
      <c r="AC700" s="8" t="b">
        <f>Y700 = X700</f>
        <v>1</v>
      </c>
      <c r="AD700" s="8" t="b">
        <f>AND(Z700,AA700,AB700)</f>
        <v>1</v>
      </c>
    </row>
    <row r="701" spans="1:35" ht="32" customHeight="1" x14ac:dyDescent="0.2">
      <c r="A701" s="1">
        <v>700</v>
      </c>
      <c r="B701" s="2">
        <v>44118</v>
      </c>
      <c r="C701" s="1" t="s">
        <v>997</v>
      </c>
      <c r="D701" s="1" t="s">
        <v>997</v>
      </c>
      <c r="E701" s="1" t="s">
        <v>23</v>
      </c>
      <c r="F701" s="1"/>
      <c r="G701" s="1" t="s">
        <v>21</v>
      </c>
      <c r="H701" s="1" t="s">
        <v>655</v>
      </c>
      <c r="I701" s="5" t="s">
        <v>1749</v>
      </c>
      <c r="J701" s="5">
        <v>5</v>
      </c>
      <c r="K701" s="13" t="s">
        <v>1028</v>
      </c>
      <c r="L701" s="1"/>
      <c r="M701" s="1"/>
      <c r="N701" s="1"/>
      <c r="O701" s="1" t="b">
        <v>0</v>
      </c>
      <c r="P701" s="4">
        <v>14</v>
      </c>
      <c r="Q701">
        <v>50</v>
      </c>
      <c r="R701" s="14">
        <v>1</v>
      </c>
      <c r="S701" s="14">
        <v>1</v>
      </c>
      <c r="T701" s="8">
        <v>0</v>
      </c>
      <c r="U701" s="8">
        <v>0</v>
      </c>
      <c r="V701" s="8">
        <v>0</v>
      </c>
      <c r="W701" s="8">
        <v>0</v>
      </c>
      <c r="X701" s="8">
        <f>R701+T701+V701</f>
        <v>1</v>
      </c>
      <c r="Y701" s="8">
        <f>S701+U701+W701</f>
        <v>1</v>
      </c>
      <c r="Z701" s="8" t="b">
        <f>R701 = S701</f>
        <v>1</v>
      </c>
      <c r="AA701" s="8" t="b">
        <f>U701 = T701</f>
        <v>1</v>
      </c>
      <c r="AB701" s="8" t="b">
        <f>V701 = W701</f>
        <v>1</v>
      </c>
      <c r="AC701" s="8" t="b">
        <f>Y701 = X701</f>
        <v>1</v>
      </c>
      <c r="AD701" s="8" t="b">
        <f>AND(Z701,AA701,AB701)</f>
        <v>1</v>
      </c>
    </row>
    <row r="702" spans="1:35" ht="32" customHeight="1" x14ac:dyDescent="0.2">
      <c r="A702" s="1">
        <v>701</v>
      </c>
      <c r="B702" s="2">
        <v>44027</v>
      </c>
      <c r="C702" s="1" t="s">
        <v>997</v>
      </c>
      <c r="D702" s="1" t="s">
        <v>997</v>
      </c>
      <c r="E702" s="1" t="s">
        <v>12</v>
      </c>
      <c r="F702" s="1"/>
      <c r="G702" s="1" t="s">
        <v>26</v>
      </c>
      <c r="H702" s="1" t="s">
        <v>126</v>
      </c>
      <c r="I702" s="5" t="s">
        <v>1758</v>
      </c>
      <c r="J702" s="5">
        <v>5</v>
      </c>
      <c r="K702" s="13" t="s">
        <v>1676</v>
      </c>
      <c r="L702" s="1"/>
      <c r="M702" s="1"/>
      <c r="N702" s="1"/>
      <c r="O702" s="1" t="b">
        <v>0</v>
      </c>
      <c r="P702" s="4">
        <v>15</v>
      </c>
      <c r="Q702">
        <v>1</v>
      </c>
      <c r="R702" s="14">
        <v>2</v>
      </c>
      <c r="S702" s="14">
        <v>3</v>
      </c>
      <c r="T702" s="8">
        <v>0</v>
      </c>
      <c r="U702" s="8">
        <v>0</v>
      </c>
      <c r="V702" s="8">
        <v>0</v>
      </c>
      <c r="W702" s="8">
        <v>0</v>
      </c>
      <c r="X702" s="8">
        <f>R702+T702+V702</f>
        <v>2</v>
      </c>
      <c r="Y702" s="8">
        <f>S702+U702+W702</f>
        <v>3</v>
      </c>
      <c r="Z702" s="8" t="b">
        <f>R702 = S702</f>
        <v>0</v>
      </c>
      <c r="AA702" s="8" t="b">
        <f>U702 = T702</f>
        <v>1</v>
      </c>
      <c r="AB702" s="8" t="b">
        <f>V702 = W702</f>
        <v>1</v>
      </c>
      <c r="AC702" s="8" t="b">
        <f>Y702 = X702</f>
        <v>0</v>
      </c>
      <c r="AD702" s="8" t="b">
        <f>AND(Z702,AA702,AB702)</f>
        <v>0</v>
      </c>
      <c r="AF702" s="8">
        <v>2</v>
      </c>
      <c r="AG702" s="8">
        <v>0</v>
      </c>
      <c r="AH702" s="8">
        <v>0</v>
      </c>
      <c r="AI702" s="8">
        <f>SUM(AF702:AH702)</f>
        <v>2</v>
      </c>
    </row>
    <row r="703" spans="1:35" ht="32" customHeight="1" x14ac:dyDescent="0.2">
      <c r="A703" s="1">
        <v>702</v>
      </c>
      <c r="B703" s="2">
        <v>43858</v>
      </c>
      <c r="C703" s="1" t="s">
        <v>998</v>
      </c>
      <c r="D703" s="1" t="s">
        <v>998</v>
      </c>
      <c r="E703" s="1" t="s">
        <v>12</v>
      </c>
      <c r="F703" s="1"/>
      <c r="G703" s="1" t="s">
        <v>21</v>
      </c>
      <c r="H703" s="1" t="s">
        <v>656</v>
      </c>
      <c r="I703" s="5" t="s">
        <v>1762</v>
      </c>
      <c r="J703" s="5">
        <v>3</v>
      </c>
      <c r="K703" s="13" t="s">
        <v>1916</v>
      </c>
      <c r="L703" s="1"/>
      <c r="M703" s="1"/>
      <c r="N703" s="1"/>
      <c r="O703" s="1" t="b">
        <v>0</v>
      </c>
      <c r="P703" s="4">
        <v>15</v>
      </c>
      <c r="Q703">
        <v>2</v>
      </c>
      <c r="R703" s="14">
        <v>2</v>
      </c>
      <c r="S703" s="14">
        <v>3</v>
      </c>
      <c r="T703" s="8">
        <v>1</v>
      </c>
      <c r="U703" s="8">
        <v>1</v>
      </c>
      <c r="V703" s="8">
        <v>1</v>
      </c>
      <c r="W703" s="8">
        <v>1</v>
      </c>
      <c r="X703" s="8">
        <f>R703+T703+V703</f>
        <v>4</v>
      </c>
      <c r="Y703" s="8">
        <f>S703+U703+W703</f>
        <v>5</v>
      </c>
      <c r="Z703" s="8" t="b">
        <f>R703 = S703</f>
        <v>0</v>
      </c>
      <c r="AA703" s="8" t="b">
        <f>U703 = T703</f>
        <v>1</v>
      </c>
      <c r="AB703" s="8" t="b">
        <f>V703 = W703</f>
        <v>1</v>
      </c>
      <c r="AC703" s="8" t="b">
        <f>Y703 = X703</f>
        <v>0</v>
      </c>
      <c r="AD703" s="8" t="b">
        <f>AND(Z703,AA703,AB703)</f>
        <v>0</v>
      </c>
      <c r="AF703" s="8">
        <v>3</v>
      </c>
      <c r="AG703" s="8">
        <v>1</v>
      </c>
      <c r="AH703" s="8">
        <v>1</v>
      </c>
      <c r="AI703" s="8">
        <f>SUM(AF703:AH703)</f>
        <v>5</v>
      </c>
    </row>
    <row r="704" spans="1:35" ht="32" customHeight="1" x14ac:dyDescent="0.2">
      <c r="A704" s="1">
        <v>703</v>
      </c>
      <c r="B704" s="2">
        <v>44004</v>
      </c>
      <c r="C704" s="1" t="s">
        <v>997</v>
      </c>
      <c r="D704" s="1" t="s">
        <v>1043</v>
      </c>
      <c r="E704" s="1" t="s">
        <v>12</v>
      </c>
      <c r="F704" s="1" t="s">
        <v>1044</v>
      </c>
      <c r="G704" s="1" t="s">
        <v>13</v>
      </c>
      <c r="H704" s="1" t="s">
        <v>152</v>
      </c>
      <c r="I704" s="5" t="s">
        <v>1760</v>
      </c>
      <c r="J704" s="5">
        <v>5</v>
      </c>
      <c r="K704" s="13" t="s">
        <v>1147</v>
      </c>
      <c r="L704" s="1"/>
      <c r="M704" s="1"/>
      <c r="N704" s="1"/>
      <c r="O704" s="1" t="b">
        <v>0</v>
      </c>
      <c r="P704" s="4">
        <v>15</v>
      </c>
      <c r="Q704">
        <v>3</v>
      </c>
      <c r="R704" s="14">
        <v>2</v>
      </c>
      <c r="S704" s="14">
        <v>1</v>
      </c>
      <c r="T704" s="8">
        <v>0</v>
      </c>
      <c r="U704" s="8">
        <v>0</v>
      </c>
      <c r="V704" s="8">
        <v>0</v>
      </c>
      <c r="W704" s="8">
        <v>1</v>
      </c>
      <c r="X704" s="8">
        <f>R704+T704+V704</f>
        <v>2</v>
      </c>
      <c r="Y704" s="8">
        <f>S704+U704+W704</f>
        <v>2</v>
      </c>
      <c r="Z704" s="8" t="b">
        <f>R704 = S704</f>
        <v>0</v>
      </c>
      <c r="AA704" s="8" t="b">
        <f>U704 = T704</f>
        <v>1</v>
      </c>
      <c r="AB704" s="8" t="b">
        <f>V704 = W704</f>
        <v>0</v>
      </c>
      <c r="AC704" s="8" t="b">
        <f>Y704 = X704</f>
        <v>1</v>
      </c>
      <c r="AD704" s="8" t="b">
        <f>AND(Z704,AA704,AB704)</f>
        <v>0</v>
      </c>
      <c r="AF704" s="8">
        <v>2</v>
      </c>
      <c r="AG704" s="8">
        <v>0</v>
      </c>
      <c r="AH704" s="8">
        <v>0</v>
      </c>
      <c r="AI704" s="8">
        <f>SUM(AF704:AH704)</f>
        <v>2</v>
      </c>
    </row>
    <row r="705" spans="1:35" ht="32" customHeight="1" x14ac:dyDescent="0.2">
      <c r="A705" s="1">
        <v>704</v>
      </c>
      <c r="B705" s="2">
        <v>43661</v>
      </c>
      <c r="C705" s="1" t="s">
        <v>997</v>
      </c>
      <c r="D705" s="1" t="s">
        <v>997</v>
      </c>
      <c r="E705" s="1" t="s">
        <v>12</v>
      </c>
      <c r="F705" s="1"/>
      <c r="G705" s="1" t="s">
        <v>26</v>
      </c>
      <c r="H705" s="1" t="s">
        <v>657</v>
      </c>
      <c r="I705" s="5" t="s">
        <v>1755</v>
      </c>
      <c r="J705" s="5">
        <v>5</v>
      </c>
      <c r="K705" s="13" t="s">
        <v>1828</v>
      </c>
      <c r="L705" s="1"/>
      <c r="M705" s="1"/>
      <c r="N705" s="1"/>
      <c r="O705" s="1" t="b">
        <v>0</v>
      </c>
      <c r="P705" s="4">
        <v>15</v>
      </c>
      <c r="Q705">
        <v>4</v>
      </c>
      <c r="R705" s="14">
        <v>2</v>
      </c>
      <c r="S705" s="14">
        <v>1</v>
      </c>
      <c r="T705" s="8">
        <v>0</v>
      </c>
      <c r="U705" s="8">
        <v>0</v>
      </c>
      <c r="V705" s="8">
        <v>1</v>
      </c>
      <c r="W705" s="8">
        <v>0</v>
      </c>
      <c r="X705" s="8">
        <f>R705+T705+V705</f>
        <v>3</v>
      </c>
      <c r="Y705" s="8">
        <f>S705+U705+W705</f>
        <v>1</v>
      </c>
      <c r="Z705" s="8" t="b">
        <f>R705 = S705</f>
        <v>0</v>
      </c>
      <c r="AA705" s="8" t="b">
        <f>U705 = T705</f>
        <v>1</v>
      </c>
      <c r="AB705" s="8" t="b">
        <f>V705 = W705</f>
        <v>0</v>
      </c>
      <c r="AC705" s="8" t="b">
        <f>Y705 = X705</f>
        <v>0</v>
      </c>
      <c r="AD705" s="8" t="b">
        <f>AND(Z705,AA705,AB705)</f>
        <v>0</v>
      </c>
      <c r="AF705" s="8">
        <v>3</v>
      </c>
      <c r="AG705" s="8">
        <v>0</v>
      </c>
      <c r="AH705" s="8">
        <v>0</v>
      </c>
      <c r="AI705" s="8">
        <f>SUM(AF705:AH705)</f>
        <v>3</v>
      </c>
    </row>
    <row r="706" spans="1:35" ht="32" customHeight="1" x14ac:dyDescent="0.2">
      <c r="A706" s="1">
        <v>705</v>
      </c>
      <c r="B706" s="2">
        <v>43845</v>
      </c>
      <c r="C706" s="1" t="s">
        <v>997</v>
      </c>
      <c r="D706" s="1" t="s">
        <v>997</v>
      </c>
      <c r="E706" s="1" t="s">
        <v>12</v>
      </c>
      <c r="F706" s="1"/>
      <c r="G706" s="1" t="s">
        <v>13</v>
      </c>
      <c r="H706" s="1" t="s">
        <v>282</v>
      </c>
      <c r="I706" s="5" t="s">
        <v>1745</v>
      </c>
      <c r="J706" s="5">
        <v>5</v>
      </c>
      <c r="K706" s="13" t="s">
        <v>658</v>
      </c>
      <c r="L706" s="1"/>
      <c r="M706" s="1"/>
      <c r="N706" s="1"/>
      <c r="O706" s="1" t="b">
        <v>0</v>
      </c>
      <c r="P706" s="4">
        <v>15</v>
      </c>
      <c r="Q706">
        <v>5</v>
      </c>
      <c r="R706" s="14">
        <v>3</v>
      </c>
      <c r="S706" s="14">
        <v>3</v>
      </c>
      <c r="T706" s="8">
        <v>1</v>
      </c>
      <c r="U706" s="8">
        <v>1</v>
      </c>
      <c r="V706" s="8">
        <v>1</v>
      </c>
      <c r="W706" s="8">
        <v>1</v>
      </c>
      <c r="X706" s="8">
        <f>R706+T706+V706</f>
        <v>5</v>
      </c>
      <c r="Y706" s="8">
        <f>S706+U706+W706</f>
        <v>5</v>
      </c>
      <c r="Z706" s="8" t="b">
        <f>R706 = S706</f>
        <v>1</v>
      </c>
      <c r="AA706" s="8" t="b">
        <f>U706 = T706</f>
        <v>1</v>
      </c>
      <c r="AB706" s="8" t="b">
        <f>V706 = W706</f>
        <v>1</v>
      </c>
      <c r="AC706" s="8" t="b">
        <f>Y706 = X706</f>
        <v>1</v>
      </c>
      <c r="AD706" s="8" t="b">
        <f>AND(Z706,AA706,AB706)</f>
        <v>1</v>
      </c>
    </row>
    <row r="707" spans="1:35" ht="32" customHeight="1" x14ac:dyDescent="0.2">
      <c r="A707" s="1">
        <v>706</v>
      </c>
      <c r="B707" s="2">
        <v>43707</v>
      </c>
      <c r="C707" s="1" t="s">
        <v>997</v>
      </c>
      <c r="D707" s="1" t="s">
        <v>998</v>
      </c>
      <c r="E707" s="1" t="s">
        <v>12</v>
      </c>
      <c r="F707" s="1"/>
      <c r="G707" s="1" t="s">
        <v>38</v>
      </c>
      <c r="H707" s="1" t="s">
        <v>118</v>
      </c>
      <c r="I707" s="5" t="s">
        <v>1752</v>
      </c>
      <c r="J707" s="5">
        <v>3</v>
      </c>
      <c r="K707" s="13" t="s">
        <v>1677</v>
      </c>
      <c r="L707" s="1"/>
      <c r="M707" s="1"/>
      <c r="N707" s="1"/>
      <c r="O707" s="1" t="b">
        <v>0</v>
      </c>
      <c r="P707" s="4">
        <v>15</v>
      </c>
      <c r="Q707">
        <v>6</v>
      </c>
      <c r="R707" s="14">
        <v>1</v>
      </c>
      <c r="S707" s="14">
        <v>3</v>
      </c>
      <c r="T707" s="8">
        <v>1</v>
      </c>
      <c r="U707" s="8">
        <v>1</v>
      </c>
      <c r="V707" s="8">
        <v>1</v>
      </c>
      <c r="W707" s="8">
        <v>1</v>
      </c>
      <c r="X707" s="8">
        <f>R707+T707+V707</f>
        <v>3</v>
      </c>
      <c r="Y707" s="8">
        <f>S707+U707+W707</f>
        <v>5</v>
      </c>
      <c r="Z707" s="8" t="b">
        <f>R707 = S707</f>
        <v>0</v>
      </c>
      <c r="AA707" s="8" t="b">
        <f>U707 = T707</f>
        <v>1</v>
      </c>
      <c r="AB707" s="8" t="b">
        <f>V707 = W707</f>
        <v>1</v>
      </c>
      <c r="AC707" s="8" t="b">
        <f>Y707 = X707</f>
        <v>0</v>
      </c>
      <c r="AD707" s="8" t="b">
        <f>AND(Z707,AA707,AB707)</f>
        <v>0</v>
      </c>
      <c r="AF707" s="8">
        <v>3</v>
      </c>
      <c r="AG707" s="8">
        <v>1</v>
      </c>
      <c r="AH707" s="8">
        <v>1</v>
      </c>
      <c r="AI707" s="8">
        <f>SUM(AF707:AH707)</f>
        <v>5</v>
      </c>
    </row>
    <row r="708" spans="1:35" ht="32" customHeight="1" x14ac:dyDescent="0.2">
      <c r="A708" s="1">
        <v>707</v>
      </c>
      <c r="B708" s="2">
        <v>44176</v>
      </c>
      <c r="C708" s="1" t="s">
        <v>998</v>
      </c>
      <c r="D708" s="1" t="s">
        <v>1148</v>
      </c>
      <c r="E708" s="1" t="s">
        <v>12</v>
      </c>
      <c r="F708" s="1" t="s">
        <v>1030</v>
      </c>
      <c r="G708" s="1" t="s">
        <v>13</v>
      </c>
      <c r="H708" s="1" t="s">
        <v>481</v>
      </c>
      <c r="I708" s="5" t="s">
        <v>1745</v>
      </c>
      <c r="J708" s="5">
        <v>3</v>
      </c>
      <c r="K708" s="13" t="s">
        <v>1149</v>
      </c>
      <c r="L708" s="1"/>
      <c r="M708" s="1"/>
      <c r="N708" s="1"/>
      <c r="O708" s="1" t="b">
        <v>0</v>
      </c>
      <c r="P708" s="4">
        <v>15</v>
      </c>
      <c r="Q708">
        <v>7</v>
      </c>
      <c r="R708" s="14">
        <v>2</v>
      </c>
      <c r="S708" s="14">
        <v>2</v>
      </c>
      <c r="T708" s="8">
        <v>0</v>
      </c>
      <c r="U708" s="8">
        <v>0</v>
      </c>
      <c r="V708" s="8">
        <v>1</v>
      </c>
      <c r="W708" s="8">
        <v>0</v>
      </c>
      <c r="X708" s="8">
        <f>R708+T708+V708</f>
        <v>3</v>
      </c>
      <c r="Y708" s="8">
        <f>S708+U708+W708</f>
        <v>2</v>
      </c>
      <c r="Z708" s="8" t="b">
        <f>R708 = S708</f>
        <v>1</v>
      </c>
      <c r="AA708" s="8" t="b">
        <f>U708 = T708</f>
        <v>1</v>
      </c>
      <c r="AB708" s="8" t="b">
        <f>V708 = W708</f>
        <v>0</v>
      </c>
      <c r="AC708" s="8" t="b">
        <f>Y708 = X708</f>
        <v>0</v>
      </c>
      <c r="AD708" s="8" t="b">
        <f>AND(Z708,AA708,AB708)</f>
        <v>0</v>
      </c>
      <c r="AF708" s="8">
        <v>3</v>
      </c>
      <c r="AG708" s="8">
        <v>1</v>
      </c>
      <c r="AH708" s="8">
        <v>1</v>
      </c>
      <c r="AI708" s="8">
        <f>SUM(AF708:AH708)</f>
        <v>5</v>
      </c>
    </row>
    <row r="709" spans="1:35" ht="32" customHeight="1" x14ac:dyDescent="0.2">
      <c r="A709" s="1">
        <v>708</v>
      </c>
      <c r="B709" s="2">
        <v>43866</v>
      </c>
      <c r="C709" s="1" t="s">
        <v>998</v>
      </c>
      <c r="D709" s="1" t="s">
        <v>998</v>
      </c>
      <c r="E709" s="1" t="s">
        <v>12</v>
      </c>
      <c r="F709" s="1"/>
      <c r="G709" s="1" t="s">
        <v>16</v>
      </c>
      <c r="H709" s="1" t="s">
        <v>659</v>
      </c>
      <c r="I709" s="5" t="s">
        <v>1761</v>
      </c>
      <c r="J709" s="5">
        <v>5</v>
      </c>
      <c r="K709" s="13" t="s">
        <v>1917</v>
      </c>
      <c r="L709" s="1"/>
      <c r="M709" s="1"/>
      <c r="N709" s="1"/>
      <c r="O709" s="1" t="b">
        <v>0</v>
      </c>
      <c r="P709" s="4">
        <v>15</v>
      </c>
      <c r="Q709">
        <v>8</v>
      </c>
      <c r="R709" s="14">
        <v>1</v>
      </c>
      <c r="S709" s="14">
        <v>3</v>
      </c>
      <c r="T709" s="8">
        <v>0</v>
      </c>
      <c r="U709" s="8">
        <v>0</v>
      </c>
      <c r="V709" s="8">
        <v>0</v>
      </c>
      <c r="W709" s="8">
        <v>0</v>
      </c>
      <c r="X709" s="8">
        <f>R709+T709+V709</f>
        <v>1</v>
      </c>
      <c r="Y709" s="8">
        <f>S709+U709+W709</f>
        <v>3</v>
      </c>
      <c r="Z709" s="8" t="b">
        <f>R709 = S709</f>
        <v>0</v>
      </c>
      <c r="AA709" s="8" t="b">
        <f>U709 = T709</f>
        <v>1</v>
      </c>
      <c r="AB709" s="8" t="b">
        <f>V709 = W709</f>
        <v>1</v>
      </c>
      <c r="AC709" s="8" t="b">
        <f>Y709 = X709</f>
        <v>0</v>
      </c>
      <c r="AD709" s="8" t="b">
        <f>AND(Z709,AA709,AB709)</f>
        <v>0</v>
      </c>
      <c r="AF709" s="8">
        <v>2</v>
      </c>
      <c r="AG709" s="8">
        <v>0</v>
      </c>
      <c r="AH709" s="8">
        <v>0</v>
      </c>
      <c r="AI709" s="8">
        <f>SUM(AF709:AH709)</f>
        <v>2</v>
      </c>
    </row>
    <row r="710" spans="1:35" ht="32" customHeight="1" x14ac:dyDescent="0.2">
      <c r="A710" s="1">
        <v>709</v>
      </c>
      <c r="B710" s="2">
        <v>43857</v>
      </c>
      <c r="C710" s="1" t="s">
        <v>997</v>
      </c>
      <c r="D710" s="1" t="s">
        <v>997</v>
      </c>
      <c r="E710" s="1" t="s">
        <v>12</v>
      </c>
      <c r="F710" s="1"/>
      <c r="G710" s="1" t="s">
        <v>13</v>
      </c>
      <c r="H710" s="1" t="s">
        <v>660</v>
      </c>
      <c r="I710" s="5" t="s">
        <v>1768</v>
      </c>
      <c r="J710" s="5">
        <v>5</v>
      </c>
      <c r="K710" s="13" t="s">
        <v>661</v>
      </c>
      <c r="L710" s="1"/>
      <c r="M710" s="1"/>
      <c r="N710" s="1"/>
      <c r="O710" s="1" t="b">
        <v>0</v>
      </c>
      <c r="P710" s="4">
        <v>15</v>
      </c>
      <c r="Q710">
        <v>9</v>
      </c>
      <c r="R710" s="14">
        <v>3</v>
      </c>
      <c r="S710" s="14">
        <v>3</v>
      </c>
      <c r="T710" s="8">
        <v>0</v>
      </c>
      <c r="U710" s="8">
        <v>0</v>
      </c>
      <c r="V710" s="8">
        <v>0</v>
      </c>
      <c r="W710" s="8">
        <v>1</v>
      </c>
      <c r="X710" s="8">
        <f>R710+T710+V710</f>
        <v>3</v>
      </c>
      <c r="Y710" s="8">
        <f>S710+U710+W710</f>
        <v>4</v>
      </c>
      <c r="Z710" s="8" t="b">
        <f>R710 = S710</f>
        <v>1</v>
      </c>
      <c r="AA710" s="8" t="b">
        <f>U710 = T710</f>
        <v>1</v>
      </c>
      <c r="AB710" s="8" t="b">
        <f>V710 = W710</f>
        <v>0</v>
      </c>
      <c r="AC710" s="8" t="b">
        <f>Y710 = X710</f>
        <v>0</v>
      </c>
      <c r="AD710" s="8" t="b">
        <f>AND(Z710,AA710,AB710)</f>
        <v>0</v>
      </c>
      <c r="AF710" s="8">
        <v>3</v>
      </c>
      <c r="AG710" s="8">
        <v>0</v>
      </c>
      <c r="AH710" s="8">
        <v>0</v>
      </c>
      <c r="AI710" s="8">
        <f>SUM(AF710:AH710)</f>
        <v>3</v>
      </c>
    </row>
    <row r="711" spans="1:35" ht="32" customHeight="1" x14ac:dyDescent="0.2">
      <c r="A711" s="1">
        <v>710</v>
      </c>
      <c r="B711" s="2">
        <v>44047</v>
      </c>
      <c r="C711" s="1" t="s">
        <v>998</v>
      </c>
      <c r="D711" s="1" t="s">
        <v>997</v>
      </c>
      <c r="E711" s="1" t="s">
        <v>23</v>
      </c>
      <c r="F711" s="1"/>
      <c r="G711" s="1" t="s">
        <v>13</v>
      </c>
      <c r="H711" s="1" t="s">
        <v>162</v>
      </c>
      <c r="I711" s="5" t="s">
        <v>1746</v>
      </c>
      <c r="J711" s="5">
        <v>4</v>
      </c>
      <c r="K711" s="13" t="s">
        <v>1444</v>
      </c>
      <c r="L711" s="1"/>
      <c r="M711" s="1"/>
      <c r="N711" s="1"/>
      <c r="O711" s="1" t="b">
        <v>0</v>
      </c>
      <c r="P711" s="4">
        <v>15</v>
      </c>
      <c r="Q711">
        <v>10</v>
      </c>
      <c r="R711" s="14">
        <v>3</v>
      </c>
      <c r="S711" s="14">
        <v>3</v>
      </c>
      <c r="T711" s="8">
        <v>1</v>
      </c>
      <c r="U711" s="8">
        <v>1</v>
      </c>
      <c r="V711" s="8">
        <v>1</v>
      </c>
      <c r="W711" s="8">
        <v>1</v>
      </c>
      <c r="X711" s="8">
        <f>R711+T711+V711</f>
        <v>5</v>
      </c>
      <c r="Y711" s="8">
        <f>S711+U711+W711</f>
        <v>5</v>
      </c>
      <c r="Z711" s="8" t="b">
        <f>R711 = S711</f>
        <v>1</v>
      </c>
      <c r="AA711" s="8" t="b">
        <f>U711 = T711</f>
        <v>1</v>
      </c>
      <c r="AB711" s="8" t="b">
        <f>V711 = W711</f>
        <v>1</v>
      </c>
      <c r="AC711" s="8" t="b">
        <f>Y711 = X711</f>
        <v>1</v>
      </c>
      <c r="AD711" s="8" t="b">
        <f>AND(Z711,AA711,AB711)</f>
        <v>1</v>
      </c>
    </row>
    <row r="712" spans="1:35" ht="32" customHeight="1" x14ac:dyDescent="0.2">
      <c r="A712" s="1">
        <v>711</v>
      </c>
      <c r="B712" s="2">
        <v>44027</v>
      </c>
      <c r="C712" s="1" t="s">
        <v>997</v>
      </c>
      <c r="D712" s="1" t="s">
        <v>998</v>
      </c>
      <c r="E712" s="1" t="s">
        <v>23</v>
      </c>
      <c r="F712" s="1"/>
      <c r="G712" s="1" t="s">
        <v>21</v>
      </c>
      <c r="H712" s="1" t="s">
        <v>80</v>
      </c>
      <c r="I712" s="5" t="s">
        <v>1759</v>
      </c>
      <c r="J712" s="5">
        <v>4</v>
      </c>
      <c r="K712" s="13" t="s">
        <v>1373</v>
      </c>
      <c r="L712" s="1"/>
      <c r="M712" s="1"/>
      <c r="N712" s="1"/>
      <c r="O712" s="1" t="b">
        <v>0</v>
      </c>
      <c r="P712" s="4">
        <v>15</v>
      </c>
      <c r="Q712">
        <v>11</v>
      </c>
      <c r="R712" s="14">
        <v>3</v>
      </c>
      <c r="S712" s="14">
        <v>3</v>
      </c>
      <c r="T712" s="8">
        <v>0</v>
      </c>
      <c r="U712" s="8">
        <v>0</v>
      </c>
      <c r="V712" s="8">
        <v>1</v>
      </c>
      <c r="W712" s="8">
        <v>0</v>
      </c>
      <c r="X712" s="8">
        <f>R712+T712+V712</f>
        <v>4</v>
      </c>
      <c r="Y712" s="8">
        <f>S712+U712+W712</f>
        <v>3</v>
      </c>
      <c r="Z712" s="8" t="b">
        <f>R712 = S712</f>
        <v>1</v>
      </c>
      <c r="AA712" s="8" t="b">
        <f>U712 = T712</f>
        <v>1</v>
      </c>
      <c r="AB712" s="8" t="b">
        <f>V712 = W712</f>
        <v>0</v>
      </c>
      <c r="AC712" s="8" t="b">
        <f>Y712 = X712</f>
        <v>0</v>
      </c>
      <c r="AD712" s="8" t="b">
        <f>AND(Z712,AA712,AB712)</f>
        <v>0</v>
      </c>
      <c r="AF712" s="8">
        <v>3</v>
      </c>
      <c r="AG712" s="8">
        <v>0</v>
      </c>
      <c r="AH712" s="8">
        <v>0</v>
      </c>
      <c r="AI712" s="8">
        <f>SUM(AF712:AH712)</f>
        <v>3</v>
      </c>
    </row>
    <row r="713" spans="1:35" ht="32" customHeight="1" x14ac:dyDescent="0.2">
      <c r="A713" s="1">
        <v>712</v>
      </c>
      <c r="B713" s="2">
        <v>43548</v>
      </c>
      <c r="C713" s="1" t="s">
        <v>997</v>
      </c>
      <c r="D713" s="1" t="s">
        <v>997</v>
      </c>
      <c r="E713" s="1" t="s">
        <v>12</v>
      </c>
      <c r="F713" s="1"/>
      <c r="G713" s="1" t="s">
        <v>13</v>
      </c>
      <c r="H713" s="1" t="s">
        <v>662</v>
      </c>
      <c r="I713" s="5" t="s">
        <v>1757</v>
      </c>
      <c r="J713" s="5">
        <v>3</v>
      </c>
      <c r="K713" s="13" t="s">
        <v>663</v>
      </c>
      <c r="L713" s="1"/>
      <c r="M713" s="1"/>
      <c r="N713" s="1"/>
      <c r="O713" s="1" t="b">
        <v>0</v>
      </c>
      <c r="P713" s="4">
        <v>15</v>
      </c>
      <c r="Q713">
        <v>12</v>
      </c>
      <c r="R713" s="14">
        <v>3</v>
      </c>
      <c r="S713" s="14">
        <v>3</v>
      </c>
      <c r="T713" s="8">
        <v>0</v>
      </c>
      <c r="U713" s="8">
        <v>0</v>
      </c>
      <c r="V713" s="8">
        <v>1</v>
      </c>
      <c r="W713" s="8">
        <v>0</v>
      </c>
      <c r="X713" s="8">
        <f>R713+T713+V713</f>
        <v>4</v>
      </c>
      <c r="Y713" s="8">
        <f>S713+U713+W713</f>
        <v>3</v>
      </c>
      <c r="Z713" s="8" t="b">
        <f>R713 = S713</f>
        <v>1</v>
      </c>
      <c r="AA713" s="8" t="b">
        <f>U713 = T713</f>
        <v>1</v>
      </c>
      <c r="AB713" s="8" t="b">
        <f>V713 = W713</f>
        <v>0</v>
      </c>
      <c r="AC713" s="8" t="b">
        <f>Y713 = X713</f>
        <v>0</v>
      </c>
      <c r="AD713" s="8" t="b">
        <f>AND(Z713,AA713,AB713)</f>
        <v>0</v>
      </c>
      <c r="AF713" s="8">
        <v>3</v>
      </c>
      <c r="AG713" s="8">
        <v>0</v>
      </c>
      <c r="AH713" s="8">
        <v>0</v>
      </c>
      <c r="AI713" s="8">
        <f>SUM(AF713:AH713)</f>
        <v>3</v>
      </c>
    </row>
    <row r="714" spans="1:35" ht="32" customHeight="1" x14ac:dyDescent="0.2">
      <c r="A714" s="1">
        <v>713</v>
      </c>
      <c r="B714" s="2">
        <v>44050</v>
      </c>
      <c r="C714" s="1" t="s">
        <v>997</v>
      </c>
      <c r="D714" s="1" t="s">
        <v>997</v>
      </c>
      <c r="E714" s="1" t="s">
        <v>12</v>
      </c>
      <c r="F714" s="1"/>
      <c r="G714" s="1" t="s">
        <v>13</v>
      </c>
      <c r="H714" s="1" t="s">
        <v>664</v>
      </c>
      <c r="I714" s="5" t="s">
        <v>1747</v>
      </c>
      <c r="J714" s="5">
        <v>3</v>
      </c>
      <c r="K714" s="13" t="s">
        <v>665</v>
      </c>
      <c r="L714" s="1"/>
      <c r="M714" s="1"/>
      <c r="N714" s="1"/>
      <c r="O714" s="1" t="b">
        <v>0</v>
      </c>
      <c r="P714" s="4">
        <v>15</v>
      </c>
      <c r="Q714">
        <v>13</v>
      </c>
      <c r="R714" s="14">
        <v>1</v>
      </c>
      <c r="S714" s="14">
        <v>1</v>
      </c>
      <c r="T714" s="8">
        <v>0</v>
      </c>
      <c r="U714" s="8">
        <v>0</v>
      </c>
      <c r="V714" s="8">
        <v>0</v>
      </c>
      <c r="W714" s="8">
        <v>0</v>
      </c>
      <c r="X714" s="8">
        <f>R714+T714+V714</f>
        <v>1</v>
      </c>
      <c r="Y714" s="8">
        <f>S714+U714+W714</f>
        <v>1</v>
      </c>
      <c r="Z714" s="8" t="b">
        <f>R714 = S714</f>
        <v>1</v>
      </c>
      <c r="AA714" s="8" t="b">
        <f>U714 = T714</f>
        <v>1</v>
      </c>
      <c r="AB714" s="8" t="b">
        <f>V714 = W714</f>
        <v>1</v>
      </c>
      <c r="AC714" s="8" t="b">
        <f>Y714 = X714</f>
        <v>1</v>
      </c>
      <c r="AD714" s="8" t="b">
        <f>AND(Z714,AA714,AB714)</f>
        <v>1</v>
      </c>
    </row>
    <row r="715" spans="1:35" ht="32" customHeight="1" x14ac:dyDescent="0.2">
      <c r="A715" s="1">
        <v>714</v>
      </c>
      <c r="B715" s="2">
        <v>44143</v>
      </c>
      <c r="C715" s="1" t="s">
        <v>997</v>
      </c>
      <c r="D715" s="1" t="s">
        <v>997</v>
      </c>
      <c r="E715" s="1" t="s">
        <v>12</v>
      </c>
      <c r="F715" s="1"/>
      <c r="G715" s="1" t="s">
        <v>21</v>
      </c>
      <c r="H715" s="1" t="s">
        <v>153</v>
      </c>
      <c r="I715" s="5" t="s">
        <v>1749</v>
      </c>
      <c r="J715" s="5">
        <v>5</v>
      </c>
      <c r="K715" s="13" t="s">
        <v>1946</v>
      </c>
      <c r="L715" s="1"/>
      <c r="M715" s="1"/>
      <c r="N715" s="1"/>
      <c r="O715" s="1" t="b">
        <v>0</v>
      </c>
      <c r="P715" s="4">
        <v>15</v>
      </c>
      <c r="Q715">
        <v>14</v>
      </c>
      <c r="R715" s="14">
        <v>3</v>
      </c>
      <c r="S715" s="14">
        <v>3</v>
      </c>
      <c r="T715" s="8">
        <v>1</v>
      </c>
      <c r="U715" s="8">
        <v>0</v>
      </c>
      <c r="V715" s="8">
        <v>1</v>
      </c>
      <c r="W715" s="8">
        <v>0</v>
      </c>
      <c r="X715" s="8">
        <f>R715+T715+V715</f>
        <v>5</v>
      </c>
      <c r="Y715" s="8">
        <f>S715+U715+W715</f>
        <v>3</v>
      </c>
      <c r="Z715" s="8" t="b">
        <f>R715 = S715</f>
        <v>1</v>
      </c>
      <c r="AA715" s="8" t="b">
        <f>U715 = T715</f>
        <v>0</v>
      </c>
      <c r="AB715" s="8" t="b">
        <f>V715 = W715</f>
        <v>0</v>
      </c>
      <c r="AC715" s="8" t="b">
        <f>Y715 = X715</f>
        <v>0</v>
      </c>
      <c r="AD715" s="8" t="b">
        <f>AND(Z715,AA715,AB715)</f>
        <v>0</v>
      </c>
      <c r="AF715" s="8">
        <v>2</v>
      </c>
      <c r="AG715" s="8">
        <v>1</v>
      </c>
      <c r="AH715" s="8">
        <v>1</v>
      </c>
      <c r="AI715" s="8">
        <f>SUM(AF715:AH715)</f>
        <v>4</v>
      </c>
    </row>
    <row r="716" spans="1:35" ht="32" customHeight="1" x14ac:dyDescent="0.2">
      <c r="A716" s="1">
        <v>715</v>
      </c>
      <c r="B716" s="2">
        <v>43797</v>
      </c>
      <c r="C716" s="1" t="s">
        <v>997</v>
      </c>
      <c r="D716" s="1" t="s">
        <v>1150</v>
      </c>
      <c r="E716" s="1" t="s">
        <v>12</v>
      </c>
      <c r="F716" s="1" t="s">
        <v>1039</v>
      </c>
      <c r="G716" s="1" t="s">
        <v>19</v>
      </c>
      <c r="H716" s="1" t="s">
        <v>93</v>
      </c>
      <c r="I716" s="5" t="s">
        <v>1751</v>
      </c>
      <c r="J716" s="5">
        <v>4</v>
      </c>
      <c r="K716" s="13" t="s">
        <v>1151</v>
      </c>
      <c r="L716" s="1"/>
      <c r="M716" s="1"/>
      <c r="N716" s="1"/>
      <c r="O716" s="1" t="b">
        <v>0</v>
      </c>
      <c r="P716" s="4">
        <v>15</v>
      </c>
      <c r="Q716">
        <v>15</v>
      </c>
      <c r="R716" s="14">
        <v>3</v>
      </c>
      <c r="S716" s="14">
        <v>2</v>
      </c>
      <c r="T716" s="8">
        <v>0</v>
      </c>
      <c r="U716" s="8">
        <v>0</v>
      </c>
      <c r="V716" s="8">
        <v>1</v>
      </c>
      <c r="W716" s="8">
        <v>0</v>
      </c>
      <c r="X716" s="8">
        <f>R716+T716+V716</f>
        <v>4</v>
      </c>
      <c r="Y716" s="8">
        <f>S716+U716+W716</f>
        <v>2</v>
      </c>
      <c r="Z716" s="8" t="b">
        <f>R716 = S716</f>
        <v>0</v>
      </c>
      <c r="AA716" s="8" t="b">
        <f>U716 = T716</f>
        <v>1</v>
      </c>
      <c r="AB716" s="8" t="b">
        <f>V716 = W716</f>
        <v>0</v>
      </c>
      <c r="AC716" s="8" t="b">
        <f>Y716 = X716</f>
        <v>0</v>
      </c>
      <c r="AD716" s="8" t="b">
        <f>AND(Z716,AA716,AB716)</f>
        <v>0</v>
      </c>
      <c r="AF716" s="8">
        <v>3</v>
      </c>
      <c r="AG716" s="8">
        <v>0</v>
      </c>
      <c r="AH716" s="8">
        <v>0</v>
      </c>
      <c r="AI716" s="8">
        <f>SUM(AF716:AH716)</f>
        <v>3</v>
      </c>
    </row>
    <row r="717" spans="1:35" ht="32" customHeight="1" x14ac:dyDescent="0.2">
      <c r="A717" s="1">
        <v>716</v>
      </c>
      <c r="B717" s="2">
        <v>43339</v>
      </c>
      <c r="C717" s="1" t="s">
        <v>997</v>
      </c>
      <c r="D717" s="1" t="s">
        <v>997</v>
      </c>
      <c r="E717" s="1" t="s">
        <v>12</v>
      </c>
      <c r="F717" s="1"/>
      <c r="G717" s="1" t="s">
        <v>19</v>
      </c>
      <c r="H717" s="1" t="s">
        <v>581</v>
      </c>
      <c r="I717" s="5" t="s">
        <v>1751</v>
      </c>
      <c r="J717" s="5">
        <v>5</v>
      </c>
      <c r="K717" s="13" t="s">
        <v>666</v>
      </c>
      <c r="L717" s="1"/>
      <c r="M717" s="1"/>
      <c r="N717" s="1"/>
      <c r="O717" s="1" t="b">
        <v>0</v>
      </c>
      <c r="P717" s="4">
        <v>15</v>
      </c>
      <c r="Q717">
        <v>16</v>
      </c>
      <c r="R717" s="14">
        <v>1</v>
      </c>
      <c r="S717" s="14">
        <v>1</v>
      </c>
      <c r="T717" s="8">
        <v>0</v>
      </c>
      <c r="U717" s="8">
        <v>0</v>
      </c>
      <c r="V717" s="8">
        <v>0</v>
      </c>
      <c r="W717" s="8">
        <v>0</v>
      </c>
      <c r="X717" s="8">
        <f>R717+T717+V717</f>
        <v>1</v>
      </c>
      <c r="Y717" s="8">
        <f>S717+U717+W717</f>
        <v>1</v>
      </c>
      <c r="Z717" s="8" t="b">
        <f>R717 = S717</f>
        <v>1</v>
      </c>
      <c r="AA717" s="8" t="b">
        <f>U717 = T717</f>
        <v>1</v>
      </c>
      <c r="AB717" s="8" t="b">
        <f>V717 = W717</f>
        <v>1</v>
      </c>
      <c r="AC717" s="8" t="b">
        <f>Y717 = X717</f>
        <v>1</v>
      </c>
      <c r="AD717" s="8" t="b">
        <f>AND(Z717,AA717,AB717)</f>
        <v>1</v>
      </c>
    </row>
    <row r="718" spans="1:35" ht="32" customHeight="1" x14ac:dyDescent="0.2">
      <c r="A718" s="1">
        <v>717</v>
      </c>
      <c r="B718" s="2">
        <v>44173</v>
      </c>
      <c r="C718" s="1" t="s">
        <v>998</v>
      </c>
      <c r="D718" s="1" t="s">
        <v>1979</v>
      </c>
      <c r="E718" s="1" t="s">
        <v>12</v>
      </c>
      <c r="F718" s="1" t="s">
        <v>1152</v>
      </c>
      <c r="G718" s="1" t="s">
        <v>13</v>
      </c>
      <c r="H718" s="1" t="s">
        <v>162</v>
      </c>
      <c r="I718" s="5" t="s">
        <v>1746</v>
      </c>
      <c r="J718" s="5">
        <v>5</v>
      </c>
      <c r="K718" s="13" t="s">
        <v>1153</v>
      </c>
      <c r="L718" s="1"/>
      <c r="M718" s="1"/>
      <c r="N718" s="1"/>
      <c r="O718" s="1" t="b">
        <v>0</v>
      </c>
      <c r="P718" s="4">
        <v>15</v>
      </c>
      <c r="Q718">
        <v>17</v>
      </c>
      <c r="R718" s="14">
        <v>1</v>
      </c>
      <c r="S718" s="14">
        <v>2</v>
      </c>
      <c r="T718" s="8">
        <v>0</v>
      </c>
      <c r="U718" s="8">
        <v>0</v>
      </c>
      <c r="V718" s="8">
        <v>0</v>
      </c>
      <c r="W718" s="8">
        <v>0</v>
      </c>
      <c r="X718" s="8">
        <f>R718+T718+V718</f>
        <v>1</v>
      </c>
      <c r="Y718" s="8">
        <f>S718+U718+W718</f>
        <v>2</v>
      </c>
      <c r="Z718" s="8" t="b">
        <f>R718 = S718</f>
        <v>0</v>
      </c>
      <c r="AA718" s="8" t="b">
        <f>U718 = T718</f>
        <v>1</v>
      </c>
      <c r="AB718" s="8" t="b">
        <f>V718 = W718</f>
        <v>1</v>
      </c>
      <c r="AC718" s="8" t="b">
        <f>Y718 = X718</f>
        <v>0</v>
      </c>
      <c r="AD718" s="8" t="b">
        <f>AND(Z718,AA718,AB718)</f>
        <v>0</v>
      </c>
      <c r="AF718" s="8">
        <v>2</v>
      </c>
      <c r="AG718" s="8">
        <v>0</v>
      </c>
      <c r="AH718" s="8">
        <v>0</v>
      </c>
      <c r="AI718" s="8">
        <f>SUM(AF718:AH718)</f>
        <v>2</v>
      </c>
    </row>
    <row r="719" spans="1:35" ht="32" customHeight="1" x14ac:dyDescent="0.2">
      <c r="A719" s="1">
        <v>718</v>
      </c>
      <c r="B719" s="2">
        <v>43796</v>
      </c>
      <c r="C719" s="1" t="s">
        <v>997</v>
      </c>
      <c r="D719" s="1" t="s">
        <v>998</v>
      </c>
      <c r="E719" s="1" t="s">
        <v>12</v>
      </c>
      <c r="F719" s="1"/>
      <c r="G719" s="1" t="s">
        <v>13</v>
      </c>
      <c r="H719" s="1" t="s">
        <v>112</v>
      </c>
      <c r="I719" s="5" t="s">
        <v>1745</v>
      </c>
      <c r="J719" s="5">
        <v>5</v>
      </c>
      <c r="K719" s="13" t="s">
        <v>1445</v>
      </c>
      <c r="L719" s="1"/>
      <c r="M719" s="1"/>
      <c r="N719" s="1"/>
      <c r="O719" s="1" t="b">
        <v>0</v>
      </c>
      <c r="P719" s="4">
        <v>15</v>
      </c>
      <c r="Q719">
        <v>18</v>
      </c>
      <c r="R719" s="14">
        <v>3</v>
      </c>
      <c r="S719" s="14">
        <v>3</v>
      </c>
      <c r="T719" s="8">
        <v>1</v>
      </c>
      <c r="U719" s="8">
        <v>1</v>
      </c>
      <c r="V719" s="8">
        <v>0</v>
      </c>
      <c r="W719" s="8">
        <v>1</v>
      </c>
      <c r="X719" s="8">
        <f>R719+T719+V719</f>
        <v>4</v>
      </c>
      <c r="Y719" s="8">
        <f>S719+U719+W719</f>
        <v>5</v>
      </c>
      <c r="Z719" s="8" t="b">
        <f>R719 = S719</f>
        <v>1</v>
      </c>
      <c r="AA719" s="8" t="b">
        <f>U719 = T719</f>
        <v>1</v>
      </c>
      <c r="AB719" s="8" t="b">
        <f>V719 = W719</f>
        <v>0</v>
      </c>
      <c r="AC719" s="8" t="b">
        <f>Y719 = X719</f>
        <v>0</v>
      </c>
      <c r="AD719" s="8" t="b">
        <f>AND(Z719,AA719,AB719)</f>
        <v>0</v>
      </c>
      <c r="AF719" s="8">
        <v>3</v>
      </c>
      <c r="AG719" s="8">
        <v>1</v>
      </c>
      <c r="AH719" s="8">
        <v>1</v>
      </c>
      <c r="AI719" s="8">
        <f>SUM(AF719:AH719)</f>
        <v>5</v>
      </c>
    </row>
    <row r="720" spans="1:35" ht="32" customHeight="1" x14ac:dyDescent="0.2">
      <c r="A720" s="1">
        <v>719</v>
      </c>
      <c r="B720" s="2">
        <v>43886</v>
      </c>
      <c r="C720" s="1" t="s">
        <v>998</v>
      </c>
      <c r="D720" s="1" t="s">
        <v>998</v>
      </c>
      <c r="E720" s="1" t="s">
        <v>12</v>
      </c>
      <c r="F720" s="1"/>
      <c r="G720" s="1" t="s">
        <v>13</v>
      </c>
      <c r="H720" s="1" t="s">
        <v>136</v>
      </c>
      <c r="I720" s="5" t="s">
        <v>1748</v>
      </c>
      <c r="J720" s="5">
        <v>5</v>
      </c>
      <c r="K720" s="13" t="s">
        <v>1446</v>
      </c>
      <c r="L720" s="1"/>
      <c r="M720" s="1"/>
      <c r="N720" s="1"/>
      <c r="O720" s="1" t="b">
        <v>0</v>
      </c>
      <c r="P720" s="4">
        <v>15</v>
      </c>
      <c r="Q720">
        <v>19</v>
      </c>
      <c r="R720" s="14">
        <v>1</v>
      </c>
      <c r="S720" s="14">
        <v>3</v>
      </c>
      <c r="T720" s="8">
        <v>0</v>
      </c>
      <c r="U720" s="8">
        <v>0</v>
      </c>
      <c r="V720" s="8">
        <v>0</v>
      </c>
      <c r="W720" s="8">
        <v>1</v>
      </c>
      <c r="X720" s="8">
        <f>R720+T720+V720</f>
        <v>1</v>
      </c>
      <c r="Y720" s="8">
        <f>S720+U720+W720</f>
        <v>4</v>
      </c>
      <c r="Z720" s="8" t="b">
        <f>R720 = S720</f>
        <v>0</v>
      </c>
      <c r="AA720" s="8" t="b">
        <f>U720 = T720</f>
        <v>1</v>
      </c>
      <c r="AB720" s="8" t="b">
        <f>V720 = W720</f>
        <v>0</v>
      </c>
      <c r="AC720" s="8" t="b">
        <f>Y720 = X720</f>
        <v>0</v>
      </c>
      <c r="AD720" s="8" t="b">
        <f>AND(Z720,AA720,AB720)</f>
        <v>0</v>
      </c>
      <c r="AF720" s="8">
        <v>2</v>
      </c>
      <c r="AG720" s="8">
        <v>0</v>
      </c>
      <c r="AH720" s="8">
        <v>0</v>
      </c>
      <c r="AI720" s="8">
        <f>SUM(AF720:AH720)</f>
        <v>2</v>
      </c>
    </row>
    <row r="721" spans="1:35" ht="32" customHeight="1" x14ac:dyDescent="0.2">
      <c r="A721" s="1">
        <v>720</v>
      </c>
      <c r="B721" s="2">
        <v>43793</v>
      </c>
      <c r="C721" s="1" t="s">
        <v>997</v>
      </c>
      <c r="D721" s="1" t="s">
        <v>997</v>
      </c>
      <c r="E721" s="1" t="s">
        <v>12</v>
      </c>
      <c r="F721" s="1"/>
      <c r="G721" s="1" t="s">
        <v>13</v>
      </c>
      <c r="H721" s="1" t="s">
        <v>112</v>
      </c>
      <c r="I721" s="5" t="s">
        <v>1745</v>
      </c>
      <c r="J721" s="5">
        <v>5</v>
      </c>
      <c r="K721" s="13" t="s">
        <v>1947</v>
      </c>
      <c r="L721" s="1"/>
      <c r="M721" s="1"/>
      <c r="N721" s="1"/>
      <c r="O721" s="1" t="b">
        <v>0</v>
      </c>
      <c r="P721" s="4">
        <v>15</v>
      </c>
      <c r="Q721">
        <v>20</v>
      </c>
      <c r="R721" s="14">
        <v>3</v>
      </c>
      <c r="S721" s="14">
        <v>3</v>
      </c>
      <c r="T721" s="8">
        <v>0</v>
      </c>
      <c r="U721" s="8">
        <v>0</v>
      </c>
      <c r="V721" s="8">
        <v>0</v>
      </c>
      <c r="W721" s="8">
        <v>1</v>
      </c>
      <c r="X721" s="8">
        <f>R721+T721+V721</f>
        <v>3</v>
      </c>
      <c r="Y721" s="8">
        <f>S721+U721+W721</f>
        <v>4</v>
      </c>
      <c r="Z721" s="8" t="b">
        <f>R721 = S721</f>
        <v>1</v>
      </c>
      <c r="AA721" s="8" t="b">
        <f>U721 = T721</f>
        <v>1</v>
      </c>
      <c r="AB721" s="8" t="b">
        <f>V721 = W721</f>
        <v>0</v>
      </c>
      <c r="AC721" s="8" t="b">
        <f>Y721 = X721</f>
        <v>0</v>
      </c>
      <c r="AD721" s="8" t="b">
        <f>AND(Z721,AA721,AB721)</f>
        <v>0</v>
      </c>
      <c r="AF721" s="8">
        <v>3</v>
      </c>
      <c r="AG721" s="8">
        <v>0</v>
      </c>
      <c r="AH721" s="8">
        <v>0</v>
      </c>
      <c r="AI721" s="8">
        <f>SUM(AF721:AH721)</f>
        <v>3</v>
      </c>
    </row>
    <row r="722" spans="1:35" ht="32" customHeight="1" x14ac:dyDescent="0.2">
      <c r="A722" s="1">
        <v>721</v>
      </c>
      <c r="B722" s="2">
        <v>44135</v>
      </c>
      <c r="C722" s="1" t="s">
        <v>997</v>
      </c>
      <c r="D722" s="1" t="s">
        <v>997</v>
      </c>
      <c r="E722" s="1" t="s">
        <v>12</v>
      </c>
      <c r="F722" s="1"/>
      <c r="G722" s="1" t="s">
        <v>16</v>
      </c>
      <c r="H722" s="1" t="s">
        <v>17</v>
      </c>
      <c r="I722" s="5" t="s">
        <v>1761</v>
      </c>
      <c r="J722" s="5">
        <v>5</v>
      </c>
      <c r="K722" s="13" t="s">
        <v>1573</v>
      </c>
      <c r="L722" s="1"/>
      <c r="M722" s="1"/>
      <c r="N722" s="1"/>
      <c r="O722" s="1" t="b">
        <v>0</v>
      </c>
      <c r="P722" s="4">
        <v>15</v>
      </c>
      <c r="Q722">
        <v>21</v>
      </c>
      <c r="R722" s="14">
        <v>3</v>
      </c>
      <c r="S722" s="14">
        <v>3</v>
      </c>
      <c r="T722" s="8">
        <v>1</v>
      </c>
      <c r="U722" s="8">
        <v>1</v>
      </c>
      <c r="V722" s="8">
        <v>0</v>
      </c>
      <c r="W722" s="8">
        <v>1</v>
      </c>
      <c r="X722" s="8">
        <f>R722+T722+V722</f>
        <v>4</v>
      </c>
      <c r="Y722" s="8">
        <f>S722+U722+W722</f>
        <v>5</v>
      </c>
      <c r="Z722" s="8" t="b">
        <f>R722 = S722</f>
        <v>1</v>
      </c>
      <c r="AA722" s="8" t="b">
        <f>U722 = T722</f>
        <v>1</v>
      </c>
      <c r="AB722" s="8" t="b">
        <f>V722 = W722</f>
        <v>0</v>
      </c>
      <c r="AC722" s="8" t="b">
        <f>Y722 = X722</f>
        <v>0</v>
      </c>
      <c r="AD722" s="8" t="b">
        <f>AND(Z722,AA722,AB722)</f>
        <v>0</v>
      </c>
      <c r="AF722" s="8">
        <v>2</v>
      </c>
      <c r="AG722" s="8">
        <v>1</v>
      </c>
      <c r="AH722" s="8">
        <v>1</v>
      </c>
      <c r="AI722" s="8">
        <f>SUM(AF722:AH722)</f>
        <v>4</v>
      </c>
    </row>
    <row r="723" spans="1:35" ht="32" customHeight="1" x14ac:dyDescent="0.2">
      <c r="A723" s="1">
        <v>722</v>
      </c>
      <c r="B723" s="2">
        <v>43322</v>
      </c>
      <c r="C723" s="1" t="s">
        <v>997</v>
      </c>
      <c r="D723" s="1" t="s">
        <v>997</v>
      </c>
      <c r="E723" s="1" t="s">
        <v>12</v>
      </c>
      <c r="F723" s="1"/>
      <c r="G723" s="1" t="s">
        <v>13</v>
      </c>
      <c r="H723" s="1" t="s">
        <v>667</v>
      </c>
      <c r="I723" s="5" t="s">
        <v>1748</v>
      </c>
      <c r="J723" s="5">
        <v>3</v>
      </c>
      <c r="K723" s="13" t="s">
        <v>1949</v>
      </c>
      <c r="L723" s="1"/>
      <c r="M723" s="1"/>
      <c r="N723" s="1"/>
      <c r="O723" s="1" t="b">
        <v>0</v>
      </c>
      <c r="P723" s="4">
        <v>15</v>
      </c>
      <c r="Q723">
        <v>22</v>
      </c>
      <c r="R723" s="14">
        <v>3</v>
      </c>
      <c r="S723" s="14">
        <v>3</v>
      </c>
      <c r="T723" s="8">
        <v>0</v>
      </c>
      <c r="U723" s="8">
        <v>0</v>
      </c>
      <c r="V723" s="8">
        <v>0</v>
      </c>
      <c r="W723" s="8">
        <v>0</v>
      </c>
      <c r="X723" s="8">
        <f>R723+T723+V723</f>
        <v>3</v>
      </c>
      <c r="Y723" s="8">
        <f>S723+U723+W723</f>
        <v>3</v>
      </c>
      <c r="Z723" s="8" t="b">
        <f>R723 = S723</f>
        <v>1</v>
      </c>
      <c r="AA723" s="8" t="b">
        <f>U723 = T723</f>
        <v>1</v>
      </c>
      <c r="AB723" s="8" t="b">
        <f>V723 = W723</f>
        <v>1</v>
      </c>
      <c r="AC723" s="8" t="b">
        <f>Y723 = X723</f>
        <v>1</v>
      </c>
      <c r="AD723" s="8" t="b">
        <f>AND(Z723,AA723,AB723)</f>
        <v>1</v>
      </c>
    </row>
    <row r="724" spans="1:35" ht="32" customHeight="1" x14ac:dyDescent="0.2">
      <c r="A724" s="1">
        <v>723</v>
      </c>
      <c r="B724" s="2">
        <v>43745</v>
      </c>
      <c r="C724" s="1" t="s">
        <v>997</v>
      </c>
      <c r="D724" s="1" t="s">
        <v>997</v>
      </c>
      <c r="E724" s="1" t="s">
        <v>12</v>
      </c>
      <c r="F724" s="1"/>
      <c r="G724" s="1" t="s">
        <v>13</v>
      </c>
      <c r="H724" s="1" t="s">
        <v>214</v>
      </c>
      <c r="I724" s="5" t="s">
        <v>1747</v>
      </c>
      <c r="J724" s="5">
        <v>4</v>
      </c>
      <c r="K724" s="13" t="s">
        <v>668</v>
      </c>
      <c r="L724" s="1"/>
      <c r="M724" s="1"/>
      <c r="N724" s="1"/>
      <c r="O724" s="1" t="b">
        <v>0</v>
      </c>
      <c r="P724" s="4">
        <v>15</v>
      </c>
      <c r="Q724">
        <v>23</v>
      </c>
      <c r="R724" s="14">
        <v>3</v>
      </c>
      <c r="S724" s="14">
        <v>2</v>
      </c>
      <c r="T724" s="8">
        <v>1</v>
      </c>
      <c r="U724" s="8">
        <v>1</v>
      </c>
      <c r="V724" s="8">
        <v>1</v>
      </c>
      <c r="W724" s="8">
        <v>1</v>
      </c>
      <c r="X724" s="8">
        <f>R724+T724+V724</f>
        <v>5</v>
      </c>
      <c r="Y724" s="8">
        <f>S724+U724+W724</f>
        <v>4</v>
      </c>
      <c r="Z724" s="8" t="b">
        <f>R724 = S724</f>
        <v>0</v>
      </c>
      <c r="AA724" s="8" t="b">
        <f>U724 = T724</f>
        <v>1</v>
      </c>
      <c r="AB724" s="8" t="b">
        <f>V724 = W724</f>
        <v>1</v>
      </c>
      <c r="AC724" s="8" t="b">
        <f>Y724 = X724</f>
        <v>0</v>
      </c>
      <c r="AD724" s="8" t="b">
        <f>AND(Z724,AA724,AB724)</f>
        <v>0</v>
      </c>
      <c r="AF724" s="8">
        <v>2</v>
      </c>
      <c r="AG724" s="8">
        <v>1</v>
      </c>
      <c r="AH724" s="8">
        <v>1</v>
      </c>
      <c r="AI724" s="8">
        <f>SUM(AF724:AH724)</f>
        <v>4</v>
      </c>
    </row>
    <row r="725" spans="1:35" ht="32" customHeight="1" x14ac:dyDescent="0.2">
      <c r="A725" s="1">
        <v>724</v>
      </c>
      <c r="B725" s="2">
        <v>44188</v>
      </c>
      <c r="C725" s="1" t="s">
        <v>997</v>
      </c>
      <c r="D725" s="1" t="s">
        <v>998</v>
      </c>
      <c r="E725" s="1" t="s">
        <v>12</v>
      </c>
      <c r="F725" s="1"/>
      <c r="G725" s="1" t="s">
        <v>38</v>
      </c>
      <c r="H725" s="1" t="s">
        <v>112</v>
      </c>
      <c r="I725" s="5" t="s">
        <v>1752</v>
      </c>
      <c r="J725" s="5">
        <v>4</v>
      </c>
      <c r="K725" s="13" t="s">
        <v>1950</v>
      </c>
      <c r="L725" s="1"/>
      <c r="M725" s="1"/>
      <c r="N725" s="1"/>
      <c r="O725" s="1" t="b">
        <v>0</v>
      </c>
      <c r="P725" s="4">
        <v>15</v>
      </c>
      <c r="Q725">
        <v>24</v>
      </c>
      <c r="R725" s="14">
        <v>3</v>
      </c>
      <c r="S725" s="14">
        <v>3</v>
      </c>
      <c r="T725" s="8">
        <v>0</v>
      </c>
      <c r="U725" s="8">
        <v>0</v>
      </c>
      <c r="V725" s="8">
        <v>0</v>
      </c>
      <c r="W725" s="8">
        <v>1</v>
      </c>
      <c r="X725" s="8">
        <f>R725+T725+V725</f>
        <v>3</v>
      </c>
      <c r="Y725" s="8">
        <f>S725+U725+W725</f>
        <v>4</v>
      </c>
      <c r="Z725" s="8" t="b">
        <f>R725 = S725</f>
        <v>1</v>
      </c>
      <c r="AA725" s="8" t="b">
        <f>U725 = T725</f>
        <v>1</v>
      </c>
      <c r="AB725" s="8" t="b">
        <f>V725 = W725</f>
        <v>0</v>
      </c>
      <c r="AC725" s="8" t="b">
        <f>Y725 = X725</f>
        <v>0</v>
      </c>
      <c r="AD725" s="8" t="b">
        <f>AND(Z725,AA725,AB725)</f>
        <v>0</v>
      </c>
      <c r="AF725" s="8">
        <v>3</v>
      </c>
      <c r="AG725" s="8">
        <v>0</v>
      </c>
      <c r="AH725" s="8">
        <v>0</v>
      </c>
      <c r="AI725" s="8">
        <f>SUM(AF725:AH725)</f>
        <v>3</v>
      </c>
    </row>
    <row r="726" spans="1:35" ht="32" customHeight="1" x14ac:dyDescent="0.2">
      <c r="A726" s="1">
        <v>725</v>
      </c>
      <c r="B726" s="2">
        <v>43871</v>
      </c>
      <c r="C726" s="1" t="s">
        <v>997</v>
      </c>
      <c r="D726" s="1" t="s">
        <v>998</v>
      </c>
      <c r="E726" s="1" t="s">
        <v>12</v>
      </c>
      <c r="F726" s="1"/>
      <c r="G726" s="1" t="s">
        <v>21</v>
      </c>
      <c r="H726" s="1" t="s">
        <v>669</v>
      </c>
      <c r="I726" s="5" t="s">
        <v>1772</v>
      </c>
      <c r="J726" s="5">
        <v>2</v>
      </c>
      <c r="K726" s="13" t="s">
        <v>1951</v>
      </c>
      <c r="L726" s="1"/>
      <c r="M726" s="1"/>
      <c r="N726" s="1"/>
      <c r="O726" s="1" t="b">
        <v>0</v>
      </c>
      <c r="P726" s="4">
        <v>15</v>
      </c>
      <c r="Q726">
        <v>25</v>
      </c>
      <c r="R726" s="14">
        <v>2</v>
      </c>
      <c r="S726" s="14">
        <v>3</v>
      </c>
      <c r="T726" s="8">
        <v>1</v>
      </c>
      <c r="U726" s="8">
        <v>1</v>
      </c>
      <c r="V726" s="8">
        <v>0</v>
      </c>
      <c r="W726" s="8">
        <v>1</v>
      </c>
      <c r="X726" s="8">
        <f>R726+T726+V726</f>
        <v>3</v>
      </c>
      <c r="Y726" s="8">
        <f>S726+U726+W726</f>
        <v>5</v>
      </c>
      <c r="Z726" s="8" t="b">
        <f>R726 = S726</f>
        <v>0</v>
      </c>
      <c r="AA726" s="8" t="b">
        <f>U726 = T726</f>
        <v>1</v>
      </c>
      <c r="AB726" s="8" t="b">
        <f>V726 = W726</f>
        <v>0</v>
      </c>
      <c r="AC726" s="8" t="b">
        <f>Y726 = X726</f>
        <v>0</v>
      </c>
      <c r="AD726" s="8" t="b">
        <f>AND(Z726,AA726,AB726)</f>
        <v>0</v>
      </c>
      <c r="AF726" s="8">
        <v>3</v>
      </c>
      <c r="AG726" s="8">
        <v>1</v>
      </c>
      <c r="AH726" s="8">
        <v>1</v>
      </c>
      <c r="AI726" s="8">
        <f>SUM(AF726:AH726)</f>
        <v>5</v>
      </c>
    </row>
    <row r="727" spans="1:35" ht="32" customHeight="1" x14ac:dyDescent="0.2">
      <c r="A727" s="1">
        <v>726</v>
      </c>
      <c r="B727" s="2">
        <v>43843</v>
      </c>
      <c r="C727" s="1" t="s">
        <v>998</v>
      </c>
      <c r="D727" s="1" t="s">
        <v>998</v>
      </c>
      <c r="E727" s="1" t="s">
        <v>12</v>
      </c>
      <c r="F727" s="1"/>
      <c r="G727" s="1" t="s">
        <v>13</v>
      </c>
      <c r="H727" s="1" t="s">
        <v>152</v>
      </c>
      <c r="I727" s="5" t="s">
        <v>1760</v>
      </c>
      <c r="J727" s="5">
        <v>4</v>
      </c>
      <c r="K727" s="13" t="s">
        <v>1331</v>
      </c>
      <c r="L727" s="1"/>
      <c r="M727" s="1"/>
      <c r="N727" s="1"/>
      <c r="O727" s="1" t="b">
        <v>0</v>
      </c>
      <c r="P727" s="4">
        <v>15</v>
      </c>
      <c r="Q727">
        <v>26</v>
      </c>
      <c r="R727" s="14">
        <v>3</v>
      </c>
      <c r="S727" s="14">
        <v>3</v>
      </c>
      <c r="T727" s="8">
        <v>0</v>
      </c>
      <c r="U727" s="8">
        <v>0</v>
      </c>
      <c r="V727" s="8">
        <v>0</v>
      </c>
      <c r="W727" s="8">
        <v>0</v>
      </c>
      <c r="X727" s="8">
        <f>R727+T727+V727</f>
        <v>3</v>
      </c>
      <c r="Y727" s="8">
        <f>S727+U727+W727</f>
        <v>3</v>
      </c>
      <c r="Z727" s="8" t="b">
        <f>R727 = S727</f>
        <v>1</v>
      </c>
      <c r="AA727" s="8" t="b">
        <f>U727 = T727</f>
        <v>1</v>
      </c>
      <c r="AB727" s="8" t="b">
        <f>V727 = W727</f>
        <v>1</v>
      </c>
      <c r="AC727" s="8" t="b">
        <f>Y727 = X727</f>
        <v>1</v>
      </c>
      <c r="AD727" s="8" t="b">
        <f>AND(Z727,AA727,AB727)</f>
        <v>1</v>
      </c>
    </row>
    <row r="728" spans="1:35" ht="32" customHeight="1" x14ac:dyDescent="0.2">
      <c r="A728" s="1">
        <v>727</v>
      </c>
      <c r="B728" s="2">
        <v>43987</v>
      </c>
      <c r="C728" s="1" t="s">
        <v>998</v>
      </c>
      <c r="D728" s="1" t="s">
        <v>997</v>
      </c>
      <c r="E728" s="1" t="s">
        <v>12</v>
      </c>
      <c r="F728" s="1"/>
      <c r="G728" s="1" t="s">
        <v>21</v>
      </c>
      <c r="H728" s="1" t="s">
        <v>430</v>
      </c>
      <c r="I728" s="5" t="s">
        <v>1762</v>
      </c>
      <c r="J728" s="5">
        <v>4</v>
      </c>
      <c r="K728" s="13" t="s">
        <v>670</v>
      </c>
      <c r="L728" s="1"/>
      <c r="M728" s="1"/>
      <c r="N728" s="1"/>
      <c r="O728" s="1" t="b">
        <v>0</v>
      </c>
      <c r="P728" s="4">
        <v>15</v>
      </c>
      <c r="Q728">
        <v>27</v>
      </c>
      <c r="R728" s="14">
        <v>2</v>
      </c>
      <c r="S728" s="14">
        <v>2</v>
      </c>
      <c r="T728" s="8">
        <v>0</v>
      </c>
      <c r="U728" s="8">
        <v>0</v>
      </c>
      <c r="V728" s="8">
        <v>0</v>
      </c>
      <c r="W728" s="8">
        <v>0</v>
      </c>
      <c r="X728" s="8">
        <f>R728+T728+V728</f>
        <v>2</v>
      </c>
      <c r="Y728" s="8">
        <f>S728+U728+W728</f>
        <v>2</v>
      </c>
      <c r="Z728" s="8" t="b">
        <f>R728 = S728</f>
        <v>1</v>
      </c>
      <c r="AA728" s="8" t="b">
        <f>U728 = T728</f>
        <v>1</v>
      </c>
      <c r="AB728" s="8" t="b">
        <f>V728 = W728</f>
        <v>1</v>
      </c>
      <c r="AC728" s="8" t="b">
        <f>Y728 = X728</f>
        <v>1</v>
      </c>
      <c r="AD728" s="8" t="b">
        <f>AND(Z728,AA728,AB728)</f>
        <v>1</v>
      </c>
    </row>
    <row r="729" spans="1:35" ht="32" customHeight="1" x14ac:dyDescent="0.2">
      <c r="A729" s="1">
        <v>728</v>
      </c>
      <c r="B729" s="2">
        <v>43722</v>
      </c>
      <c r="C729" s="1" t="s">
        <v>997</v>
      </c>
      <c r="D729" s="1" t="s">
        <v>997</v>
      </c>
      <c r="E729" s="1" t="s">
        <v>12</v>
      </c>
      <c r="F729" s="1"/>
      <c r="G729" s="1" t="s">
        <v>19</v>
      </c>
      <c r="H729" s="1" t="s">
        <v>671</v>
      </c>
      <c r="I729" s="5" t="s">
        <v>1751</v>
      </c>
      <c r="J729" s="5">
        <v>4</v>
      </c>
      <c r="K729" s="13" t="s">
        <v>1447</v>
      </c>
      <c r="L729" s="1"/>
      <c r="M729" s="1"/>
      <c r="N729" s="1"/>
      <c r="O729" s="1" t="b">
        <v>0</v>
      </c>
      <c r="P729" s="4">
        <v>15</v>
      </c>
      <c r="Q729">
        <v>28</v>
      </c>
      <c r="R729" s="14">
        <v>2</v>
      </c>
      <c r="S729" s="14">
        <v>1</v>
      </c>
      <c r="T729" s="8">
        <v>0</v>
      </c>
      <c r="U729" s="8">
        <v>0</v>
      </c>
      <c r="V729" s="8">
        <v>0</v>
      </c>
      <c r="W729" s="8">
        <v>0</v>
      </c>
      <c r="X729" s="8">
        <f>R729+T729+V729</f>
        <v>2</v>
      </c>
      <c r="Y729" s="8">
        <f>S729+U729+W729</f>
        <v>1</v>
      </c>
      <c r="Z729" s="8" t="b">
        <f>R729 = S729</f>
        <v>0</v>
      </c>
      <c r="AA729" s="8" t="b">
        <f>U729 = T729</f>
        <v>1</v>
      </c>
      <c r="AB729" s="8" t="b">
        <f>V729 = W729</f>
        <v>1</v>
      </c>
      <c r="AC729" s="8" t="b">
        <f>Y729 = X729</f>
        <v>0</v>
      </c>
      <c r="AD729" s="8" t="b">
        <f>AND(Z729,AA729,AB729)</f>
        <v>0</v>
      </c>
      <c r="AF729" s="8">
        <v>1</v>
      </c>
      <c r="AG729" s="8">
        <v>0</v>
      </c>
      <c r="AH729" s="8">
        <v>0</v>
      </c>
      <c r="AI729" s="8">
        <f>SUM(AF729:AH729)</f>
        <v>1</v>
      </c>
    </row>
    <row r="730" spans="1:35" ht="32" customHeight="1" x14ac:dyDescent="0.2">
      <c r="A730" s="1">
        <v>729</v>
      </c>
      <c r="B730" s="2">
        <v>43471</v>
      </c>
      <c r="C730" s="1" t="s">
        <v>997</v>
      </c>
      <c r="D730" s="1" t="s">
        <v>998</v>
      </c>
      <c r="E730" s="1" t="s">
        <v>12</v>
      </c>
      <c r="F730" s="1"/>
      <c r="G730" s="1" t="s">
        <v>13</v>
      </c>
      <c r="H730" s="1" t="s">
        <v>672</v>
      </c>
      <c r="I730" s="5" t="s">
        <v>1760</v>
      </c>
      <c r="J730" s="5">
        <v>4</v>
      </c>
      <c r="K730" s="13" t="s">
        <v>1829</v>
      </c>
      <c r="L730" s="1"/>
      <c r="M730" s="1"/>
      <c r="N730" s="1"/>
      <c r="O730" s="1" t="b">
        <v>0</v>
      </c>
      <c r="P730" s="4">
        <v>15</v>
      </c>
      <c r="Q730">
        <v>29</v>
      </c>
      <c r="R730" s="14">
        <v>1</v>
      </c>
      <c r="S730" s="14">
        <v>1</v>
      </c>
      <c r="T730" s="8">
        <v>0</v>
      </c>
      <c r="U730" s="8">
        <v>0</v>
      </c>
      <c r="V730" s="8">
        <v>0</v>
      </c>
      <c r="W730" s="8">
        <v>0</v>
      </c>
      <c r="X730" s="8">
        <f>R730+T730+V730</f>
        <v>1</v>
      </c>
      <c r="Y730" s="8">
        <f>S730+U730+W730</f>
        <v>1</v>
      </c>
      <c r="Z730" s="8" t="b">
        <f>R730 = S730</f>
        <v>1</v>
      </c>
      <c r="AA730" s="8" t="b">
        <f>U730 = T730</f>
        <v>1</v>
      </c>
      <c r="AB730" s="8" t="b">
        <f>V730 = W730</f>
        <v>1</v>
      </c>
      <c r="AC730" s="8" t="b">
        <f>Y730 = X730</f>
        <v>1</v>
      </c>
      <c r="AD730" s="8" t="b">
        <f>AND(Z730,AA730,AB730)</f>
        <v>1</v>
      </c>
    </row>
    <row r="731" spans="1:35" ht="32" customHeight="1" x14ac:dyDescent="0.2">
      <c r="A731" s="1">
        <v>730</v>
      </c>
      <c r="B731" s="2">
        <v>44188</v>
      </c>
      <c r="C731" s="1" t="s">
        <v>997</v>
      </c>
      <c r="D731" s="1" t="s">
        <v>998</v>
      </c>
      <c r="E731" s="1" t="s">
        <v>12</v>
      </c>
      <c r="F731" s="1"/>
      <c r="G731" s="1" t="s">
        <v>13</v>
      </c>
      <c r="H731" s="1" t="s">
        <v>131</v>
      </c>
      <c r="I731" s="5" t="s">
        <v>1760</v>
      </c>
      <c r="J731" s="5">
        <v>4</v>
      </c>
      <c r="K731" s="13" t="s">
        <v>1448</v>
      </c>
      <c r="L731" s="1"/>
      <c r="M731" s="1"/>
      <c r="N731" s="1"/>
      <c r="O731" s="1" t="b">
        <v>0</v>
      </c>
      <c r="P731" s="4">
        <v>15</v>
      </c>
      <c r="Q731">
        <v>30</v>
      </c>
      <c r="R731" s="14">
        <v>3</v>
      </c>
      <c r="S731" s="14">
        <v>3</v>
      </c>
      <c r="T731" s="8">
        <v>0</v>
      </c>
      <c r="U731" s="8">
        <v>0</v>
      </c>
      <c r="V731" s="8">
        <v>0</v>
      </c>
      <c r="W731" s="8">
        <v>0</v>
      </c>
      <c r="X731" s="8">
        <f>R731+T731+V731</f>
        <v>3</v>
      </c>
      <c r="Y731" s="8">
        <f>S731+U731+W731</f>
        <v>3</v>
      </c>
      <c r="Z731" s="8" t="b">
        <f>R731 = S731</f>
        <v>1</v>
      </c>
      <c r="AA731" s="8" t="b">
        <f>U731 = T731</f>
        <v>1</v>
      </c>
      <c r="AB731" s="8" t="b">
        <f>V731 = W731</f>
        <v>1</v>
      </c>
      <c r="AC731" s="8" t="b">
        <f>Y731 = X731</f>
        <v>1</v>
      </c>
      <c r="AD731" s="8" t="b">
        <f>AND(Z731,AA731,AB731)</f>
        <v>1</v>
      </c>
    </row>
    <row r="732" spans="1:35" ht="32" customHeight="1" x14ac:dyDescent="0.2">
      <c r="A732" s="1">
        <v>731</v>
      </c>
      <c r="B732" s="2">
        <v>43664</v>
      </c>
      <c r="C732" s="1" t="s">
        <v>997</v>
      </c>
      <c r="D732" s="1" t="s">
        <v>997</v>
      </c>
      <c r="E732" s="1" t="s">
        <v>12</v>
      </c>
      <c r="F732" s="1"/>
      <c r="G732" s="1" t="s">
        <v>21</v>
      </c>
      <c r="H732" s="1" t="s">
        <v>673</v>
      </c>
      <c r="I732" s="5" t="s">
        <v>1772</v>
      </c>
      <c r="J732" s="5">
        <v>5</v>
      </c>
      <c r="K732" s="13" t="s">
        <v>674</v>
      </c>
      <c r="L732" s="1"/>
      <c r="M732" s="1"/>
      <c r="N732" s="1"/>
      <c r="O732" s="1" t="b">
        <v>0</v>
      </c>
      <c r="P732" s="4">
        <v>15</v>
      </c>
      <c r="Q732">
        <v>31</v>
      </c>
      <c r="R732" s="14">
        <v>3</v>
      </c>
      <c r="S732" s="14">
        <v>1</v>
      </c>
      <c r="T732" s="8">
        <v>0</v>
      </c>
      <c r="U732" s="8">
        <v>0</v>
      </c>
      <c r="V732" s="8">
        <v>1</v>
      </c>
      <c r="W732" s="8">
        <v>0</v>
      </c>
      <c r="X732" s="8">
        <f>R732+T732+V732</f>
        <v>4</v>
      </c>
      <c r="Y732" s="8">
        <f>S732+U732+W732</f>
        <v>1</v>
      </c>
      <c r="Z732" s="8" t="b">
        <f>R732 = S732</f>
        <v>0</v>
      </c>
      <c r="AA732" s="8" t="b">
        <f>U732 = T732</f>
        <v>1</v>
      </c>
      <c r="AB732" s="8" t="b">
        <f>V732 = W732</f>
        <v>0</v>
      </c>
      <c r="AC732" s="8" t="b">
        <f>Y732 = X732</f>
        <v>0</v>
      </c>
      <c r="AD732" s="8" t="b">
        <f>AND(Z732,AA732,AB732)</f>
        <v>0</v>
      </c>
      <c r="AF732" s="8">
        <v>2</v>
      </c>
      <c r="AG732" s="8">
        <v>0</v>
      </c>
      <c r="AH732" s="8">
        <v>0</v>
      </c>
      <c r="AI732" s="8">
        <f>SUM(AF732:AH732)</f>
        <v>2</v>
      </c>
    </row>
    <row r="733" spans="1:35" ht="32" customHeight="1" x14ac:dyDescent="0.2">
      <c r="A733" s="1">
        <v>732</v>
      </c>
      <c r="B733" s="2">
        <v>43785</v>
      </c>
      <c r="C733" s="1" t="s">
        <v>997</v>
      </c>
      <c r="D733" s="1" t="s">
        <v>998</v>
      </c>
      <c r="E733" s="1" t="s">
        <v>12</v>
      </c>
      <c r="F733" s="1"/>
      <c r="G733" s="1" t="s">
        <v>13</v>
      </c>
      <c r="H733" s="1" t="s">
        <v>675</v>
      </c>
      <c r="I733" s="5" t="s">
        <v>1757</v>
      </c>
      <c r="J733" s="5">
        <v>4</v>
      </c>
      <c r="K733" s="13" t="s">
        <v>1883</v>
      </c>
      <c r="L733" s="1"/>
      <c r="M733" s="1"/>
      <c r="N733" s="1"/>
      <c r="O733" s="1" t="b">
        <v>0</v>
      </c>
      <c r="P733" s="4">
        <v>15</v>
      </c>
      <c r="Q733">
        <v>32</v>
      </c>
      <c r="R733" s="14">
        <v>3</v>
      </c>
      <c r="S733" s="14">
        <v>3</v>
      </c>
      <c r="T733" s="8">
        <v>1</v>
      </c>
      <c r="U733" s="8">
        <v>1</v>
      </c>
      <c r="V733" s="8">
        <v>1</v>
      </c>
      <c r="W733" s="8">
        <v>1</v>
      </c>
      <c r="X733" s="8">
        <f>R733+T733+V733</f>
        <v>5</v>
      </c>
      <c r="Y733" s="8">
        <f>S733+U733+W733</f>
        <v>5</v>
      </c>
      <c r="Z733" s="8" t="b">
        <f>R733 = S733</f>
        <v>1</v>
      </c>
      <c r="AA733" s="8" t="b">
        <f>U733 = T733</f>
        <v>1</v>
      </c>
      <c r="AB733" s="8" t="b">
        <f>V733 = W733</f>
        <v>1</v>
      </c>
      <c r="AC733" s="8" t="b">
        <f>Y733 = X733</f>
        <v>1</v>
      </c>
      <c r="AD733" s="8" t="b">
        <f>AND(Z733,AA733,AB733)</f>
        <v>1</v>
      </c>
    </row>
    <row r="734" spans="1:35" ht="32" customHeight="1" x14ac:dyDescent="0.2">
      <c r="A734" s="1">
        <v>733</v>
      </c>
      <c r="B734" s="2">
        <v>43314</v>
      </c>
      <c r="C734" s="1" t="s">
        <v>997</v>
      </c>
      <c r="D734" s="1" t="s">
        <v>997</v>
      </c>
      <c r="E734" s="1" t="s">
        <v>12</v>
      </c>
      <c r="F734" s="1"/>
      <c r="G734" s="1" t="s">
        <v>30</v>
      </c>
      <c r="H734" s="1" t="s">
        <v>676</v>
      </c>
      <c r="I734" s="5" t="s">
        <v>1763</v>
      </c>
      <c r="J734" s="5">
        <v>4</v>
      </c>
      <c r="K734" s="13" t="s">
        <v>1952</v>
      </c>
      <c r="L734" s="1"/>
      <c r="M734" s="1"/>
      <c r="N734" s="1"/>
      <c r="O734" s="1" t="b">
        <v>0</v>
      </c>
      <c r="P734" s="4">
        <v>15</v>
      </c>
      <c r="Q734">
        <v>33</v>
      </c>
      <c r="R734" s="14">
        <v>3</v>
      </c>
      <c r="S734" s="14">
        <v>3</v>
      </c>
      <c r="T734" s="8">
        <v>0</v>
      </c>
      <c r="U734" s="8">
        <v>1</v>
      </c>
      <c r="V734" s="8">
        <v>0</v>
      </c>
      <c r="W734" s="8">
        <v>1</v>
      </c>
      <c r="X734" s="8">
        <f>R734+T734+V734</f>
        <v>3</v>
      </c>
      <c r="Y734" s="8">
        <f>S734+U734+W734</f>
        <v>5</v>
      </c>
      <c r="Z734" s="8" t="b">
        <f>R734 = S734</f>
        <v>1</v>
      </c>
      <c r="AA734" s="8" t="b">
        <f>U734 = T734</f>
        <v>0</v>
      </c>
      <c r="AB734" s="8" t="b">
        <f>V734 = W734</f>
        <v>0</v>
      </c>
      <c r="AC734" s="8" t="b">
        <f>Y734 = X734</f>
        <v>0</v>
      </c>
      <c r="AD734" s="8" t="b">
        <f>AND(Z734,AA734,AB734)</f>
        <v>0</v>
      </c>
      <c r="AF734" s="8">
        <v>3</v>
      </c>
      <c r="AG734" s="8">
        <v>1</v>
      </c>
      <c r="AH734" s="8">
        <v>1</v>
      </c>
      <c r="AI734" s="8">
        <f>SUM(AF734:AH734)</f>
        <v>5</v>
      </c>
    </row>
    <row r="735" spans="1:35" ht="32" customHeight="1" x14ac:dyDescent="0.2">
      <c r="A735" s="1">
        <v>734</v>
      </c>
      <c r="B735" s="2">
        <v>44126</v>
      </c>
      <c r="C735" s="1" t="s">
        <v>997</v>
      </c>
      <c r="D735" s="1" t="s">
        <v>998</v>
      </c>
      <c r="E735" s="1" t="s">
        <v>12</v>
      </c>
      <c r="F735" s="1"/>
      <c r="G735" s="1" t="s">
        <v>26</v>
      </c>
      <c r="H735" s="1" t="s">
        <v>27</v>
      </c>
      <c r="I735" s="5" t="s">
        <v>1750</v>
      </c>
      <c r="J735" s="5">
        <v>4</v>
      </c>
      <c r="K735" s="13" t="s">
        <v>677</v>
      </c>
      <c r="L735" s="1"/>
      <c r="M735" s="1"/>
      <c r="N735" s="1"/>
      <c r="O735" s="1" t="b">
        <v>0</v>
      </c>
      <c r="P735" s="4">
        <v>15</v>
      </c>
      <c r="Q735">
        <v>34</v>
      </c>
      <c r="R735" s="14">
        <v>2</v>
      </c>
      <c r="S735" s="14">
        <v>1</v>
      </c>
      <c r="T735" s="8">
        <v>0</v>
      </c>
      <c r="U735" s="8">
        <v>0</v>
      </c>
      <c r="V735" s="8">
        <v>0</v>
      </c>
      <c r="W735" s="8">
        <v>0</v>
      </c>
      <c r="X735" s="8">
        <f>R735+T735+V735</f>
        <v>2</v>
      </c>
      <c r="Y735" s="8">
        <f>S735+U735+W735</f>
        <v>1</v>
      </c>
      <c r="Z735" s="8" t="b">
        <f>R735 = S735</f>
        <v>0</v>
      </c>
      <c r="AA735" s="8" t="b">
        <f>U735 = T735</f>
        <v>1</v>
      </c>
      <c r="AB735" s="8" t="b">
        <f>V735 = W735</f>
        <v>1</v>
      </c>
      <c r="AC735" s="8" t="b">
        <f>Y735 = X735</f>
        <v>0</v>
      </c>
      <c r="AD735" s="8" t="b">
        <f>AND(Z735,AA735,AB735)</f>
        <v>0</v>
      </c>
      <c r="AF735" s="8">
        <v>2</v>
      </c>
      <c r="AG735" s="8">
        <v>0</v>
      </c>
      <c r="AH735" s="8">
        <v>0</v>
      </c>
      <c r="AI735" s="8">
        <f>SUM(AF735:AH735)</f>
        <v>2</v>
      </c>
    </row>
    <row r="736" spans="1:35" ht="32" customHeight="1" x14ac:dyDescent="0.2">
      <c r="A736" s="1">
        <v>735</v>
      </c>
      <c r="B736" s="2">
        <v>44245</v>
      </c>
      <c r="C736" s="1" t="s">
        <v>997</v>
      </c>
      <c r="D736" s="1" t="s">
        <v>998</v>
      </c>
      <c r="E736" s="1" t="s">
        <v>12</v>
      </c>
      <c r="F736" s="1"/>
      <c r="G736" s="1" t="s">
        <v>16</v>
      </c>
      <c r="H736" s="1" t="s">
        <v>265</v>
      </c>
      <c r="I736" s="5" t="s">
        <v>1761</v>
      </c>
      <c r="J736" s="5">
        <v>5</v>
      </c>
      <c r="K736" s="13" t="s">
        <v>1830</v>
      </c>
      <c r="L736" s="1"/>
      <c r="M736" s="1"/>
      <c r="N736" s="1"/>
      <c r="O736" s="1" t="b">
        <v>0</v>
      </c>
      <c r="P736" s="4">
        <v>15</v>
      </c>
      <c r="Q736">
        <v>35</v>
      </c>
      <c r="R736" s="14">
        <v>3</v>
      </c>
      <c r="S736" s="14">
        <v>2</v>
      </c>
      <c r="T736" s="8">
        <v>0</v>
      </c>
      <c r="U736" s="8">
        <v>0</v>
      </c>
      <c r="V736" s="8">
        <v>0</v>
      </c>
      <c r="W736" s="8">
        <v>0</v>
      </c>
      <c r="X736" s="8">
        <f>R736+T736+V736</f>
        <v>3</v>
      </c>
      <c r="Y736" s="8">
        <f>S736+U736+W736</f>
        <v>2</v>
      </c>
      <c r="Z736" s="8" t="b">
        <f>R736 = S736</f>
        <v>0</v>
      </c>
      <c r="AA736" s="8" t="b">
        <f>U736 = T736</f>
        <v>1</v>
      </c>
      <c r="AB736" s="8" t="b">
        <f>V736 = W736</f>
        <v>1</v>
      </c>
      <c r="AC736" s="8" t="b">
        <f>Y736 = X736</f>
        <v>0</v>
      </c>
      <c r="AD736" s="8" t="b">
        <f>AND(Z736,AA736,AB736)</f>
        <v>0</v>
      </c>
      <c r="AF736" s="8">
        <v>3</v>
      </c>
      <c r="AG736" s="8">
        <v>0</v>
      </c>
      <c r="AH736" s="8">
        <v>0</v>
      </c>
      <c r="AI736" s="8">
        <f>SUM(AF736:AH736)</f>
        <v>3</v>
      </c>
    </row>
    <row r="737" spans="1:35" ht="32" customHeight="1" x14ac:dyDescent="0.2">
      <c r="A737" s="1">
        <v>736</v>
      </c>
      <c r="B737" s="2">
        <v>44147</v>
      </c>
      <c r="C737" s="1" t="s">
        <v>998</v>
      </c>
      <c r="D737" s="1" t="s">
        <v>997</v>
      </c>
      <c r="E737" s="1" t="s">
        <v>12</v>
      </c>
      <c r="F737" s="1"/>
      <c r="G737" s="1" t="s">
        <v>21</v>
      </c>
      <c r="H737" s="1" t="s">
        <v>24</v>
      </c>
      <c r="I737" s="5" t="s">
        <v>1749</v>
      </c>
      <c r="J737" s="5">
        <v>4</v>
      </c>
      <c r="K737" s="13" t="s">
        <v>678</v>
      </c>
      <c r="L737" s="1"/>
      <c r="M737" s="1"/>
      <c r="N737" s="1"/>
      <c r="O737" s="1" t="b">
        <v>0</v>
      </c>
      <c r="P737" s="4">
        <v>15</v>
      </c>
      <c r="Q737">
        <v>36</v>
      </c>
      <c r="R737" s="14">
        <v>2</v>
      </c>
      <c r="S737" s="14">
        <v>1</v>
      </c>
      <c r="T737" s="8">
        <v>0</v>
      </c>
      <c r="U737" s="8">
        <v>0</v>
      </c>
      <c r="V737" s="8">
        <v>0</v>
      </c>
      <c r="W737" s="8">
        <v>0</v>
      </c>
      <c r="X737" s="8">
        <f>R737+T737+V737</f>
        <v>2</v>
      </c>
      <c r="Y737" s="8">
        <f>S737+U737+W737</f>
        <v>1</v>
      </c>
      <c r="Z737" s="8" t="b">
        <f>R737 = S737</f>
        <v>0</v>
      </c>
      <c r="AA737" s="8" t="b">
        <f>U737 = T737</f>
        <v>1</v>
      </c>
      <c r="AB737" s="8" t="b">
        <f>V737 = W737</f>
        <v>1</v>
      </c>
      <c r="AC737" s="8" t="b">
        <f>Y737 = X737</f>
        <v>0</v>
      </c>
      <c r="AD737" s="8" t="b">
        <f>AND(Z737,AA737,AB737)</f>
        <v>0</v>
      </c>
      <c r="AF737" s="8">
        <v>2</v>
      </c>
      <c r="AG737" s="8">
        <v>0</v>
      </c>
      <c r="AH737" s="8">
        <v>0</v>
      </c>
      <c r="AI737" s="8">
        <f>SUM(AF737:AH737)</f>
        <v>2</v>
      </c>
    </row>
    <row r="738" spans="1:35" ht="32" customHeight="1" x14ac:dyDescent="0.2">
      <c r="A738" s="1">
        <v>737</v>
      </c>
      <c r="B738" s="2">
        <v>44024</v>
      </c>
      <c r="C738" s="1" t="s">
        <v>997</v>
      </c>
      <c r="D738" s="1" t="s">
        <v>998</v>
      </c>
      <c r="E738" s="1" t="s">
        <v>12</v>
      </c>
      <c r="F738" s="1"/>
      <c r="G738" s="1" t="s">
        <v>21</v>
      </c>
      <c r="H738" s="1" t="s">
        <v>47</v>
      </c>
      <c r="I738" s="5" t="s">
        <v>1749</v>
      </c>
      <c r="J738" s="5">
        <v>5</v>
      </c>
      <c r="K738" s="13" t="s">
        <v>679</v>
      </c>
      <c r="L738" s="1"/>
      <c r="M738" s="1"/>
      <c r="N738" s="1"/>
      <c r="O738" s="1" t="b">
        <v>0</v>
      </c>
      <c r="P738" s="4">
        <v>15</v>
      </c>
      <c r="Q738">
        <v>37</v>
      </c>
      <c r="R738" s="14">
        <v>1</v>
      </c>
      <c r="S738" s="14">
        <v>2</v>
      </c>
      <c r="T738" s="8">
        <v>0</v>
      </c>
      <c r="U738" s="8">
        <v>0</v>
      </c>
      <c r="V738" s="8">
        <v>0</v>
      </c>
      <c r="W738" s="8">
        <v>0</v>
      </c>
      <c r="X738" s="8">
        <f>R738+T738+V738</f>
        <v>1</v>
      </c>
      <c r="Y738" s="8">
        <f>S738+U738+W738</f>
        <v>2</v>
      </c>
      <c r="Z738" s="8" t="b">
        <f>R738 = S738</f>
        <v>0</v>
      </c>
      <c r="AA738" s="8" t="b">
        <f>U738 = T738</f>
        <v>1</v>
      </c>
      <c r="AB738" s="8" t="b">
        <f>V738 = W738</f>
        <v>1</v>
      </c>
      <c r="AC738" s="8" t="b">
        <f>Y738 = X738</f>
        <v>0</v>
      </c>
      <c r="AD738" s="8" t="b">
        <f>AND(Z738,AA738,AB738)</f>
        <v>0</v>
      </c>
      <c r="AF738" s="8">
        <v>2</v>
      </c>
      <c r="AG738" s="8">
        <v>0</v>
      </c>
      <c r="AH738" s="8">
        <v>0</v>
      </c>
      <c r="AI738" s="8">
        <f>SUM(AF738:AH738)</f>
        <v>2</v>
      </c>
    </row>
    <row r="739" spans="1:35" ht="32" customHeight="1" x14ac:dyDescent="0.2">
      <c r="A739" s="1">
        <v>738</v>
      </c>
      <c r="B739" s="2">
        <v>44176</v>
      </c>
      <c r="C739" s="1" t="s">
        <v>997</v>
      </c>
      <c r="D739" s="1" t="s">
        <v>998</v>
      </c>
      <c r="E739" s="1" t="s">
        <v>23</v>
      </c>
      <c r="F739" s="1"/>
      <c r="G739" s="1" t="s">
        <v>13</v>
      </c>
      <c r="H739" s="1" t="s">
        <v>561</v>
      </c>
      <c r="I739" s="5" t="s">
        <v>1757</v>
      </c>
      <c r="J739" s="5">
        <v>5</v>
      </c>
      <c r="K739" s="13" t="s">
        <v>680</v>
      </c>
      <c r="L739" s="1"/>
      <c r="M739" s="1"/>
      <c r="N739" s="1"/>
      <c r="O739" s="1" t="b">
        <v>0</v>
      </c>
      <c r="P739" s="4">
        <v>15</v>
      </c>
      <c r="Q739">
        <v>38</v>
      </c>
      <c r="R739" s="14">
        <v>3</v>
      </c>
      <c r="S739" s="14">
        <v>3</v>
      </c>
      <c r="T739" s="8">
        <v>0</v>
      </c>
      <c r="U739" s="8">
        <v>0</v>
      </c>
      <c r="V739" s="8">
        <v>0</v>
      </c>
      <c r="W739" s="8">
        <v>0</v>
      </c>
      <c r="X739" s="8">
        <f>R739+T739+V739</f>
        <v>3</v>
      </c>
      <c r="Y739" s="8">
        <f>S739+U739+W739</f>
        <v>3</v>
      </c>
      <c r="Z739" s="8" t="b">
        <f>R739 = S739</f>
        <v>1</v>
      </c>
      <c r="AA739" s="8" t="b">
        <f>U739 = T739</f>
        <v>1</v>
      </c>
      <c r="AB739" s="8" t="b">
        <f>V739 = W739</f>
        <v>1</v>
      </c>
      <c r="AC739" s="8" t="b">
        <f>Y739 = X739</f>
        <v>1</v>
      </c>
      <c r="AD739" s="8" t="b">
        <f>AND(Z739,AA739,AB739)</f>
        <v>1</v>
      </c>
    </row>
    <row r="740" spans="1:35" ht="32" customHeight="1" x14ac:dyDescent="0.2">
      <c r="A740" s="1">
        <v>739</v>
      </c>
      <c r="B740" s="2">
        <v>44145</v>
      </c>
      <c r="C740" s="1" t="s">
        <v>997</v>
      </c>
      <c r="D740" s="1" t="s">
        <v>1154</v>
      </c>
      <c r="E740" s="1" t="s">
        <v>12</v>
      </c>
      <c r="F740" s="1" t="s">
        <v>1061</v>
      </c>
      <c r="G740" s="1" t="s">
        <v>13</v>
      </c>
      <c r="H740" s="1" t="s">
        <v>206</v>
      </c>
      <c r="I740" s="5" t="s">
        <v>1747</v>
      </c>
      <c r="J740" s="5">
        <v>4</v>
      </c>
      <c r="K740" s="13" t="s">
        <v>1306</v>
      </c>
      <c r="L740" s="1"/>
      <c r="M740" s="1"/>
      <c r="N740" s="1"/>
      <c r="O740" s="1" t="b">
        <v>0</v>
      </c>
      <c r="P740" s="4">
        <v>15</v>
      </c>
      <c r="Q740">
        <v>39</v>
      </c>
      <c r="R740" s="14">
        <v>3</v>
      </c>
      <c r="S740" s="14">
        <v>3</v>
      </c>
      <c r="T740" s="8">
        <v>0</v>
      </c>
      <c r="U740" s="8">
        <v>0</v>
      </c>
      <c r="V740" s="8">
        <v>1</v>
      </c>
      <c r="W740" s="8">
        <v>0</v>
      </c>
      <c r="X740" s="8">
        <f>R740+T740+V740</f>
        <v>4</v>
      </c>
      <c r="Y740" s="8">
        <f>S740+U740+W740</f>
        <v>3</v>
      </c>
      <c r="Z740" s="8" t="b">
        <f>R740 = S740</f>
        <v>1</v>
      </c>
      <c r="AA740" s="8" t="b">
        <f>U740 = T740</f>
        <v>1</v>
      </c>
      <c r="AB740" s="8" t="b">
        <f>V740 = W740</f>
        <v>0</v>
      </c>
      <c r="AC740" s="8" t="b">
        <f>Y740 = X740</f>
        <v>0</v>
      </c>
      <c r="AD740" s="8" t="b">
        <f>AND(Z740,AA740,AB740)</f>
        <v>0</v>
      </c>
      <c r="AF740" s="8">
        <v>3</v>
      </c>
      <c r="AG740" s="8">
        <v>0</v>
      </c>
      <c r="AH740" s="8">
        <v>0</v>
      </c>
      <c r="AI740" s="8">
        <f>SUM(AF740:AH740)</f>
        <v>3</v>
      </c>
    </row>
    <row r="741" spans="1:35" ht="32" customHeight="1" x14ac:dyDescent="0.2">
      <c r="A741" s="1">
        <v>740</v>
      </c>
      <c r="B741" s="2">
        <v>43491</v>
      </c>
      <c r="C741" s="1" t="s">
        <v>998</v>
      </c>
      <c r="D741" s="1" t="s">
        <v>1263</v>
      </c>
      <c r="E741" s="1" t="s">
        <v>12</v>
      </c>
      <c r="F741" s="1" t="s">
        <v>1207</v>
      </c>
      <c r="G741" s="1" t="s">
        <v>21</v>
      </c>
      <c r="H741" s="1" t="s">
        <v>681</v>
      </c>
      <c r="I741" s="5" t="s">
        <v>1749</v>
      </c>
      <c r="J741" s="5">
        <v>5</v>
      </c>
      <c r="K741" s="13" t="s">
        <v>1264</v>
      </c>
      <c r="L741" s="1"/>
      <c r="M741" s="1"/>
      <c r="N741" s="1"/>
      <c r="O741" s="1" t="b">
        <v>0</v>
      </c>
      <c r="P741" s="4">
        <v>15</v>
      </c>
      <c r="Q741">
        <v>40</v>
      </c>
      <c r="R741" s="14">
        <v>1</v>
      </c>
      <c r="S741" s="14">
        <v>2</v>
      </c>
      <c r="T741" s="8">
        <v>0</v>
      </c>
      <c r="U741" s="8">
        <v>0</v>
      </c>
      <c r="V741" s="8">
        <v>0</v>
      </c>
      <c r="W741" s="8">
        <v>0</v>
      </c>
      <c r="X741" s="8">
        <f>R741+T741+V741</f>
        <v>1</v>
      </c>
      <c r="Y741" s="8">
        <f>S741+U741+W741</f>
        <v>2</v>
      </c>
      <c r="Z741" s="8" t="b">
        <f>R741 = S741</f>
        <v>0</v>
      </c>
      <c r="AA741" s="8" t="b">
        <f>U741 = T741</f>
        <v>1</v>
      </c>
      <c r="AB741" s="8" t="b">
        <f>V741 = W741</f>
        <v>1</v>
      </c>
      <c r="AC741" s="8" t="b">
        <f>Y741 = X741</f>
        <v>0</v>
      </c>
      <c r="AD741" s="8" t="b">
        <f>AND(Z741,AA741,AB741)</f>
        <v>0</v>
      </c>
      <c r="AF741" s="8">
        <v>2</v>
      </c>
      <c r="AG741" s="8">
        <v>0</v>
      </c>
      <c r="AH741" s="8">
        <v>0</v>
      </c>
      <c r="AI741" s="8">
        <f>SUM(AF741:AH741)</f>
        <v>2</v>
      </c>
    </row>
    <row r="742" spans="1:35" ht="32" customHeight="1" x14ac:dyDescent="0.2">
      <c r="A742" s="1">
        <v>741</v>
      </c>
      <c r="B742" s="2">
        <v>44112</v>
      </c>
      <c r="C742" s="1" t="s">
        <v>997</v>
      </c>
      <c r="D742" s="1" t="s">
        <v>997</v>
      </c>
      <c r="E742" s="1" t="s">
        <v>12</v>
      </c>
      <c r="F742" s="1"/>
      <c r="G742" s="1" t="s">
        <v>26</v>
      </c>
      <c r="H742" s="1" t="s">
        <v>480</v>
      </c>
      <c r="I742" s="5" t="s">
        <v>1750</v>
      </c>
      <c r="J742" s="5">
        <v>4</v>
      </c>
      <c r="K742" s="13" t="s">
        <v>1953</v>
      </c>
      <c r="L742" s="1"/>
      <c r="M742" s="1"/>
      <c r="N742" s="1"/>
      <c r="O742" s="1" t="b">
        <v>0</v>
      </c>
      <c r="P742" s="4">
        <v>15</v>
      </c>
      <c r="Q742">
        <v>41</v>
      </c>
      <c r="R742" s="14">
        <v>3</v>
      </c>
      <c r="S742" s="14">
        <v>3</v>
      </c>
      <c r="T742" s="8">
        <v>0</v>
      </c>
      <c r="U742" s="8">
        <v>0</v>
      </c>
      <c r="V742" s="8">
        <v>0</v>
      </c>
      <c r="W742" s="8">
        <v>0</v>
      </c>
      <c r="X742" s="8">
        <f>R742+T742+V742</f>
        <v>3</v>
      </c>
      <c r="Y742" s="8">
        <f>S742+U742+W742</f>
        <v>3</v>
      </c>
      <c r="Z742" s="8" t="b">
        <f>R742 = S742</f>
        <v>1</v>
      </c>
      <c r="AA742" s="8" t="b">
        <f>U742 = T742</f>
        <v>1</v>
      </c>
      <c r="AB742" s="8" t="b">
        <f>V742 = W742</f>
        <v>1</v>
      </c>
      <c r="AC742" s="8" t="b">
        <f>Y742 = X742</f>
        <v>1</v>
      </c>
      <c r="AD742" s="8" t="b">
        <f>AND(Z742,AA742,AB742)</f>
        <v>1</v>
      </c>
    </row>
    <row r="743" spans="1:35" ht="32" customHeight="1" x14ac:dyDescent="0.2">
      <c r="A743" s="1">
        <v>742</v>
      </c>
      <c r="B743" s="2">
        <v>43697</v>
      </c>
      <c r="C743" s="1" t="s">
        <v>998</v>
      </c>
      <c r="D743" s="1" t="s">
        <v>998</v>
      </c>
      <c r="E743" s="1" t="s">
        <v>12</v>
      </c>
      <c r="F743" s="1"/>
      <c r="G743" s="1" t="s">
        <v>13</v>
      </c>
      <c r="H743" s="1" t="s">
        <v>682</v>
      </c>
      <c r="I743" s="5" t="s">
        <v>1764</v>
      </c>
      <c r="J743" s="5">
        <v>2</v>
      </c>
      <c r="K743" s="13" t="s">
        <v>683</v>
      </c>
      <c r="L743" s="1"/>
      <c r="M743" s="1"/>
      <c r="N743" s="1"/>
      <c r="O743" s="1" t="b">
        <v>0</v>
      </c>
      <c r="P743" s="4">
        <v>15</v>
      </c>
      <c r="Q743">
        <v>42</v>
      </c>
      <c r="R743" s="14">
        <v>1</v>
      </c>
      <c r="S743" s="14">
        <v>1</v>
      </c>
      <c r="T743" s="8">
        <v>0</v>
      </c>
      <c r="U743" s="8">
        <v>0</v>
      </c>
      <c r="V743" s="8">
        <v>0</v>
      </c>
      <c r="W743" s="8">
        <v>1</v>
      </c>
      <c r="X743" s="8">
        <f>R743+T743+V743</f>
        <v>1</v>
      </c>
      <c r="Y743" s="8">
        <f>S743+U743+W743</f>
        <v>2</v>
      </c>
      <c r="Z743" s="8" t="b">
        <f>R743 = S743</f>
        <v>1</v>
      </c>
      <c r="AA743" s="8" t="b">
        <f>U743 = T743</f>
        <v>1</v>
      </c>
      <c r="AB743" s="8" t="b">
        <f>V743 = W743</f>
        <v>0</v>
      </c>
      <c r="AC743" s="8" t="b">
        <f>Y743 = X743</f>
        <v>0</v>
      </c>
      <c r="AD743" s="8" t="b">
        <f>AND(Z743,AA743,AB743)</f>
        <v>0</v>
      </c>
      <c r="AF743" s="8">
        <v>2</v>
      </c>
      <c r="AG743" s="8">
        <v>0</v>
      </c>
      <c r="AH743" s="8">
        <v>0</v>
      </c>
      <c r="AI743" s="8">
        <f>SUM(AF743:AH743)</f>
        <v>2</v>
      </c>
    </row>
    <row r="744" spans="1:35" ht="32" customHeight="1" x14ac:dyDescent="0.2">
      <c r="A744" s="1">
        <v>743</v>
      </c>
      <c r="B744" s="2">
        <v>43332</v>
      </c>
      <c r="C744" s="1" t="s">
        <v>998</v>
      </c>
      <c r="D744" s="1" t="s">
        <v>998</v>
      </c>
      <c r="E744" s="1" t="s">
        <v>12</v>
      </c>
      <c r="F744" s="1"/>
      <c r="G744" s="1" t="s">
        <v>19</v>
      </c>
      <c r="H744" s="1" t="s">
        <v>581</v>
      </c>
      <c r="I744" s="5" t="s">
        <v>1751</v>
      </c>
      <c r="J744" s="5">
        <v>4</v>
      </c>
      <c r="K744" s="13" t="s">
        <v>1725</v>
      </c>
      <c r="L744" s="1"/>
      <c r="M744" s="1"/>
      <c r="N744" s="1"/>
      <c r="O744" s="1" t="b">
        <v>0</v>
      </c>
      <c r="P744" s="4">
        <v>15</v>
      </c>
      <c r="Q744">
        <v>43</v>
      </c>
      <c r="R744" s="14">
        <v>3</v>
      </c>
      <c r="S744" s="14">
        <v>2</v>
      </c>
      <c r="T744" s="8">
        <v>0</v>
      </c>
      <c r="U744" s="8">
        <v>0</v>
      </c>
      <c r="V744" s="8">
        <v>0</v>
      </c>
      <c r="W744" s="8">
        <v>0</v>
      </c>
      <c r="X744" s="8">
        <f>R744+T744+V744</f>
        <v>3</v>
      </c>
      <c r="Y744" s="8">
        <f>S744+U744+W744</f>
        <v>2</v>
      </c>
      <c r="Z744" s="8" t="b">
        <f>R744 = S744</f>
        <v>0</v>
      </c>
      <c r="AA744" s="8" t="b">
        <f>U744 = T744</f>
        <v>1</v>
      </c>
      <c r="AB744" s="8" t="b">
        <f>V744 = W744</f>
        <v>1</v>
      </c>
      <c r="AC744" s="8" t="b">
        <f>Y744 = X744</f>
        <v>0</v>
      </c>
      <c r="AD744" s="8" t="b">
        <f>AND(Z744,AA744,AB744)</f>
        <v>0</v>
      </c>
      <c r="AF744" s="8">
        <v>2</v>
      </c>
      <c r="AG744" s="8">
        <v>0</v>
      </c>
      <c r="AH744" s="8">
        <v>0</v>
      </c>
      <c r="AI744" s="8">
        <f>SUM(AF744:AH744)</f>
        <v>2</v>
      </c>
    </row>
    <row r="745" spans="1:35" ht="32" customHeight="1" x14ac:dyDescent="0.2">
      <c r="A745" s="1">
        <v>744</v>
      </c>
      <c r="B745" s="2">
        <v>43769</v>
      </c>
      <c r="C745" s="1" t="s">
        <v>997</v>
      </c>
      <c r="D745" s="1" t="s">
        <v>997</v>
      </c>
      <c r="E745" s="1" t="s">
        <v>12</v>
      </c>
      <c r="F745" s="1"/>
      <c r="G745" s="1" t="s">
        <v>13</v>
      </c>
      <c r="H745" s="1" t="s">
        <v>262</v>
      </c>
      <c r="I745" s="5" t="s">
        <v>1747</v>
      </c>
      <c r="J745" s="5">
        <v>3</v>
      </c>
      <c r="K745" s="13" t="s">
        <v>1954</v>
      </c>
      <c r="L745" s="1"/>
      <c r="M745" s="1"/>
      <c r="N745" s="1"/>
      <c r="O745" s="1" t="b">
        <v>0</v>
      </c>
      <c r="P745" s="4">
        <v>15</v>
      </c>
      <c r="Q745">
        <v>44</v>
      </c>
      <c r="R745" s="14">
        <v>3</v>
      </c>
      <c r="S745" s="14">
        <v>3</v>
      </c>
      <c r="T745" s="8">
        <v>0</v>
      </c>
      <c r="U745" s="8">
        <v>0</v>
      </c>
      <c r="V745" s="8">
        <v>1</v>
      </c>
      <c r="W745" s="8">
        <v>0</v>
      </c>
      <c r="X745" s="8">
        <f>R745+T745+V745</f>
        <v>4</v>
      </c>
      <c r="Y745" s="8">
        <f>S745+U745+W745</f>
        <v>3</v>
      </c>
      <c r="Z745" s="8" t="b">
        <f>R745 = S745</f>
        <v>1</v>
      </c>
      <c r="AA745" s="8" t="b">
        <f>U745 = T745</f>
        <v>1</v>
      </c>
      <c r="AB745" s="8" t="b">
        <f>V745 = W745</f>
        <v>0</v>
      </c>
      <c r="AC745" s="8" t="b">
        <f>Y745 = X745</f>
        <v>0</v>
      </c>
      <c r="AD745" s="8" t="b">
        <f>AND(Z745,AA745,AB745)</f>
        <v>0</v>
      </c>
      <c r="AF745" s="8">
        <v>3</v>
      </c>
      <c r="AG745" s="8">
        <v>0</v>
      </c>
      <c r="AH745" s="8">
        <v>0</v>
      </c>
      <c r="AI745" s="8">
        <f>SUM(AF745:AH745)</f>
        <v>3</v>
      </c>
    </row>
    <row r="746" spans="1:35" ht="32" customHeight="1" x14ac:dyDescent="0.2">
      <c r="A746" s="1">
        <v>745</v>
      </c>
      <c r="B746" s="2">
        <v>44261</v>
      </c>
      <c r="C746" s="1" t="s">
        <v>998</v>
      </c>
      <c r="D746" s="1" t="s">
        <v>997</v>
      </c>
      <c r="E746" s="1" t="s">
        <v>12</v>
      </c>
      <c r="F746" s="1"/>
      <c r="G746" s="1" t="s">
        <v>26</v>
      </c>
      <c r="H746" s="1" t="s">
        <v>684</v>
      </c>
      <c r="I746" s="5" t="s">
        <v>1750</v>
      </c>
      <c r="J746" s="5">
        <v>3</v>
      </c>
      <c r="K746" s="13" t="s">
        <v>1955</v>
      </c>
      <c r="L746" s="1"/>
      <c r="M746" s="1"/>
      <c r="N746" s="1"/>
      <c r="O746" s="1" t="b">
        <v>0</v>
      </c>
      <c r="P746" s="4">
        <v>15</v>
      </c>
      <c r="Q746">
        <v>45</v>
      </c>
      <c r="R746" s="14">
        <v>1</v>
      </c>
      <c r="S746" s="14">
        <v>2</v>
      </c>
      <c r="T746" s="8">
        <v>1</v>
      </c>
      <c r="U746" s="8">
        <v>1</v>
      </c>
      <c r="V746" s="8">
        <v>0</v>
      </c>
      <c r="W746" s="8">
        <v>1</v>
      </c>
      <c r="X746" s="8">
        <f>R746+T746+V746</f>
        <v>2</v>
      </c>
      <c r="Y746" s="8">
        <f>S746+U746+W746</f>
        <v>4</v>
      </c>
      <c r="Z746" s="8" t="b">
        <f>R746 = S746</f>
        <v>0</v>
      </c>
      <c r="AA746" s="8" t="b">
        <f>U746 = T746</f>
        <v>1</v>
      </c>
      <c r="AB746" s="8" t="b">
        <f>V746 = W746</f>
        <v>0</v>
      </c>
      <c r="AC746" s="8" t="b">
        <f>Y746 = X746</f>
        <v>0</v>
      </c>
      <c r="AD746" s="8" t="b">
        <f>AND(Z746,AA746,AB746)</f>
        <v>0</v>
      </c>
      <c r="AF746" s="8">
        <v>3</v>
      </c>
      <c r="AG746" s="8">
        <v>1</v>
      </c>
      <c r="AH746" s="8">
        <v>1</v>
      </c>
      <c r="AI746" s="8">
        <f>SUM(AF746:AH746)</f>
        <v>5</v>
      </c>
    </row>
    <row r="747" spans="1:35" ht="32" customHeight="1" x14ac:dyDescent="0.2">
      <c r="A747" s="1">
        <v>746</v>
      </c>
      <c r="B747" s="2">
        <v>43801</v>
      </c>
      <c r="C747" s="1" t="s">
        <v>997</v>
      </c>
      <c r="D747" s="1" t="s">
        <v>997</v>
      </c>
      <c r="E747" s="1" t="s">
        <v>12</v>
      </c>
      <c r="F747" s="1"/>
      <c r="G747" s="1" t="s">
        <v>21</v>
      </c>
      <c r="H747" s="1" t="s">
        <v>685</v>
      </c>
      <c r="I747" s="5" t="s">
        <v>1749</v>
      </c>
      <c r="J747" s="5">
        <v>4</v>
      </c>
      <c r="K747" s="13" t="s">
        <v>1678</v>
      </c>
      <c r="L747" s="1"/>
      <c r="M747" s="1"/>
      <c r="N747" s="1"/>
      <c r="O747" s="1" t="b">
        <v>0</v>
      </c>
      <c r="P747" s="4">
        <v>15</v>
      </c>
      <c r="Q747">
        <v>46</v>
      </c>
      <c r="R747" s="14">
        <v>2</v>
      </c>
      <c r="S747" s="14">
        <v>3</v>
      </c>
      <c r="T747" s="8">
        <v>0</v>
      </c>
      <c r="U747" s="8">
        <v>0</v>
      </c>
      <c r="V747" s="8">
        <v>1</v>
      </c>
      <c r="W747" s="8">
        <v>0</v>
      </c>
      <c r="X747" s="8">
        <f>R747+T747+V747</f>
        <v>3</v>
      </c>
      <c r="Y747" s="8">
        <f>S747+U747+W747</f>
        <v>3</v>
      </c>
      <c r="Z747" s="8" t="b">
        <f>R747 = S747</f>
        <v>0</v>
      </c>
      <c r="AA747" s="8" t="b">
        <f>U747 = T747</f>
        <v>1</v>
      </c>
      <c r="AB747" s="8" t="b">
        <f>V747 = W747</f>
        <v>0</v>
      </c>
      <c r="AC747" s="8" t="b">
        <f>Y747 = X747</f>
        <v>1</v>
      </c>
      <c r="AD747" s="8" t="b">
        <f>AND(Z747,AA747,AB747)</f>
        <v>0</v>
      </c>
      <c r="AF747" s="8">
        <v>3</v>
      </c>
      <c r="AG747" s="8">
        <v>0</v>
      </c>
      <c r="AH747" s="8">
        <v>0</v>
      </c>
      <c r="AI747" s="8">
        <f>SUM(AF747:AH747)</f>
        <v>3</v>
      </c>
    </row>
    <row r="748" spans="1:35" ht="32" customHeight="1" x14ac:dyDescent="0.2">
      <c r="A748" s="1">
        <v>747</v>
      </c>
      <c r="B748" s="2">
        <v>43942</v>
      </c>
      <c r="C748" s="1" t="s">
        <v>997</v>
      </c>
      <c r="D748" s="1" t="s">
        <v>997</v>
      </c>
      <c r="E748" s="1" t="s">
        <v>12</v>
      </c>
      <c r="F748" s="1"/>
      <c r="G748" s="1" t="s">
        <v>26</v>
      </c>
      <c r="H748" s="1" t="s">
        <v>686</v>
      </c>
      <c r="I748" s="5" t="s">
        <v>1750</v>
      </c>
      <c r="J748" s="5">
        <v>5</v>
      </c>
      <c r="K748" s="13" t="s">
        <v>687</v>
      </c>
      <c r="L748" s="1"/>
      <c r="M748" s="1"/>
      <c r="N748" s="1"/>
      <c r="O748" s="1" t="b">
        <v>0</v>
      </c>
      <c r="P748" s="4">
        <v>15</v>
      </c>
      <c r="Q748">
        <v>47</v>
      </c>
      <c r="R748" s="14">
        <v>3</v>
      </c>
      <c r="S748" s="14">
        <v>3</v>
      </c>
      <c r="T748" s="8">
        <v>0</v>
      </c>
      <c r="U748" s="8">
        <v>0</v>
      </c>
      <c r="V748" s="8">
        <v>1</v>
      </c>
      <c r="W748" s="8">
        <v>0</v>
      </c>
      <c r="X748" s="8">
        <f>R748+T748+V748</f>
        <v>4</v>
      </c>
      <c r="Y748" s="8">
        <f>S748+U748+W748</f>
        <v>3</v>
      </c>
      <c r="Z748" s="8" t="b">
        <f>R748 = S748</f>
        <v>1</v>
      </c>
      <c r="AA748" s="8" t="b">
        <f>U748 = T748</f>
        <v>1</v>
      </c>
      <c r="AB748" s="8" t="b">
        <f>V748 = W748</f>
        <v>0</v>
      </c>
      <c r="AC748" s="8" t="b">
        <f>Y748 = X748</f>
        <v>0</v>
      </c>
      <c r="AD748" s="8" t="b">
        <f>AND(Z748,AA748,AB748)</f>
        <v>0</v>
      </c>
      <c r="AF748" s="8">
        <v>2</v>
      </c>
      <c r="AG748" s="8">
        <v>0</v>
      </c>
      <c r="AH748" s="8">
        <v>0</v>
      </c>
      <c r="AI748" s="8">
        <f>SUM(AF748:AH748)</f>
        <v>2</v>
      </c>
    </row>
    <row r="749" spans="1:35" ht="32" customHeight="1" x14ac:dyDescent="0.2">
      <c r="A749" s="1">
        <v>748</v>
      </c>
      <c r="B749" s="2">
        <v>43946</v>
      </c>
      <c r="C749" s="1" t="s">
        <v>998</v>
      </c>
      <c r="D749" s="1" t="s">
        <v>998</v>
      </c>
      <c r="E749" s="1" t="s">
        <v>12</v>
      </c>
      <c r="F749" s="1"/>
      <c r="G749" s="1" t="s">
        <v>13</v>
      </c>
      <c r="H749" s="1" t="s">
        <v>389</v>
      </c>
      <c r="I749" s="5" t="s">
        <v>1746</v>
      </c>
      <c r="J749" s="5">
        <v>3</v>
      </c>
      <c r="K749" s="13" t="s">
        <v>1956</v>
      </c>
      <c r="L749" s="1"/>
      <c r="M749" s="1"/>
      <c r="N749" s="1"/>
      <c r="O749" s="1" t="b">
        <v>0</v>
      </c>
      <c r="P749" s="4">
        <v>15</v>
      </c>
      <c r="Q749">
        <v>48</v>
      </c>
      <c r="R749" s="14">
        <v>3</v>
      </c>
      <c r="S749" s="14">
        <v>3</v>
      </c>
      <c r="T749" s="8">
        <v>0</v>
      </c>
      <c r="U749" s="8">
        <v>0</v>
      </c>
      <c r="V749" s="8">
        <v>0</v>
      </c>
      <c r="W749" s="8">
        <v>0</v>
      </c>
      <c r="X749" s="8">
        <f>R749+T749+V749</f>
        <v>3</v>
      </c>
      <c r="Y749" s="8">
        <f>S749+U749+W749</f>
        <v>3</v>
      </c>
      <c r="Z749" s="8" t="b">
        <f>R749 = S749</f>
        <v>1</v>
      </c>
      <c r="AA749" s="8" t="b">
        <f>U749 = T749</f>
        <v>1</v>
      </c>
      <c r="AB749" s="8" t="b">
        <f>V749 = W749</f>
        <v>1</v>
      </c>
      <c r="AC749" s="8" t="b">
        <f>Y749 = X749</f>
        <v>1</v>
      </c>
      <c r="AD749" s="8" t="b">
        <f>AND(Z749,AA749,AB749)</f>
        <v>1</v>
      </c>
    </row>
    <row r="750" spans="1:35" ht="32" customHeight="1" x14ac:dyDescent="0.2">
      <c r="A750" s="1">
        <v>749</v>
      </c>
      <c r="B750" s="2">
        <v>44230</v>
      </c>
      <c r="C750" s="1" t="s">
        <v>998</v>
      </c>
      <c r="D750" s="1" t="s">
        <v>997</v>
      </c>
      <c r="E750" s="1" t="s">
        <v>12</v>
      </c>
      <c r="F750" s="1" t="s">
        <v>1032</v>
      </c>
      <c r="G750" s="1" t="s">
        <v>13</v>
      </c>
      <c r="H750" s="1" t="s">
        <v>397</v>
      </c>
      <c r="I750" s="5" t="s">
        <v>1747</v>
      </c>
      <c r="J750" s="5">
        <v>4</v>
      </c>
      <c r="K750" s="13" t="s">
        <v>688</v>
      </c>
      <c r="L750" s="1"/>
      <c r="M750" s="1"/>
      <c r="N750" s="1"/>
      <c r="O750" s="1" t="b">
        <v>0</v>
      </c>
      <c r="P750" s="4">
        <v>15</v>
      </c>
      <c r="Q750">
        <v>49</v>
      </c>
      <c r="R750" s="14">
        <v>3</v>
      </c>
      <c r="S750" s="14">
        <v>2</v>
      </c>
      <c r="T750" s="8">
        <v>1</v>
      </c>
      <c r="U750" s="8">
        <v>1</v>
      </c>
      <c r="V750" s="8">
        <v>1</v>
      </c>
      <c r="W750" s="8">
        <v>1</v>
      </c>
      <c r="X750" s="8">
        <f>R750+T750+V750</f>
        <v>5</v>
      </c>
      <c r="Y750" s="8">
        <f>S750+U750+W750</f>
        <v>4</v>
      </c>
      <c r="Z750" s="8" t="b">
        <f>R750 = S750</f>
        <v>0</v>
      </c>
      <c r="AA750" s="8" t="b">
        <f>U750 = T750</f>
        <v>1</v>
      </c>
      <c r="AB750" s="8" t="b">
        <f>V750 = W750</f>
        <v>1</v>
      </c>
      <c r="AC750" s="8" t="b">
        <f>Y750 = X750</f>
        <v>0</v>
      </c>
      <c r="AD750" s="8" t="b">
        <f>AND(Z750,AA750,AB750)</f>
        <v>0</v>
      </c>
      <c r="AF750" s="8">
        <v>3</v>
      </c>
      <c r="AG750" s="8">
        <v>1</v>
      </c>
      <c r="AH750" s="8">
        <v>1</v>
      </c>
      <c r="AI750" s="8">
        <f>SUM(AF750:AH750)</f>
        <v>5</v>
      </c>
    </row>
    <row r="751" spans="1:35" ht="32" customHeight="1" x14ac:dyDescent="0.2">
      <c r="A751" s="1">
        <v>750</v>
      </c>
      <c r="B751" s="2">
        <v>43355</v>
      </c>
      <c r="C751" s="1" t="s">
        <v>997</v>
      </c>
      <c r="D751" s="1" t="s">
        <v>997</v>
      </c>
      <c r="E751" s="1" t="s">
        <v>12</v>
      </c>
      <c r="F751" s="1"/>
      <c r="G751" s="1" t="s">
        <v>21</v>
      </c>
      <c r="H751" s="1" t="s">
        <v>689</v>
      </c>
      <c r="I751" s="5" t="s">
        <v>1765</v>
      </c>
      <c r="J751" s="5">
        <v>2</v>
      </c>
      <c r="K751" s="13" t="s">
        <v>1831</v>
      </c>
      <c r="L751" s="1"/>
      <c r="M751" s="1"/>
      <c r="N751" s="1"/>
      <c r="O751" s="1" t="b">
        <v>0</v>
      </c>
      <c r="P751" s="4">
        <v>15</v>
      </c>
      <c r="Q751">
        <v>50</v>
      </c>
      <c r="R751" s="14">
        <v>3</v>
      </c>
      <c r="S751" s="14">
        <v>3</v>
      </c>
      <c r="T751" s="8">
        <v>0</v>
      </c>
      <c r="U751" s="8">
        <v>0</v>
      </c>
      <c r="V751" s="8">
        <v>0</v>
      </c>
      <c r="W751" s="8">
        <v>0</v>
      </c>
      <c r="X751" s="8">
        <f>R751+T751+V751</f>
        <v>3</v>
      </c>
      <c r="Y751" s="8">
        <f>S751+U751+W751</f>
        <v>3</v>
      </c>
      <c r="Z751" s="8" t="b">
        <f>R751 = S751</f>
        <v>1</v>
      </c>
      <c r="AA751" s="8" t="b">
        <f>U751 = T751</f>
        <v>1</v>
      </c>
      <c r="AB751" s="8" t="b">
        <f>V751 = W751</f>
        <v>1</v>
      </c>
      <c r="AC751" s="8" t="b">
        <f>Y751 = X751</f>
        <v>1</v>
      </c>
      <c r="AD751" s="8" t="b">
        <f>AND(Z751,AA751,AB751)</f>
        <v>1</v>
      </c>
    </row>
    <row r="752" spans="1:35" ht="32" customHeight="1" x14ac:dyDescent="0.2">
      <c r="A752" s="1">
        <v>751</v>
      </c>
      <c r="B752" s="2">
        <v>43884</v>
      </c>
      <c r="C752" s="1" t="s">
        <v>997</v>
      </c>
      <c r="D752" s="1" t="s">
        <v>997</v>
      </c>
      <c r="E752" s="1" t="s">
        <v>12</v>
      </c>
      <c r="F752" s="1"/>
      <c r="G752" s="1" t="s">
        <v>21</v>
      </c>
      <c r="H752" s="1" t="s">
        <v>123</v>
      </c>
      <c r="I752" s="5" t="s">
        <v>1767</v>
      </c>
      <c r="J752" s="5">
        <v>5</v>
      </c>
      <c r="K752" s="13" t="s">
        <v>1957</v>
      </c>
      <c r="L752" s="1"/>
      <c r="M752" s="1"/>
      <c r="N752" s="1"/>
      <c r="O752" s="1" t="b">
        <v>0</v>
      </c>
      <c r="P752" s="4">
        <v>16</v>
      </c>
      <c r="Q752">
        <v>1</v>
      </c>
      <c r="R752" s="14">
        <v>3</v>
      </c>
      <c r="S752" s="14">
        <v>3</v>
      </c>
      <c r="T752" s="8">
        <v>1</v>
      </c>
      <c r="U752" s="8">
        <v>1</v>
      </c>
      <c r="V752" s="8">
        <v>1</v>
      </c>
      <c r="W752" s="8">
        <v>1</v>
      </c>
      <c r="X752" s="8">
        <f>R752+T752+V752</f>
        <v>5</v>
      </c>
      <c r="Y752" s="8">
        <f>S752+U752+W752</f>
        <v>5</v>
      </c>
      <c r="Z752" s="8" t="b">
        <f>R752 = S752</f>
        <v>1</v>
      </c>
      <c r="AA752" s="8" t="b">
        <f>U752 = T752</f>
        <v>1</v>
      </c>
      <c r="AB752" s="8" t="b">
        <f>V752 = W752</f>
        <v>1</v>
      </c>
      <c r="AC752" s="8" t="b">
        <f>Y752 = X752</f>
        <v>1</v>
      </c>
      <c r="AD752" s="8" t="b">
        <f>AND(Z752,AA752,AB752)</f>
        <v>1</v>
      </c>
    </row>
    <row r="753" spans="1:35" ht="32" customHeight="1" x14ac:dyDescent="0.2">
      <c r="A753" s="1">
        <v>752</v>
      </c>
      <c r="B753" s="2">
        <v>43951</v>
      </c>
      <c r="C753" s="1" t="s">
        <v>997</v>
      </c>
      <c r="D753" s="1" t="s">
        <v>997</v>
      </c>
      <c r="E753" s="1" t="s">
        <v>12</v>
      </c>
      <c r="F753" s="1"/>
      <c r="G753" s="1" t="s">
        <v>21</v>
      </c>
      <c r="H753" s="1" t="s">
        <v>401</v>
      </c>
      <c r="I753" s="5" t="s">
        <v>1749</v>
      </c>
      <c r="J753" s="5">
        <v>5</v>
      </c>
      <c r="K753" s="13" t="s">
        <v>1958</v>
      </c>
      <c r="L753" s="1"/>
      <c r="M753" s="1"/>
      <c r="N753" s="1"/>
      <c r="O753" s="1" t="b">
        <v>0</v>
      </c>
      <c r="P753" s="4">
        <v>16</v>
      </c>
      <c r="Q753">
        <v>2</v>
      </c>
      <c r="R753" s="14">
        <v>1</v>
      </c>
      <c r="S753" s="14">
        <v>1</v>
      </c>
      <c r="T753" s="8">
        <v>0</v>
      </c>
      <c r="U753" s="8">
        <v>0</v>
      </c>
      <c r="V753" s="8">
        <v>1</v>
      </c>
      <c r="W753" s="8">
        <v>0</v>
      </c>
      <c r="X753" s="8">
        <f>R753+T753+V753</f>
        <v>2</v>
      </c>
      <c r="Y753" s="8">
        <f>S753+U753+W753</f>
        <v>1</v>
      </c>
      <c r="Z753" s="8" t="b">
        <f>R753 = S753</f>
        <v>1</v>
      </c>
      <c r="AA753" s="8" t="b">
        <f>U753 = T753</f>
        <v>1</v>
      </c>
      <c r="AB753" s="8" t="b">
        <f>V753 = W753</f>
        <v>0</v>
      </c>
      <c r="AC753" s="8" t="b">
        <f>Y753 = X753</f>
        <v>0</v>
      </c>
      <c r="AD753" s="8" t="b">
        <f>AND(Z753,AA753,AB753)</f>
        <v>0</v>
      </c>
      <c r="AF753" s="8">
        <v>2</v>
      </c>
      <c r="AG753" s="8">
        <v>0</v>
      </c>
      <c r="AH753" s="8">
        <v>0</v>
      </c>
      <c r="AI753" s="8">
        <f>SUM(AF753:AH753)</f>
        <v>2</v>
      </c>
    </row>
    <row r="754" spans="1:35" ht="32" customHeight="1" x14ac:dyDescent="0.2">
      <c r="A754" s="1">
        <v>753</v>
      </c>
      <c r="B754" s="2">
        <v>43374</v>
      </c>
      <c r="C754" s="1" t="s">
        <v>997</v>
      </c>
      <c r="D754" s="1" t="s">
        <v>997</v>
      </c>
      <c r="E754" s="1" t="s">
        <v>12</v>
      </c>
      <c r="F754" s="1"/>
      <c r="G754" s="1" t="s">
        <v>13</v>
      </c>
      <c r="H754" s="1" t="s">
        <v>690</v>
      </c>
      <c r="I754" s="5" t="s">
        <v>1745</v>
      </c>
      <c r="J754" s="5">
        <v>3</v>
      </c>
      <c r="K754" s="13" t="s">
        <v>691</v>
      </c>
      <c r="L754" s="1"/>
      <c r="M754" s="1"/>
      <c r="N754" s="1"/>
      <c r="O754" s="1" t="b">
        <v>0</v>
      </c>
      <c r="P754" s="4">
        <v>16</v>
      </c>
      <c r="Q754">
        <v>3</v>
      </c>
      <c r="R754" s="14">
        <v>2</v>
      </c>
      <c r="S754" s="14">
        <v>2</v>
      </c>
      <c r="T754" s="8">
        <v>0</v>
      </c>
      <c r="U754" s="8">
        <v>0</v>
      </c>
      <c r="V754" s="8">
        <v>1</v>
      </c>
      <c r="W754" s="8">
        <v>0</v>
      </c>
      <c r="X754" s="8">
        <f>R754+T754+V754</f>
        <v>3</v>
      </c>
      <c r="Y754" s="8">
        <f>S754+U754+W754</f>
        <v>2</v>
      </c>
      <c r="Z754" s="8" t="b">
        <f>R754 = S754</f>
        <v>1</v>
      </c>
      <c r="AA754" s="8" t="b">
        <f>U754 = T754</f>
        <v>1</v>
      </c>
      <c r="AB754" s="8" t="b">
        <f>V754 = W754</f>
        <v>0</v>
      </c>
      <c r="AC754" s="8" t="b">
        <f>Y754 = X754</f>
        <v>0</v>
      </c>
      <c r="AD754" s="8" t="b">
        <f>AND(Z754,AA754,AB754)</f>
        <v>0</v>
      </c>
      <c r="AF754" s="8">
        <v>2</v>
      </c>
      <c r="AG754" s="8">
        <v>0</v>
      </c>
      <c r="AH754" s="8">
        <v>0</v>
      </c>
      <c r="AI754" s="8">
        <f>SUM(AF754:AH754)</f>
        <v>2</v>
      </c>
    </row>
    <row r="755" spans="1:35" ht="32" customHeight="1" x14ac:dyDescent="0.2">
      <c r="A755" s="1">
        <v>754</v>
      </c>
      <c r="B755" s="2">
        <v>43377</v>
      </c>
      <c r="C755" s="1" t="s">
        <v>997</v>
      </c>
      <c r="D755" s="1" t="s">
        <v>997</v>
      </c>
      <c r="E755" s="1" t="s">
        <v>12</v>
      </c>
      <c r="F755" s="1"/>
      <c r="G755" s="1" t="s">
        <v>13</v>
      </c>
      <c r="H755" s="1" t="s">
        <v>557</v>
      </c>
      <c r="I755" s="5" t="s">
        <v>1754</v>
      </c>
      <c r="J755" s="5">
        <v>4</v>
      </c>
      <c r="K755" s="13" t="s">
        <v>692</v>
      </c>
      <c r="L755" s="1"/>
      <c r="M755" s="1"/>
      <c r="N755" s="1"/>
      <c r="O755" s="1" t="b">
        <v>0</v>
      </c>
      <c r="P755" s="4">
        <v>16</v>
      </c>
      <c r="Q755">
        <v>4</v>
      </c>
      <c r="R755" s="14">
        <v>2</v>
      </c>
      <c r="S755" s="14">
        <v>3</v>
      </c>
      <c r="T755" s="8">
        <v>0</v>
      </c>
      <c r="U755" s="8">
        <v>0</v>
      </c>
      <c r="V755" s="8">
        <v>0</v>
      </c>
      <c r="W755" s="8">
        <v>0</v>
      </c>
      <c r="X755" s="8">
        <f>R755+T755+V755</f>
        <v>2</v>
      </c>
      <c r="Y755" s="8">
        <f>S755+U755+W755</f>
        <v>3</v>
      </c>
      <c r="Z755" s="8" t="b">
        <f>R755 = S755</f>
        <v>0</v>
      </c>
      <c r="AA755" s="8" t="b">
        <f>U755 = T755</f>
        <v>1</v>
      </c>
      <c r="AB755" s="8" t="b">
        <f>V755 = W755</f>
        <v>1</v>
      </c>
      <c r="AC755" s="8" t="b">
        <f>Y755 = X755</f>
        <v>0</v>
      </c>
      <c r="AD755" s="8" t="b">
        <f>AND(Z755,AA755,AB755)</f>
        <v>0</v>
      </c>
      <c r="AF755" s="8">
        <v>2</v>
      </c>
      <c r="AG755" s="8">
        <v>0</v>
      </c>
      <c r="AH755" s="8">
        <v>0</v>
      </c>
      <c r="AI755" s="8">
        <f>SUM(AF755:AH755)</f>
        <v>2</v>
      </c>
    </row>
    <row r="756" spans="1:35" ht="32" customHeight="1" x14ac:dyDescent="0.2">
      <c r="A756" s="1">
        <v>755</v>
      </c>
      <c r="B756" s="2">
        <v>44036</v>
      </c>
      <c r="C756" s="1" t="s">
        <v>997</v>
      </c>
      <c r="D756" s="1" t="s">
        <v>998</v>
      </c>
      <c r="E756" s="1" t="s">
        <v>12</v>
      </c>
      <c r="F756" s="1"/>
      <c r="G756" s="1" t="s">
        <v>21</v>
      </c>
      <c r="H756" s="1" t="s">
        <v>219</v>
      </c>
      <c r="I756" s="5" t="s">
        <v>1767</v>
      </c>
      <c r="J756" s="5">
        <v>4</v>
      </c>
      <c r="K756" s="13" t="s">
        <v>693</v>
      </c>
      <c r="L756" s="1"/>
      <c r="M756" s="1"/>
      <c r="N756" s="1"/>
      <c r="O756" s="1" t="b">
        <v>0</v>
      </c>
      <c r="P756" s="4">
        <v>16</v>
      </c>
      <c r="Q756">
        <v>5</v>
      </c>
      <c r="R756" s="14">
        <v>2</v>
      </c>
      <c r="S756" s="14">
        <v>1</v>
      </c>
      <c r="T756" s="8">
        <v>1</v>
      </c>
      <c r="U756" s="8">
        <v>1</v>
      </c>
      <c r="V756" s="8">
        <v>1</v>
      </c>
      <c r="W756" s="8">
        <v>1</v>
      </c>
      <c r="X756" s="8">
        <f>R756+T756+V756</f>
        <v>4</v>
      </c>
      <c r="Y756" s="8">
        <f>S756+U756+W756</f>
        <v>3</v>
      </c>
      <c r="Z756" s="8" t="b">
        <f>R756 = S756</f>
        <v>0</v>
      </c>
      <c r="AA756" s="8" t="b">
        <f>U756 = T756</f>
        <v>1</v>
      </c>
      <c r="AB756" s="8" t="b">
        <f>V756 = W756</f>
        <v>1</v>
      </c>
      <c r="AC756" s="8" t="b">
        <f>Y756 = X756</f>
        <v>0</v>
      </c>
      <c r="AD756" s="8" t="b">
        <f>AND(Z756,AA756,AB756)</f>
        <v>0</v>
      </c>
      <c r="AF756" s="8">
        <v>2</v>
      </c>
      <c r="AG756" s="8">
        <v>1</v>
      </c>
      <c r="AH756" s="8">
        <v>1</v>
      </c>
      <c r="AI756" s="8">
        <f>SUM(AF756:AH756)</f>
        <v>4</v>
      </c>
    </row>
    <row r="757" spans="1:35" ht="32" customHeight="1" x14ac:dyDescent="0.2">
      <c r="A757" s="1">
        <v>756</v>
      </c>
      <c r="B757" s="2">
        <v>44198</v>
      </c>
      <c r="C757" s="1" t="s">
        <v>998</v>
      </c>
      <c r="D757" s="1" t="s">
        <v>998</v>
      </c>
      <c r="E757" s="1" t="s">
        <v>12</v>
      </c>
      <c r="F757" s="1"/>
      <c r="G757" s="1" t="s">
        <v>21</v>
      </c>
      <c r="H757" s="1" t="s">
        <v>47</v>
      </c>
      <c r="I757" s="5" t="s">
        <v>1749</v>
      </c>
      <c r="J757" s="5">
        <v>3</v>
      </c>
      <c r="K757" s="13" t="s">
        <v>694</v>
      </c>
      <c r="L757" s="1"/>
      <c r="M757" s="1"/>
      <c r="N757" s="1"/>
      <c r="O757" s="1" t="b">
        <v>0</v>
      </c>
      <c r="P757" s="4">
        <v>16</v>
      </c>
      <c r="Q757">
        <v>6</v>
      </c>
      <c r="R757" s="14">
        <v>0</v>
      </c>
      <c r="S757" s="14">
        <v>1</v>
      </c>
      <c r="T757" s="8">
        <v>0</v>
      </c>
      <c r="U757" s="8">
        <v>0</v>
      </c>
      <c r="V757" s="8">
        <v>0</v>
      </c>
      <c r="W757" s="8">
        <v>0</v>
      </c>
      <c r="X757" s="8">
        <f>R757+T757+V757</f>
        <v>0</v>
      </c>
      <c r="Y757" s="8">
        <f>S757+U757+W757</f>
        <v>1</v>
      </c>
      <c r="Z757" s="8" t="b">
        <f>R757 = S757</f>
        <v>0</v>
      </c>
      <c r="AA757" s="8" t="b">
        <f>U757 = T757</f>
        <v>1</v>
      </c>
      <c r="AB757" s="8" t="b">
        <f>V757 = W757</f>
        <v>1</v>
      </c>
      <c r="AC757" s="8" t="b">
        <f>Y757 = X757</f>
        <v>0</v>
      </c>
      <c r="AD757" s="8" t="b">
        <f>AND(Z757,AA757,AB757)</f>
        <v>0</v>
      </c>
      <c r="AF757" s="8">
        <v>1</v>
      </c>
      <c r="AG757" s="8">
        <v>0</v>
      </c>
      <c r="AH757" s="8">
        <v>0</v>
      </c>
      <c r="AI757" s="8">
        <f>SUM(AF757:AH757)</f>
        <v>1</v>
      </c>
    </row>
    <row r="758" spans="1:35" ht="32" customHeight="1" x14ac:dyDescent="0.2">
      <c r="A758" s="1">
        <v>757</v>
      </c>
      <c r="B758" s="2">
        <v>43668</v>
      </c>
      <c r="C758" s="1" t="s">
        <v>997</v>
      </c>
      <c r="D758" s="1" t="s">
        <v>997</v>
      </c>
      <c r="E758" s="1" t="s">
        <v>12</v>
      </c>
      <c r="F758" s="1"/>
      <c r="G758" s="1" t="s">
        <v>21</v>
      </c>
      <c r="H758" s="1" t="s">
        <v>695</v>
      </c>
      <c r="I758" s="5" t="s">
        <v>1765</v>
      </c>
      <c r="J758" s="5">
        <v>5</v>
      </c>
      <c r="K758" s="13" t="s">
        <v>696</v>
      </c>
      <c r="L758" s="1"/>
      <c r="M758" s="1"/>
      <c r="N758" s="1"/>
      <c r="O758" s="1" t="b">
        <v>0</v>
      </c>
      <c r="P758" s="4">
        <v>16</v>
      </c>
      <c r="Q758">
        <v>7</v>
      </c>
      <c r="R758" s="14">
        <v>2</v>
      </c>
      <c r="S758" s="14">
        <v>2</v>
      </c>
      <c r="T758" s="8">
        <v>0</v>
      </c>
      <c r="U758" s="8">
        <v>0</v>
      </c>
      <c r="V758" s="8">
        <v>0</v>
      </c>
      <c r="W758" s="8">
        <v>0</v>
      </c>
      <c r="X758" s="8">
        <f>R758+T758+V758</f>
        <v>2</v>
      </c>
      <c r="Y758" s="8">
        <f>S758+U758+W758</f>
        <v>2</v>
      </c>
      <c r="Z758" s="8" t="b">
        <f>R758 = S758</f>
        <v>1</v>
      </c>
      <c r="AA758" s="8" t="b">
        <f>U758 = T758</f>
        <v>1</v>
      </c>
      <c r="AB758" s="8" t="b">
        <f>V758 = W758</f>
        <v>1</v>
      </c>
      <c r="AC758" s="8" t="b">
        <f>Y758 = X758</f>
        <v>1</v>
      </c>
      <c r="AD758" s="8" t="b">
        <f>AND(Z758,AA758,AB758)</f>
        <v>1</v>
      </c>
    </row>
    <row r="759" spans="1:35" ht="32" customHeight="1" x14ac:dyDescent="0.2">
      <c r="A759" s="1">
        <v>758</v>
      </c>
      <c r="B759" s="2">
        <v>44067</v>
      </c>
      <c r="C759" s="1" t="s">
        <v>997</v>
      </c>
      <c r="D759" s="1" t="s">
        <v>998</v>
      </c>
      <c r="E759" s="1" t="s">
        <v>12</v>
      </c>
      <c r="F759" s="1" t="s">
        <v>1032</v>
      </c>
      <c r="G759" s="1" t="s">
        <v>13</v>
      </c>
      <c r="H759" s="1" t="s">
        <v>344</v>
      </c>
      <c r="I759" s="5" t="s">
        <v>1746</v>
      </c>
      <c r="J759" s="5">
        <v>4</v>
      </c>
      <c r="K759" s="13" t="s">
        <v>1574</v>
      </c>
      <c r="L759" s="1"/>
      <c r="M759" s="1"/>
      <c r="N759" s="1"/>
      <c r="O759" s="1" t="b">
        <v>0</v>
      </c>
      <c r="P759" s="4">
        <v>16</v>
      </c>
      <c r="Q759">
        <v>8</v>
      </c>
      <c r="R759" s="14">
        <v>2</v>
      </c>
      <c r="S759" s="14">
        <v>1</v>
      </c>
      <c r="T759" s="8">
        <v>0</v>
      </c>
      <c r="U759" s="8">
        <v>0</v>
      </c>
      <c r="V759" s="8">
        <v>1</v>
      </c>
      <c r="W759" s="8">
        <v>0</v>
      </c>
      <c r="X759" s="8">
        <f>R759+T759+V759</f>
        <v>3</v>
      </c>
      <c r="Y759" s="8">
        <f>S759+U759+W759</f>
        <v>1</v>
      </c>
      <c r="Z759" s="8" t="b">
        <f>R759 = S759</f>
        <v>0</v>
      </c>
      <c r="AA759" s="8" t="b">
        <f>U759 = T759</f>
        <v>1</v>
      </c>
      <c r="AB759" s="8" t="b">
        <f>V759 = W759</f>
        <v>0</v>
      </c>
      <c r="AC759" s="8" t="b">
        <f>Y759 = X759</f>
        <v>0</v>
      </c>
      <c r="AD759" s="8" t="b">
        <f>AND(Z759,AA759,AB759)</f>
        <v>0</v>
      </c>
      <c r="AF759" s="8">
        <v>2</v>
      </c>
      <c r="AG759" s="8">
        <v>0</v>
      </c>
      <c r="AH759" s="8">
        <v>0</v>
      </c>
      <c r="AI759" s="8">
        <f>SUM(AF759:AH759)</f>
        <v>2</v>
      </c>
    </row>
    <row r="760" spans="1:35" ht="32" customHeight="1" x14ac:dyDescent="0.2">
      <c r="A760" s="1">
        <v>759</v>
      </c>
      <c r="B760" s="2">
        <v>43431</v>
      </c>
      <c r="C760" s="1" t="s">
        <v>997</v>
      </c>
      <c r="D760" s="1" t="s">
        <v>1265</v>
      </c>
      <c r="E760" s="1" t="s">
        <v>12</v>
      </c>
      <c r="F760" s="1" t="s">
        <v>1207</v>
      </c>
      <c r="G760" s="1" t="s">
        <v>13</v>
      </c>
      <c r="H760" s="1" t="s">
        <v>437</v>
      </c>
      <c r="I760" s="5" t="s">
        <v>1757</v>
      </c>
      <c r="J760" s="5">
        <v>3</v>
      </c>
      <c r="K760" s="13" t="s">
        <v>1266</v>
      </c>
      <c r="L760" s="1"/>
      <c r="M760" s="1"/>
      <c r="N760" s="1"/>
      <c r="O760" s="1" t="b">
        <v>0</v>
      </c>
      <c r="P760" s="4">
        <v>16</v>
      </c>
      <c r="Q760">
        <v>9</v>
      </c>
      <c r="R760" s="14">
        <v>3</v>
      </c>
      <c r="S760" s="14">
        <v>3</v>
      </c>
      <c r="T760" s="8">
        <v>1</v>
      </c>
      <c r="U760" s="8">
        <v>1</v>
      </c>
      <c r="V760" s="8">
        <v>1</v>
      </c>
      <c r="W760" s="8">
        <v>1</v>
      </c>
      <c r="X760" s="8">
        <f>R760+T760+V760</f>
        <v>5</v>
      </c>
      <c r="Y760" s="8">
        <f>S760+U760+W760</f>
        <v>5</v>
      </c>
      <c r="Z760" s="8" t="b">
        <f>R760 = S760</f>
        <v>1</v>
      </c>
      <c r="AA760" s="8" t="b">
        <f>U760 = T760</f>
        <v>1</v>
      </c>
      <c r="AB760" s="8" t="b">
        <f>V760 = W760</f>
        <v>1</v>
      </c>
      <c r="AC760" s="8" t="b">
        <f>Y760 = X760</f>
        <v>1</v>
      </c>
      <c r="AD760" s="8" t="b">
        <f>AND(Z760,AA760,AB760)</f>
        <v>1</v>
      </c>
    </row>
    <row r="761" spans="1:35" ht="32" customHeight="1" x14ac:dyDescent="0.2">
      <c r="A761" s="1">
        <v>760</v>
      </c>
      <c r="B761" s="2">
        <v>43711</v>
      </c>
      <c r="C761" s="1" t="s">
        <v>997</v>
      </c>
      <c r="D761" s="1" t="s">
        <v>998</v>
      </c>
      <c r="E761" s="1" t="s">
        <v>12</v>
      </c>
      <c r="F761" s="1"/>
      <c r="G761" s="1" t="s">
        <v>26</v>
      </c>
      <c r="H761" s="1" t="s">
        <v>697</v>
      </c>
      <c r="I761" s="5" t="s">
        <v>1750</v>
      </c>
      <c r="J761" s="5">
        <v>5</v>
      </c>
      <c r="K761" s="13" t="s">
        <v>698</v>
      </c>
      <c r="L761" s="1"/>
      <c r="M761" s="1"/>
      <c r="N761" s="1"/>
      <c r="O761" s="1" t="b">
        <v>0</v>
      </c>
      <c r="P761" s="4">
        <v>16</v>
      </c>
      <c r="Q761">
        <v>10</v>
      </c>
      <c r="R761" s="14">
        <v>2</v>
      </c>
      <c r="S761" s="14">
        <v>3</v>
      </c>
      <c r="T761" s="8">
        <v>0</v>
      </c>
      <c r="U761" s="8">
        <v>0</v>
      </c>
      <c r="V761" s="8">
        <v>1</v>
      </c>
      <c r="W761" s="8">
        <v>0</v>
      </c>
      <c r="X761" s="8">
        <f>R761+T761+V761</f>
        <v>3</v>
      </c>
      <c r="Y761" s="8">
        <f>S761+U761+W761</f>
        <v>3</v>
      </c>
      <c r="Z761" s="8" t="b">
        <f>R761 = S761</f>
        <v>0</v>
      </c>
      <c r="AA761" s="8" t="b">
        <f>U761 = T761</f>
        <v>1</v>
      </c>
      <c r="AB761" s="8" t="b">
        <f>V761 = W761</f>
        <v>0</v>
      </c>
      <c r="AC761" s="8" t="b">
        <f>Y761 = X761</f>
        <v>1</v>
      </c>
      <c r="AD761" s="8" t="b">
        <f>AND(Z761,AA761,AB761)</f>
        <v>0</v>
      </c>
      <c r="AF761" s="8">
        <v>2</v>
      </c>
      <c r="AG761" s="8">
        <v>0</v>
      </c>
      <c r="AH761" s="8">
        <v>0</v>
      </c>
      <c r="AI761" s="8">
        <f>SUM(AF761:AH761)</f>
        <v>2</v>
      </c>
    </row>
    <row r="762" spans="1:35" ht="32" customHeight="1" x14ac:dyDescent="0.2">
      <c r="A762" s="1">
        <v>761</v>
      </c>
      <c r="B762" s="2">
        <v>43408</v>
      </c>
      <c r="C762" s="1" t="s">
        <v>997</v>
      </c>
      <c r="D762" s="1" t="s">
        <v>997</v>
      </c>
      <c r="E762" s="1" t="s">
        <v>12</v>
      </c>
      <c r="F762" s="1"/>
      <c r="G762" s="1" t="s">
        <v>38</v>
      </c>
      <c r="H762" s="1" t="s">
        <v>699</v>
      </c>
      <c r="I762" s="5" t="s">
        <v>1752</v>
      </c>
      <c r="J762" s="5">
        <v>5</v>
      </c>
      <c r="K762" s="13" t="s">
        <v>700</v>
      </c>
      <c r="L762" s="1"/>
      <c r="M762" s="1"/>
      <c r="N762" s="1"/>
      <c r="O762" s="1" t="b">
        <v>0</v>
      </c>
      <c r="P762" s="4">
        <v>16</v>
      </c>
      <c r="Q762">
        <v>11</v>
      </c>
      <c r="R762" s="14">
        <v>1</v>
      </c>
      <c r="S762" s="14">
        <v>1</v>
      </c>
      <c r="T762" s="8">
        <v>0</v>
      </c>
      <c r="U762" s="8">
        <v>0</v>
      </c>
      <c r="V762" s="8">
        <v>0</v>
      </c>
      <c r="W762" s="8">
        <v>1</v>
      </c>
      <c r="X762" s="8">
        <f>R762+T762+V762</f>
        <v>1</v>
      </c>
      <c r="Y762" s="8">
        <f>S762+U762+W762</f>
        <v>2</v>
      </c>
      <c r="Z762" s="8" t="b">
        <f>R762 = S762</f>
        <v>1</v>
      </c>
      <c r="AA762" s="8" t="b">
        <f>U762 = T762</f>
        <v>1</v>
      </c>
      <c r="AB762" s="8" t="b">
        <f>V762 = W762</f>
        <v>0</v>
      </c>
      <c r="AC762" s="8" t="b">
        <f>Y762 = X762</f>
        <v>0</v>
      </c>
      <c r="AD762" s="8" t="b">
        <f>AND(Z762,AA762,AB762)</f>
        <v>0</v>
      </c>
      <c r="AF762" s="8">
        <v>2</v>
      </c>
      <c r="AG762" s="8">
        <v>0</v>
      </c>
      <c r="AH762" s="8">
        <v>0</v>
      </c>
      <c r="AI762" s="8">
        <f>SUM(AF762:AH762)</f>
        <v>2</v>
      </c>
    </row>
    <row r="763" spans="1:35" ht="32" customHeight="1" x14ac:dyDescent="0.2">
      <c r="A763" s="1">
        <v>762</v>
      </c>
      <c r="B763" s="2">
        <v>44075</v>
      </c>
      <c r="C763" s="1" t="s">
        <v>998</v>
      </c>
      <c r="D763" s="1" t="s">
        <v>997</v>
      </c>
      <c r="E763" s="1" t="s">
        <v>12</v>
      </c>
      <c r="F763" s="1"/>
      <c r="G763" s="1" t="s">
        <v>21</v>
      </c>
      <c r="H763" s="1" t="s">
        <v>695</v>
      </c>
      <c r="I763" s="5" t="s">
        <v>1765</v>
      </c>
      <c r="J763" s="5">
        <v>4</v>
      </c>
      <c r="K763" s="13" t="s">
        <v>1679</v>
      </c>
      <c r="L763" s="1"/>
      <c r="M763" s="1"/>
      <c r="N763" s="1"/>
      <c r="O763" s="1" t="b">
        <v>0</v>
      </c>
      <c r="P763" s="4">
        <v>16</v>
      </c>
      <c r="Q763">
        <v>12</v>
      </c>
      <c r="R763" s="14">
        <v>3</v>
      </c>
      <c r="S763" s="14">
        <v>3</v>
      </c>
      <c r="T763" s="8">
        <v>0</v>
      </c>
      <c r="U763" s="8">
        <v>0</v>
      </c>
      <c r="V763" s="8">
        <v>0</v>
      </c>
      <c r="W763" s="8">
        <v>0</v>
      </c>
      <c r="X763" s="8">
        <f>R763+T763+V763</f>
        <v>3</v>
      </c>
      <c r="Y763" s="8">
        <f>S763+U763+W763</f>
        <v>3</v>
      </c>
      <c r="Z763" s="8" t="b">
        <f>R763 = S763</f>
        <v>1</v>
      </c>
      <c r="AA763" s="8" t="b">
        <f>U763 = T763</f>
        <v>1</v>
      </c>
      <c r="AB763" s="8" t="b">
        <f>V763 = W763</f>
        <v>1</v>
      </c>
      <c r="AC763" s="8" t="b">
        <f>Y763 = X763</f>
        <v>1</v>
      </c>
      <c r="AD763" s="8" t="b">
        <f>AND(Z763,AA763,AB763)</f>
        <v>1</v>
      </c>
    </row>
    <row r="764" spans="1:35" ht="32" customHeight="1" x14ac:dyDescent="0.2">
      <c r="A764" s="1">
        <v>763</v>
      </c>
      <c r="B764" s="2">
        <v>43576</v>
      </c>
      <c r="C764" s="1" t="s">
        <v>998</v>
      </c>
      <c r="D764" s="1" t="s">
        <v>997</v>
      </c>
      <c r="E764" s="1" t="s">
        <v>12</v>
      </c>
      <c r="F764" s="1"/>
      <c r="G764" s="1" t="s">
        <v>26</v>
      </c>
      <c r="H764" s="1" t="s">
        <v>96</v>
      </c>
      <c r="I764" s="5" t="s">
        <v>1758</v>
      </c>
      <c r="J764" s="5">
        <v>5</v>
      </c>
      <c r="K764" s="13" t="s">
        <v>1959</v>
      </c>
      <c r="L764" s="1"/>
      <c r="M764" s="1"/>
      <c r="N764" s="1"/>
      <c r="O764" s="1" t="b">
        <v>0</v>
      </c>
      <c r="P764" s="4">
        <v>16</v>
      </c>
      <c r="Q764">
        <v>13</v>
      </c>
      <c r="R764" s="14">
        <v>3</v>
      </c>
      <c r="S764" s="14">
        <v>3</v>
      </c>
      <c r="T764" s="8">
        <v>0</v>
      </c>
      <c r="U764" s="8">
        <v>0</v>
      </c>
      <c r="V764" s="8">
        <v>1</v>
      </c>
      <c r="W764" s="8">
        <v>0</v>
      </c>
      <c r="X764" s="8">
        <f>R764+T764+V764</f>
        <v>4</v>
      </c>
      <c r="Y764" s="8">
        <f>S764+U764+W764</f>
        <v>3</v>
      </c>
      <c r="Z764" s="8" t="b">
        <f>R764 = S764</f>
        <v>1</v>
      </c>
      <c r="AA764" s="8" t="b">
        <f>U764 = T764</f>
        <v>1</v>
      </c>
      <c r="AB764" s="8" t="b">
        <f>V764 = W764</f>
        <v>0</v>
      </c>
      <c r="AC764" s="8" t="b">
        <f>Y764 = X764</f>
        <v>0</v>
      </c>
      <c r="AD764" s="8" t="b">
        <f>AND(Z764,AA764,AB764)</f>
        <v>0</v>
      </c>
      <c r="AF764" s="8">
        <v>3</v>
      </c>
      <c r="AG764" s="8">
        <v>0</v>
      </c>
      <c r="AH764" s="8">
        <v>0</v>
      </c>
      <c r="AI764" s="8">
        <f>SUM(AF764:AH764)</f>
        <v>3</v>
      </c>
    </row>
    <row r="765" spans="1:35" ht="32" customHeight="1" x14ac:dyDescent="0.2">
      <c r="A765" s="1">
        <v>764</v>
      </c>
      <c r="B765" s="2">
        <v>43839</v>
      </c>
      <c r="C765" s="1" t="s">
        <v>998</v>
      </c>
      <c r="D765" s="1" t="s">
        <v>997</v>
      </c>
      <c r="E765" s="1" t="s">
        <v>12</v>
      </c>
      <c r="F765" s="1"/>
      <c r="G765" s="1" t="s">
        <v>21</v>
      </c>
      <c r="H765" s="1" t="s">
        <v>701</v>
      </c>
      <c r="I765" s="5" t="s">
        <v>1762</v>
      </c>
      <c r="J765" s="5">
        <v>5</v>
      </c>
      <c r="K765" s="13" t="s">
        <v>1726</v>
      </c>
      <c r="L765" s="1"/>
      <c r="M765" s="1"/>
      <c r="N765" s="1"/>
      <c r="O765" s="1" t="b">
        <v>0</v>
      </c>
      <c r="P765" s="4">
        <v>16</v>
      </c>
      <c r="Q765">
        <v>14</v>
      </c>
      <c r="R765" s="14">
        <v>1</v>
      </c>
      <c r="S765" s="14">
        <v>3</v>
      </c>
      <c r="T765" s="8">
        <v>1</v>
      </c>
      <c r="U765" s="8">
        <v>1</v>
      </c>
      <c r="V765" s="8">
        <v>0</v>
      </c>
      <c r="W765" s="8">
        <v>1</v>
      </c>
      <c r="X765" s="8">
        <f>R765+T765+V765</f>
        <v>2</v>
      </c>
      <c r="Y765" s="8">
        <f>S765+U765+W765</f>
        <v>5</v>
      </c>
      <c r="Z765" s="8" t="b">
        <f>R765 = S765</f>
        <v>0</v>
      </c>
      <c r="AA765" s="8" t="b">
        <f>U765 = T765</f>
        <v>1</v>
      </c>
      <c r="AB765" s="8" t="b">
        <f>V765 = W765</f>
        <v>0</v>
      </c>
      <c r="AC765" s="8" t="b">
        <f>Y765 = X765</f>
        <v>0</v>
      </c>
      <c r="AD765" s="8" t="b">
        <f>AND(Z765,AA765,AB765)</f>
        <v>0</v>
      </c>
      <c r="AF765" s="8">
        <v>3</v>
      </c>
      <c r="AG765" s="8">
        <v>1</v>
      </c>
      <c r="AH765" s="8">
        <v>1</v>
      </c>
      <c r="AI765" s="8">
        <f>SUM(AF765:AH765)</f>
        <v>5</v>
      </c>
    </row>
    <row r="766" spans="1:35" ht="32" customHeight="1" x14ac:dyDescent="0.2">
      <c r="A766" s="1">
        <v>765</v>
      </c>
      <c r="B766" s="2">
        <v>43767</v>
      </c>
      <c r="C766" s="1" t="s">
        <v>998</v>
      </c>
      <c r="D766" s="1" t="s">
        <v>998</v>
      </c>
      <c r="E766" s="1" t="s">
        <v>12</v>
      </c>
      <c r="F766" s="1"/>
      <c r="G766" s="1" t="s">
        <v>16</v>
      </c>
      <c r="H766" s="1" t="s">
        <v>17</v>
      </c>
      <c r="I766" s="5" t="s">
        <v>1761</v>
      </c>
      <c r="J766" s="5">
        <v>5</v>
      </c>
      <c r="K766" s="13" t="s">
        <v>1449</v>
      </c>
      <c r="L766" s="1"/>
      <c r="M766" s="1"/>
      <c r="N766" s="1"/>
      <c r="O766" s="1" t="b">
        <v>0</v>
      </c>
      <c r="P766" s="4">
        <v>16</v>
      </c>
      <c r="Q766">
        <v>15</v>
      </c>
      <c r="R766" s="14">
        <v>3</v>
      </c>
      <c r="S766" s="14">
        <v>3</v>
      </c>
      <c r="T766" s="8">
        <v>0</v>
      </c>
      <c r="U766" s="8">
        <v>0</v>
      </c>
      <c r="V766" s="8">
        <v>0</v>
      </c>
      <c r="W766" s="8">
        <v>0</v>
      </c>
      <c r="X766" s="8">
        <f>R766+T766+V766</f>
        <v>3</v>
      </c>
      <c r="Y766" s="8">
        <f>S766+U766+W766</f>
        <v>3</v>
      </c>
      <c r="Z766" s="8" t="b">
        <f>R766 = S766</f>
        <v>1</v>
      </c>
      <c r="AA766" s="8" t="b">
        <f>U766 = T766</f>
        <v>1</v>
      </c>
      <c r="AB766" s="8" t="b">
        <f>V766 = W766</f>
        <v>1</v>
      </c>
      <c r="AC766" s="8" t="b">
        <f>Y766 = X766</f>
        <v>1</v>
      </c>
      <c r="AD766" s="8" t="b">
        <f>AND(Z766,AA766,AB766)</f>
        <v>1</v>
      </c>
    </row>
    <row r="767" spans="1:35" ht="32" customHeight="1" x14ac:dyDescent="0.2">
      <c r="A767" s="1">
        <v>766</v>
      </c>
      <c r="B767" s="2">
        <v>43375</v>
      </c>
      <c r="C767" s="1" t="s">
        <v>997</v>
      </c>
      <c r="D767" s="1" t="s">
        <v>997</v>
      </c>
      <c r="E767" s="1" t="s">
        <v>12</v>
      </c>
      <c r="F767" s="1"/>
      <c r="G767" s="1" t="s">
        <v>26</v>
      </c>
      <c r="H767" s="1" t="s">
        <v>418</v>
      </c>
      <c r="I767" s="5" t="s">
        <v>1750</v>
      </c>
      <c r="J767" s="5">
        <v>5</v>
      </c>
      <c r="K767" s="13" t="s">
        <v>702</v>
      </c>
      <c r="L767" s="1"/>
      <c r="M767" s="1"/>
      <c r="N767" s="1"/>
      <c r="O767" s="1" t="b">
        <v>0</v>
      </c>
      <c r="P767" s="4">
        <v>16</v>
      </c>
      <c r="Q767">
        <v>16</v>
      </c>
      <c r="R767" s="14">
        <v>2</v>
      </c>
      <c r="S767" s="14">
        <v>3</v>
      </c>
      <c r="T767" s="8">
        <v>0</v>
      </c>
      <c r="U767" s="8">
        <v>1</v>
      </c>
      <c r="V767" s="8">
        <v>0</v>
      </c>
      <c r="W767" s="8">
        <v>1</v>
      </c>
      <c r="X767" s="8">
        <f>R767+T767+V767</f>
        <v>2</v>
      </c>
      <c r="Y767" s="8">
        <f>S767+U767+W767</f>
        <v>5</v>
      </c>
      <c r="Z767" s="8" t="b">
        <f>R767 = S767</f>
        <v>0</v>
      </c>
      <c r="AA767" s="8" t="b">
        <f>U767 = T767</f>
        <v>0</v>
      </c>
      <c r="AB767" s="8" t="b">
        <f>V767 = W767</f>
        <v>0</v>
      </c>
      <c r="AC767" s="8" t="b">
        <f>Y767 = X767</f>
        <v>0</v>
      </c>
      <c r="AD767" s="8" t="b">
        <f>AND(Z767,AA767,AB767)</f>
        <v>0</v>
      </c>
      <c r="AF767" s="8">
        <v>3</v>
      </c>
      <c r="AG767" s="8">
        <v>0</v>
      </c>
      <c r="AH767" s="8">
        <v>0</v>
      </c>
      <c r="AI767" s="8">
        <f>SUM(AF767:AH767)</f>
        <v>3</v>
      </c>
    </row>
    <row r="768" spans="1:35" ht="32" customHeight="1" x14ac:dyDescent="0.2">
      <c r="A768" s="1">
        <v>767</v>
      </c>
      <c r="B768" s="2">
        <v>43711</v>
      </c>
      <c r="C768" s="1" t="s">
        <v>997</v>
      </c>
      <c r="D768" s="1" t="s">
        <v>997</v>
      </c>
      <c r="E768" s="1" t="s">
        <v>12</v>
      </c>
      <c r="F768" s="1"/>
      <c r="G768" s="1" t="s">
        <v>13</v>
      </c>
      <c r="H768" s="1" t="s">
        <v>703</v>
      </c>
      <c r="I768" s="5" t="s">
        <v>1745</v>
      </c>
      <c r="J768" s="5">
        <v>5</v>
      </c>
      <c r="K768" s="13" t="s">
        <v>1358</v>
      </c>
      <c r="L768" s="1"/>
      <c r="M768" s="1"/>
      <c r="N768" s="1"/>
      <c r="O768" s="1" t="b">
        <v>0</v>
      </c>
      <c r="P768" s="4">
        <v>16</v>
      </c>
      <c r="Q768">
        <v>17</v>
      </c>
      <c r="R768" s="14">
        <v>1</v>
      </c>
      <c r="S768" s="14">
        <v>1</v>
      </c>
      <c r="T768" s="8">
        <v>0</v>
      </c>
      <c r="U768" s="8">
        <v>0</v>
      </c>
      <c r="V768" s="8">
        <v>0</v>
      </c>
      <c r="W768" s="8">
        <v>0</v>
      </c>
      <c r="X768" s="8">
        <f>R768+T768+V768</f>
        <v>1</v>
      </c>
      <c r="Y768" s="8">
        <f>S768+U768+W768</f>
        <v>1</v>
      </c>
      <c r="Z768" s="8" t="b">
        <f>R768 = S768</f>
        <v>1</v>
      </c>
      <c r="AA768" s="8" t="b">
        <f>U768 = T768</f>
        <v>1</v>
      </c>
      <c r="AB768" s="8" t="b">
        <f>V768 = W768</f>
        <v>1</v>
      </c>
      <c r="AC768" s="8" t="b">
        <f>Y768 = X768</f>
        <v>1</v>
      </c>
      <c r="AD768" s="8" t="b">
        <f>AND(Z768,AA768,AB768)</f>
        <v>1</v>
      </c>
    </row>
    <row r="769" spans="1:35" ht="32" customHeight="1" x14ac:dyDescent="0.2">
      <c r="A769" s="1">
        <v>768</v>
      </c>
      <c r="B769" s="2">
        <v>43982</v>
      </c>
      <c r="C769" s="1" t="s">
        <v>998</v>
      </c>
      <c r="D769" s="1" t="s">
        <v>997</v>
      </c>
      <c r="E769" s="1" t="s">
        <v>12</v>
      </c>
      <c r="F769" s="1"/>
      <c r="G769" s="1" t="s">
        <v>13</v>
      </c>
      <c r="H769" s="1" t="s">
        <v>118</v>
      </c>
      <c r="I769" s="5" t="s">
        <v>1745</v>
      </c>
      <c r="J769" s="5">
        <v>3</v>
      </c>
      <c r="K769" s="13" t="s">
        <v>1450</v>
      </c>
      <c r="L769" s="1"/>
      <c r="M769" s="1"/>
      <c r="N769" s="1"/>
      <c r="O769" s="1" t="b">
        <v>0</v>
      </c>
      <c r="P769" s="4">
        <v>16</v>
      </c>
      <c r="Q769">
        <v>18</v>
      </c>
      <c r="R769" s="14">
        <v>3</v>
      </c>
      <c r="S769" s="14">
        <v>3</v>
      </c>
      <c r="T769" s="8">
        <v>1</v>
      </c>
      <c r="U769" s="8">
        <v>1</v>
      </c>
      <c r="V769" s="8">
        <v>1</v>
      </c>
      <c r="W769" s="8">
        <v>1</v>
      </c>
      <c r="X769" s="8">
        <f>R769+T769+V769</f>
        <v>5</v>
      </c>
      <c r="Y769" s="8">
        <f>S769+U769+W769</f>
        <v>5</v>
      </c>
      <c r="Z769" s="8" t="b">
        <f>R769 = S769</f>
        <v>1</v>
      </c>
      <c r="AA769" s="8" t="b">
        <f>U769 = T769</f>
        <v>1</v>
      </c>
      <c r="AB769" s="8" t="b">
        <f>V769 = W769</f>
        <v>1</v>
      </c>
      <c r="AC769" s="8" t="b">
        <f>Y769 = X769</f>
        <v>1</v>
      </c>
      <c r="AD769" s="8" t="b">
        <f>AND(Z769,AA769,AB769)</f>
        <v>1</v>
      </c>
    </row>
    <row r="770" spans="1:35" ht="32" customHeight="1" x14ac:dyDescent="0.2">
      <c r="A770" s="1">
        <v>769</v>
      </c>
      <c r="B770" s="2">
        <v>44147</v>
      </c>
      <c r="C770" s="1" t="s">
        <v>998</v>
      </c>
      <c r="D770" s="1" t="s">
        <v>997</v>
      </c>
      <c r="E770" s="1" t="s">
        <v>12</v>
      </c>
      <c r="F770" s="1"/>
      <c r="G770" s="1" t="s">
        <v>42</v>
      </c>
      <c r="H770" s="1" t="s">
        <v>305</v>
      </c>
      <c r="I770" s="5" t="s">
        <v>1753</v>
      </c>
      <c r="J770" s="5">
        <v>5</v>
      </c>
      <c r="K770" s="13" t="s">
        <v>704</v>
      </c>
      <c r="L770" s="1"/>
      <c r="M770" s="1"/>
      <c r="N770" s="1"/>
      <c r="O770" s="1" t="b">
        <v>0</v>
      </c>
      <c r="P770" s="4">
        <v>16</v>
      </c>
      <c r="Q770">
        <v>19</v>
      </c>
      <c r="R770" s="14">
        <v>2</v>
      </c>
      <c r="S770" s="14">
        <v>2</v>
      </c>
      <c r="T770" s="8">
        <v>0</v>
      </c>
      <c r="U770" s="8">
        <v>0</v>
      </c>
      <c r="V770" s="8">
        <v>0</v>
      </c>
      <c r="W770" s="8">
        <v>0</v>
      </c>
      <c r="X770" s="8">
        <f>R770+T770+V770</f>
        <v>2</v>
      </c>
      <c r="Y770" s="8">
        <f>S770+U770+W770</f>
        <v>2</v>
      </c>
      <c r="Z770" s="8" t="b">
        <f>R770 = S770</f>
        <v>1</v>
      </c>
      <c r="AA770" s="8" t="b">
        <f>U770 = T770</f>
        <v>1</v>
      </c>
      <c r="AB770" s="8" t="b">
        <f>V770 = W770</f>
        <v>1</v>
      </c>
      <c r="AC770" s="8" t="b">
        <f>Y770 = X770</f>
        <v>1</v>
      </c>
      <c r="AD770" s="8" t="b">
        <f>AND(Z770,AA770,AB770)</f>
        <v>1</v>
      </c>
    </row>
    <row r="771" spans="1:35" ht="32" customHeight="1" x14ac:dyDescent="0.2">
      <c r="A771" s="1">
        <v>770</v>
      </c>
      <c r="B771" s="2">
        <v>43558</v>
      </c>
      <c r="C771" s="1" t="s">
        <v>997</v>
      </c>
      <c r="D771" s="1" t="s">
        <v>997</v>
      </c>
      <c r="E771" s="1" t="s">
        <v>12</v>
      </c>
      <c r="F771" s="1"/>
      <c r="G771" s="1" t="s">
        <v>13</v>
      </c>
      <c r="H771" s="1" t="s">
        <v>557</v>
      </c>
      <c r="I771" s="5" t="s">
        <v>1754</v>
      </c>
      <c r="J771" s="5">
        <v>4</v>
      </c>
      <c r="K771" s="13" t="s">
        <v>1960</v>
      </c>
      <c r="L771" s="1"/>
      <c r="M771" s="1"/>
      <c r="N771" s="1"/>
      <c r="O771" s="1" t="b">
        <v>0</v>
      </c>
      <c r="P771" s="4">
        <v>16</v>
      </c>
      <c r="Q771">
        <v>20</v>
      </c>
      <c r="R771" s="14">
        <v>2</v>
      </c>
      <c r="S771" s="14">
        <v>1</v>
      </c>
      <c r="T771" s="8">
        <v>0</v>
      </c>
      <c r="U771" s="8">
        <v>0</v>
      </c>
      <c r="V771" s="8">
        <v>0</v>
      </c>
      <c r="W771" s="8">
        <v>0</v>
      </c>
      <c r="X771" s="8">
        <f>R771+T771+V771</f>
        <v>2</v>
      </c>
      <c r="Y771" s="8">
        <f>S771+U771+W771</f>
        <v>1</v>
      </c>
      <c r="Z771" s="8" t="b">
        <f>R771 = S771</f>
        <v>0</v>
      </c>
      <c r="AA771" s="8" t="b">
        <f>U771 = T771</f>
        <v>1</v>
      </c>
      <c r="AB771" s="8" t="b">
        <f>V771 = W771</f>
        <v>1</v>
      </c>
      <c r="AC771" s="8" t="b">
        <f>Y771 = X771</f>
        <v>0</v>
      </c>
      <c r="AD771" s="8" t="b">
        <f>AND(Z771,AA771,AB771)</f>
        <v>0</v>
      </c>
      <c r="AF771" s="8">
        <v>2</v>
      </c>
      <c r="AG771" s="8">
        <v>0</v>
      </c>
      <c r="AH771" s="8">
        <v>0</v>
      </c>
      <c r="AI771" s="8">
        <f>SUM(AF771:AH771)</f>
        <v>2</v>
      </c>
    </row>
    <row r="772" spans="1:35" ht="32" customHeight="1" x14ac:dyDescent="0.2">
      <c r="A772" s="1">
        <v>771</v>
      </c>
      <c r="B772" s="2">
        <v>43984</v>
      </c>
      <c r="C772" s="1" t="s">
        <v>997</v>
      </c>
      <c r="D772" s="1" t="s">
        <v>998</v>
      </c>
      <c r="E772" s="1" t="s">
        <v>12</v>
      </c>
      <c r="F772" s="1"/>
      <c r="G772" s="1" t="s">
        <v>13</v>
      </c>
      <c r="H772" s="1" t="s">
        <v>146</v>
      </c>
      <c r="I772" s="5" t="s">
        <v>1757</v>
      </c>
      <c r="J772" s="5">
        <v>5</v>
      </c>
      <c r="K772" s="13" t="s">
        <v>1451</v>
      </c>
      <c r="L772" s="1"/>
      <c r="M772" s="1"/>
      <c r="N772" s="1"/>
      <c r="O772" s="1" t="b">
        <v>0</v>
      </c>
      <c r="P772" s="4">
        <v>16</v>
      </c>
      <c r="Q772">
        <v>21</v>
      </c>
      <c r="R772" s="14">
        <v>3</v>
      </c>
      <c r="S772" s="14">
        <v>3</v>
      </c>
      <c r="T772" s="8">
        <v>0</v>
      </c>
      <c r="U772" s="8">
        <v>0</v>
      </c>
      <c r="V772" s="8">
        <v>1</v>
      </c>
      <c r="W772" s="8">
        <v>0</v>
      </c>
      <c r="X772" s="8">
        <f>R772+T772+V772</f>
        <v>4</v>
      </c>
      <c r="Y772" s="8">
        <f>S772+U772+W772</f>
        <v>3</v>
      </c>
      <c r="Z772" s="8" t="b">
        <f>R772 = S772</f>
        <v>1</v>
      </c>
      <c r="AA772" s="8" t="b">
        <f>U772 = T772</f>
        <v>1</v>
      </c>
      <c r="AB772" s="8" t="b">
        <f>V772 = W772</f>
        <v>0</v>
      </c>
      <c r="AC772" s="8" t="b">
        <f>Y772 = X772</f>
        <v>0</v>
      </c>
      <c r="AD772" s="8" t="b">
        <f>AND(Z772,AA772,AB772)</f>
        <v>0</v>
      </c>
      <c r="AF772" s="8">
        <v>3</v>
      </c>
      <c r="AG772" s="8">
        <v>0</v>
      </c>
      <c r="AH772" s="8">
        <v>0</v>
      </c>
      <c r="AI772" s="8">
        <f>SUM(AF772:AH772)</f>
        <v>3</v>
      </c>
    </row>
    <row r="773" spans="1:35" ht="32" customHeight="1" x14ac:dyDescent="0.2">
      <c r="A773" s="1">
        <v>772</v>
      </c>
      <c r="B773" s="2">
        <v>43598</v>
      </c>
      <c r="C773" s="1" t="s">
        <v>997</v>
      </c>
      <c r="D773" s="1" t="s">
        <v>997</v>
      </c>
      <c r="E773" s="1" t="s">
        <v>12</v>
      </c>
      <c r="F773" s="1"/>
      <c r="G773" s="1" t="s">
        <v>13</v>
      </c>
      <c r="H773" s="1" t="s">
        <v>705</v>
      </c>
      <c r="I773" s="5" t="s">
        <v>1745</v>
      </c>
      <c r="J773" s="5">
        <v>5</v>
      </c>
      <c r="K773" s="13" t="s">
        <v>1884</v>
      </c>
      <c r="L773" s="1"/>
      <c r="M773" s="1"/>
      <c r="N773" s="1"/>
      <c r="O773" s="1" t="b">
        <v>0</v>
      </c>
      <c r="P773" s="4">
        <v>16</v>
      </c>
      <c r="Q773">
        <v>22</v>
      </c>
      <c r="R773" s="14">
        <v>3</v>
      </c>
      <c r="S773" s="14">
        <v>3</v>
      </c>
      <c r="T773" s="8">
        <v>0</v>
      </c>
      <c r="U773" s="8">
        <v>1</v>
      </c>
      <c r="V773" s="8">
        <v>0</v>
      </c>
      <c r="W773" s="8">
        <v>1</v>
      </c>
      <c r="X773" s="8">
        <f>R773+T773+V773</f>
        <v>3</v>
      </c>
      <c r="Y773" s="8">
        <f>S773+U773+W773</f>
        <v>5</v>
      </c>
      <c r="Z773" s="8" t="b">
        <f>R773 = S773</f>
        <v>1</v>
      </c>
      <c r="AA773" s="8" t="b">
        <f>U773 = T773</f>
        <v>0</v>
      </c>
      <c r="AB773" s="8" t="b">
        <f>V773 = W773</f>
        <v>0</v>
      </c>
      <c r="AC773" s="8" t="b">
        <f>Y773 = X773</f>
        <v>0</v>
      </c>
      <c r="AD773" s="8" t="b">
        <f>AND(Z773,AA773,AB773)</f>
        <v>0</v>
      </c>
      <c r="AF773" s="8">
        <v>3</v>
      </c>
      <c r="AG773" s="8">
        <v>0</v>
      </c>
      <c r="AH773" s="8">
        <v>0</v>
      </c>
      <c r="AI773" s="8">
        <f>SUM(AF773:AH773)</f>
        <v>3</v>
      </c>
    </row>
    <row r="774" spans="1:35" ht="32" customHeight="1" x14ac:dyDescent="0.2">
      <c r="A774" s="1">
        <v>773</v>
      </c>
      <c r="B774" s="2">
        <v>43562</v>
      </c>
      <c r="C774" s="1" t="s">
        <v>997</v>
      </c>
      <c r="D774" s="1" t="s">
        <v>998</v>
      </c>
      <c r="E774" s="1" t="s">
        <v>12</v>
      </c>
      <c r="F774" s="1"/>
      <c r="G774" s="1" t="s">
        <v>30</v>
      </c>
      <c r="H774" s="1" t="s">
        <v>31</v>
      </c>
      <c r="I774" s="5" t="s">
        <v>1763</v>
      </c>
      <c r="J774" s="5">
        <v>4</v>
      </c>
      <c r="K774" s="13" t="s">
        <v>1680</v>
      </c>
      <c r="L774" s="1"/>
      <c r="M774" s="1"/>
      <c r="N774" s="1"/>
      <c r="O774" s="1" t="b">
        <v>0</v>
      </c>
      <c r="P774" s="4">
        <v>16</v>
      </c>
      <c r="Q774">
        <v>23</v>
      </c>
      <c r="R774" s="14">
        <v>3</v>
      </c>
      <c r="S774" s="14">
        <v>3</v>
      </c>
      <c r="T774" s="8">
        <v>0</v>
      </c>
      <c r="U774" s="8">
        <v>0</v>
      </c>
      <c r="V774" s="8">
        <v>0</v>
      </c>
      <c r="W774" s="8">
        <v>1</v>
      </c>
      <c r="X774" s="8">
        <f>R774+T774+V774</f>
        <v>3</v>
      </c>
      <c r="Y774" s="8">
        <f>S774+U774+W774</f>
        <v>4</v>
      </c>
      <c r="Z774" s="8" t="b">
        <f>R774 = S774</f>
        <v>1</v>
      </c>
      <c r="AA774" s="8" t="b">
        <f>U774 = T774</f>
        <v>1</v>
      </c>
      <c r="AB774" s="8" t="b">
        <f>V774 = W774</f>
        <v>0</v>
      </c>
      <c r="AC774" s="8" t="b">
        <f>Y774 = X774</f>
        <v>0</v>
      </c>
      <c r="AD774" s="8" t="b">
        <f>AND(Z774,AA774,AB774)</f>
        <v>0</v>
      </c>
      <c r="AF774" s="8">
        <v>3</v>
      </c>
      <c r="AG774" s="8">
        <v>1</v>
      </c>
      <c r="AH774" s="8">
        <v>1</v>
      </c>
      <c r="AI774" s="8">
        <f>SUM(AF774:AH774)</f>
        <v>5</v>
      </c>
    </row>
    <row r="775" spans="1:35" ht="32" customHeight="1" x14ac:dyDescent="0.2">
      <c r="A775" s="1">
        <v>774</v>
      </c>
      <c r="B775" s="2">
        <v>43619</v>
      </c>
      <c r="C775" s="1" t="s">
        <v>997</v>
      </c>
      <c r="D775" s="1" t="s">
        <v>997</v>
      </c>
      <c r="E775" s="1" t="s">
        <v>12</v>
      </c>
      <c r="F775" s="1"/>
      <c r="G775" s="1" t="s">
        <v>13</v>
      </c>
      <c r="H775" s="1" t="s">
        <v>706</v>
      </c>
      <c r="I775" s="5" t="s">
        <v>1756</v>
      </c>
      <c r="J775" s="5">
        <v>4</v>
      </c>
      <c r="K775" s="13" t="s">
        <v>1961</v>
      </c>
      <c r="L775" s="1"/>
      <c r="M775" s="1"/>
      <c r="N775" s="1"/>
      <c r="O775" s="1" t="b">
        <v>0</v>
      </c>
      <c r="P775" s="4">
        <v>16</v>
      </c>
      <c r="Q775">
        <v>24</v>
      </c>
      <c r="R775" s="14">
        <v>2</v>
      </c>
      <c r="S775" s="14">
        <v>2</v>
      </c>
      <c r="T775" s="8">
        <v>0</v>
      </c>
      <c r="U775" s="8">
        <v>0</v>
      </c>
      <c r="V775" s="8">
        <v>0</v>
      </c>
      <c r="W775" s="8">
        <v>0</v>
      </c>
      <c r="X775" s="8">
        <f>R775+T775+V775</f>
        <v>2</v>
      </c>
      <c r="Y775" s="8">
        <f>S775+U775+W775</f>
        <v>2</v>
      </c>
      <c r="Z775" s="8" t="b">
        <f>R775 = S775</f>
        <v>1</v>
      </c>
      <c r="AA775" s="8" t="b">
        <f>U775 = T775</f>
        <v>1</v>
      </c>
      <c r="AB775" s="8" t="b">
        <f>V775 = W775</f>
        <v>1</v>
      </c>
      <c r="AC775" s="8" t="b">
        <f>Y775 = X775</f>
        <v>1</v>
      </c>
      <c r="AD775" s="8" t="b">
        <f>AND(Z775,AA775,AB775)</f>
        <v>1</v>
      </c>
    </row>
    <row r="776" spans="1:35" ht="32" customHeight="1" x14ac:dyDescent="0.2">
      <c r="A776" s="1">
        <v>775</v>
      </c>
      <c r="B776" s="2">
        <v>43403</v>
      </c>
      <c r="C776" s="1" t="s">
        <v>997</v>
      </c>
      <c r="D776" s="1" t="s">
        <v>1155</v>
      </c>
      <c r="E776" s="1" t="s">
        <v>12</v>
      </c>
      <c r="F776" s="1" t="s">
        <v>1044</v>
      </c>
      <c r="G776" s="1" t="s">
        <v>13</v>
      </c>
      <c r="H776" s="1" t="s">
        <v>662</v>
      </c>
      <c r="I776" s="5" t="s">
        <v>1757</v>
      </c>
      <c r="J776" s="5">
        <v>2</v>
      </c>
      <c r="K776" s="13" t="s">
        <v>1311</v>
      </c>
      <c r="L776" s="1"/>
      <c r="M776" s="1"/>
      <c r="N776" s="1"/>
      <c r="O776" s="1" t="b">
        <v>0</v>
      </c>
      <c r="P776" s="4">
        <v>16</v>
      </c>
      <c r="Q776">
        <v>25</v>
      </c>
      <c r="R776" s="14">
        <v>1</v>
      </c>
      <c r="S776" s="14">
        <v>1</v>
      </c>
      <c r="T776" s="8">
        <v>0</v>
      </c>
      <c r="U776" s="8">
        <v>0</v>
      </c>
      <c r="V776" s="8">
        <v>0</v>
      </c>
      <c r="W776" s="8">
        <v>0</v>
      </c>
      <c r="X776" s="8">
        <f>R776+T776+V776</f>
        <v>1</v>
      </c>
      <c r="Y776" s="8">
        <f>S776+U776+W776</f>
        <v>1</v>
      </c>
      <c r="Z776" s="8" t="b">
        <f>R776 = S776</f>
        <v>1</v>
      </c>
      <c r="AA776" s="8" t="b">
        <f>U776 = T776</f>
        <v>1</v>
      </c>
      <c r="AB776" s="8" t="b">
        <f>V776 = W776</f>
        <v>1</v>
      </c>
      <c r="AC776" s="8" t="b">
        <f>Y776 = X776</f>
        <v>1</v>
      </c>
      <c r="AD776" s="8" t="b">
        <f>AND(Z776,AA776,AB776)</f>
        <v>1</v>
      </c>
    </row>
    <row r="777" spans="1:35" ht="32" customHeight="1" x14ac:dyDescent="0.2">
      <c r="A777" s="1">
        <v>776</v>
      </c>
      <c r="B777" s="2">
        <v>43434</v>
      </c>
      <c r="C777" s="1" t="s">
        <v>997</v>
      </c>
      <c r="D777" s="1" t="s">
        <v>1156</v>
      </c>
      <c r="E777" s="1" t="s">
        <v>12</v>
      </c>
      <c r="F777" s="1" t="s">
        <v>1044</v>
      </c>
      <c r="G777" s="1" t="s">
        <v>13</v>
      </c>
      <c r="H777" s="1" t="s">
        <v>707</v>
      </c>
      <c r="I777" s="5" t="s">
        <v>1760</v>
      </c>
      <c r="J777" s="5">
        <v>5</v>
      </c>
      <c r="K777" s="13" t="s">
        <v>1157</v>
      </c>
      <c r="L777" s="1"/>
      <c r="M777" s="1"/>
      <c r="N777" s="1"/>
      <c r="O777" s="1" t="b">
        <v>0</v>
      </c>
      <c r="P777" s="4">
        <v>16</v>
      </c>
      <c r="Q777">
        <v>26</v>
      </c>
      <c r="R777" s="14">
        <v>2</v>
      </c>
      <c r="S777" s="14">
        <v>2</v>
      </c>
      <c r="T777" s="8">
        <v>0</v>
      </c>
      <c r="U777" s="8">
        <v>0</v>
      </c>
      <c r="V777" s="8">
        <v>0</v>
      </c>
      <c r="W777" s="8">
        <v>0</v>
      </c>
      <c r="X777" s="8">
        <f>R777+T777+V777</f>
        <v>2</v>
      </c>
      <c r="Y777" s="8">
        <f>S777+U777+W777</f>
        <v>2</v>
      </c>
      <c r="Z777" s="8" t="b">
        <f>R777 = S777</f>
        <v>1</v>
      </c>
      <c r="AA777" s="8" t="b">
        <f>U777 = T777</f>
        <v>1</v>
      </c>
      <c r="AB777" s="8" t="b">
        <f>V777 = W777</f>
        <v>1</v>
      </c>
      <c r="AC777" s="8" t="b">
        <f>Y777 = X777</f>
        <v>1</v>
      </c>
      <c r="AD777" s="8" t="b">
        <f>AND(Z777,AA777,AB777)</f>
        <v>1</v>
      </c>
    </row>
    <row r="778" spans="1:35" ht="32" customHeight="1" x14ac:dyDescent="0.2">
      <c r="A778" s="1">
        <v>777</v>
      </c>
      <c r="B778" s="2">
        <v>43616</v>
      </c>
      <c r="C778" s="1" t="s">
        <v>997</v>
      </c>
      <c r="D778" s="1" t="s">
        <v>997</v>
      </c>
      <c r="E778" s="1" t="s">
        <v>12</v>
      </c>
      <c r="F778" s="1"/>
      <c r="G778" s="1" t="s">
        <v>13</v>
      </c>
      <c r="H778" s="1" t="s">
        <v>171</v>
      </c>
      <c r="I778" s="5" t="s">
        <v>1747</v>
      </c>
      <c r="J778" s="5">
        <v>4</v>
      </c>
      <c r="K778" s="13" t="s">
        <v>1681</v>
      </c>
      <c r="L778" s="1"/>
      <c r="M778" s="1"/>
      <c r="N778" s="1"/>
      <c r="O778" s="1" t="b">
        <v>0</v>
      </c>
      <c r="P778" s="4">
        <v>16</v>
      </c>
      <c r="Q778">
        <v>27</v>
      </c>
      <c r="R778" s="14">
        <v>1</v>
      </c>
      <c r="S778" s="14">
        <v>2</v>
      </c>
      <c r="T778" s="8">
        <v>0</v>
      </c>
      <c r="U778" s="8">
        <v>0</v>
      </c>
      <c r="V778" s="8">
        <v>0</v>
      </c>
      <c r="W778" s="8">
        <v>0</v>
      </c>
      <c r="X778" s="8">
        <f>R778+T778+V778</f>
        <v>1</v>
      </c>
      <c r="Y778" s="8">
        <f>S778+U778+W778</f>
        <v>2</v>
      </c>
      <c r="Z778" s="8" t="b">
        <f>R778 = S778</f>
        <v>0</v>
      </c>
      <c r="AA778" s="8" t="b">
        <f>U778 = T778</f>
        <v>1</v>
      </c>
      <c r="AB778" s="8" t="b">
        <f>V778 = W778</f>
        <v>1</v>
      </c>
      <c r="AC778" s="8" t="b">
        <f>Y778 = X778</f>
        <v>0</v>
      </c>
      <c r="AD778" s="8" t="b">
        <f>AND(Z778,AA778,AB778)</f>
        <v>0</v>
      </c>
      <c r="AF778" s="8">
        <v>2</v>
      </c>
      <c r="AG778" s="8">
        <v>0</v>
      </c>
      <c r="AH778" s="8">
        <v>0</v>
      </c>
      <c r="AI778" s="8">
        <f>SUM(AF778:AH778)</f>
        <v>2</v>
      </c>
    </row>
    <row r="779" spans="1:35" ht="32" customHeight="1" x14ac:dyDescent="0.2">
      <c r="A779" s="1">
        <v>778</v>
      </c>
      <c r="B779" s="2">
        <v>43864</v>
      </c>
      <c r="C779" s="1" t="s">
        <v>997</v>
      </c>
      <c r="D779" s="1" t="s">
        <v>997</v>
      </c>
      <c r="E779" s="1" t="s">
        <v>12</v>
      </c>
      <c r="F779" s="1"/>
      <c r="G779" s="1" t="s">
        <v>26</v>
      </c>
      <c r="H779" s="1" t="s">
        <v>251</v>
      </c>
      <c r="I779" s="5" t="s">
        <v>1758</v>
      </c>
      <c r="J779" s="5">
        <v>5</v>
      </c>
      <c r="K779" s="13" t="s">
        <v>1575</v>
      </c>
      <c r="L779" s="1"/>
      <c r="M779" s="1"/>
      <c r="N779" s="1"/>
      <c r="O779" s="1" t="b">
        <v>0</v>
      </c>
      <c r="P779" s="4">
        <v>16</v>
      </c>
      <c r="Q779">
        <v>28</v>
      </c>
      <c r="R779" s="14">
        <v>1</v>
      </c>
      <c r="S779" s="14">
        <v>1</v>
      </c>
      <c r="T779" s="8">
        <v>1</v>
      </c>
      <c r="U779" s="8">
        <v>1</v>
      </c>
      <c r="V779" s="8">
        <v>0</v>
      </c>
      <c r="W779" s="8">
        <v>0</v>
      </c>
      <c r="X779" s="8">
        <f>R779+T779+V779</f>
        <v>2</v>
      </c>
      <c r="Y779" s="8">
        <f>S779+U779+W779</f>
        <v>2</v>
      </c>
      <c r="Z779" s="8" t="b">
        <f>R779 = S779</f>
        <v>1</v>
      </c>
      <c r="AA779" s="8" t="b">
        <f>U779 = T779</f>
        <v>1</v>
      </c>
      <c r="AB779" s="8" t="b">
        <f>V779 = W779</f>
        <v>1</v>
      </c>
      <c r="AC779" s="8" t="b">
        <f>Y779 = X779</f>
        <v>1</v>
      </c>
      <c r="AD779" s="8" t="b">
        <f>AND(Z779,AA779,AB779)</f>
        <v>1</v>
      </c>
    </row>
    <row r="780" spans="1:35" ht="32" customHeight="1" x14ac:dyDescent="0.2">
      <c r="A780" s="1">
        <v>779</v>
      </c>
      <c r="B780" s="2">
        <v>44272</v>
      </c>
      <c r="C780" s="1" t="s">
        <v>998</v>
      </c>
      <c r="D780" s="1" t="s">
        <v>998</v>
      </c>
      <c r="E780" s="1" t="s">
        <v>12</v>
      </c>
      <c r="F780" s="1"/>
      <c r="G780" s="1" t="s">
        <v>26</v>
      </c>
      <c r="H780" s="1" t="s">
        <v>708</v>
      </c>
      <c r="I780" s="5" t="s">
        <v>1758</v>
      </c>
      <c r="J780" s="5">
        <v>5</v>
      </c>
      <c r="K780" s="13" t="s">
        <v>709</v>
      </c>
      <c r="L780" s="1"/>
      <c r="M780" s="1"/>
      <c r="N780" s="1"/>
      <c r="O780" s="1" t="b">
        <v>0</v>
      </c>
      <c r="P780" s="4">
        <v>16</v>
      </c>
      <c r="Q780">
        <v>29</v>
      </c>
      <c r="R780" s="14">
        <v>3</v>
      </c>
      <c r="S780" s="14">
        <v>2</v>
      </c>
      <c r="T780" s="8">
        <v>0</v>
      </c>
      <c r="U780" s="8">
        <v>0</v>
      </c>
      <c r="V780" s="8">
        <v>0</v>
      </c>
      <c r="W780" s="8">
        <v>1</v>
      </c>
      <c r="X780" s="8">
        <f>R780+T780+V780</f>
        <v>3</v>
      </c>
      <c r="Y780" s="8">
        <f>S780+U780+W780</f>
        <v>3</v>
      </c>
      <c r="Z780" s="8" t="b">
        <f>R780 = S780</f>
        <v>0</v>
      </c>
      <c r="AA780" s="8" t="b">
        <f>U780 = T780</f>
        <v>1</v>
      </c>
      <c r="AB780" s="8" t="b">
        <f>V780 = W780</f>
        <v>0</v>
      </c>
      <c r="AC780" s="8" t="b">
        <f>Y780 = X780</f>
        <v>1</v>
      </c>
      <c r="AD780" s="8" t="b">
        <f>AND(Z780,AA780,AB780)</f>
        <v>0</v>
      </c>
      <c r="AF780" s="9">
        <v>2</v>
      </c>
      <c r="AG780" s="8">
        <v>0</v>
      </c>
      <c r="AH780" s="8">
        <v>0</v>
      </c>
      <c r="AI780" s="8">
        <f>SUM(AF780:AH780)</f>
        <v>2</v>
      </c>
    </row>
    <row r="781" spans="1:35" ht="32" customHeight="1" x14ac:dyDescent="0.2">
      <c r="A781" s="1">
        <v>780</v>
      </c>
      <c r="B781" s="2">
        <v>43770</v>
      </c>
      <c r="C781" s="1" t="s">
        <v>997</v>
      </c>
      <c r="D781" s="1" t="s">
        <v>997</v>
      </c>
      <c r="E781" s="1" t="s">
        <v>12</v>
      </c>
      <c r="F781" s="1"/>
      <c r="G781" s="1" t="s">
        <v>13</v>
      </c>
      <c r="H781" s="1" t="s">
        <v>710</v>
      </c>
      <c r="I781" s="5" t="s">
        <v>1748</v>
      </c>
      <c r="J781" s="5">
        <v>5</v>
      </c>
      <c r="K781" s="13" t="s">
        <v>711</v>
      </c>
      <c r="L781" s="1"/>
      <c r="M781" s="1"/>
      <c r="N781" s="1"/>
      <c r="O781" s="1" t="b">
        <v>0</v>
      </c>
      <c r="P781" s="4">
        <v>16</v>
      </c>
      <c r="Q781">
        <v>30</v>
      </c>
      <c r="R781" s="14">
        <v>1</v>
      </c>
      <c r="S781" s="14">
        <v>1</v>
      </c>
      <c r="T781" s="8">
        <v>0</v>
      </c>
      <c r="U781" s="8">
        <v>0</v>
      </c>
      <c r="V781" s="8">
        <v>0</v>
      </c>
      <c r="W781" s="8">
        <v>0</v>
      </c>
      <c r="X781" s="8">
        <f>R781+T781+V781</f>
        <v>1</v>
      </c>
      <c r="Y781" s="8">
        <f>S781+U781+W781</f>
        <v>1</v>
      </c>
      <c r="Z781" s="8" t="b">
        <f>R781 = S781</f>
        <v>1</v>
      </c>
      <c r="AA781" s="8" t="b">
        <f>U781 = T781</f>
        <v>1</v>
      </c>
      <c r="AB781" s="8" t="b">
        <f>V781 = W781</f>
        <v>1</v>
      </c>
      <c r="AC781" s="8" t="b">
        <f>Y781 = X781</f>
        <v>1</v>
      </c>
      <c r="AD781" s="8" t="b">
        <f>AND(Z781,AA781,AB781)</f>
        <v>1</v>
      </c>
    </row>
    <row r="782" spans="1:35" ht="32" customHeight="1" x14ac:dyDescent="0.2">
      <c r="A782" s="1">
        <v>781</v>
      </c>
      <c r="B782" s="2">
        <v>43721</v>
      </c>
      <c r="C782" s="1" t="s">
        <v>997</v>
      </c>
      <c r="D782" s="1" t="s">
        <v>997</v>
      </c>
      <c r="E782" s="1" t="s">
        <v>12</v>
      </c>
      <c r="F782" s="1"/>
      <c r="G782" s="1" t="s">
        <v>13</v>
      </c>
      <c r="H782" s="1" t="s">
        <v>53</v>
      </c>
      <c r="I782" s="5" t="s">
        <v>1748</v>
      </c>
      <c r="J782" s="5">
        <v>5</v>
      </c>
      <c r="K782" s="13" t="s">
        <v>712</v>
      </c>
      <c r="L782" s="1"/>
      <c r="M782" s="1"/>
      <c r="N782" s="1"/>
      <c r="O782" s="1" t="b">
        <v>0</v>
      </c>
      <c r="P782" s="4">
        <v>16</v>
      </c>
      <c r="Q782">
        <v>31</v>
      </c>
      <c r="R782" s="14">
        <v>2</v>
      </c>
      <c r="S782" s="14">
        <v>2</v>
      </c>
      <c r="T782" s="8">
        <v>0</v>
      </c>
      <c r="U782" s="8">
        <v>1</v>
      </c>
      <c r="V782" s="8">
        <v>0</v>
      </c>
      <c r="W782" s="8">
        <v>1</v>
      </c>
      <c r="X782" s="8">
        <f>R782+T782+V782</f>
        <v>2</v>
      </c>
      <c r="Y782" s="8">
        <f>S782+U782+W782</f>
        <v>4</v>
      </c>
      <c r="Z782" s="8" t="b">
        <f>R782 = S782</f>
        <v>1</v>
      </c>
      <c r="AA782" s="8" t="b">
        <f>U782 = T782</f>
        <v>0</v>
      </c>
      <c r="AB782" s="8" t="b">
        <f>V782 = W782</f>
        <v>0</v>
      </c>
      <c r="AC782" s="8" t="b">
        <f>Y782 = X782</f>
        <v>0</v>
      </c>
      <c r="AD782" s="8" t="b">
        <f>AND(Z782,AA782,AB782)</f>
        <v>0</v>
      </c>
      <c r="AF782" s="8">
        <v>2</v>
      </c>
      <c r="AG782" s="8">
        <v>1</v>
      </c>
      <c r="AH782" s="8">
        <v>1</v>
      </c>
      <c r="AI782" s="8">
        <f>SUM(AF782:AH782)</f>
        <v>4</v>
      </c>
    </row>
    <row r="783" spans="1:35" ht="32" customHeight="1" x14ac:dyDescent="0.2">
      <c r="A783" s="1">
        <v>782</v>
      </c>
      <c r="B783" s="2">
        <v>44179</v>
      </c>
      <c r="C783" s="1" t="s">
        <v>997</v>
      </c>
      <c r="D783" s="1" t="s">
        <v>1158</v>
      </c>
      <c r="E783" s="1" t="s">
        <v>12</v>
      </c>
      <c r="F783" s="1" t="s">
        <v>1159</v>
      </c>
      <c r="G783" s="1" t="s">
        <v>274</v>
      </c>
      <c r="H783" s="1" t="s">
        <v>499</v>
      </c>
      <c r="I783" s="5" t="s">
        <v>1773</v>
      </c>
      <c r="J783" s="5">
        <v>5</v>
      </c>
      <c r="K783" s="13" t="s">
        <v>1161</v>
      </c>
      <c r="L783" s="1"/>
      <c r="M783" s="1"/>
      <c r="N783" s="1"/>
      <c r="O783" s="1" t="b">
        <v>0</v>
      </c>
      <c r="P783" s="4">
        <v>16</v>
      </c>
      <c r="Q783">
        <v>32</v>
      </c>
      <c r="R783" s="14">
        <v>2</v>
      </c>
      <c r="S783" s="14">
        <v>1</v>
      </c>
      <c r="T783" s="8">
        <v>0</v>
      </c>
      <c r="U783" s="8">
        <v>1</v>
      </c>
      <c r="V783" s="8">
        <v>0</v>
      </c>
      <c r="W783" s="8">
        <v>0</v>
      </c>
      <c r="X783" s="8">
        <f>R783+T783+V783</f>
        <v>2</v>
      </c>
      <c r="Y783" s="8">
        <f>S783+U783+W783</f>
        <v>2</v>
      </c>
      <c r="Z783" s="8" t="b">
        <f>R783 = S783</f>
        <v>0</v>
      </c>
      <c r="AA783" s="8" t="b">
        <f>U783 = T783</f>
        <v>0</v>
      </c>
      <c r="AB783" s="8" t="b">
        <f>V783 = W783</f>
        <v>1</v>
      </c>
      <c r="AC783" s="8" t="b">
        <f>Y783 = X783</f>
        <v>1</v>
      </c>
      <c r="AD783" s="8" t="b">
        <f>AND(Z783,AA783,AB783)</f>
        <v>0</v>
      </c>
      <c r="AF783" s="8">
        <v>2</v>
      </c>
      <c r="AG783" s="8">
        <v>0</v>
      </c>
      <c r="AH783" s="8">
        <v>0</v>
      </c>
      <c r="AI783" s="8">
        <f>SUM(AF783:AH783)</f>
        <v>2</v>
      </c>
    </row>
    <row r="784" spans="1:35" ht="32" customHeight="1" x14ac:dyDescent="0.2">
      <c r="A784" s="1">
        <v>783</v>
      </c>
      <c r="B784" s="2">
        <v>43894</v>
      </c>
      <c r="C784" s="1" t="s">
        <v>997</v>
      </c>
      <c r="D784" s="1" t="s">
        <v>1067</v>
      </c>
      <c r="E784" s="1" t="s">
        <v>12</v>
      </c>
      <c r="F784" s="1" t="s">
        <v>1052</v>
      </c>
      <c r="G784" s="1" t="s">
        <v>26</v>
      </c>
      <c r="H784" s="1" t="s">
        <v>306</v>
      </c>
      <c r="I784" s="5" t="s">
        <v>1750</v>
      </c>
      <c r="J784" s="5">
        <v>5</v>
      </c>
      <c r="K784" s="13" t="s">
        <v>1162</v>
      </c>
      <c r="L784" s="1"/>
      <c r="M784" s="1"/>
      <c r="N784" s="1"/>
      <c r="O784" s="1" t="b">
        <v>0</v>
      </c>
      <c r="P784" s="4">
        <v>16</v>
      </c>
      <c r="Q784">
        <v>33</v>
      </c>
      <c r="R784" s="14">
        <v>2</v>
      </c>
      <c r="S784" s="14">
        <v>1</v>
      </c>
      <c r="T784" s="8">
        <v>0</v>
      </c>
      <c r="U784" s="8">
        <v>0</v>
      </c>
      <c r="V784" s="8">
        <v>0</v>
      </c>
      <c r="W784" s="8">
        <v>0</v>
      </c>
      <c r="X784" s="8">
        <f>R784+T784+V784</f>
        <v>2</v>
      </c>
      <c r="Y784" s="8">
        <f>S784+U784+W784</f>
        <v>1</v>
      </c>
      <c r="Z784" s="8" t="b">
        <f>R784 = S784</f>
        <v>0</v>
      </c>
      <c r="AA784" s="8" t="b">
        <f>U784 = T784</f>
        <v>1</v>
      </c>
      <c r="AB784" s="8" t="b">
        <f>V784 = W784</f>
        <v>1</v>
      </c>
      <c r="AC784" s="8" t="b">
        <f>Y784 = X784</f>
        <v>0</v>
      </c>
      <c r="AD784" s="8" t="b">
        <f>AND(Z784,AA784,AB784)</f>
        <v>0</v>
      </c>
      <c r="AF784" s="8">
        <v>3</v>
      </c>
      <c r="AG784" s="8">
        <v>0</v>
      </c>
      <c r="AH784" s="8">
        <v>0</v>
      </c>
      <c r="AI784" s="8">
        <f>SUM(AF784:AH784)</f>
        <v>3</v>
      </c>
    </row>
    <row r="785" spans="1:35" ht="32" customHeight="1" x14ac:dyDescent="0.2">
      <c r="A785" s="1">
        <v>784</v>
      </c>
      <c r="B785" s="2">
        <v>43849</v>
      </c>
      <c r="C785" s="1" t="s">
        <v>997</v>
      </c>
      <c r="D785" s="1" t="s">
        <v>997</v>
      </c>
      <c r="E785" s="1" t="s">
        <v>12</v>
      </c>
      <c r="F785" s="1"/>
      <c r="G785" s="1" t="s">
        <v>13</v>
      </c>
      <c r="H785" s="1" t="s">
        <v>15</v>
      </c>
      <c r="I785" s="5" t="s">
        <v>1768</v>
      </c>
      <c r="J785" s="5">
        <v>5</v>
      </c>
      <c r="K785" s="13" t="s">
        <v>1295</v>
      </c>
      <c r="L785" s="1"/>
      <c r="M785" s="1"/>
      <c r="N785" s="1"/>
      <c r="O785" s="1" t="b">
        <v>0</v>
      </c>
      <c r="P785" s="4">
        <v>16</v>
      </c>
      <c r="Q785">
        <v>34</v>
      </c>
      <c r="R785" s="14">
        <v>3</v>
      </c>
      <c r="S785" s="14">
        <v>3</v>
      </c>
      <c r="T785" s="8">
        <v>1</v>
      </c>
      <c r="U785" s="8">
        <v>1</v>
      </c>
      <c r="V785" s="8">
        <v>1</v>
      </c>
      <c r="W785" s="8">
        <v>1</v>
      </c>
      <c r="X785" s="8">
        <f>R785+T785+V785</f>
        <v>5</v>
      </c>
      <c r="Y785" s="8">
        <f>S785+U785+W785</f>
        <v>5</v>
      </c>
      <c r="Z785" s="8" t="b">
        <f>R785 = S785</f>
        <v>1</v>
      </c>
      <c r="AA785" s="8" t="b">
        <f>U785 = T785</f>
        <v>1</v>
      </c>
      <c r="AB785" s="8" t="b">
        <f>V785 = W785</f>
        <v>1</v>
      </c>
      <c r="AC785" s="8" t="b">
        <f>Y785 = X785</f>
        <v>1</v>
      </c>
      <c r="AD785" s="8" t="b">
        <f>AND(Z785,AA785,AB785)</f>
        <v>1</v>
      </c>
    </row>
    <row r="786" spans="1:35" ht="32" customHeight="1" x14ac:dyDescent="0.2">
      <c r="A786" s="1">
        <v>785</v>
      </c>
      <c r="B786" s="2">
        <v>44040</v>
      </c>
      <c r="C786" s="1" t="s">
        <v>998</v>
      </c>
      <c r="D786" s="1" t="s">
        <v>1160</v>
      </c>
      <c r="E786" s="1" t="s">
        <v>12</v>
      </c>
      <c r="F786" s="1" t="s">
        <v>1039</v>
      </c>
      <c r="G786" s="1" t="s">
        <v>19</v>
      </c>
      <c r="H786" s="1" t="s">
        <v>93</v>
      </c>
      <c r="I786" s="5" t="s">
        <v>1751</v>
      </c>
      <c r="J786" s="5">
        <v>4</v>
      </c>
      <c r="K786" s="13" t="s">
        <v>1163</v>
      </c>
      <c r="L786" s="1"/>
      <c r="M786" s="1"/>
      <c r="N786" s="1"/>
      <c r="O786" s="1" t="b">
        <v>0</v>
      </c>
      <c r="P786" s="4">
        <v>16</v>
      </c>
      <c r="Q786">
        <v>35</v>
      </c>
      <c r="R786" s="14">
        <v>2</v>
      </c>
      <c r="S786" s="14">
        <v>2</v>
      </c>
      <c r="T786" s="8">
        <v>0</v>
      </c>
      <c r="U786" s="8">
        <v>0</v>
      </c>
      <c r="V786" s="8">
        <v>0</v>
      </c>
      <c r="W786" s="8">
        <v>0</v>
      </c>
      <c r="X786" s="8">
        <f>R786+T786+V786</f>
        <v>2</v>
      </c>
      <c r="Y786" s="8">
        <f>S786+U786+W786</f>
        <v>2</v>
      </c>
      <c r="Z786" s="8" t="b">
        <f>R786 = S786</f>
        <v>1</v>
      </c>
      <c r="AA786" s="8" t="b">
        <f>U786 = T786</f>
        <v>1</v>
      </c>
      <c r="AB786" s="8" t="b">
        <f>V786 = W786</f>
        <v>1</v>
      </c>
      <c r="AC786" s="8" t="b">
        <f>Y786 = X786</f>
        <v>1</v>
      </c>
      <c r="AD786" s="8" t="b">
        <f>AND(Z786,AA786,AB786)</f>
        <v>1</v>
      </c>
    </row>
    <row r="787" spans="1:35" ht="32" customHeight="1" x14ac:dyDescent="0.2">
      <c r="A787" s="1">
        <v>786</v>
      </c>
      <c r="B787" s="2">
        <v>43618</v>
      </c>
      <c r="C787" s="1" t="s">
        <v>997</v>
      </c>
      <c r="D787" s="1" t="s">
        <v>998</v>
      </c>
      <c r="E787" s="1" t="s">
        <v>12</v>
      </c>
      <c r="F787" s="1"/>
      <c r="G787" s="1" t="s">
        <v>13</v>
      </c>
      <c r="H787" s="1" t="s">
        <v>713</v>
      </c>
      <c r="I787" s="5" t="s">
        <v>1757</v>
      </c>
      <c r="J787" s="5">
        <v>5</v>
      </c>
      <c r="K787" s="13" t="s">
        <v>1962</v>
      </c>
      <c r="L787" s="1"/>
      <c r="M787" s="1"/>
      <c r="N787" s="1"/>
      <c r="O787" s="1" t="b">
        <v>0</v>
      </c>
      <c r="P787" s="4">
        <v>16</v>
      </c>
      <c r="Q787">
        <v>36</v>
      </c>
      <c r="R787" s="14">
        <v>3</v>
      </c>
      <c r="S787" s="14">
        <v>3</v>
      </c>
      <c r="T787" s="8">
        <v>1</v>
      </c>
      <c r="U787" s="8">
        <v>1</v>
      </c>
      <c r="V787" s="8">
        <v>1</v>
      </c>
      <c r="W787" s="8">
        <v>1</v>
      </c>
      <c r="X787" s="8">
        <f>R787+T787+V787</f>
        <v>5</v>
      </c>
      <c r="Y787" s="8">
        <f>S787+U787+W787</f>
        <v>5</v>
      </c>
      <c r="Z787" s="8" t="b">
        <f>R787 = S787</f>
        <v>1</v>
      </c>
      <c r="AA787" s="8" t="b">
        <f>U787 = T787</f>
        <v>1</v>
      </c>
      <c r="AB787" s="8" t="b">
        <f>V787 = W787</f>
        <v>1</v>
      </c>
      <c r="AC787" s="8" t="b">
        <f>Y787 = X787</f>
        <v>1</v>
      </c>
      <c r="AD787" s="8" t="b">
        <f>AND(Z787,AA787,AB787)</f>
        <v>1</v>
      </c>
    </row>
    <row r="788" spans="1:35" ht="32" customHeight="1" x14ac:dyDescent="0.2">
      <c r="A788" s="1">
        <v>787</v>
      </c>
      <c r="B788" s="2">
        <v>43374</v>
      </c>
      <c r="C788" s="1" t="s">
        <v>997</v>
      </c>
      <c r="D788" s="1" t="s">
        <v>998</v>
      </c>
      <c r="E788" s="1" t="s">
        <v>12</v>
      </c>
      <c r="F788" s="1"/>
      <c r="G788" s="1" t="s">
        <v>30</v>
      </c>
      <c r="H788" s="1" t="s">
        <v>714</v>
      </c>
      <c r="I788" s="5" t="s">
        <v>1763</v>
      </c>
      <c r="J788" s="5">
        <v>5</v>
      </c>
      <c r="K788" s="13" t="s">
        <v>715</v>
      </c>
      <c r="L788" s="1"/>
      <c r="M788" s="1"/>
      <c r="N788" s="1"/>
      <c r="O788" s="1" t="b">
        <v>0</v>
      </c>
      <c r="P788" s="4">
        <v>16</v>
      </c>
      <c r="Q788">
        <v>37</v>
      </c>
      <c r="R788" s="14">
        <v>3</v>
      </c>
      <c r="S788" s="14">
        <v>2</v>
      </c>
      <c r="T788" s="8">
        <v>0</v>
      </c>
      <c r="U788" s="8">
        <v>0</v>
      </c>
      <c r="V788" s="8">
        <v>0</v>
      </c>
      <c r="W788" s="8">
        <v>1</v>
      </c>
      <c r="X788" s="8">
        <f>R788+T788+V788</f>
        <v>3</v>
      </c>
      <c r="Y788" s="8">
        <f>S788+U788+W788</f>
        <v>3</v>
      </c>
      <c r="Z788" s="8" t="b">
        <f>R788 = S788</f>
        <v>0</v>
      </c>
      <c r="AA788" s="8" t="b">
        <f>U788 = T788</f>
        <v>1</v>
      </c>
      <c r="AB788" s="8" t="b">
        <f>V788 = W788</f>
        <v>0</v>
      </c>
      <c r="AC788" s="8" t="b">
        <f>Y788 = X788</f>
        <v>1</v>
      </c>
      <c r="AD788" s="8" t="b">
        <f>AND(Z788,AA788,AB788)</f>
        <v>0</v>
      </c>
      <c r="AF788" s="8">
        <v>3</v>
      </c>
      <c r="AG788" s="8">
        <v>0</v>
      </c>
      <c r="AH788" s="8">
        <v>0</v>
      </c>
      <c r="AI788" s="8">
        <f>SUM(AF788:AH788)</f>
        <v>3</v>
      </c>
    </row>
    <row r="789" spans="1:35" ht="32" customHeight="1" x14ac:dyDescent="0.2">
      <c r="A789" s="1">
        <v>788</v>
      </c>
      <c r="B789" s="2">
        <v>44170</v>
      </c>
      <c r="C789" s="1" t="s">
        <v>997</v>
      </c>
      <c r="D789" s="1" t="s">
        <v>997</v>
      </c>
      <c r="E789" s="1" t="s">
        <v>12</v>
      </c>
      <c r="F789" s="1"/>
      <c r="G789" s="1" t="s">
        <v>26</v>
      </c>
      <c r="H789" s="1" t="s">
        <v>480</v>
      </c>
      <c r="I789" s="5" t="s">
        <v>1750</v>
      </c>
      <c r="J789" s="5">
        <v>3</v>
      </c>
      <c r="K789" s="13" t="s">
        <v>1832</v>
      </c>
      <c r="L789" s="1"/>
      <c r="M789" s="1"/>
      <c r="N789" s="1"/>
      <c r="O789" s="1" t="b">
        <v>0</v>
      </c>
      <c r="P789" s="4">
        <v>16</v>
      </c>
      <c r="Q789">
        <v>38</v>
      </c>
      <c r="R789" s="14">
        <v>3</v>
      </c>
      <c r="S789" s="14">
        <v>3</v>
      </c>
      <c r="T789" s="8">
        <v>1</v>
      </c>
      <c r="U789" s="8">
        <v>0</v>
      </c>
      <c r="V789" s="8">
        <v>1</v>
      </c>
      <c r="W789" s="8">
        <v>1</v>
      </c>
      <c r="X789" s="8">
        <f>R789+T789+V789</f>
        <v>5</v>
      </c>
      <c r="Y789" s="8">
        <f>S789+U789+W789</f>
        <v>4</v>
      </c>
      <c r="Z789" s="8" t="b">
        <f>R789 = S789</f>
        <v>1</v>
      </c>
      <c r="AA789" s="8" t="b">
        <f>U789 = T789</f>
        <v>0</v>
      </c>
      <c r="AB789" s="8" t="b">
        <f>V789 = W789</f>
        <v>1</v>
      </c>
      <c r="AC789" s="8" t="b">
        <f>Y789 = X789</f>
        <v>0</v>
      </c>
      <c r="AD789" s="8" t="b">
        <f>AND(Z789,AA789,AB789)</f>
        <v>0</v>
      </c>
      <c r="AF789" s="8">
        <v>3</v>
      </c>
      <c r="AG789" s="8">
        <v>1</v>
      </c>
      <c r="AH789" s="8">
        <v>1</v>
      </c>
      <c r="AI789" s="8">
        <f>SUM(AF789:AH789)</f>
        <v>5</v>
      </c>
    </row>
    <row r="790" spans="1:35" ht="32" customHeight="1" x14ac:dyDescent="0.2">
      <c r="A790" s="1">
        <v>789</v>
      </c>
      <c r="B790" s="2">
        <v>44047</v>
      </c>
      <c r="C790" s="1" t="s">
        <v>998</v>
      </c>
      <c r="D790" s="1" t="s">
        <v>998</v>
      </c>
      <c r="E790" s="1" t="s">
        <v>12</v>
      </c>
      <c r="F790" s="1"/>
      <c r="G790" s="1" t="s">
        <v>13</v>
      </c>
      <c r="H790" s="1" t="s">
        <v>716</v>
      </c>
      <c r="I790" s="5" t="s">
        <v>1760</v>
      </c>
      <c r="J790" s="5">
        <v>3</v>
      </c>
      <c r="K790" s="13" t="s">
        <v>1963</v>
      </c>
      <c r="L790" s="1"/>
      <c r="M790" s="1"/>
      <c r="N790" s="1"/>
      <c r="O790" s="1" t="b">
        <v>0</v>
      </c>
      <c r="P790" s="4">
        <v>16</v>
      </c>
      <c r="Q790">
        <v>39</v>
      </c>
      <c r="R790" s="14">
        <v>1</v>
      </c>
      <c r="S790" s="14">
        <v>1</v>
      </c>
      <c r="T790" s="8">
        <v>0</v>
      </c>
      <c r="U790" s="8">
        <v>0</v>
      </c>
      <c r="V790" s="8">
        <v>0</v>
      </c>
      <c r="W790" s="8">
        <v>0</v>
      </c>
      <c r="X790" s="8">
        <f>R790+T790+V790</f>
        <v>1</v>
      </c>
      <c r="Y790" s="8">
        <f>S790+U790+W790</f>
        <v>1</v>
      </c>
      <c r="Z790" s="8" t="b">
        <f>R790 = S790</f>
        <v>1</v>
      </c>
      <c r="AA790" s="8" t="b">
        <f>U790 = T790</f>
        <v>1</v>
      </c>
      <c r="AB790" s="8" t="b">
        <f>V790 = W790</f>
        <v>1</v>
      </c>
      <c r="AC790" s="8" t="b">
        <f>Y790 = X790</f>
        <v>1</v>
      </c>
      <c r="AD790" s="8" t="b">
        <f>AND(Z790,AA790,AB790)</f>
        <v>1</v>
      </c>
    </row>
    <row r="791" spans="1:35" ht="32" customHeight="1" x14ac:dyDescent="0.2">
      <c r="A791" s="1">
        <v>790</v>
      </c>
      <c r="B791" s="2">
        <v>43705</v>
      </c>
      <c r="C791" s="1" t="s">
        <v>998</v>
      </c>
      <c r="D791" s="1" t="s">
        <v>997</v>
      </c>
      <c r="E791" s="1" t="s">
        <v>12</v>
      </c>
      <c r="F791" s="1"/>
      <c r="G791" s="1" t="s">
        <v>21</v>
      </c>
      <c r="H791" s="1" t="s">
        <v>187</v>
      </c>
      <c r="I791" s="5" t="s">
        <v>1767</v>
      </c>
      <c r="J791" s="5">
        <v>4</v>
      </c>
      <c r="K791" s="13" t="s">
        <v>1576</v>
      </c>
      <c r="L791" s="1"/>
      <c r="M791" s="1"/>
      <c r="N791" s="1"/>
      <c r="O791" s="1" t="b">
        <v>0</v>
      </c>
      <c r="P791" s="4">
        <v>16</v>
      </c>
      <c r="Q791">
        <v>40</v>
      </c>
      <c r="R791" s="14">
        <v>3</v>
      </c>
      <c r="S791" s="14">
        <v>3</v>
      </c>
      <c r="T791" s="8">
        <v>1</v>
      </c>
      <c r="U791" s="8">
        <v>1</v>
      </c>
      <c r="V791" s="8">
        <v>1</v>
      </c>
      <c r="W791" s="8">
        <v>1</v>
      </c>
      <c r="X791" s="8">
        <f>R791+T791+V791</f>
        <v>5</v>
      </c>
      <c r="Y791" s="8">
        <f>S791+U791+W791</f>
        <v>5</v>
      </c>
      <c r="Z791" s="8" t="b">
        <f>R791 = S791</f>
        <v>1</v>
      </c>
      <c r="AA791" s="8" t="b">
        <f>U791 = T791</f>
        <v>1</v>
      </c>
      <c r="AB791" s="8" t="b">
        <f>V791 = W791</f>
        <v>1</v>
      </c>
      <c r="AC791" s="8" t="b">
        <f>Y791 = X791</f>
        <v>1</v>
      </c>
      <c r="AD791" s="8" t="b">
        <f>AND(Z791,AA791,AB791)</f>
        <v>1</v>
      </c>
    </row>
    <row r="792" spans="1:35" ht="32" customHeight="1" x14ac:dyDescent="0.2">
      <c r="A792" s="1">
        <v>791</v>
      </c>
      <c r="B792" s="2">
        <v>44212</v>
      </c>
      <c r="C792" s="1" t="s">
        <v>997</v>
      </c>
      <c r="D792" s="1" t="s">
        <v>997</v>
      </c>
      <c r="E792" s="1" t="s">
        <v>12</v>
      </c>
      <c r="F792" s="1"/>
      <c r="G792" s="1" t="s">
        <v>13</v>
      </c>
      <c r="H792" s="1" t="s">
        <v>15</v>
      </c>
      <c r="I792" s="5" t="s">
        <v>1768</v>
      </c>
      <c r="J792" s="5">
        <v>5</v>
      </c>
      <c r="K792" s="13" t="s">
        <v>717</v>
      </c>
      <c r="L792" s="1"/>
      <c r="M792" s="1"/>
      <c r="N792" s="1"/>
      <c r="O792" s="1" t="b">
        <v>0</v>
      </c>
      <c r="P792" s="4">
        <v>16</v>
      </c>
      <c r="Q792">
        <v>41</v>
      </c>
      <c r="R792" s="14">
        <v>1</v>
      </c>
      <c r="S792" s="14">
        <v>3</v>
      </c>
      <c r="T792" s="8">
        <v>0</v>
      </c>
      <c r="U792" s="8">
        <v>0</v>
      </c>
      <c r="V792" s="8">
        <v>0</v>
      </c>
      <c r="W792" s="8">
        <v>0</v>
      </c>
      <c r="X792" s="8">
        <f>R792+T792+V792</f>
        <v>1</v>
      </c>
      <c r="Y792" s="8">
        <f>S792+U792+W792</f>
        <v>3</v>
      </c>
      <c r="Z792" s="8" t="b">
        <f>R792 = S792</f>
        <v>0</v>
      </c>
      <c r="AA792" s="8" t="b">
        <f>U792 = T792</f>
        <v>1</v>
      </c>
      <c r="AB792" s="8" t="b">
        <f>V792 = W792</f>
        <v>1</v>
      </c>
      <c r="AC792" s="8" t="b">
        <f>Y792 = X792</f>
        <v>0</v>
      </c>
      <c r="AD792" s="8" t="b">
        <f>AND(Z792,AA792,AB792)</f>
        <v>0</v>
      </c>
      <c r="AF792" s="8">
        <v>2</v>
      </c>
      <c r="AG792" s="8">
        <v>0</v>
      </c>
      <c r="AH792" s="8">
        <v>0</v>
      </c>
      <c r="AI792" s="8">
        <f>SUM(AF792:AH792)</f>
        <v>2</v>
      </c>
    </row>
    <row r="793" spans="1:35" ht="32" customHeight="1" x14ac:dyDescent="0.2">
      <c r="A793" s="1">
        <v>792</v>
      </c>
      <c r="B793" s="2">
        <v>43940</v>
      </c>
      <c r="C793" s="1" t="s">
        <v>998</v>
      </c>
      <c r="D793" s="1" t="s">
        <v>997</v>
      </c>
      <c r="E793" s="1" t="s">
        <v>12</v>
      </c>
      <c r="F793" s="1"/>
      <c r="G793" s="1" t="s">
        <v>19</v>
      </c>
      <c r="H793" s="1" t="s">
        <v>56</v>
      </c>
      <c r="I793" s="5" t="s">
        <v>1751</v>
      </c>
      <c r="J793" s="5">
        <v>5</v>
      </c>
      <c r="K793" s="13" t="s">
        <v>718</v>
      </c>
      <c r="L793" s="1"/>
      <c r="M793" s="1"/>
      <c r="N793" s="1"/>
      <c r="O793" s="1" t="b">
        <v>0</v>
      </c>
      <c r="P793" s="4">
        <v>16</v>
      </c>
      <c r="Q793">
        <v>42</v>
      </c>
      <c r="R793" s="14">
        <v>1</v>
      </c>
      <c r="S793" s="14">
        <v>3</v>
      </c>
      <c r="T793" s="8">
        <v>0</v>
      </c>
      <c r="U793" s="8">
        <v>0</v>
      </c>
      <c r="V793" s="8">
        <v>0</v>
      </c>
      <c r="W793" s="8">
        <v>0</v>
      </c>
      <c r="X793" s="8">
        <f>R793+T793+V793</f>
        <v>1</v>
      </c>
      <c r="Y793" s="8">
        <f>S793+U793+W793</f>
        <v>3</v>
      </c>
      <c r="Z793" s="8" t="b">
        <f>R793 = S793</f>
        <v>0</v>
      </c>
      <c r="AA793" s="8" t="b">
        <f>U793 = T793</f>
        <v>1</v>
      </c>
      <c r="AB793" s="8" t="b">
        <f>V793 = W793</f>
        <v>1</v>
      </c>
      <c r="AC793" s="8" t="b">
        <f>Y793 = X793</f>
        <v>0</v>
      </c>
      <c r="AD793" s="8" t="b">
        <f>AND(Z793,AA793,AB793)</f>
        <v>0</v>
      </c>
      <c r="AF793" s="8">
        <v>3</v>
      </c>
      <c r="AG793" s="8">
        <v>0</v>
      </c>
      <c r="AH793" s="8">
        <v>0</v>
      </c>
      <c r="AI793" s="8">
        <f>SUM(AF793:AH793)</f>
        <v>3</v>
      </c>
    </row>
    <row r="794" spans="1:35" ht="32" customHeight="1" x14ac:dyDescent="0.2">
      <c r="A794" s="1">
        <v>793</v>
      </c>
      <c r="B794" s="2">
        <v>43980</v>
      </c>
      <c r="C794" s="1" t="s">
        <v>997</v>
      </c>
      <c r="D794" s="1" t="s">
        <v>997</v>
      </c>
      <c r="E794" s="1" t="s">
        <v>12</v>
      </c>
      <c r="F794" s="1"/>
      <c r="G794" s="1" t="s">
        <v>13</v>
      </c>
      <c r="H794" s="1" t="s">
        <v>365</v>
      </c>
      <c r="I794" s="5" t="s">
        <v>1768</v>
      </c>
      <c r="J794" s="5">
        <v>4</v>
      </c>
      <c r="K794" s="13" t="s">
        <v>1966</v>
      </c>
      <c r="L794" s="1"/>
      <c r="M794" s="1"/>
      <c r="N794" s="1"/>
      <c r="O794" s="1" t="b">
        <v>0</v>
      </c>
      <c r="P794" s="4">
        <v>16</v>
      </c>
      <c r="Q794">
        <v>43</v>
      </c>
      <c r="R794" s="14">
        <v>3</v>
      </c>
      <c r="S794" s="14">
        <v>3</v>
      </c>
      <c r="T794" s="8">
        <v>0</v>
      </c>
      <c r="U794" s="8">
        <v>0</v>
      </c>
      <c r="V794" s="8">
        <v>0</v>
      </c>
      <c r="W794" s="8">
        <v>0</v>
      </c>
      <c r="X794" s="8">
        <f>R794+T794+V794</f>
        <v>3</v>
      </c>
      <c r="Y794" s="8">
        <f>S794+U794+W794</f>
        <v>3</v>
      </c>
      <c r="Z794" s="8" t="b">
        <f>R794 = S794</f>
        <v>1</v>
      </c>
      <c r="AA794" s="8" t="b">
        <f>U794 = T794</f>
        <v>1</v>
      </c>
      <c r="AB794" s="8" t="b">
        <f>V794 = W794</f>
        <v>1</v>
      </c>
      <c r="AC794" s="8" t="b">
        <f>Y794 = X794</f>
        <v>1</v>
      </c>
      <c r="AD794" s="8" t="b">
        <f>AND(Z794,AA794,AB794)</f>
        <v>1</v>
      </c>
    </row>
    <row r="795" spans="1:35" ht="32" customHeight="1" x14ac:dyDescent="0.2">
      <c r="A795" s="1">
        <v>794</v>
      </c>
      <c r="B795" s="2">
        <v>44227</v>
      </c>
      <c r="C795" s="1" t="s">
        <v>997</v>
      </c>
      <c r="D795" s="1" t="s">
        <v>997</v>
      </c>
      <c r="E795" s="1" t="s">
        <v>12</v>
      </c>
      <c r="F795" s="1"/>
      <c r="G795" s="1" t="s">
        <v>26</v>
      </c>
      <c r="H795" s="1" t="s">
        <v>719</v>
      </c>
      <c r="I795" s="5" t="s">
        <v>1750</v>
      </c>
      <c r="J795" s="5">
        <v>4</v>
      </c>
      <c r="K795" s="13" t="s">
        <v>1833</v>
      </c>
      <c r="L795" s="1"/>
      <c r="M795" s="1"/>
      <c r="N795" s="1"/>
      <c r="O795" s="1" t="b">
        <v>0</v>
      </c>
      <c r="P795" s="4">
        <v>16</v>
      </c>
      <c r="Q795">
        <v>44</v>
      </c>
      <c r="R795" s="14">
        <v>3</v>
      </c>
      <c r="S795" s="14">
        <v>3</v>
      </c>
      <c r="T795" s="8">
        <v>0</v>
      </c>
      <c r="U795" s="8">
        <v>0</v>
      </c>
      <c r="V795" s="8">
        <v>0</v>
      </c>
      <c r="W795" s="8">
        <v>0</v>
      </c>
      <c r="X795" s="8">
        <f>R795+T795+V795</f>
        <v>3</v>
      </c>
      <c r="Y795" s="8">
        <f>S795+U795+W795</f>
        <v>3</v>
      </c>
      <c r="Z795" s="8" t="b">
        <f>R795 = S795</f>
        <v>1</v>
      </c>
      <c r="AA795" s="8" t="b">
        <f>U795 = T795</f>
        <v>1</v>
      </c>
      <c r="AB795" s="8" t="b">
        <f>V795 = W795</f>
        <v>1</v>
      </c>
      <c r="AC795" s="8" t="b">
        <f>Y795 = X795</f>
        <v>1</v>
      </c>
      <c r="AD795" s="8" t="b">
        <f>AND(Z795,AA795,AB795)</f>
        <v>1</v>
      </c>
    </row>
    <row r="796" spans="1:35" ht="32" customHeight="1" x14ac:dyDescent="0.2">
      <c r="A796" s="1">
        <v>795</v>
      </c>
      <c r="B796" s="2">
        <v>44097</v>
      </c>
      <c r="C796" s="1" t="s">
        <v>997</v>
      </c>
      <c r="D796" s="1" t="s">
        <v>1164</v>
      </c>
      <c r="E796" s="1" t="s">
        <v>12</v>
      </c>
      <c r="F796" s="1" t="s">
        <v>1165</v>
      </c>
      <c r="G796" s="1" t="s">
        <v>38</v>
      </c>
      <c r="H796" s="1" t="s">
        <v>112</v>
      </c>
      <c r="I796" s="5" t="s">
        <v>1752</v>
      </c>
      <c r="J796" s="5">
        <v>4</v>
      </c>
      <c r="K796" s="13" t="s">
        <v>1166</v>
      </c>
      <c r="L796" s="1"/>
      <c r="M796" s="1"/>
      <c r="N796" s="1"/>
      <c r="O796" s="1" t="b">
        <v>0</v>
      </c>
      <c r="P796" s="4">
        <v>16</v>
      </c>
      <c r="Q796">
        <v>45</v>
      </c>
      <c r="R796" s="14">
        <v>1</v>
      </c>
      <c r="S796" s="14">
        <v>3</v>
      </c>
      <c r="T796" s="8">
        <v>1</v>
      </c>
      <c r="U796" s="8">
        <v>1</v>
      </c>
      <c r="V796" s="8">
        <v>1</v>
      </c>
      <c r="W796" s="8">
        <v>1</v>
      </c>
      <c r="X796" s="8">
        <f>R796+T796+V796</f>
        <v>3</v>
      </c>
      <c r="Y796" s="8">
        <f>S796+U796+W796</f>
        <v>5</v>
      </c>
      <c r="Z796" s="8" t="b">
        <f>R796 = S796</f>
        <v>0</v>
      </c>
      <c r="AA796" s="8" t="b">
        <f>U796 = T796</f>
        <v>1</v>
      </c>
      <c r="AB796" s="8" t="b">
        <f>V796 = W796</f>
        <v>1</v>
      </c>
      <c r="AC796" s="8" t="b">
        <f>Y796 = X796</f>
        <v>0</v>
      </c>
      <c r="AD796" s="8" t="b">
        <f>AND(Z796,AA796,AB796)</f>
        <v>0</v>
      </c>
      <c r="AF796" s="8">
        <v>3</v>
      </c>
      <c r="AG796" s="8">
        <v>1</v>
      </c>
      <c r="AH796" s="8">
        <v>1</v>
      </c>
      <c r="AI796" s="8">
        <f>SUM(AF796:AH796)</f>
        <v>5</v>
      </c>
    </row>
    <row r="797" spans="1:35" ht="32" customHeight="1" x14ac:dyDescent="0.2">
      <c r="A797" s="1">
        <v>796</v>
      </c>
      <c r="B797" s="2">
        <v>43571</v>
      </c>
      <c r="C797" s="1" t="s">
        <v>997</v>
      </c>
      <c r="D797" s="1" t="s">
        <v>997</v>
      </c>
      <c r="E797" s="1" t="s">
        <v>12</v>
      </c>
      <c r="F797" s="1"/>
      <c r="G797" s="1" t="s">
        <v>13</v>
      </c>
      <c r="H797" s="1" t="s">
        <v>720</v>
      </c>
      <c r="I797" s="5" t="s">
        <v>1757</v>
      </c>
      <c r="J797" s="5">
        <v>5</v>
      </c>
      <c r="K797" s="13" t="s">
        <v>721</v>
      </c>
      <c r="L797" s="1"/>
      <c r="M797" s="1"/>
      <c r="N797" s="1"/>
      <c r="O797" s="1" t="b">
        <v>0</v>
      </c>
      <c r="P797" s="4">
        <v>16</v>
      </c>
      <c r="Q797">
        <v>46</v>
      </c>
      <c r="R797" s="14">
        <v>2</v>
      </c>
      <c r="S797" s="14">
        <v>1</v>
      </c>
      <c r="T797" s="8">
        <v>0</v>
      </c>
      <c r="U797" s="8">
        <v>0</v>
      </c>
      <c r="V797" s="8">
        <v>0</v>
      </c>
      <c r="W797" s="8">
        <v>0</v>
      </c>
      <c r="X797" s="8">
        <f>R797+T797+V797</f>
        <v>2</v>
      </c>
      <c r="Y797" s="8">
        <f>S797+U797+W797</f>
        <v>1</v>
      </c>
      <c r="Z797" s="8" t="b">
        <f>R797 = S797</f>
        <v>0</v>
      </c>
      <c r="AA797" s="8" t="b">
        <f>U797 = T797</f>
        <v>1</v>
      </c>
      <c r="AB797" s="8" t="b">
        <f>V797 = W797</f>
        <v>1</v>
      </c>
      <c r="AC797" s="8" t="b">
        <f>Y797 = X797</f>
        <v>0</v>
      </c>
      <c r="AD797" s="8" t="b">
        <f>AND(Z797,AA797,AB797)</f>
        <v>0</v>
      </c>
      <c r="AF797" s="8">
        <v>2</v>
      </c>
      <c r="AG797" s="8">
        <v>0</v>
      </c>
      <c r="AH797" s="8">
        <v>0</v>
      </c>
      <c r="AI797" s="8">
        <f>SUM(AF797:AH797)</f>
        <v>2</v>
      </c>
    </row>
    <row r="798" spans="1:35" ht="32" customHeight="1" x14ac:dyDescent="0.2">
      <c r="A798" s="1">
        <v>797</v>
      </c>
      <c r="B798" s="2">
        <v>43404</v>
      </c>
      <c r="C798" s="1" t="s">
        <v>997</v>
      </c>
      <c r="D798" s="1" t="s">
        <v>997</v>
      </c>
      <c r="E798" s="1" t="s">
        <v>12</v>
      </c>
      <c r="F798" s="1"/>
      <c r="G798" s="1" t="s">
        <v>30</v>
      </c>
      <c r="H798" s="1" t="s">
        <v>316</v>
      </c>
      <c r="I798" s="5" t="s">
        <v>1763</v>
      </c>
      <c r="J798" s="5">
        <v>5</v>
      </c>
      <c r="K798" s="13" t="s">
        <v>722</v>
      </c>
      <c r="L798" s="1"/>
      <c r="M798" s="1"/>
      <c r="N798" s="1"/>
      <c r="O798" s="1" t="b">
        <v>0</v>
      </c>
      <c r="P798" s="4">
        <v>16</v>
      </c>
      <c r="Q798">
        <v>47</v>
      </c>
      <c r="R798" s="14">
        <v>2</v>
      </c>
      <c r="S798" s="14">
        <v>3</v>
      </c>
      <c r="T798" s="8">
        <v>0</v>
      </c>
      <c r="U798" s="8">
        <v>0</v>
      </c>
      <c r="V798" s="8">
        <v>0</v>
      </c>
      <c r="W798" s="8">
        <v>1</v>
      </c>
      <c r="X798" s="8">
        <f>R798+T798+V798</f>
        <v>2</v>
      </c>
      <c r="Y798" s="8">
        <f>S798+U798+W798</f>
        <v>4</v>
      </c>
      <c r="Z798" s="8" t="b">
        <f>R798 = S798</f>
        <v>0</v>
      </c>
      <c r="AA798" s="8" t="b">
        <f>U798 = T798</f>
        <v>1</v>
      </c>
      <c r="AB798" s="8" t="b">
        <f>V798 = W798</f>
        <v>0</v>
      </c>
      <c r="AC798" s="8" t="b">
        <f>Y798 = X798</f>
        <v>0</v>
      </c>
      <c r="AD798" s="8" t="b">
        <f>AND(Z798,AA798,AB798)</f>
        <v>0</v>
      </c>
      <c r="AF798" s="8">
        <v>2</v>
      </c>
      <c r="AG798" s="8">
        <v>0</v>
      </c>
      <c r="AH798" s="8">
        <v>0</v>
      </c>
      <c r="AI798" s="8">
        <f>SUM(AF798:AH798)</f>
        <v>2</v>
      </c>
    </row>
    <row r="799" spans="1:35" ht="32" customHeight="1" x14ac:dyDescent="0.2">
      <c r="A799" s="1">
        <v>798</v>
      </c>
      <c r="B799" s="2">
        <v>44172</v>
      </c>
      <c r="C799" s="1" t="s">
        <v>998</v>
      </c>
      <c r="D799" s="1" t="s">
        <v>997</v>
      </c>
      <c r="E799" s="1" t="s">
        <v>12</v>
      </c>
      <c r="F799" s="1"/>
      <c r="G799" s="1" t="s">
        <v>13</v>
      </c>
      <c r="H799" s="1" t="s">
        <v>723</v>
      </c>
      <c r="I799" s="5" t="s">
        <v>1760</v>
      </c>
      <c r="J799" s="5">
        <v>3</v>
      </c>
      <c r="K799" s="13" t="s">
        <v>1682</v>
      </c>
      <c r="L799" s="1"/>
      <c r="M799" s="1"/>
      <c r="N799" s="1"/>
      <c r="O799" s="1" t="b">
        <v>0</v>
      </c>
      <c r="P799" s="4">
        <v>16</v>
      </c>
      <c r="Q799">
        <v>48</v>
      </c>
      <c r="R799" s="14">
        <v>3</v>
      </c>
      <c r="S799" s="14">
        <v>3</v>
      </c>
      <c r="T799" s="8">
        <v>0</v>
      </c>
      <c r="U799" s="8">
        <v>0</v>
      </c>
      <c r="V799" s="8">
        <v>0</v>
      </c>
      <c r="W799" s="8">
        <v>1</v>
      </c>
      <c r="X799" s="8">
        <f>R799+T799+V799</f>
        <v>3</v>
      </c>
      <c r="Y799" s="8">
        <f>S799+U799+W799</f>
        <v>4</v>
      </c>
      <c r="Z799" s="8" t="b">
        <f>R799 = S799</f>
        <v>1</v>
      </c>
      <c r="AA799" s="8" t="b">
        <f>U799 = T799</f>
        <v>1</v>
      </c>
      <c r="AB799" s="8" t="b">
        <f>V799 = W799</f>
        <v>0</v>
      </c>
      <c r="AC799" s="8" t="b">
        <f>Y799 = X799</f>
        <v>0</v>
      </c>
      <c r="AD799" s="8" t="b">
        <f>AND(Z799,AA799,AB799)</f>
        <v>0</v>
      </c>
      <c r="AF799" s="8">
        <v>3</v>
      </c>
      <c r="AG799" s="8">
        <v>1</v>
      </c>
      <c r="AH799" s="8">
        <v>1</v>
      </c>
      <c r="AI799" s="8">
        <f>SUM(AF799:AH799)</f>
        <v>5</v>
      </c>
    </row>
    <row r="800" spans="1:35" ht="32" customHeight="1" x14ac:dyDescent="0.2">
      <c r="A800" s="1">
        <v>799</v>
      </c>
      <c r="B800" s="2">
        <v>43854</v>
      </c>
      <c r="C800" s="1" t="s">
        <v>998</v>
      </c>
      <c r="D800" s="1" t="s">
        <v>998</v>
      </c>
      <c r="E800" s="1" t="s">
        <v>12</v>
      </c>
      <c r="F800" s="1"/>
      <c r="G800" s="1" t="s">
        <v>13</v>
      </c>
      <c r="H800" s="1" t="s">
        <v>724</v>
      </c>
      <c r="I800" s="5" t="s">
        <v>1760</v>
      </c>
      <c r="J800" s="5">
        <v>5</v>
      </c>
      <c r="K800" s="13" t="s">
        <v>725</v>
      </c>
      <c r="L800" s="1"/>
      <c r="M800" s="1"/>
      <c r="N800" s="1"/>
      <c r="O800" s="1" t="b">
        <v>0</v>
      </c>
      <c r="P800" s="4">
        <v>16</v>
      </c>
      <c r="Q800">
        <v>49</v>
      </c>
      <c r="R800" s="14">
        <v>3</v>
      </c>
      <c r="S800" s="14">
        <v>3</v>
      </c>
      <c r="T800" s="8">
        <v>1</v>
      </c>
      <c r="U800" s="8">
        <v>1</v>
      </c>
      <c r="V800" s="8">
        <v>1</v>
      </c>
      <c r="W800" s="8">
        <v>1</v>
      </c>
      <c r="X800" s="8">
        <f>R800+T800+V800</f>
        <v>5</v>
      </c>
      <c r="Y800" s="8">
        <f>S800+U800+W800</f>
        <v>5</v>
      </c>
      <c r="Z800" s="8" t="b">
        <f>R800 = S800</f>
        <v>1</v>
      </c>
      <c r="AA800" s="8" t="b">
        <f>U800 = T800</f>
        <v>1</v>
      </c>
      <c r="AB800" s="8" t="b">
        <f>V800 = W800</f>
        <v>1</v>
      </c>
      <c r="AC800" s="8" t="b">
        <f>Y800 = X800</f>
        <v>1</v>
      </c>
      <c r="AD800" s="8" t="b">
        <f>AND(Z800,AA800,AB800)</f>
        <v>1</v>
      </c>
    </row>
    <row r="801" spans="1:35" ht="32" customHeight="1" x14ac:dyDescent="0.2">
      <c r="A801" s="1">
        <v>800</v>
      </c>
      <c r="B801" s="2">
        <v>43775</v>
      </c>
      <c r="C801" s="1" t="s">
        <v>997</v>
      </c>
      <c r="D801" s="1" t="s">
        <v>998</v>
      </c>
      <c r="E801" s="1" t="s">
        <v>12</v>
      </c>
      <c r="F801" s="1" t="s">
        <v>1030</v>
      </c>
      <c r="G801" s="1" t="s">
        <v>38</v>
      </c>
      <c r="H801" s="1" t="s">
        <v>191</v>
      </c>
      <c r="I801" s="5" t="s">
        <v>1752</v>
      </c>
      <c r="J801" s="5">
        <v>4</v>
      </c>
      <c r="K801" s="13" t="s">
        <v>726</v>
      </c>
      <c r="L801" s="1"/>
      <c r="M801" s="1"/>
      <c r="N801" s="1"/>
      <c r="O801" s="1" t="b">
        <v>0</v>
      </c>
      <c r="P801" s="4">
        <v>16</v>
      </c>
      <c r="Q801">
        <v>50</v>
      </c>
      <c r="R801" s="14">
        <v>3</v>
      </c>
      <c r="S801" s="14">
        <v>2</v>
      </c>
      <c r="T801" s="8">
        <v>1</v>
      </c>
      <c r="U801" s="8">
        <v>1</v>
      </c>
      <c r="V801" s="8">
        <v>0</v>
      </c>
      <c r="W801" s="8">
        <v>1</v>
      </c>
      <c r="X801" s="8">
        <f>R801+T801+V801</f>
        <v>4</v>
      </c>
      <c r="Y801" s="8">
        <f>S801+U801+W801</f>
        <v>4</v>
      </c>
      <c r="Z801" s="8" t="b">
        <f>R801 = S801</f>
        <v>0</v>
      </c>
      <c r="AA801" s="8" t="b">
        <f>U801 = T801</f>
        <v>1</v>
      </c>
      <c r="AB801" s="8" t="b">
        <f>V801 = W801</f>
        <v>0</v>
      </c>
      <c r="AC801" s="8" t="b">
        <f>Y801 = X801</f>
        <v>1</v>
      </c>
      <c r="AD801" s="8" t="b">
        <f>AND(Z801,AA801,AB801)</f>
        <v>0</v>
      </c>
      <c r="AF801" s="8">
        <v>3</v>
      </c>
      <c r="AG801" s="8">
        <v>0</v>
      </c>
      <c r="AH801" s="8">
        <v>0</v>
      </c>
      <c r="AI801" s="8">
        <f>SUM(AF801:AH801)</f>
        <v>3</v>
      </c>
    </row>
    <row r="802" spans="1:35" ht="32" customHeight="1" x14ac:dyDescent="0.2">
      <c r="A802" s="1">
        <v>801</v>
      </c>
      <c r="B802" s="2">
        <v>43597</v>
      </c>
      <c r="C802" s="1" t="s">
        <v>997</v>
      </c>
      <c r="D802" s="1" t="s">
        <v>998</v>
      </c>
      <c r="E802" s="1" t="s">
        <v>12</v>
      </c>
      <c r="F802" s="1"/>
      <c r="G802" s="1" t="s">
        <v>26</v>
      </c>
      <c r="H802" s="1" t="s">
        <v>727</v>
      </c>
      <c r="I802" s="5" t="s">
        <v>1750</v>
      </c>
      <c r="J802" s="5">
        <v>3</v>
      </c>
      <c r="K802" s="13" t="s">
        <v>1885</v>
      </c>
      <c r="L802" s="1"/>
      <c r="M802" s="1"/>
      <c r="N802" s="1"/>
      <c r="O802" s="1" t="b">
        <v>0</v>
      </c>
      <c r="P802" s="4">
        <v>17</v>
      </c>
      <c r="Q802">
        <v>1</v>
      </c>
      <c r="R802" s="14">
        <v>3</v>
      </c>
      <c r="S802" s="14">
        <v>3</v>
      </c>
      <c r="T802" s="8">
        <v>1</v>
      </c>
      <c r="U802" s="8">
        <v>1</v>
      </c>
      <c r="V802" s="8">
        <v>1</v>
      </c>
      <c r="W802" s="8">
        <v>1</v>
      </c>
      <c r="X802" s="8">
        <f>R802+T802+V802</f>
        <v>5</v>
      </c>
      <c r="Y802" s="8">
        <f>S802+U802+W802</f>
        <v>5</v>
      </c>
      <c r="Z802" s="8" t="b">
        <f>R802 = S802</f>
        <v>1</v>
      </c>
      <c r="AA802" s="8" t="b">
        <f>U802 = T802</f>
        <v>1</v>
      </c>
      <c r="AB802" s="8" t="b">
        <f>V802 = W802</f>
        <v>1</v>
      </c>
      <c r="AC802" s="8" t="b">
        <f>Y802 = X802</f>
        <v>1</v>
      </c>
      <c r="AD802" s="8" t="b">
        <f>AND(Z802,AA802,AB802)</f>
        <v>1</v>
      </c>
    </row>
    <row r="803" spans="1:35" ht="32" customHeight="1" x14ac:dyDescent="0.2">
      <c r="A803" s="1">
        <v>802</v>
      </c>
      <c r="B803" s="2">
        <v>43654</v>
      </c>
      <c r="C803" s="1" t="s">
        <v>997</v>
      </c>
      <c r="D803" s="1" t="s">
        <v>997</v>
      </c>
      <c r="E803" s="1" t="s">
        <v>12</v>
      </c>
      <c r="F803" s="1"/>
      <c r="G803" s="1" t="s">
        <v>13</v>
      </c>
      <c r="H803" s="1" t="s">
        <v>118</v>
      </c>
      <c r="I803" s="5" t="s">
        <v>1745</v>
      </c>
      <c r="J803" s="5">
        <v>5</v>
      </c>
      <c r="K803" s="13" t="s">
        <v>1683</v>
      </c>
      <c r="L803" s="1"/>
      <c r="M803" s="1"/>
      <c r="N803" s="1"/>
      <c r="O803" s="1" t="b">
        <v>0</v>
      </c>
      <c r="P803" s="4">
        <v>17</v>
      </c>
      <c r="Q803">
        <v>2</v>
      </c>
      <c r="R803" s="14">
        <v>3</v>
      </c>
      <c r="S803" s="14">
        <v>3</v>
      </c>
      <c r="T803" s="8">
        <v>1</v>
      </c>
      <c r="U803" s="8">
        <v>1</v>
      </c>
      <c r="V803" s="8">
        <v>1</v>
      </c>
      <c r="W803" s="8">
        <v>1</v>
      </c>
      <c r="X803" s="8">
        <f>R803+T803+V803</f>
        <v>5</v>
      </c>
      <c r="Y803" s="8">
        <f>S803+U803+W803</f>
        <v>5</v>
      </c>
      <c r="Z803" s="8" t="b">
        <f>R803 = S803</f>
        <v>1</v>
      </c>
      <c r="AA803" s="8" t="b">
        <f>U803 = T803</f>
        <v>1</v>
      </c>
      <c r="AB803" s="8" t="b">
        <f>V803 = W803</f>
        <v>1</v>
      </c>
      <c r="AC803" s="8" t="b">
        <f>Y803 = X803</f>
        <v>1</v>
      </c>
      <c r="AD803" s="8" t="b">
        <f>AND(Z803,AA803,AB803)</f>
        <v>1</v>
      </c>
    </row>
    <row r="804" spans="1:35" ht="32" customHeight="1" x14ac:dyDescent="0.2">
      <c r="A804" s="1">
        <v>803</v>
      </c>
      <c r="B804" s="2">
        <v>43723</v>
      </c>
      <c r="C804" s="1" t="s">
        <v>997</v>
      </c>
      <c r="D804" s="1" t="s">
        <v>998</v>
      </c>
      <c r="E804" s="1" t="s">
        <v>12</v>
      </c>
      <c r="F804" s="1"/>
      <c r="G804" s="1" t="s">
        <v>274</v>
      </c>
      <c r="H804" s="1" t="s">
        <v>499</v>
      </c>
      <c r="I804" s="5" t="s">
        <v>1773</v>
      </c>
      <c r="J804" s="5">
        <v>5</v>
      </c>
      <c r="K804" s="13" t="s">
        <v>1452</v>
      </c>
      <c r="L804" s="1"/>
      <c r="M804" s="1"/>
      <c r="N804" s="1"/>
      <c r="O804" s="1" t="b">
        <v>0</v>
      </c>
      <c r="P804" s="4">
        <v>17</v>
      </c>
      <c r="Q804">
        <v>3</v>
      </c>
      <c r="R804" s="14">
        <v>3</v>
      </c>
      <c r="S804" s="14">
        <v>2</v>
      </c>
      <c r="T804" s="8">
        <v>0</v>
      </c>
      <c r="U804" s="8">
        <v>0</v>
      </c>
      <c r="V804" s="8">
        <v>0</v>
      </c>
      <c r="W804" s="8">
        <v>0</v>
      </c>
      <c r="X804" s="8">
        <f>R804+T804+V804</f>
        <v>3</v>
      </c>
      <c r="Y804" s="8">
        <f>S804+U804+W804</f>
        <v>2</v>
      </c>
      <c r="Z804" s="8" t="b">
        <f>R804 = S804</f>
        <v>0</v>
      </c>
      <c r="AA804" s="8" t="b">
        <f>U804 = T804</f>
        <v>1</v>
      </c>
      <c r="AB804" s="8" t="b">
        <f>V804 = W804</f>
        <v>1</v>
      </c>
      <c r="AC804" s="8" t="b">
        <f>Y804 = X804</f>
        <v>0</v>
      </c>
      <c r="AD804" s="8" t="b">
        <f>AND(Z804,AA804,AB804)</f>
        <v>0</v>
      </c>
      <c r="AF804" s="8">
        <v>3</v>
      </c>
      <c r="AG804" s="8">
        <v>0</v>
      </c>
      <c r="AH804" s="8">
        <v>0</v>
      </c>
      <c r="AI804" s="8">
        <f>SUM(AF804:AH804)</f>
        <v>3</v>
      </c>
    </row>
    <row r="805" spans="1:35" ht="32" customHeight="1" x14ac:dyDescent="0.2">
      <c r="A805" s="1">
        <v>804</v>
      </c>
      <c r="B805" s="2">
        <v>44047</v>
      </c>
      <c r="C805" s="1" t="s">
        <v>998</v>
      </c>
      <c r="D805" s="1" t="s">
        <v>998</v>
      </c>
      <c r="E805" s="1" t="s">
        <v>12</v>
      </c>
      <c r="F805" s="1"/>
      <c r="G805" s="1" t="s">
        <v>13</v>
      </c>
      <c r="H805" s="1" t="s">
        <v>132</v>
      </c>
      <c r="I805" s="5" t="s">
        <v>1757</v>
      </c>
      <c r="J805" s="5">
        <v>2</v>
      </c>
      <c r="K805" s="13" t="s">
        <v>1965</v>
      </c>
      <c r="L805" s="1"/>
      <c r="M805" s="1"/>
      <c r="N805" s="1"/>
      <c r="O805" s="1" t="b">
        <v>0</v>
      </c>
      <c r="P805" s="4">
        <v>17</v>
      </c>
      <c r="Q805">
        <v>4</v>
      </c>
      <c r="R805" s="14">
        <v>2</v>
      </c>
      <c r="S805" s="14">
        <v>3</v>
      </c>
      <c r="T805" s="8">
        <v>0</v>
      </c>
      <c r="U805" s="8">
        <v>1</v>
      </c>
      <c r="V805" s="8">
        <v>1</v>
      </c>
      <c r="W805" s="8">
        <v>1</v>
      </c>
      <c r="X805" s="8">
        <f>R805+T805+V805</f>
        <v>3</v>
      </c>
      <c r="Y805" s="8">
        <f>S805+U805+W805</f>
        <v>5</v>
      </c>
      <c r="Z805" s="8" t="b">
        <f>R805 = S805</f>
        <v>0</v>
      </c>
      <c r="AA805" s="8" t="b">
        <f>U805 = T805</f>
        <v>0</v>
      </c>
      <c r="AB805" s="8" t="b">
        <f>V805 = W805</f>
        <v>1</v>
      </c>
      <c r="AC805" s="8" t="b">
        <f>Y805 = X805</f>
        <v>0</v>
      </c>
      <c r="AD805" s="8" t="b">
        <f>AND(Z805,AA805,AB805)</f>
        <v>0</v>
      </c>
      <c r="AF805" s="8">
        <v>3</v>
      </c>
      <c r="AG805" s="8">
        <v>1</v>
      </c>
      <c r="AH805" s="8">
        <v>1</v>
      </c>
      <c r="AI805" s="8">
        <f>SUM(AF805:AH805)</f>
        <v>5</v>
      </c>
    </row>
    <row r="806" spans="1:35" ht="32" customHeight="1" x14ac:dyDescent="0.2">
      <c r="A806" s="1">
        <v>805</v>
      </c>
      <c r="B806" s="2">
        <v>43657</v>
      </c>
      <c r="C806" s="1" t="s">
        <v>997</v>
      </c>
      <c r="D806" s="1" t="s">
        <v>997</v>
      </c>
      <c r="E806" s="1" t="s">
        <v>12</v>
      </c>
      <c r="F806" s="1" t="s">
        <v>1032</v>
      </c>
      <c r="G806" s="1" t="s">
        <v>26</v>
      </c>
      <c r="H806" s="1" t="s">
        <v>727</v>
      </c>
      <c r="I806" s="5" t="s">
        <v>1750</v>
      </c>
      <c r="J806" s="5">
        <v>5</v>
      </c>
      <c r="K806" s="13" t="s">
        <v>1577</v>
      </c>
      <c r="L806" s="1"/>
      <c r="M806" s="1"/>
      <c r="N806" s="1"/>
      <c r="O806" s="1" t="b">
        <v>0</v>
      </c>
      <c r="P806" s="4">
        <v>17</v>
      </c>
      <c r="Q806">
        <v>5</v>
      </c>
      <c r="R806" s="14">
        <v>1</v>
      </c>
      <c r="S806" s="14">
        <v>1</v>
      </c>
      <c r="T806" s="8">
        <v>0</v>
      </c>
      <c r="U806" s="8">
        <v>0</v>
      </c>
      <c r="V806" s="8">
        <v>0</v>
      </c>
      <c r="W806" s="8">
        <v>0</v>
      </c>
      <c r="X806" s="8">
        <f>R806+T806+V806</f>
        <v>1</v>
      </c>
      <c r="Y806" s="8">
        <f>S806+U806+W806</f>
        <v>1</v>
      </c>
      <c r="Z806" s="8" t="b">
        <f>R806 = S806</f>
        <v>1</v>
      </c>
      <c r="AA806" s="8" t="b">
        <f>U806 = T806</f>
        <v>1</v>
      </c>
      <c r="AB806" s="8" t="b">
        <f>V806 = W806</f>
        <v>1</v>
      </c>
      <c r="AC806" s="8" t="b">
        <f>Y806 = X806</f>
        <v>1</v>
      </c>
      <c r="AD806" s="8" t="b">
        <f>AND(Z806,AA806,AB806)</f>
        <v>1</v>
      </c>
    </row>
    <row r="807" spans="1:35" ht="32" customHeight="1" x14ac:dyDescent="0.2">
      <c r="A807" s="1">
        <v>806</v>
      </c>
      <c r="B807" s="2">
        <v>43357</v>
      </c>
      <c r="C807" s="1" t="s">
        <v>997</v>
      </c>
      <c r="D807" s="1" t="s">
        <v>998</v>
      </c>
      <c r="E807" s="1" t="s">
        <v>12</v>
      </c>
      <c r="F807" s="1"/>
      <c r="G807" s="1" t="s">
        <v>21</v>
      </c>
      <c r="H807" s="1" t="s">
        <v>728</v>
      </c>
      <c r="I807" s="5" t="s">
        <v>1765</v>
      </c>
      <c r="J807" s="5">
        <v>4</v>
      </c>
      <c r="K807" s="13" t="s">
        <v>1967</v>
      </c>
      <c r="L807" s="1"/>
      <c r="M807" s="1"/>
      <c r="N807" s="1"/>
      <c r="O807" s="1" t="b">
        <v>0</v>
      </c>
      <c r="P807" s="4">
        <v>17</v>
      </c>
      <c r="Q807">
        <v>6</v>
      </c>
      <c r="R807" s="14">
        <v>1</v>
      </c>
      <c r="S807" s="14">
        <v>1</v>
      </c>
      <c r="T807" s="8">
        <v>1</v>
      </c>
      <c r="U807" s="8">
        <v>1</v>
      </c>
      <c r="V807" s="8">
        <v>1</v>
      </c>
      <c r="W807" s="8">
        <v>1</v>
      </c>
      <c r="X807" s="8">
        <f>R807+T807+V807</f>
        <v>3</v>
      </c>
      <c r="Y807" s="8">
        <f>S807+U807+W807</f>
        <v>3</v>
      </c>
      <c r="Z807" s="8" t="b">
        <f>R807 = S807</f>
        <v>1</v>
      </c>
      <c r="AA807" s="8" t="b">
        <f>U807 = T807</f>
        <v>1</v>
      </c>
      <c r="AB807" s="8" t="b">
        <f>V807 = W807</f>
        <v>1</v>
      </c>
      <c r="AC807" s="8" t="b">
        <f>Y807 = X807</f>
        <v>1</v>
      </c>
      <c r="AD807" s="8" t="b">
        <f>AND(Z807,AA807,AB807)</f>
        <v>1</v>
      </c>
    </row>
    <row r="808" spans="1:35" ht="32" customHeight="1" x14ac:dyDescent="0.2">
      <c r="A808" s="1">
        <v>807</v>
      </c>
      <c r="B808" s="2">
        <v>43666</v>
      </c>
      <c r="C808" s="1" t="s">
        <v>998</v>
      </c>
      <c r="D808" s="1" t="s">
        <v>998</v>
      </c>
      <c r="E808" s="1" t="s">
        <v>12</v>
      </c>
      <c r="F808" s="1"/>
      <c r="G808" s="1" t="s">
        <v>21</v>
      </c>
      <c r="H808" s="1" t="s">
        <v>729</v>
      </c>
      <c r="I808" s="5" t="s">
        <v>1765</v>
      </c>
      <c r="J808" s="5">
        <v>3</v>
      </c>
      <c r="K808" s="13" t="s">
        <v>730</v>
      </c>
      <c r="L808" s="1"/>
      <c r="M808" s="1"/>
      <c r="N808" s="1"/>
      <c r="O808" s="1" t="b">
        <v>0</v>
      </c>
      <c r="P808" s="4">
        <v>17</v>
      </c>
      <c r="Q808">
        <v>7</v>
      </c>
      <c r="R808" s="14">
        <v>3</v>
      </c>
      <c r="S808" s="14">
        <v>3</v>
      </c>
      <c r="T808" s="8">
        <v>0</v>
      </c>
      <c r="U808" s="8">
        <v>0</v>
      </c>
      <c r="V808" s="8">
        <v>0</v>
      </c>
      <c r="W808" s="8">
        <v>0</v>
      </c>
      <c r="X808" s="8">
        <f>R808+T808+V808</f>
        <v>3</v>
      </c>
      <c r="Y808" s="8">
        <f>S808+U808+W808</f>
        <v>3</v>
      </c>
      <c r="Z808" s="8" t="b">
        <f>R808 = S808</f>
        <v>1</v>
      </c>
      <c r="AA808" s="8" t="b">
        <f>U808 = T808</f>
        <v>1</v>
      </c>
      <c r="AB808" s="8" t="b">
        <f>V808 = W808</f>
        <v>1</v>
      </c>
      <c r="AC808" s="8" t="b">
        <f>Y808 = X808</f>
        <v>1</v>
      </c>
      <c r="AD808" s="8" t="b">
        <f>AND(Z808,AA808,AB808)</f>
        <v>1</v>
      </c>
    </row>
    <row r="809" spans="1:35" ht="32" customHeight="1" x14ac:dyDescent="0.2">
      <c r="A809" s="1">
        <v>808</v>
      </c>
      <c r="B809" s="2">
        <v>43729</v>
      </c>
      <c r="C809" s="1" t="s">
        <v>997</v>
      </c>
      <c r="D809" s="1" t="s">
        <v>998</v>
      </c>
      <c r="E809" s="1" t="s">
        <v>12</v>
      </c>
      <c r="F809" s="1"/>
      <c r="G809" s="1" t="s">
        <v>13</v>
      </c>
      <c r="H809" s="1" t="s">
        <v>731</v>
      </c>
      <c r="I809" s="5" t="s">
        <v>1747</v>
      </c>
      <c r="J809" s="5">
        <v>5</v>
      </c>
      <c r="K809" s="13" t="s">
        <v>1453</v>
      </c>
      <c r="L809" s="1"/>
      <c r="M809" s="1"/>
      <c r="N809" s="1"/>
      <c r="O809" s="1" t="b">
        <v>0</v>
      </c>
      <c r="P809" s="4">
        <v>17</v>
      </c>
      <c r="Q809">
        <v>8</v>
      </c>
      <c r="R809" s="14">
        <v>2</v>
      </c>
      <c r="S809" s="14">
        <v>1</v>
      </c>
      <c r="T809" s="8">
        <v>0</v>
      </c>
      <c r="U809" s="8">
        <v>0</v>
      </c>
      <c r="V809" s="8">
        <v>1</v>
      </c>
      <c r="W809" s="8">
        <v>0</v>
      </c>
      <c r="X809" s="8">
        <f>R809+T809+V809</f>
        <v>3</v>
      </c>
      <c r="Y809" s="8">
        <f>S809+U809+W809</f>
        <v>1</v>
      </c>
      <c r="Z809" s="8" t="b">
        <f>R809 = S809</f>
        <v>0</v>
      </c>
      <c r="AA809" s="8" t="b">
        <f>U809 = T809</f>
        <v>1</v>
      </c>
      <c r="AB809" s="8" t="b">
        <f>V809 = W809</f>
        <v>0</v>
      </c>
      <c r="AC809" s="8" t="b">
        <f>Y809 = X809</f>
        <v>0</v>
      </c>
      <c r="AD809" s="8" t="b">
        <f>AND(Z809,AA809,AB809)</f>
        <v>0</v>
      </c>
      <c r="AF809" s="8">
        <v>2</v>
      </c>
      <c r="AG809" s="8">
        <v>0</v>
      </c>
      <c r="AH809" s="8">
        <v>0</v>
      </c>
      <c r="AI809" s="8">
        <f>SUM(AF809:AH809)</f>
        <v>2</v>
      </c>
    </row>
    <row r="810" spans="1:35" ht="32" customHeight="1" x14ac:dyDescent="0.2">
      <c r="A810" s="1">
        <v>809</v>
      </c>
      <c r="B810" s="2">
        <v>44089</v>
      </c>
      <c r="C810" s="1" t="s">
        <v>997</v>
      </c>
      <c r="D810" s="1" t="s">
        <v>997</v>
      </c>
      <c r="E810" s="1" t="s">
        <v>12</v>
      </c>
      <c r="F810" s="1"/>
      <c r="G810" s="1" t="s">
        <v>13</v>
      </c>
      <c r="H810" s="1" t="s">
        <v>132</v>
      </c>
      <c r="I810" s="5" t="s">
        <v>1757</v>
      </c>
      <c r="J810" s="5">
        <v>3</v>
      </c>
      <c r="K810" s="13" t="s">
        <v>1777</v>
      </c>
      <c r="L810" s="1"/>
      <c r="M810" s="1"/>
      <c r="N810" s="1"/>
      <c r="O810" s="1" t="b">
        <v>0</v>
      </c>
      <c r="P810" s="4">
        <v>17</v>
      </c>
      <c r="Q810">
        <v>9</v>
      </c>
      <c r="R810" s="14">
        <v>2</v>
      </c>
      <c r="S810" s="14">
        <v>2</v>
      </c>
      <c r="T810" s="8">
        <v>1</v>
      </c>
      <c r="U810" s="8">
        <v>1</v>
      </c>
      <c r="V810" s="8">
        <v>1</v>
      </c>
      <c r="W810" s="8">
        <v>1</v>
      </c>
      <c r="X810" s="8">
        <f>R810+T810+V810</f>
        <v>4</v>
      </c>
      <c r="Y810" s="8">
        <f>S810+U810+W810</f>
        <v>4</v>
      </c>
      <c r="Z810" s="8" t="b">
        <f>R810 = S810</f>
        <v>1</v>
      </c>
      <c r="AA810" s="8" t="b">
        <f>U810 = T810</f>
        <v>1</v>
      </c>
      <c r="AB810" s="8" t="b">
        <f>V810 = W810</f>
        <v>1</v>
      </c>
      <c r="AC810" s="8" t="b">
        <f>Y810 = X810</f>
        <v>1</v>
      </c>
      <c r="AD810" s="8" t="b">
        <f>AND(Z810,AA810,AB810)</f>
        <v>1</v>
      </c>
    </row>
    <row r="811" spans="1:35" ht="32" customHeight="1" x14ac:dyDescent="0.2">
      <c r="A811" s="1">
        <v>810</v>
      </c>
      <c r="B811" s="2">
        <v>43387</v>
      </c>
      <c r="C811" s="1" t="s">
        <v>997</v>
      </c>
      <c r="D811" s="1" t="s">
        <v>997</v>
      </c>
      <c r="E811" s="1" t="s">
        <v>12</v>
      </c>
      <c r="F811" s="1"/>
      <c r="G811" s="1" t="s">
        <v>26</v>
      </c>
      <c r="H811" s="1" t="s">
        <v>732</v>
      </c>
      <c r="I811" s="5" t="s">
        <v>1750</v>
      </c>
      <c r="J811" s="5">
        <v>3</v>
      </c>
      <c r="K811" s="13" t="s">
        <v>1968</v>
      </c>
      <c r="L811" s="1"/>
      <c r="M811" s="1"/>
      <c r="N811" s="1"/>
      <c r="O811" s="1" t="b">
        <v>0</v>
      </c>
      <c r="P811" s="4">
        <v>17</v>
      </c>
      <c r="Q811">
        <v>10</v>
      </c>
      <c r="R811" s="14">
        <v>3</v>
      </c>
      <c r="S811" s="14">
        <v>3</v>
      </c>
      <c r="T811" s="8">
        <v>1</v>
      </c>
      <c r="U811" s="8">
        <v>1</v>
      </c>
      <c r="V811" s="8">
        <v>1</v>
      </c>
      <c r="W811" s="8">
        <v>1</v>
      </c>
      <c r="X811" s="8">
        <f>R811+T811+V811</f>
        <v>5</v>
      </c>
      <c r="Y811" s="8">
        <f>S811+U811+W811</f>
        <v>5</v>
      </c>
      <c r="Z811" s="8" t="b">
        <f>R811 = S811</f>
        <v>1</v>
      </c>
      <c r="AA811" s="8" t="b">
        <f>U811 = T811</f>
        <v>1</v>
      </c>
      <c r="AB811" s="8" t="b">
        <f>V811 = W811</f>
        <v>1</v>
      </c>
      <c r="AC811" s="8" t="b">
        <f>Y811 = X811</f>
        <v>1</v>
      </c>
      <c r="AD811" s="8" t="b">
        <f>AND(Z811,AA811,AB811)</f>
        <v>1</v>
      </c>
    </row>
    <row r="812" spans="1:35" ht="32" customHeight="1" x14ac:dyDescent="0.2">
      <c r="A812" s="1">
        <v>811</v>
      </c>
      <c r="B812" s="2">
        <v>43740</v>
      </c>
      <c r="C812" s="1" t="s">
        <v>997</v>
      </c>
      <c r="D812" s="1" t="s">
        <v>997</v>
      </c>
      <c r="E812" s="1" t="s">
        <v>12</v>
      </c>
      <c r="F812" s="1"/>
      <c r="G812" s="1" t="s">
        <v>13</v>
      </c>
      <c r="H812" s="1" t="s">
        <v>53</v>
      </c>
      <c r="I812" s="5" t="s">
        <v>1748</v>
      </c>
      <c r="J812" s="5">
        <v>4</v>
      </c>
      <c r="K812" s="13" t="s">
        <v>1578</v>
      </c>
      <c r="L812" s="1"/>
      <c r="M812" s="1"/>
      <c r="N812" s="1"/>
      <c r="O812" s="1" t="b">
        <v>0</v>
      </c>
      <c r="P812" s="4">
        <v>17</v>
      </c>
      <c r="Q812">
        <v>11</v>
      </c>
      <c r="R812" s="14">
        <v>2</v>
      </c>
      <c r="S812" s="14">
        <v>2</v>
      </c>
      <c r="T812" s="8">
        <v>0</v>
      </c>
      <c r="U812" s="8">
        <v>0</v>
      </c>
      <c r="V812" s="8">
        <v>0</v>
      </c>
      <c r="W812" s="8">
        <v>0</v>
      </c>
      <c r="X812" s="8">
        <f>R812+T812+V812</f>
        <v>2</v>
      </c>
      <c r="Y812" s="8">
        <f>S812+U812+W812</f>
        <v>2</v>
      </c>
      <c r="Z812" s="8" t="b">
        <f>R812 = S812</f>
        <v>1</v>
      </c>
      <c r="AA812" s="8" t="b">
        <f>U812 = T812</f>
        <v>1</v>
      </c>
      <c r="AB812" s="8" t="b">
        <f>V812 = W812</f>
        <v>1</v>
      </c>
      <c r="AC812" s="8" t="b">
        <f>Y812 = X812</f>
        <v>1</v>
      </c>
      <c r="AD812" s="8" t="b">
        <f>AND(Z812,AA812,AB812)</f>
        <v>1</v>
      </c>
    </row>
    <row r="813" spans="1:35" ht="32" customHeight="1" x14ac:dyDescent="0.2">
      <c r="A813" s="1">
        <v>812</v>
      </c>
      <c r="B813" s="2">
        <v>43661</v>
      </c>
      <c r="C813" s="1" t="s">
        <v>997</v>
      </c>
      <c r="D813" s="1" t="s">
        <v>997</v>
      </c>
      <c r="E813" s="1" t="s">
        <v>12</v>
      </c>
      <c r="F813" s="1"/>
      <c r="G813" s="1" t="s">
        <v>54</v>
      </c>
      <c r="H813" s="1" t="s">
        <v>733</v>
      </c>
      <c r="I813" s="5" t="s">
        <v>1770</v>
      </c>
      <c r="J813" s="5">
        <v>4</v>
      </c>
      <c r="K813" s="13" t="s">
        <v>999</v>
      </c>
      <c r="L813" s="1"/>
      <c r="M813" s="1"/>
      <c r="N813" s="1"/>
      <c r="O813" s="1" t="b">
        <v>0</v>
      </c>
      <c r="P813" s="4">
        <v>17</v>
      </c>
      <c r="Q813">
        <v>12</v>
      </c>
      <c r="R813" s="14">
        <v>2</v>
      </c>
      <c r="S813" s="14">
        <v>2</v>
      </c>
      <c r="T813" s="8">
        <v>1</v>
      </c>
      <c r="U813" s="8">
        <v>1</v>
      </c>
      <c r="V813" s="8">
        <v>1</v>
      </c>
      <c r="W813" s="8">
        <v>1</v>
      </c>
      <c r="X813" s="8">
        <f>R813+T813+V813</f>
        <v>4</v>
      </c>
      <c r="Y813" s="8">
        <f>S813+U813+W813</f>
        <v>4</v>
      </c>
      <c r="Z813" s="8" t="b">
        <f>R813 = S813</f>
        <v>1</v>
      </c>
      <c r="AA813" s="8" t="b">
        <f>U813 = T813</f>
        <v>1</v>
      </c>
      <c r="AB813" s="8" t="b">
        <f>V813 = W813</f>
        <v>1</v>
      </c>
      <c r="AC813" s="8" t="b">
        <f>Y813 = X813</f>
        <v>1</v>
      </c>
      <c r="AD813" s="8" t="b">
        <f>AND(Z813,AA813,AB813)</f>
        <v>1</v>
      </c>
    </row>
    <row r="814" spans="1:35" ht="32" customHeight="1" x14ac:dyDescent="0.2">
      <c r="A814" s="1">
        <v>813</v>
      </c>
      <c r="B814" s="2">
        <v>43766</v>
      </c>
      <c r="C814" s="1" t="s">
        <v>998</v>
      </c>
      <c r="D814" s="1" t="s">
        <v>997</v>
      </c>
      <c r="E814" s="1" t="s">
        <v>12</v>
      </c>
      <c r="F814" s="1"/>
      <c r="G814" s="1" t="s">
        <v>16</v>
      </c>
      <c r="H814" s="1" t="s">
        <v>734</v>
      </c>
      <c r="I814" s="5" t="s">
        <v>1761</v>
      </c>
      <c r="J814" s="5">
        <v>5</v>
      </c>
      <c r="K814" s="13" t="s">
        <v>735</v>
      </c>
      <c r="L814" s="1"/>
      <c r="M814" s="1"/>
      <c r="N814" s="1"/>
      <c r="O814" s="1" t="b">
        <v>0</v>
      </c>
      <c r="P814" s="4">
        <v>17</v>
      </c>
      <c r="Q814">
        <v>13</v>
      </c>
      <c r="R814" s="14">
        <v>2</v>
      </c>
      <c r="S814" s="14">
        <v>1</v>
      </c>
      <c r="T814" s="8">
        <v>0</v>
      </c>
      <c r="U814" s="8">
        <v>0</v>
      </c>
      <c r="V814" s="8">
        <v>0</v>
      </c>
      <c r="W814" s="8">
        <v>0</v>
      </c>
      <c r="X814" s="8">
        <f>R814+T814+V814</f>
        <v>2</v>
      </c>
      <c r="Y814" s="8">
        <f>S814+U814+W814</f>
        <v>1</v>
      </c>
      <c r="Z814" s="8" t="b">
        <f>R814 = S814</f>
        <v>0</v>
      </c>
      <c r="AA814" s="8" t="b">
        <f>U814 = T814</f>
        <v>1</v>
      </c>
      <c r="AB814" s="8" t="b">
        <f>V814 = W814</f>
        <v>1</v>
      </c>
      <c r="AC814" s="8" t="b">
        <f>Y814 = X814</f>
        <v>0</v>
      </c>
      <c r="AD814" s="8" t="b">
        <f>AND(Z814,AA814,AB814)</f>
        <v>0</v>
      </c>
      <c r="AF814" s="8">
        <v>1</v>
      </c>
      <c r="AG814" s="8">
        <v>0</v>
      </c>
      <c r="AH814" s="8">
        <v>0</v>
      </c>
      <c r="AI814" s="8">
        <f>SUM(AF814:AH814)</f>
        <v>1</v>
      </c>
    </row>
    <row r="815" spans="1:35" ht="32" customHeight="1" x14ac:dyDescent="0.2">
      <c r="A815" s="1">
        <v>814</v>
      </c>
      <c r="B815" s="2">
        <v>43694</v>
      </c>
      <c r="C815" s="1" t="s">
        <v>997</v>
      </c>
      <c r="D815" s="1" t="s">
        <v>998</v>
      </c>
      <c r="E815" s="1" t="s">
        <v>12</v>
      </c>
      <c r="F815" s="1"/>
      <c r="G815" s="1" t="s">
        <v>38</v>
      </c>
      <c r="H815" s="1" t="s">
        <v>736</v>
      </c>
      <c r="I815" s="5" t="s">
        <v>1752</v>
      </c>
      <c r="J815" s="5">
        <v>5</v>
      </c>
      <c r="K815" s="13" t="s">
        <v>1296</v>
      </c>
      <c r="L815" s="1"/>
      <c r="M815" s="1"/>
      <c r="N815" s="1"/>
      <c r="O815" s="1" t="b">
        <v>0</v>
      </c>
      <c r="P815" s="4">
        <v>17</v>
      </c>
      <c r="Q815">
        <v>14</v>
      </c>
      <c r="R815" s="14">
        <v>3</v>
      </c>
      <c r="S815" s="14">
        <v>3</v>
      </c>
      <c r="T815" s="8">
        <v>0</v>
      </c>
      <c r="U815" s="8">
        <v>0</v>
      </c>
      <c r="V815" s="8">
        <v>0</v>
      </c>
      <c r="W815" s="8">
        <v>1</v>
      </c>
      <c r="X815" s="8">
        <f>R815+T815+V815</f>
        <v>3</v>
      </c>
      <c r="Y815" s="8">
        <f>S815+U815+W815</f>
        <v>4</v>
      </c>
      <c r="Z815" s="8" t="b">
        <f>R815 = S815</f>
        <v>1</v>
      </c>
      <c r="AA815" s="8" t="b">
        <f>U815 = T815</f>
        <v>1</v>
      </c>
      <c r="AB815" s="8" t="b">
        <f>V815 = W815</f>
        <v>0</v>
      </c>
      <c r="AC815" s="8" t="b">
        <f>Y815 = X815</f>
        <v>0</v>
      </c>
      <c r="AD815" s="8" t="b">
        <f>AND(Z815,AA815,AB815)</f>
        <v>0</v>
      </c>
      <c r="AF815" s="8">
        <v>3</v>
      </c>
      <c r="AG815" s="8">
        <v>0</v>
      </c>
      <c r="AH815" s="8">
        <v>0</v>
      </c>
      <c r="AI815" s="8">
        <f>SUM(AF815:AH815)</f>
        <v>3</v>
      </c>
    </row>
    <row r="816" spans="1:35" ht="32" customHeight="1" x14ac:dyDescent="0.2">
      <c r="A816" s="1">
        <v>815</v>
      </c>
      <c r="B816" s="2">
        <v>43978</v>
      </c>
      <c r="C816" s="1" t="s">
        <v>997</v>
      </c>
      <c r="D816" s="1" t="s">
        <v>998</v>
      </c>
      <c r="E816" s="1" t="s">
        <v>12</v>
      </c>
      <c r="F816" s="1"/>
      <c r="G816" s="1" t="s">
        <v>13</v>
      </c>
      <c r="H816" s="1" t="s">
        <v>703</v>
      </c>
      <c r="I816" s="5" t="s">
        <v>1745</v>
      </c>
      <c r="J816" s="5">
        <v>5</v>
      </c>
      <c r="K816" s="13" t="s">
        <v>1454</v>
      </c>
      <c r="L816" s="1"/>
      <c r="M816" s="1"/>
      <c r="N816" s="1"/>
      <c r="O816" s="1" t="b">
        <v>0</v>
      </c>
      <c r="P816" s="4">
        <v>17</v>
      </c>
      <c r="Q816">
        <v>15</v>
      </c>
      <c r="R816" s="14">
        <v>3</v>
      </c>
      <c r="S816" s="14">
        <v>3</v>
      </c>
      <c r="T816" s="8">
        <v>0</v>
      </c>
      <c r="U816" s="8">
        <v>0</v>
      </c>
      <c r="V816" s="8">
        <v>0</v>
      </c>
      <c r="W816" s="8">
        <v>0</v>
      </c>
      <c r="X816" s="8">
        <f>R816+T816+V816</f>
        <v>3</v>
      </c>
      <c r="Y816" s="8">
        <f>S816+U816+W816</f>
        <v>3</v>
      </c>
      <c r="Z816" s="8" t="b">
        <f>R816 = S816</f>
        <v>1</v>
      </c>
      <c r="AA816" s="8" t="b">
        <f>U816 = T816</f>
        <v>1</v>
      </c>
      <c r="AB816" s="8" t="b">
        <f>V816 = W816</f>
        <v>1</v>
      </c>
      <c r="AC816" s="8" t="b">
        <f>Y816 = X816</f>
        <v>1</v>
      </c>
      <c r="AD816" s="8" t="b">
        <f>AND(Z816,AA816,AB816)</f>
        <v>1</v>
      </c>
    </row>
    <row r="817" spans="1:35" ht="32" customHeight="1" x14ac:dyDescent="0.2">
      <c r="A817" s="1">
        <v>816</v>
      </c>
      <c r="B817" s="2">
        <v>44054</v>
      </c>
      <c r="C817" s="1" t="s">
        <v>997</v>
      </c>
      <c r="D817" s="1" t="s">
        <v>998</v>
      </c>
      <c r="E817" s="1" t="s">
        <v>12</v>
      </c>
      <c r="F817" s="1" t="s">
        <v>1032</v>
      </c>
      <c r="G817" s="1" t="s">
        <v>26</v>
      </c>
      <c r="H817" s="1" t="s">
        <v>737</v>
      </c>
      <c r="I817" s="5" t="s">
        <v>1750</v>
      </c>
      <c r="J817" s="5">
        <v>5</v>
      </c>
      <c r="K817" s="13" t="s">
        <v>1684</v>
      </c>
      <c r="L817" s="1"/>
      <c r="M817" s="1"/>
      <c r="N817" s="1"/>
      <c r="O817" s="1" t="b">
        <v>0</v>
      </c>
      <c r="P817" s="4">
        <v>17</v>
      </c>
      <c r="Q817">
        <v>16</v>
      </c>
      <c r="R817" s="14">
        <v>3</v>
      </c>
      <c r="S817" s="14">
        <v>3</v>
      </c>
      <c r="T817" s="8">
        <v>0</v>
      </c>
      <c r="U817" s="8">
        <v>0</v>
      </c>
      <c r="V817" s="8">
        <v>0</v>
      </c>
      <c r="W817" s="8">
        <v>0</v>
      </c>
      <c r="X817" s="8">
        <f>R817+T817+V817</f>
        <v>3</v>
      </c>
      <c r="Y817" s="8">
        <f>S817+U817+W817</f>
        <v>3</v>
      </c>
      <c r="Z817" s="8" t="b">
        <f>R817 = S817</f>
        <v>1</v>
      </c>
      <c r="AA817" s="8" t="b">
        <f>U817 = T817</f>
        <v>1</v>
      </c>
      <c r="AB817" s="8" t="b">
        <f>V817 = W817</f>
        <v>1</v>
      </c>
      <c r="AC817" s="8" t="b">
        <f>Y817 = X817</f>
        <v>1</v>
      </c>
      <c r="AD817" s="8" t="b">
        <f>AND(Z817,AA817,AB817)</f>
        <v>1</v>
      </c>
    </row>
    <row r="818" spans="1:35" ht="32" customHeight="1" x14ac:dyDescent="0.2">
      <c r="A818" s="1">
        <v>817</v>
      </c>
      <c r="B818" s="2">
        <v>44130</v>
      </c>
      <c r="C818" s="1" t="s">
        <v>997</v>
      </c>
      <c r="D818" s="1" t="s">
        <v>997</v>
      </c>
      <c r="E818" s="1" t="s">
        <v>12</v>
      </c>
      <c r="F818" s="1"/>
      <c r="G818" s="1" t="s">
        <v>13</v>
      </c>
      <c r="H818" s="1" t="s">
        <v>214</v>
      </c>
      <c r="I818" s="5" t="s">
        <v>1747</v>
      </c>
      <c r="J818" s="5">
        <v>3</v>
      </c>
      <c r="K818" s="13" t="s">
        <v>738</v>
      </c>
      <c r="L818" s="1"/>
      <c r="M818" s="1"/>
      <c r="N818" s="1"/>
      <c r="O818" s="1" t="b">
        <v>0</v>
      </c>
      <c r="P818" s="4">
        <v>17</v>
      </c>
      <c r="Q818">
        <v>17</v>
      </c>
      <c r="R818" s="14">
        <v>1</v>
      </c>
      <c r="S818" s="14">
        <v>1</v>
      </c>
      <c r="T818" s="8">
        <v>1</v>
      </c>
      <c r="U818" s="8">
        <v>1</v>
      </c>
      <c r="V818" s="8">
        <v>1</v>
      </c>
      <c r="W818" s="8">
        <v>1</v>
      </c>
      <c r="X818" s="8">
        <f>R818+T818+V818</f>
        <v>3</v>
      </c>
      <c r="Y818" s="8">
        <f>S818+U818+W818</f>
        <v>3</v>
      </c>
      <c r="Z818" s="8" t="b">
        <f>R818 = S818</f>
        <v>1</v>
      </c>
      <c r="AA818" s="8" t="b">
        <f>U818 = T818</f>
        <v>1</v>
      </c>
      <c r="AB818" s="8" t="b">
        <f>V818 = W818</f>
        <v>1</v>
      </c>
      <c r="AC818" s="8" t="b">
        <f>Y818 = X818</f>
        <v>1</v>
      </c>
      <c r="AD818" s="8" t="b">
        <f>AND(Z818,AA818,AB818)</f>
        <v>1</v>
      </c>
    </row>
    <row r="819" spans="1:35" ht="32" customHeight="1" x14ac:dyDescent="0.2">
      <c r="A819" s="1">
        <v>818</v>
      </c>
      <c r="B819" s="2">
        <v>43834</v>
      </c>
      <c r="C819" s="1" t="s">
        <v>998</v>
      </c>
      <c r="D819" s="1" t="s">
        <v>997</v>
      </c>
      <c r="E819" s="1" t="s">
        <v>23</v>
      </c>
      <c r="F819" s="1"/>
      <c r="G819" s="1" t="s">
        <v>16</v>
      </c>
      <c r="H819" s="1" t="s">
        <v>283</v>
      </c>
      <c r="I819" s="5" t="s">
        <v>1761</v>
      </c>
      <c r="J819" s="5">
        <v>4</v>
      </c>
      <c r="K819" s="13" t="s">
        <v>1895</v>
      </c>
      <c r="L819" s="1"/>
      <c r="M819" s="1"/>
      <c r="N819" s="1"/>
      <c r="O819" s="1" t="b">
        <v>0</v>
      </c>
      <c r="P819" s="4">
        <v>17</v>
      </c>
      <c r="Q819">
        <v>18</v>
      </c>
      <c r="R819" s="14">
        <v>3</v>
      </c>
      <c r="S819" s="14">
        <v>3</v>
      </c>
      <c r="T819" s="8">
        <v>0</v>
      </c>
      <c r="U819" s="8">
        <v>0</v>
      </c>
      <c r="V819" s="8">
        <v>0</v>
      </c>
      <c r="W819" s="8">
        <v>1</v>
      </c>
      <c r="X819" s="8">
        <f>R819+T819+V819</f>
        <v>3</v>
      </c>
      <c r="Y819" s="8">
        <f>S819+U819+W819</f>
        <v>4</v>
      </c>
      <c r="Z819" s="8" t="b">
        <f>R819 = S819</f>
        <v>1</v>
      </c>
      <c r="AA819" s="8" t="b">
        <f>U819 = T819</f>
        <v>1</v>
      </c>
      <c r="AB819" s="8" t="b">
        <f>V819 = W819</f>
        <v>0</v>
      </c>
      <c r="AC819" s="8" t="b">
        <f>Y819 = X819</f>
        <v>0</v>
      </c>
      <c r="AD819" s="8" t="b">
        <f>AND(Z819,AA819,AB819)</f>
        <v>0</v>
      </c>
      <c r="AF819" s="8">
        <v>3</v>
      </c>
      <c r="AG819" s="8">
        <v>0</v>
      </c>
      <c r="AH819" s="8">
        <v>0</v>
      </c>
      <c r="AI819" s="8">
        <f>SUM(AF819:AH819)</f>
        <v>3</v>
      </c>
    </row>
    <row r="820" spans="1:35" ht="32" customHeight="1" x14ac:dyDescent="0.2">
      <c r="A820" s="1">
        <v>819</v>
      </c>
      <c r="B820" s="2">
        <v>43634</v>
      </c>
      <c r="C820" s="1" t="s">
        <v>997</v>
      </c>
      <c r="D820" s="1" t="s">
        <v>997</v>
      </c>
      <c r="E820" s="1" t="s">
        <v>12</v>
      </c>
      <c r="F820" s="1"/>
      <c r="G820" s="1" t="s">
        <v>13</v>
      </c>
      <c r="H820" s="1" t="s">
        <v>402</v>
      </c>
      <c r="I820" s="5" t="s">
        <v>1757</v>
      </c>
      <c r="J820" s="5">
        <v>5</v>
      </c>
      <c r="K820" s="13" t="s">
        <v>1579</v>
      </c>
      <c r="L820" s="1"/>
      <c r="M820" s="1"/>
      <c r="N820" s="1"/>
      <c r="O820" s="1" t="b">
        <v>0</v>
      </c>
      <c r="P820" s="4">
        <v>17</v>
      </c>
      <c r="Q820">
        <v>19</v>
      </c>
      <c r="R820" s="14">
        <v>1</v>
      </c>
      <c r="S820" s="14">
        <v>3</v>
      </c>
      <c r="T820" s="8">
        <v>0</v>
      </c>
      <c r="U820" s="8">
        <v>0</v>
      </c>
      <c r="V820" s="8">
        <v>0</v>
      </c>
      <c r="W820" s="8">
        <v>0</v>
      </c>
      <c r="X820" s="8">
        <f>R820+T820+V820</f>
        <v>1</v>
      </c>
      <c r="Y820" s="8">
        <f>S820+U820+W820</f>
        <v>3</v>
      </c>
      <c r="Z820" s="8" t="b">
        <f>R820 = S820</f>
        <v>0</v>
      </c>
      <c r="AA820" s="8" t="b">
        <f>U820 = T820</f>
        <v>1</v>
      </c>
      <c r="AB820" s="8" t="b">
        <f>V820 = W820</f>
        <v>1</v>
      </c>
      <c r="AC820" s="8" t="b">
        <f>Y820 = X820</f>
        <v>0</v>
      </c>
      <c r="AD820" s="8" t="b">
        <f>AND(Z820,AA820,AB820)</f>
        <v>0</v>
      </c>
      <c r="AF820" s="8">
        <v>2</v>
      </c>
      <c r="AG820" s="8">
        <v>0</v>
      </c>
      <c r="AH820" s="8">
        <v>0</v>
      </c>
      <c r="AI820" s="8">
        <f>SUM(AF820:AH820)</f>
        <v>2</v>
      </c>
    </row>
    <row r="821" spans="1:35" ht="32" customHeight="1" x14ac:dyDescent="0.2">
      <c r="A821" s="1">
        <v>820</v>
      </c>
      <c r="B821" s="2">
        <v>43784</v>
      </c>
      <c r="C821" s="1" t="s">
        <v>997</v>
      </c>
      <c r="D821" s="1" t="s">
        <v>997</v>
      </c>
      <c r="E821" s="1" t="s">
        <v>12</v>
      </c>
      <c r="F821" s="1"/>
      <c r="G821" s="1" t="s">
        <v>21</v>
      </c>
      <c r="H821" s="1" t="s">
        <v>739</v>
      </c>
      <c r="I821" s="5" t="s">
        <v>1749</v>
      </c>
      <c r="J821" s="5">
        <v>3</v>
      </c>
      <c r="K821" s="13" t="s">
        <v>740</v>
      </c>
      <c r="L821" s="1"/>
      <c r="M821" s="1"/>
      <c r="N821" s="1"/>
      <c r="O821" s="1" t="b">
        <v>0</v>
      </c>
      <c r="P821" s="4">
        <v>17</v>
      </c>
      <c r="Q821">
        <v>20</v>
      </c>
      <c r="R821" s="14">
        <v>3</v>
      </c>
      <c r="S821" s="14">
        <v>3</v>
      </c>
      <c r="T821" s="8">
        <v>0</v>
      </c>
      <c r="U821" s="8">
        <v>0</v>
      </c>
      <c r="V821" s="8">
        <v>1</v>
      </c>
      <c r="W821" s="8">
        <v>1</v>
      </c>
      <c r="X821" s="8">
        <f>R821+T821+V821</f>
        <v>4</v>
      </c>
      <c r="Y821" s="8">
        <f>S821+U821+W821</f>
        <v>4</v>
      </c>
      <c r="Z821" s="8" t="b">
        <f>R821 = S821</f>
        <v>1</v>
      </c>
      <c r="AA821" s="8" t="b">
        <f>U821 = T821</f>
        <v>1</v>
      </c>
      <c r="AB821" s="8" t="b">
        <f>V821 = W821</f>
        <v>1</v>
      </c>
      <c r="AC821" s="8" t="b">
        <f>Y821 = X821</f>
        <v>1</v>
      </c>
      <c r="AD821" s="8" t="b">
        <f>AND(Z821,AA821,AB821)</f>
        <v>1</v>
      </c>
    </row>
    <row r="822" spans="1:35" ht="32" customHeight="1" x14ac:dyDescent="0.2">
      <c r="A822" s="1">
        <v>821</v>
      </c>
      <c r="B822" s="2">
        <v>43928</v>
      </c>
      <c r="C822" s="1" t="s">
        <v>997</v>
      </c>
      <c r="D822" s="1" t="s">
        <v>998</v>
      </c>
      <c r="E822" s="1" t="s">
        <v>12</v>
      </c>
      <c r="F822" s="1"/>
      <c r="G822" s="1" t="s">
        <v>26</v>
      </c>
      <c r="H822" s="1" t="s">
        <v>741</v>
      </c>
      <c r="I822" s="5" t="s">
        <v>1758</v>
      </c>
      <c r="J822" s="5">
        <v>4</v>
      </c>
      <c r="K822" s="13" t="s">
        <v>1969</v>
      </c>
      <c r="L822" s="1"/>
      <c r="M822" s="1"/>
      <c r="N822" s="1"/>
      <c r="O822" s="1" t="b">
        <v>0</v>
      </c>
      <c r="P822" s="4">
        <v>17</v>
      </c>
      <c r="Q822">
        <v>21</v>
      </c>
      <c r="R822" s="14">
        <v>3</v>
      </c>
      <c r="S822" s="14">
        <v>3</v>
      </c>
      <c r="T822" s="8">
        <v>0</v>
      </c>
      <c r="U822" s="8">
        <v>0</v>
      </c>
      <c r="V822" s="8">
        <v>0</v>
      </c>
      <c r="W822" s="8">
        <v>0</v>
      </c>
      <c r="X822" s="8">
        <f>R822+T822+V822</f>
        <v>3</v>
      </c>
      <c r="Y822" s="8">
        <f>S822+U822+W822</f>
        <v>3</v>
      </c>
      <c r="Z822" s="8" t="b">
        <f>R822 = S822</f>
        <v>1</v>
      </c>
      <c r="AA822" s="8" t="b">
        <f>U822 = T822</f>
        <v>1</v>
      </c>
      <c r="AB822" s="8" t="b">
        <f>V822 = W822</f>
        <v>1</v>
      </c>
      <c r="AC822" s="8" t="b">
        <f>Y822 = X822</f>
        <v>1</v>
      </c>
      <c r="AD822" s="8" t="b">
        <f>AND(Z822,AA822,AB822)</f>
        <v>1</v>
      </c>
    </row>
    <row r="823" spans="1:35" ht="32" customHeight="1" x14ac:dyDescent="0.2">
      <c r="A823" s="1">
        <v>822</v>
      </c>
      <c r="B823" s="2">
        <v>44256</v>
      </c>
      <c r="C823" s="1" t="s">
        <v>998</v>
      </c>
      <c r="D823" s="1" t="s">
        <v>998</v>
      </c>
      <c r="E823" s="1" t="s">
        <v>12</v>
      </c>
      <c r="F823" s="1"/>
      <c r="G823" s="1" t="s">
        <v>21</v>
      </c>
      <c r="H823" s="1" t="s">
        <v>742</v>
      </c>
      <c r="I823" s="5" t="s">
        <v>1749</v>
      </c>
      <c r="J823" s="5">
        <v>5</v>
      </c>
      <c r="K823" s="13" t="s">
        <v>1580</v>
      </c>
      <c r="L823" s="1"/>
      <c r="M823" s="1"/>
      <c r="N823" s="1"/>
      <c r="O823" s="1" t="b">
        <v>0</v>
      </c>
      <c r="P823" s="4">
        <v>17</v>
      </c>
      <c r="Q823">
        <v>22</v>
      </c>
      <c r="R823" s="14">
        <v>3</v>
      </c>
      <c r="S823" s="14">
        <v>3</v>
      </c>
      <c r="T823" s="8">
        <v>1</v>
      </c>
      <c r="U823" s="8">
        <v>1</v>
      </c>
      <c r="V823" s="8">
        <v>1</v>
      </c>
      <c r="W823" s="8">
        <v>1</v>
      </c>
      <c r="X823" s="8">
        <f>R823+T823+V823</f>
        <v>5</v>
      </c>
      <c r="Y823" s="8">
        <f>S823+U823+W823</f>
        <v>5</v>
      </c>
      <c r="Z823" s="8" t="b">
        <f>R823 = S823</f>
        <v>1</v>
      </c>
      <c r="AA823" s="8" t="b">
        <f>U823 = T823</f>
        <v>1</v>
      </c>
      <c r="AB823" s="8" t="b">
        <f>V823 = W823</f>
        <v>1</v>
      </c>
      <c r="AC823" s="8" t="b">
        <f>Y823 = X823</f>
        <v>1</v>
      </c>
      <c r="AD823" s="8" t="b">
        <f>AND(Z823,AA823,AB823)</f>
        <v>1</v>
      </c>
    </row>
    <row r="824" spans="1:35" ht="32" customHeight="1" x14ac:dyDescent="0.2">
      <c r="A824" s="1">
        <v>823</v>
      </c>
      <c r="B824" s="2">
        <v>43703</v>
      </c>
      <c r="C824" s="1" t="s">
        <v>998</v>
      </c>
      <c r="D824" s="1" t="s">
        <v>997</v>
      </c>
      <c r="E824" s="1" t="s">
        <v>12</v>
      </c>
      <c r="F824" s="1"/>
      <c r="G824" s="1" t="s">
        <v>21</v>
      </c>
      <c r="H824" s="1" t="s">
        <v>743</v>
      </c>
      <c r="I824" s="5" t="s">
        <v>1765</v>
      </c>
      <c r="J824" s="5">
        <v>5</v>
      </c>
      <c r="K824" s="13" t="s">
        <v>1581</v>
      </c>
      <c r="L824" s="1"/>
      <c r="M824" s="1"/>
      <c r="N824" s="1"/>
      <c r="O824" s="1" t="b">
        <v>0</v>
      </c>
      <c r="P824" s="4">
        <v>17</v>
      </c>
      <c r="Q824">
        <v>23</v>
      </c>
      <c r="R824" s="14">
        <v>2</v>
      </c>
      <c r="S824" s="14">
        <v>3</v>
      </c>
      <c r="T824" s="8">
        <v>1</v>
      </c>
      <c r="U824" s="8">
        <v>0</v>
      </c>
      <c r="V824" s="8">
        <v>0</v>
      </c>
      <c r="W824" s="8">
        <v>0</v>
      </c>
      <c r="X824" s="8">
        <f>R824+T824+V824</f>
        <v>3</v>
      </c>
      <c r="Y824" s="8">
        <f>S824+U824+W824</f>
        <v>3</v>
      </c>
      <c r="Z824" s="8" t="b">
        <f>R824 = S824</f>
        <v>0</v>
      </c>
      <c r="AA824" s="8" t="b">
        <f>U824 = T824</f>
        <v>0</v>
      </c>
      <c r="AB824" s="8" t="b">
        <f>V824 = W824</f>
        <v>1</v>
      </c>
      <c r="AC824" s="8" t="b">
        <f>Y824 = X824</f>
        <v>1</v>
      </c>
      <c r="AD824" s="8" t="b">
        <f>AND(Z824,AA824,AB824)</f>
        <v>0</v>
      </c>
      <c r="AF824" s="8">
        <v>2</v>
      </c>
      <c r="AG824" s="8">
        <v>0</v>
      </c>
      <c r="AH824" s="8">
        <v>0</v>
      </c>
      <c r="AI824" s="8">
        <f>SUM(AF824:AH824)</f>
        <v>2</v>
      </c>
    </row>
    <row r="825" spans="1:35" ht="32" customHeight="1" x14ac:dyDescent="0.2">
      <c r="A825" s="1">
        <v>824</v>
      </c>
      <c r="B825" s="2">
        <v>43922</v>
      </c>
      <c r="C825" s="1" t="s">
        <v>997</v>
      </c>
      <c r="D825" s="1" t="s">
        <v>997</v>
      </c>
      <c r="E825" s="1" t="s">
        <v>12</v>
      </c>
      <c r="F825" s="1"/>
      <c r="G825" s="1" t="s">
        <v>13</v>
      </c>
      <c r="H825" s="1" t="s">
        <v>239</v>
      </c>
      <c r="I825" s="5" t="s">
        <v>1757</v>
      </c>
      <c r="J825" s="5">
        <v>5</v>
      </c>
      <c r="K825" s="13" t="s">
        <v>744</v>
      </c>
      <c r="L825" s="1"/>
      <c r="M825" s="1"/>
      <c r="N825" s="1"/>
      <c r="O825" s="1" t="b">
        <v>0</v>
      </c>
      <c r="P825" s="4">
        <v>17</v>
      </c>
      <c r="Q825">
        <v>24</v>
      </c>
      <c r="R825" s="14">
        <v>2</v>
      </c>
      <c r="S825" s="14">
        <v>2</v>
      </c>
      <c r="T825" s="8">
        <v>0</v>
      </c>
      <c r="U825" s="8">
        <v>0</v>
      </c>
      <c r="V825" s="8">
        <v>0</v>
      </c>
      <c r="W825" s="8">
        <v>0</v>
      </c>
      <c r="X825" s="8">
        <f>R825+T825+V825</f>
        <v>2</v>
      </c>
      <c r="Y825" s="8">
        <f>S825+U825+W825</f>
        <v>2</v>
      </c>
      <c r="Z825" s="8" t="b">
        <f>R825 = S825</f>
        <v>1</v>
      </c>
      <c r="AA825" s="8" t="b">
        <f>U825 = T825</f>
        <v>1</v>
      </c>
      <c r="AB825" s="8" t="b">
        <f>V825 = W825</f>
        <v>1</v>
      </c>
      <c r="AC825" s="8" t="b">
        <f>Y825 = X825</f>
        <v>1</v>
      </c>
      <c r="AD825" s="8" t="b">
        <f>AND(Z825,AA825,AB825)</f>
        <v>1</v>
      </c>
    </row>
    <row r="826" spans="1:35" ht="32" customHeight="1" x14ac:dyDescent="0.2">
      <c r="A826" s="1">
        <v>825</v>
      </c>
      <c r="B826" s="2">
        <v>43307</v>
      </c>
      <c r="C826" s="1" t="s">
        <v>997</v>
      </c>
      <c r="D826" s="1" t="s">
        <v>998</v>
      </c>
      <c r="E826" s="1" t="s">
        <v>12</v>
      </c>
      <c r="F826" s="1"/>
      <c r="G826" s="1" t="s">
        <v>16</v>
      </c>
      <c r="H826" s="1" t="s">
        <v>745</v>
      </c>
      <c r="I826" s="5" t="s">
        <v>1761</v>
      </c>
      <c r="J826" s="5">
        <v>5</v>
      </c>
      <c r="K826" s="13" t="s">
        <v>746</v>
      </c>
      <c r="L826" s="1"/>
      <c r="M826" s="1"/>
      <c r="N826" s="1"/>
      <c r="O826" s="1" t="b">
        <v>0</v>
      </c>
      <c r="P826" s="4">
        <v>17</v>
      </c>
      <c r="Q826">
        <v>25</v>
      </c>
      <c r="R826" s="14">
        <v>2</v>
      </c>
      <c r="S826" s="14">
        <v>1</v>
      </c>
      <c r="T826" s="8">
        <v>0</v>
      </c>
      <c r="U826" s="8">
        <v>0</v>
      </c>
      <c r="V826" s="8">
        <v>0</v>
      </c>
      <c r="W826" s="8">
        <v>0</v>
      </c>
      <c r="X826" s="8">
        <f>R826+T826+V826</f>
        <v>2</v>
      </c>
      <c r="Y826" s="8">
        <f>S826+U826+W826</f>
        <v>1</v>
      </c>
      <c r="Z826" s="8" t="b">
        <f>R826 = S826</f>
        <v>0</v>
      </c>
      <c r="AA826" s="8" t="b">
        <f>U826 = T826</f>
        <v>1</v>
      </c>
      <c r="AB826" s="8" t="b">
        <f>V826 = W826</f>
        <v>1</v>
      </c>
      <c r="AC826" s="8" t="b">
        <f>Y826 = X826</f>
        <v>0</v>
      </c>
      <c r="AD826" s="8" t="b">
        <f>AND(Z826,AA826,AB826)</f>
        <v>0</v>
      </c>
      <c r="AF826" s="8">
        <v>2</v>
      </c>
      <c r="AG826" s="8">
        <v>0</v>
      </c>
      <c r="AH826" s="8">
        <v>0</v>
      </c>
      <c r="AI826" s="8">
        <f>SUM(AF826:AH826)</f>
        <v>2</v>
      </c>
    </row>
    <row r="827" spans="1:35" ht="32" customHeight="1" x14ac:dyDescent="0.2">
      <c r="A827" s="1">
        <v>826</v>
      </c>
      <c r="B827" s="2">
        <v>44012</v>
      </c>
      <c r="C827" s="1" t="s">
        <v>997</v>
      </c>
      <c r="D827" s="1" t="s">
        <v>997</v>
      </c>
      <c r="E827" s="1" t="s">
        <v>12</v>
      </c>
      <c r="F827" s="1"/>
      <c r="G827" s="1" t="s">
        <v>21</v>
      </c>
      <c r="H827" s="1" t="s">
        <v>80</v>
      </c>
      <c r="I827" s="5" t="s">
        <v>1759</v>
      </c>
      <c r="J827" s="5">
        <v>3</v>
      </c>
      <c r="K827" s="13" t="s">
        <v>1970</v>
      </c>
      <c r="L827" s="1"/>
      <c r="M827" s="1"/>
      <c r="N827" s="1"/>
      <c r="O827" s="1" t="b">
        <v>0</v>
      </c>
      <c r="P827" s="4">
        <v>17</v>
      </c>
      <c r="Q827">
        <v>26</v>
      </c>
      <c r="R827" s="14">
        <v>3</v>
      </c>
      <c r="S827" s="14">
        <v>3</v>
      </c>
      <c r="T827" s="8">
        <v>1</v>
      </c>
      <c r="U827" s="8">
        <v>1</v>
      </c>
      <c r="V827" s="8">
        <v>1</v>
      </c>
      <c r="W827" s="8">
        <v>1</v>
      </c>
      <c r="X827" s="8">
        <f>R827+T827+V827</f>
        <v>5</v>
      </c>
      <c r="Y827" s="8">
        <f>S827+U827+W827</f>
        <v>5</v>
      </c>
      <c r="Z827" s="8" t="b">
        <f>R827 = S827</f>
        <v>1</v>
      </c>
      <c r="AA827" s="8" t="b">
        <f>U827 = T827</f>
        <v>1</v>
      </c>
      <c r="AB827" s="8" t="b">
        <f>V827 = W827</f>
        <v>1</v>
      </c>
      <c r="AC827" s="8" t="b">
        <f>Y827 = X827</f>
        <v>1</v>
      </c>
      <c r="AD827" s="8" t="b">
        <f>AND(Z827,AA827,AB827)</f>
        <v>1</v>
      </c>
    </row>
    <row r="828" spans="1:35" ht="32" customHeight="1" x14ac:dyDescent="0.2">
      <c r="A828" s="1">
        <v>827</v>
      </c>
      <c r="B828" s="2">
        <v>44172</v>
      </c>
      <c r="C828" s="1" t="s">
        <v>998</v>
      </c>
      <c r="D828" s="1" t="s">
        <v>997</v>
      </c>
      <c r="E828" s="1" t="s">
        <v>12</v>
      </c>
      <c r="F828" s="1"/>
      <c r="G828" s="1" t="s">
        <v>26</v>
      </c>
      <c r="H828" s="1" t="s">
        <v>503</v>
      </c>
      <c r="I828" s="5" t="s">
        <v>1750</v>
      </c>
      <c r="J828" s="5">
        <v>3</v>
      </c>
      <c r="K828" s="13" t="s">
        <v>1685</v>
      </c>
      <c r="L828" s="1"/>
      <c r="M828" s="1"/>
      <c r="N828" s="1"/>
      <c r="O828" s="1" t="b">
        <v>0</v>
      </c>
      <c r="P828" s="4">
        <v>17</v>
      </c>
      <c r="Q828">
        <v>27</v>
      </c>
      <c r="R828" s="14">
        <v>2</v>
      </c>
      <c r="S828" s="14">
        <v>3</v>
      </c>
      <c r="T828" s="8">
        <v>1</v>
      </c>
      <c r="U828" s="8">
        <v>0</v>
      </c>
      <c r="V828" s="8">
        <v>1</v>
      </c>
      <c r="W828" s="8">
        <v>0</v>
      </c>
      <c r="X828" s="8">
        <f>R828+T828+V828</f>
        <v>4</v>
      </c>
      <c r="Y828" s="8">
        <f>S828+U828+W828</f>
        <v>3</v>
      </c>
      <c r="Z828" s="8" t="b">
        <f>R828 = S828</f>
        <v>0</v>
      </c>
      <c r="AA828" s="8" t="b">
        <f>U828 = T828</f>
        <v>0</v>
      </c>
      <c r="AB828" s="8" t="b">
        <f>V828 = W828</f>
        <v>0</v>
      </c>
      <c r="AC828" s="8" t="b">
        <f>Y828 = X828</f>
        <v>0</v>
      </c>
      <c r="AD828" s="8" t="b">
        <f>AND(Z828,AA828,AB828)</f>
        <v>0</v>
      </c>
      <c r="AF828" s="8">
        <v>3</v>
      </c>
      <c r="AG828" s="8">
        <v>1</v>
      </c>
      <c r="AH828" s="8">
        <v>1</v>
      </c>
      <c r="AI828" s="8">
        <f>SUM(AF828:AH828)</f>
        <v>5</v>
      </c>
    </row>
    <row r="829" spans="1:35" ht="32" customHeight="1" x14ac:dyDescent="0.2">
      <c r="A829" s="1">
        <v>828</v>
      </c>
      <c r="B829" s="2">
        <v>43860</v>
      </c>
      <c r="C829" s="1" t="s">
        <v>997</v>
      </c>
      <c r="D829" s="1" t="s">
        <v>997</v>
      </c>
      <c r="E829" s="1" t="s">
        <v>12</v>
      </c>
      <c r="F829" s="1"/>
      <c r="G829" s="1" t="s">
        <v>13</v>
      </c>
      <c r="H829" s="1" t="s">
        <v>295</v>
      </c>
      <c r="I829" s="5" t="s">
        <v>1745</v>
      </c>
      <c r="J829" s="5">
        <v>3</v>
      </c>
      <c r="K829" s="13" t="s">
        <v>1686</v>
      </c>
      <c r="L829" s="1"/>
      <c r="M829" s="1"/>
      <c r="N829" s="1"/>
      <c r="O829" s="1" t="b">
        <v>0</v>
      </c>
      <c r="P829" s="4">
        <v>17</v>
      </c>
      <c r="Q829">
        <v>28</v>
      </c>
      <c r="R829" s="14">
        <v>3</v>
      </c>
      <c r="S829" s="14">
        <v>3</v>
      </c>
      <c r="T829" s="8">
        <v>1</v>
      </c>
      <c r="U829" s="8">
        <v>0</v>
      </c>
      <c r="V829" s="8">
        <v>1</v>
      </c>
      <c r="W829" s="8">
        <v>0</v>
      </c>
      <c r="X829" s="8">
        <f>R829+T829+V829</f>
        <v>5</v>
      </c>
      <c r="Y829" s="8">
        <f>S829+U829+W829</f>
        <v>3</v>
      </c>
      <c r="Z829" s="8" t="b">
        <f>R829 = S829</f>
        <v>1</v>
      </c>
      <c r="AA829" s="8" t="b">
        <f>U829 = T829</f>
        <v>0</v>
      </c>
      <c r="AB829" s="8" t="b">
        <f>V829 = W829</f>
        <v>0</v>
      </c>
      <c r="AC829" s="8" t="b">
        <f>Y829 = X829</f>
        <v>0</v>
      </c>
      <c r="AD829" s="8" t="b">
        <f>AND(Z829,AA829,AB829)</f>
        <v>0</v>
      </c>
      <c r="AF829" s="8">
        <v>3</v>
      </c>
      <c r="AG829" s="8">
        <v>1</v>
      </c>
      <c r="AH829" s="8">
        <v>1</v>
      </c>
      <c r="AI829" s="8">
        <f>SUM(AF829:AH829)</f>
        <v>5</v>
      </c>
    </row>
    <row r="830" spans="1:35" ht="32" customHeight="1" x14ac:dyDescent="0.2">
      <c r="A830" s="1">
        <v>829</v>
      </c>
      <c r="B830" s="2">
        <v>43434</v>
      </c>
      <c r="C830" s="1" t="s">
        <v>997</v>
      </c>
      <c r="D830" s="1" t="s">
        <v>1243</v>
      </c>
      <c r="E830" s="1" t="s">
        <v>12</v>
      </c>
      <c r="F830" s="1" t="s">
        <v>1207</v>
      </c>
      <c r="G830" s="1" t="s">
        <v>21</v>
      </c>
      <c r="H830" s="1" t="s">
        <v>747</v>
      </c>
      <c r="I830" s="5" t="s">
        <v>1749</v>
      </c>
      <c r="J830" s="5">
        <v>5</v>
      </c>
      <c r="K830" s="13" t="s">
        <v>1267</v>
      </c>
      <c r="L830" s="1"/>
      <c r="M830" s="1"/>
      <c r="N830" s="1"/>
      <c r="O830" s="1" t="b">
        <v>0</v>
      </c>
      <c r="P830" s="4">
        <v>17</v>
      </c>
      <c r="Q830">
        <v>29</v>
      </c>
      <c r="R830" s="14">
        <v>1</v>
      </c>
      <c r="S830" s="14">
        <v>1</v>
      </c>
      <c r="T830" s="8">
        <v>0</v>
      </c>
      <c r="U830" s="8">
        <v>0</v>
      </c>
      <c r="V830" s="8">
        <v>0</v>
      </c>
      <c r="W830" s="8">
        <v>0</v>
      </c>
      <c r="X830" s="8">
        <f>R830+T830+V830</f>
        <v>1</v>
      </c>
      <c r="Y830" s="8">
        <f>S830+U830+W830</f>
        <v>1</v>
      </c>
      <c r="Z830" s="8" t="b">
        <f>R830 = S830</f>
        <v>1</v>
      </c>
      <c r="AA830" s="8" t="b">
        <f>U830 = T830</f>
        <v>1</v>
      </c>
      <c r="AB830" s="8" t="b">
        <f>V830 = W830</f>
        <v>1</v>
      </c>
      <c r="AC830" s="8" t="b">
        <f>Y830 = X830</f>
        <v>1</v>
      </c>
      <c r="AD830" s="8" t="b">
        <f>AND(Z830,AA830,AB830)</f>
        <v>1</v>
      </c>
    </row>
    <row r="831" spans="1:35" ht="32" customHeight="1" x14ac:dyDescent="0.2">
      <c r="A831" s="1">
        <v>830</v>
      </c>
      <c r="B831" s="2">
        <v>44008</v>
      </c>
      <c r="C831" s="1" t="s">
        <v>997</v>
      </c>
      <c r="D831" s="1" t="s">
        <v>998</v>
      </c>
      <c r="E831" s="1" t="s">
        <v>12</v>
      </c>
      <c r="F831" s="1"/>
      <c r="G831" s="1" t="s">
        <v>13</v>
      </c>
      <c r="H831" s="1" t="s">
        <v>15</v>
      </c>
      <c r="I831" s="5" t="s">
        <v>1768</v>
      </c>
      <c r="J831" s="5">
        <v>4</v>
      </c>
      <c r="K831" s="13" t="s">
        <v>1455</v>
      </c>
      <c r="L831" s="1"/>
      <c r="M831" s="1"/>
      <c r="N831" s="1"/>
      <c r="O831" s="1" t="b">
        <v>0</v>
      </c>
      <c r="P831" s="4">
        <v>17</v>
      </c>
      <c r="Q831">
        <v>30</v>
      </c>
      <c r="R831" s="14">
        <v>2</v>
      </c>
      <c r="S831" s="14">
        <v>3</v>
      </c>
      <c r="T831" s="8">
        <v>1</v>
      </c>
      <c r="U831" s="8">
        <v>1</v>
      </c>
      <c r="V831" s="8">
        <v>1</v>
      </c>
      <c r="W831" s="8">
        <v>1</v>
      </c>
      <c r="X831" s="8">
        <f>R831+T831+V831</f>
        <v>4</v>
      </c>
      <c r="Y831" s="8">
        <f>S831+U831+W831</f>
        <v>5</v>
      </c>
      <c r="Z831" s="8" t="b">
        <f>R831 = S831</f>
        <v>0</v>
      </c>
      <c r="AA831" s="8" t="b">
        <f>U831 = T831</f>
        <v>1</v>
      </c>
      <c r="AB831" s="8" t="b">
        <f>V831 = W831</f>
        <v>1</v>
      </c>
      <c r="AC831" s="8" t="b">
        <f>Y831 = X831</f>
        <v>0</v>
      </c>
      <c r="AD831" s="8" t="b">
        <f>AND(Z831,AA831,AB831)</f>
        <v>0</v>
      </c>
      <c r="AF831" s="8">
        <v>3</v>
      </c>
      <c r="AG831" s="8">
        <v>1</v>
      </c>
      <c r="AH831" s="8">
        <v>1</v>
      </c>
      <c r="AI831" s="8">
        <f>SUM(AF831:AH831)</f>
        <v>5</v>
      </c>
    </row>
    <row r="832" spans="1:35" ht="32" customHeight="1" x14ac:dyDescent="0.2">
      <c r="A832" s="1">
        <v>831</v>
      </c>
      <c r="B832" s="2">
        <v>44060</v>
      </c>
      <c r="C832" s="1" t="s">
        <v>997</v>
      </c>
      <c r="D832" s="1" t="s">
        <v>998</v>
      </c>
      <c r="E832" s="1" t="s">
        <v>23</v>
      </c>
      <c r="F832" s="1"/>
      <c r="G832" s="1" t="s">
        <v>26</v>
      </c>
      <c r="H832" s="1" t="s">
        <v>748</v>
      </c>
      <c r="I832" s="5" t="s">
        <v>1758</v>
      </c>
      <c r="J832" s="5">
        <v>4</v>
      </c>
      <c r="K832" s="13" t="s">
        <v>1024</v>
      </c>
      <c r="L832" s="1"/>
      <c r="M832" s="1"/>
      <c r="N832" s="1"/>
      <c r="O832" s="1" t="b">
        <v>0</v>
      </c>
      <c r="P832" s="4">
        <v>17</v>
      </c>
      <c r="Q832">
        <v>31</v>
      </c>
      <c r="R832" s="14">
        <v>3</v>
      </c>
      <c r="S832" s="14">
        <v>2</v>
      </c>
      <c r="T832" s="8">
        <v>0</v>
      </c>
      <c r="U832" s="8">
        <v>0</v>
      </c>
      <c r="V832" s="8">
        <v>0</v>
      </c>
      <c r="W832" s="8">
        <v>0</v>
      </c>
      <c r="X832" s="8">
        <f>R832+T832+V832</f>
        <v>3</v>
      </c>
      <c r="Y832" s="8">
        <f>S832+U832+W832</f>
        <v>2</v>
      </c>
      <c r="Z832" s="8" t="b">
        <f>R832 = S832</f>
        <v>0</v>
      </c>
      <c r="AA832" s="8" t="b">
        <f>U832 = T832</f>
        <v>1</v>
      </c>
      <c r="AB832" s="8" t="b">
        <f>V832 = W832</f>
        <v>1</v>
      </c>
      <c r="AC832" s="8" t="b">
        <f>Y832 = X832</f>
        <v>0</v>
      </c>
      <c r="AD832" s="8" t="b">
        <f>AND(Z832,AA832,AB832)</f>
        <v>0</v>
      </c>
      <c r="AF832" s="8">
        <v>3</v>
      </c>
      <c r="AG832" s="8">
        <v>0</v>
      </c>
      <c r="AH832" s="8">
        <v>0</v>
      </c>
      <c r="AI832" s="8">
        <f>SUM(AF832:AH832)</f>
        <v>3</v>
      </c>
    </row>
    <row r="833" spans="1:35" ht="32" customHeight="1" x14ac:dyDescent="0.2">
      <c r="A833" s="1">
        <v>832</v>
      </c>
      <c r="B833" s="2">
        <v>44268</v>
      </c>
      <c r="C833" s="1" t="s">
        <v>997</v>
      </c>
      <c r="D833" s="1" t="s">
        <v>997</v>
      </c>
      <c r="E833" s="1" t="s">
        <v>12</v>
      </c>
      <c r="F833" s="1"/>
      <c r="G833" s="1" t="s">
        <v>13</v>
      </c>
      <c r="H833" s="1" t="s">
        <v>15</v>
      </c>
      <c r="I833" s="5" t="s">
        <v>1768</v>
      </c>
      <c r="J833" s="5">
        <v>5</v>
      </c>
      <c r="K833" s="13" t="s">
        <v>1834</v>
      </c>
      <c r="L833" s="1"/>
      <c r="M833" s="1"/>
      <c r="N833" s="1"/>
      <c r="O833" s="1" t="b">
        <v>0</v>
      </c>
      <c r="P833" s="4">
        <v>17</v>
      </c>
      <c r="Q833">
        <v>32</v>
      </c>
      <c r="R833" s="14">
        <v>2</v>
      </c>
      <c r="S833" s="14">
        <v>2</v>
      </c>
      <c r="T833" s="8">
        <v>0</v>
      </c>
      <c r="U833" s="8">
        <v>0</v>
      </c>
      <c r="V833" s="8">
        <v>0</v>
      </c>
      <c r="W833" s="8">
        <v>0</v>
      </c>
      <c r="X833" s="8">
        <f>R833+T833+V833</f>
        <v>2</v>
      </c>
      <c r="Y833" s="8">
        <f>S833+U833+W833</f>
        <v>2</v>
      </c>
      <c r="Z833" s="8" t="b">
        <f>R833 = S833</f>
        <v>1</v>
      </c>
      <c r="AA833" s="8" t="b">
        <f>U833 = T833</f>
        <v>1</v>
      </c>
      <c r="AB833" s="8" t="b">
        <f>V833 = W833</f>
        <v>1</v>
      </c>
      <c r="AC833" s="8" t="b">
        <f>Y833 = X833</f>
        <v>1</v>
      </c>
      <c r="AD833" s="8" t="b">
        <f>AND(Z833,AA833,AB833)</f>
        <v>1</v>
      </c>
    </row>
    <row r="834" spans="1:35" ht="32" customHeight="1" x14ac:dyDescent="0.2">
      <c r="A834" s="1">
        <v>833</v>
      </c>
      <c r="B834" s="2">
        <v>44165</v>
      </c>
      <c r="C834" s="1" t="s">
        <v>998</v>
      </c>
      <c r="D834" s="1" t="s">
        <v>998</v>
      </c>
      <c r="E834" s="1" t="s">
        <v>12</v>
      </c>
      <c r="F834" s="1"/>
      <c r="G834" s="1" t="s">
        <v>16</v>
      </c>
      <c r="H834" s="1" t="s">
        <v>48</v>
      </c>
      <c r="I834" s="5" t="s">
        <v>1761</v>
      </c>
      <c r="J834" s="5">
        <v>4</v>
      </c>
      <c r="K834" s="13" t="s">
        <v>1687</v>
      </c>
      <c r="L834" s="1"/>
      <c r="M834" s="1"/>
      <c r="N834" s="1"/>
      <c r="O834" s="1" t="b">
        <v>0</v>
      </c>
      <c r="P834" s="4">
        <v>17</v>
      </c>
      <c r="Q834">
        <v>33</v>
      </c>
      <c r="R834" s="14">
        <v>3</v>
      </c>
      <c r="S834" s="14">
        <v>3</v>
      </c>
      <c r="T834" s="8">
        <v>1</v>
      </c>
      <c r="U834" s="8">
        <v>1</v>
      </c>
      <c r="V834" s="8">
        <v>1</v>
      </c>
      <c r="W834" s="8">
        <v>1</v>
      </c>
      <c r="X834" s="8">
        <f>R834+T834+V834</f>
        <v>5</v>
      </c>
      <c r="Y834" s="8">
        <f>S834+U834+W834</f>
        <v>5</v>
      </c>
      <c r="Z834" s="8" t="b">
        <f>R834 = S834</f>
        <v>1</v>
      </c>
      <c r="AA834" s="8" t="b">
        <f>U834 = T834</f>
        <v>1</v>
      </c>
      <c r="AB834" s="8" t="b">
        <f>V834 = W834</f>
        <v>1</v>
      </c>
      <c r="AC834" s="8" t="b">
        <f>Y834 = X834</f>
        <v>1</v>
      </c>
      <c r="AD834" s="8" t="b">
        <f>AND(Z834,AA834,AB834)</f>
        <v>1</v>
      </c>
    </row>
    <row r="835" spans="1:35" ht="32" customHeight="1" x14ac:dyDescent="0.2">
      <c r="A835" s="1">
        <v>834</v>
      </c>
      <c r="B835" s="2">
        <v>43387</v>
      </c>
      <c r="C835" s="1" t="s">
        <v>998</v>
      </c>
      <c r="D835" s="1" t="s">
        <v>997</v>
      </c>
      <c r="E835" s="1" t="s">
        <v>12</v>
      </c>
      <c r="F835" s="1"/>
      <c r="G835" s="1" t="s">
        <v>21</v>
      </c>
      <c r="H835" s="1" t="s">
        <v>414</v>
      </c>
      <c r="I835" s="5" t="s">
        <v>1749</v>
      </c>
      <c r="J835" s="5">
        <v>4</v>
      </c>
      <c r="K835" s="13" t="s">
        <v>1582</v>
      </c>
      <c r="L835" s="1"/>
      <c r="M835" s="1"/>
      <c r="N835" s="1"/>
      <c r="O835" s="1" t="b">
        <v>0</v>
      </c>
      <c r="P835" s="4">
        <v>17</v>
      </c>
      <c r="Q835">
        <v>34</v>
      </c>
      <c r="R835" s="14">
        <v>3</v>
      </c>
      <c r="S835" s="14">
        <v>2</v>
      </c>
      <c r="T835" s="8">
        <v>0</v>
      </c>
      <c r="U835" s="8">
        <v>0</v>
      </c>
      <c r="V835" s="8">
        <v>0</v>
      </c>
      <c r="W835" s="8">
        <v>0</v>
      </c>
      <c r="X835" s="8">
        <f>R835+T835+V835</f>
        <v>3</v>
      </c>
      <c r="Y835" s="8">
        <f>S835+U835+W835</f>
        <v>2</v>
      </c>
      <c r="Z835" s="8" t="b">
        <f>R835 = S835</f>
        <v>0</v>
      </c>
      <c r="AA835" s="8" t="b">
        <f>U835 = T835</f>
        <v>1</v>
      </c>
      <c r="AB835" s="8" t="b">
        <f>V835 = W835</f>
        <v>1</v>
      </c>
      <c r="AC835" s="8" t="b">
        <f>Y835 = X835</f>
        <v>0</v>
      </c>
      <c r="AD835" s="8" t="b">
        <f>AND(Z835,AA835,AB835)</f>
        <v>0</v>
      </c>
      <c r="AF835" s="8">
        <v>3</v>
      </c>
      <c r="AG835" s="8">
        <v>0</v>
      </c>
      <c r="AH835" s="8">
        <v>0</v>
      </c>
      <c r="AI835" s="8">
        <f>SUM(AF835:AH835)</f>
        <v>3</v>
      </c>
    </row>
    <row r="836" spans="1:35" ht="32" customHeight="1" x14ac:dyDescent="0.2">
      <c r="A836" s="1">
        <v>835</v>
      </c>
      <c r="B836" s="2">
        <v>43964</v>
      </c>
      <c r="C836" s="1" t="s">
        <v>997</v>
      </c>
      <c r="D836" s="1" t="s">
        <v>997</v>
      </c>
      <c r="E836" s="1" t="s">
        <v>12</v>
      </c>
      <c r="F836" s="1"/>
      <c r="G836" s="1" t="s">
        <v>26</v>
      </c>
      <c r="H836" s="1" t="s">
        <v>126</v>
      </c>
      <c r="I836" s="5" t="s">
        <v>1758</v>
      </c>
      <c r="J836" s="5">
        <v>4</v>
      </c>
      <c r="K836" s="13" t="s">
        <v>749</v>
      </c>
      <c r="L836" s="1"/>
      <c r="M836" s="1"/>
      <c r="N836" s="1"/>
      <c r="O836" s="1" t="b">
        <v>0</v>
      </c>
      <c r="P836" s="4">
        <v>17</v>
      </c>
      <c r="Q836">
        <v>35</v>
      </c>
      <c r="R836" s="14">
        <v>3</v>
      </c>
      <c r="S836" s="14">
        <v>3</v>
      </c>
      <c r="T836" s="8">
        <v>1</v>
      </c>
      <c r="U836" s="8">
        <v>1</v>
      </c>
      <c r="V836" s="8">
        <v>1</v>
      </c>
      <c r="W836" s="8">
        <v>1</v>
      </c>
      <c r="X836" s="8">
        <f>R836+T836+V836</f>
        <v>5</v>
      </c>
      <c r="Y836" s="8">
        <f>S836+U836+W836</f>
        <v>5</v>
      </c>
      <c r="Z836" s="8" t="b">
        <f>R836 = S836</f>
        <v>1</v>
      </c>
      <c r="AA836" s="8" t="b">
        <f>U836 = T836</f>
        <v>1</v>
      </c>
      <c r="AB836" s="8" t="b">
        <f>V836 = W836</f>
        <v>1</v>
      </c>
      <c r="AC836" s="8" t="b">
        <f>Y836 = X836</f>
        <v>1</v>
      </c>
      <c r="AD836" s="8" t="b">
        <f>AND(Z836,AA836,AB836)</f>
        <v>1</v>
      </c>
    </row>
    <row r="837" spans="1:35" ht="32" customHeight="1" x14ac:dyDescent="0.2">
      <c r="A837" s="1">
        <v>836</v>
      </c>
      <c r="B837" s="2">
        <v>44095</v>
      </c>
      <c r="C837" s="1" t="s">
        <v>998</v>
      </c>
      <c r="D837" s="1" t="s">
        <v>1167</v>
      </c>
      <c r="E837" s="1" t="s">
        <v>12</v>
      </c>
      <c r="F837" s="1" t="s">
        <v>1061</v>
      </c>
      <c r="G837" s="1" t="s">
        <v>13</v>
      </c>
      <c r="H837" s="1" t="s">
        <v>377</v>
      </c>
      <c r="I837" s="5" t="s">
        <v>1747</v>
      </c>
      <c r="J837" s="5">
        <v>4</v>
      </c>
      <c r="K837" s="13" t="s">
        <v>1168</v>
      </c>
      <c r="L837" s="1"/>
      <c r="M837" s="1"/>
      <c r="N837" s="1"/>
      <c r="O837" s="1" t="b">
        <v>0</v>
      </c>
      <c r="P837" s="4">
        <v>17</v>
      </c>
      <c r="Q837">
        <v>36</v>
      </c>
      <c r="R837" s="14">
        <v>0</v>
      </c>
      <c r="S837" s="14">
        <v>0</v>
      </c>
      <c r="T837" s="8">
        <v>0</v>
      </c>
      <c r="U837" s="8">
        <v>0</v>
      </c>
      <c r="V837" s="8">
        <v>0</v>
      </c>
      <c r="W837" s="8">
        <v>0</v>
      </c>
      <c r="X837" s="8">
        <f>R837+T837+V837</f>
        <v>0</v>
      </c>
      <c r="Y837" s="8">
        <f>S837+U837+W837</f>
        <v>0</v>
      </c>
      <c r="Z837" s="8" t="b">
        <f>R837 = S837</f>
        <v>1</v>
      </c>
      <c r="AA837" s="8" t="b">
        <f>U837 = T837</f>
        <v>1</v>
      </c>
      <c r="AB837" s="8" t="b">
        <f>V837 = W837</f>
        <v>1</v>
      </c>
      <c r="AC837" s="8" t="b">
        <f>Y837 = X837</f>
        <v>1</v>
      </c>
      <c r="AD837" s="8" t="b">
        <f>AND(Z837,AA837,AB837)</f>
        <v>1</v>
      </c>
    </row>
    <row r="838" spans="1:35" ht="32" customHeight="1" x14ac:dyDescent="0.2">
      <c r="A838" s="1">
        <v>837</v>
      </c>
      <c r="B838" s="2">
        <v>43699</v>
      </c>
      <c r="C838" s="1" t="s">
        <v>998</v>
      </c>
      <c r="D838" s="1" t="s">
        <v>1268</v>
      </c>
      <c r="E838" s="1" t="s">
        <v>12</v>
      </c>
      <c r="F838" s="1" t="s">
        <v>1044</v>
      </c>
      <c r="G838" s="1" t="s">
        <v>21</v>
      </c>
      <c r="H838" s="1" t="s">
        <v>750</v>
      </c>
      <c r="I838" s="5" t="s">
        <v>1765</v>
      </c>
      <c r="J838" s="5">
        <v>5</v>
      </c>
      <c r="K838" s="13" t="s">
        <v>1269</v>
      </c>
      <c r="L838" s="1"/>
      <c r="M838" s="1"/>
      <c r="N838" s="1"/>
      <c r="O838" s="1" t="b">
        <v>0</v>
      </c>
      <c r="P838" s="4">
        <v>17</v>
      </c>
      <c r="Q838">
        <v>37</v>
      </c>
      <c r="R838" s="14">
        <v>1</v>
      </c>
      <c r="S838" s="14">
        <v>1</v>
      </c>
      <c r="T838" s="8">
        <v>0</v>
      </c>
      <c r="U838" s="8">
        <v>0</v>
      </c>
      <c r="V838" s="8">
        <v>0</v>
      </c>
      <c r="W838" s="8">
        <v>0</v>
      </c>
      <c r="X838" s="8">
        <f>R838+T838+V838</f>
        <v>1</v>
      </c>
      <c r="Y838" s="8">
        <f>S838+U838+W838</f>
        <v>1</v>
      </c>
      <c r="Z838" s="8" t="b">
        <f>R838 = S838</f>
        <v>1</v>
      </c>
      <c r="AA838" s="8" t="b">
        <f>U838 = T838</f>
        <v>1</v>
      </c>
      <c r="AB838" s="8" t="b">
        <f>V838 = W838</f>
        <v>1</v>
      </c>
      <c r="AC838" s="8" t="b">
        <f>Y838 = X838</f>
        <v>1</v>
      </c>
      <c r="AD838" s="8" t="b">
        <f>AND(Z838,AA838,AB838)</f>
        <v>1</v>
      </c>
    </row>
    <row r="839" spans="1:35" ht="32" customHeight="1" x14ac:dyDescent="0.2">
      <c r="A839" s="1">
        <v>838</v>
      </c>
      <c r="B839" s="2">
        <v>43849</v>
      </c>
      <c r="C839" s="1" t="s">
        <v>997</v>
      </c>
      <c r="D839" s="1" t="s">
        <v>998</v>
      </c>
      <c r="E839" s="1" t="s">
        <v>12</v>
      </c>
      <c r="F839" s="1"/>
      <c r="G839" s="1" t="s">
        <v>21</v>
      </c>
      <c r="H839" s="1" t="s">
        <v>751</v>
      </c>
      <c r="I839" s="5" t="s">
        <v>1749</v>
      </c>
      <c r="J839" s="5">
        <v>4</v>
      </c>
      <c r="K839" s="13" t="s">
        <v>752</v>
      </c>
      <c r="L839" s="1"/>
      <c r="M839" s="1"/>
      <c r="N839" s="1"/>
      <c r="O839" s="1" t="b">
        <v>0</v>
      </c>
      <c r="P839" s="4">
        <v>17</v>
      </c>
      <c r="Q839">
        <v>38</v>
      </c>
      <c r="R839" s="14">
        <v>1</v>
      </c>
      <c r="S839" s="14">
        <v>1</v>
      </c>
      <c r="T839" s="8">
        <v>0</v>
      </c>
      <c r="U839" s="8">
        <v>0</v>
      </c>
      <c r="V839" s="8">
        <v>0</v>
      </c>
      <c r="W839" s="8">
        <v>0</v>
      </c>
      <c r="X839" s="8">
        <f>R839+T839+V839</f>
        <v>1</v>
      </c>
      <c r="Y839" s="8">
        <f>S839+U839+W839</f>
        <v>1</v>
      </c>
      <c r="Z839" s="8" t="b">
        <f>R839 = S839</f>
        <v>1</v>
      </c>
      <c r="AA839" s="8" t="b">
        <f>U839 = T839</f>
        <v>1</v>
      </c>
      <c r="AB839" s="8" t="b">
        <f>V839 = W839</f>
        <v>1</v>
      </c>
      <c r="AC839" s="8" t="b">
        <f>Y839 = X839</f>
        <v>1</v>
      </c>
      <c r="AD839" s="8" t="b">
        <f>AND(Z839,AA839,AB839)</f>
        <v>1</v>
      </c>
    </row>
    <row r="840" spans="1:35" ht="32" customHeight="1" x14ac:dyDescent="0.2">
      <c r="A840" s="1">
        <v>839</v>
      </c>
      <c r="B840" s="2">
        <v>43361</v>
      </c>
      <c r="C840" s="1" t="s">
        <v>997</v>
      </c>
      <c r="D840" s="1" t="s">
        <v>998</v>
      </c>
      <c r="E840" s="1" t="s">
        <v>12</v>
      </c>
      <c r="F840" s="1"/>
      <c r="G840" s="1" t="s">
        <v>16</v>
      </c>
      <c r="H840" s="1" t="s">
        <v>76</v>
      </c>
      <c r="I840" s="5" t="s">
        <v>1761</v>
      </c>
      <c r="J840" s="5">
        <v>4</v>
      </c>
      <c r="K840" s="13" t="s">
        <v>1835</v>
      </c>
      <c r="L840" s="1"/>
      <c r="M840" s="1"/>
      <c r="N840" s="1"/>
      <c r="O840" s="1" t="b">
        <v>0</v>
      </c>
      <c r="P840" s="4">
        <v>17</v>
      </c>
      <c r="Q840">
        <v>39</v>
      </c>
      <c r="R840" s="14">
        <v>1</v>
      </c>
      <c r="S840" s="14">
        <v>2</v>
      </c>
      <c r="T840" s="8">
        <v>1</v>
      </c>
      <c r="U840" s="8">
        <v>0</v>
      </c>
      <c r="V840" s="8">
        <v>0</v>
      </c>
      <c r="W840" s="8">
        <v>0</v>
      </c>
      <c r="X840" s="8">
        <f>R840+T840+V840</f>
        <v>2</v>
      </c>
      <c r="Y840" s="8">
        <f>S840+U840+W840</f>
        <v>2</v>
      </c>
      <c r="Z840" s="8" t="b">
        <f>R840 = S840</f>
        <v>0</v>
      </c>
      <c r="AA840" s="8" t="b">
        <f>U840 = T840</f>
        <v>0</v>
      </c>
      <c r="AB840" s="8" t="b">
        <f>V840 = W840</f>
        <v>1</v>
      </c>
      <c r="AC840" s="8" t="b">
        <f>Y840 = X840</f>
        <v>1</v>
      </c>
      <c r="AD840" s="8" t="b">
        <f>AND(Z840,AA840,AB840)</f>
        <v>0</v>
      </c>
      <c r="AF840" s="8">
        <v>3</v>
      </c>
      <c r="AG840" s="8">
        <v>0</v>
      </c>
      <c r="AH840" s="8">
        <v>0</v>
      </c>
      <c r="AI840" s="8">
        <f>SUM(AF840:AH840)</f>
        <v>3</v>
      </c>
    </row>
    <row r="841" spans="1:35" ht="32" customHeight="1" x14ac:dyDescent="0.2">
      <c r="A841" s="1">
        <v>840</v>
      </c>
      <c r="B841" s="2">
        <v>43693</v>
      </c>
      <c r="C841" s="1" t="s">
        <v>997</v>
      </c>
      <c r="D841" s="1" t="s">
        <v>997</v>
      </c>
      <c r="E841" s="1" t="s">
        <v>12</v>
      </c>
      <c r="F841" s="1"/>
      <c r="G841" s="1" t="s">
        <v>21</v>
      </c>
      <c r="H841" s="1" t="s">
        <v>753</v>
      </c>
      <c r="I841" s="5" t="s">
        <v>1749</v>
      </c>
      <c r="J841" s="5">
        <v>5</v>
      </c>
      <c r="K841" s="13" t="s">
        <v>754</v>
      </c>
      <c r="L841" s="1"/>
      <c r="M841" s="1"/>
      <c r="N841" s="1"/>
      <c r="O841" s="1" t="b">
        <v>0</v>
      </c>
      <c r="P841" s="4">
        <v>17</v>
      </c>
      <c r="Q841">
        <v>40</v>
      </c>
      <c r="R841" s="14">
        <v>3</v>
      </c>
      <c r="S841" s="14">
        <v>3</v>
      </c>
      <c r="T841" s="8">
        <v>1</v>
      </c>
      <c r="U841" s="8">
        <v>1</v>
      </c>
      <c r="V841" s="8">
        <v>1</v>
      </c>
      <c r="W841" s="8">
        <v>1</v>
      </c>
      <c r="X841" s="8">
        <f>R841+T841+V841</f>
        <v>5</v>
      </c>
      <c r="Y841" s="8">
        <f>S841+U841+W841</f>
        <v>5</v>
      </c>
      <c r="Z841" s="8" t="b">
        <f>R841 = S841</f>
        <v>1</v>
      </c>
      <c r="AA841" s="8" t="b">
        <f>U841 = T841</f>
        <v>1</v>
      </c>
      <c r="AB841" s="8" t="b">
        <f>V841 = W841</f>
        <v>1</v>
      </c>
      <c r="AC841" s="8" t="b">
        <f>Y841 = X841</f>
        <v>1</v>
      </c>
      <c r="AD841" s="8" t="b">
        <f>AND(Z841,AA841,AB841)</f>
        <v>1</v>
      </c>
    </row>
    <row r="842" spans="1:35" ht="32" customHeight="1" x14ac:dyDescent="0.2">
      <c r="A842" s="1">
        <v>841</v>
      </c>
      <c r="B842" s="2">
        <v>43671</v>
      </c>
      <c r="C842" s="1" t="s">
        <v>998</v>
      </c>
      <c r="D842" s="1" t="s">
        <v>997</v>
      </c>
      <c r="E842" s="1" t="s">
        <v>12</v>
      </c>
      <c r="F842" s="1"/>
      <c r="G842" s="1" t="s">
        <v>30</v>
      </c>
      <c r="H842" s="1" t="s">
        <v>31</v>
      </c>
      <c r="I842" s="5" t="s">
        <v>1763</v>
      </c>
      <c r="J842" s="5">
        <v>1</v>
      </c>
      <c r="K842" s="13" t="s">
        <v>1374</v>
      </c>
      <c r="L842" s="1"/>
      <c r="M842" s="1"/>
      <c r="N842" s="1"/>
      <c r="O842" s="1" t="b">
        <v>0</v>
      </c>
      <c r="P842" s="4">
        <v>17</v>
      </c>
      <c r="Q842">
        <v>41</v>
      </c>
      <c r="R842" s="14">
        <v>2</v>
      </c>
      <c r="S842" s="14">
        <v>1</v>
      </c>
      <c r="T842" s="8">
        <v>0</v>
      </c>
      <c r="U842" s="8">
        <v>0</v>
      </c>
      <c r="V842" s="8">
        <v>0</v>
      </c>
      <c r="W842" s="8">
        <v>0</v>
      </c>
      <c r="X842" s="8">
        <f>R842+T842+V842</f>
        <v>2</v>
      </c>
      <c r="Y842" s="8">
        <f>S842+U842+W842</f>
        <v>1</v>
      </c>
      <c r="Z842" s="8" t="b">
        <f>R842 = S842</f>
        <v>0</v>
      </c>
      <c r="AA842" s="8" t="b">
        <f>U842 = T842</f>
        <v>1</v>
      </c>
      <c r="AB842" s="8" t="b">
        <f>V842 = W842</f>
        <v>1</v>
      </c>
      <c r="AC842" s="8" t="b">
        <f>Y842 = X842</f>
        <v>0</v>
      </c>
      <c r="AD842" s="8" t="b">
        <f>AND(Z842,AA842,AB842)</f>
        <v>0</v>
      </c>
      <c r="AF842" s="8">
        <v>2</v>
      </c>
      <c r="AG842" s="8">
        <v>0</v>
      </c>
      <c r="AH842" s="8">
        <v>0</v>
      </c>
      <c r="AI842" s="8">
        <f>SUM(AF842:AH842)</f>
        <v>2</v>
      </c>
    </row>
    <row r="843" spans="1:35" ht="32" customHeight="1" x14ac:dyDescent="0.2">
      <c r="A843" s="1">
        <v>842</v>
      </c>
      <c r="B843" s="2">
        <v>43683</v>
      </c>
      <c r="C843" s="1" t="s">
        <v>997</v>
      </c>
      <c r="D843" s="1" t="s">
        <v>998</v>
      </c>
      <c r="E843" s="1" t="s">
        <v>12</v>
      </c>
      <c r="F843" s="1"/>
      <c r="G843" s="1" t="s">
        <v>13</v>
      </c>
      <c r="H843" s="1" t="s">
        <v>73</v>
      </c>
      <c r="I843" s="5" t="s">
        <v>1757</v>
      </c>
      <c r="J843" s="5">
        <v>5</v>
      </c>
      <c r="K843" s="13" t="s">
        <v>1456</v>
      </c>
      <c r="L843" s="1"/>
      <c r="M843" s="1"/>
      <c r="N843" s="1"/>
      <c r="O843" s="1" t="b">
        <v>0</v>
      </c>
      <c r="P843" s="4">
        <v>17</v>
      </c>
      <c r="Q843">
        <v>42</v>
      </c>
      <c r="R843" s="14">
        <v>3</v>
      </c>
      <c r="S843" s="14">
        <v>3</v>
      </c>
      <c r="T843" s="8">
        <v>1</v>
      </c>
      <c r="U843" s="8">
        <v>1</v>
      </c>
      <c r="V843" s="8">
        <v>1</v>
      </c>
      <c r="W843" s="8">
        <v>1</v>
      </c>
      <c r="X843" s="8">
        <f>R843+T843+V843</f>
        <v>5</v>
      </c>
      <c r="Y843" s="8">
        <f>S843+U843+W843</f>
        <v>5</v>
      </c>
      <c r="Z843" s="8" t="b">
        <f>R843 = S843</f>
        <v>1</v>
      </c>
      <c r="AA843" s="8" t="b">
        <f>U843 = T843</f>
        <v>1</v>
      </c>
      <c r="AB843" s="8" t="b">
        <f>V843 = W843</f>
        <v>1</v>
      </c>
      <c r="AC843" s="8" t="b">
        <f>Y843 = X843</f>
        <v>1</v>
      </c>
      <c r="AD843" s="8" t="b">
        <f>AND(Z843,AA843,AB843)</f>
        <v>1</v>
      </c>
    </row>
    <row r="844" spans="1:35" ht="32" customHeight="1" x14ac:dyDescent="0.2">
      <c r="A844" s="1">
        <v>843</v>
      </c>
      <c r="B844" s="2">
        <v>44060</v>
      </c>
      <c r="C844" s="1" t="s">
        <v>997</v>
      </c>
      <c r="D844" s="1" t="s">
        <v>1169</v>
      </c>
      <c r="E844" s="1" t="s">
        <v>12</v>
      </c>
      <c r="F844" s="1" t="s">
        <v>1042</v>
      </c>
      <c r="G844" s="1" t="s">
        <v>13</v>
      </c>
      <c r="H844" s="1" t="s">
        <v>473</v>
      </c>
      <c r="I844" s="5" t="s">
        <v>1757</v>
      </c>
      <c r="J844" s="5">
        <v>5</v>
      </c>
      <c r="K844" s="13" t="s">
        <v>1170</v>
      </c>
      <c r="L844" s="1"/>
      <c r="M844" s="1"/>
      <c r="N844" s="1"/>
      <c r="O844" s="1" t="b">
        <v>0</v>
      </c>
      <c r="P844" s="4">
        <v>17</v>
      </c>
      <c r="Q844">
        <v>43</v>
      </c>
      <c r="R844" s="14">
        <v>1</v>
      </c>
      <c r="S844" s="14">
        <v>2</v>
      </c>
      <c r="T844" s="8">
        <v>0</v>
      </c>
      <c r="U844" s="8">
        <v>0</v>
      </c>
      <c r="V844" s="8">
        <v>0</v>
      </c>
      <c r="W844" s="8">
        <v>0</v>
      </c>
      <c r="X844" s="8">
        <f>R844+T844+V844</f>
        <v>1</v>
      </c>
      <c r="Y844" s="8">
        <f>S844+U844+W844</f>
        <v>2</v>
      </c>
      <c r="Z844" s="8" t="b">
        <f>R844 = S844</f>
        <v>0</v>
      </c>
      <c r="AA844" s="8" t="b">
        <f>U844 = T844</f>
        <v>1</v>
      </c>
      <c r="AB844" s="8" t="b">
        <f>V844 = W844</f>
        <v>1</v>
      </c>
      <c r="AC844" s="8" t="b">
        <f>Y844 = X844</f>
        <v>0</v>
      </c>
      <c r="AD844" s="8" t="b">
        <f>AND(Z844,AA844,AB844)</f>
        <v>0</v>
      </c>
      <c r="AF844" s="8">
        <v>3</v>
      </c>
      <c r="AG844" s="8">
        <v>0</v>
      </c>
      <c r="AH844" s="8">
        <v>0</v>
      </c>
      <c r="AI844" s="8">
        <f>SUM(AF844:AH844)</f>
        <v>3</v>
      </c>
    </row>
    <row r="845" spans="1:35" ht="32" customHeight="1" x14ac:dyDescent="0.2">
      <c r="A845" s="1">
        <v>844</v>
      </c>
      <c r="B845" s="2">
        <v>43874</v>
      </c>
      <c r="C845" s="1" t="s">
        <v>997</v>
      </c>
      <c r="D845" s="1" t="s">
        <v>998</v>
      </c>
      <c r="E845" s="1" t="s">
        <v>12</v>
      </c>
      <c r="F845" s="1"/>
      <c r="G845" s="1" t="s">
        <v>26</v>
      </c>
      <c r="H845" s="1" t="s">
        <v>114</v>
      </c>
      <c r="I845" s="5" t="s">
        <v>1750</v>
      </c>
      <c r="J845" s="5">
        <v>3</v>
      </c>
      <c r="K845" s="13" t="s">
        <v>755</v>
      </c>
      <c r="L845" s="1"/>
      <c r="M845" s="1"/>
      <c r="N845" s="1"/>
      <c r="O845" s="1" t="b">
        <v>0</v>
      </c>
      <c r="P845" s="4">
        <v>17</v>
      </c>
      <c r="Q845">
        <v>44</v>
      </c>
      <c r="R845" s="14">
        <v>0</v>
      </c>
      <c r="S845" s="14">
        <v>0</v>
      </c>
      <c r="T845" s="8">
        <v>0</v>
      </c>
      <c r="U845" s="8">
        <v>0</v>
      </c>
      <c r="V845" s="8">
        <v>0</v>
      </c>
      <c r="W845" s="8">
        <v>0</v>
      </c>
      <c r="X845" s="8">
        <f>R845+T845+V845</f>
        <v>0</v>
      </c>
      <c r="Y845" s="8">
        <f>S845+U845+W845</f>
        <v>0</v>
      </c>
      <c r="Z845" s="8" t="b">
        <f>R845 = S845</f>
        <v>1</v>
      </c>
      <c r="AA845" s="8" t="b">
        <f>U845 = T845</f>
        <v>1</v>
      </c>
      <c r="AB845" s="8" t="b">
        <f>V845 = W845</f>
        <v>1</v>
      </c>
      <c r="AC845" s="8" t="b">
        <f>Y845 = X845</f>
        <v>1</v>
      </c>
      <c r="AD845" s="8" t="b">
        <f>AND(Z845,AA845,AB845)</f>
        <v>1</v>
      </c>
    </row>
    <row r="846" spans="1:35" ht="32" customHeight="1" x14ac:dyDescent="0.2">
      <c r="A846" s="1">
        <v>845</v>
      </c>
      <c r="B846" s="2">
        <v>43403</v>
      </c>
      <c r="C846" s="1" t="s">
        <v>997</v>
      </c>
      <c r="D846" s="1" t="s">
        <v>997</v>
      </c>
      <c r="E846" s="1" t="s">
        <v>12</v>
      </c>
      <c r="F846" s="1"/>
      <c r="G846" s="1" t="s">
        <v>21</v>
      </c>
      <c r="H846" s="1" t="s">
        <v>418</v>
      </c>
      <c r="I846" s="5" t="s">
        <v>1749</v>
      </c>
      <c r="J846" s="5">
        <v>5</v>
      </c>
      <c r="K846" s="13" t="s">
        <v>1010</v>
      </c>
      <c r="L846" s="1"/>
      <c r="M846" s="1"/>
      <c r="N846" s="1"/>
      <c r="O846" s="1" t="b">
        <v>0</v>
      </c>
      <c r="P846" s="4">
        <v>17</v>
      </c>
      <c r="Q846">
        <v>45</v>
      </c>
      <c r="R846" s="14">
        <v>3</v>
      </c>
      <c r="S846" s="14">
        <v>1</v>
      </c>
      <c r="T846" s="8">
        <v>0</v>
      </c>
      <c r="U846" s="8">
        <v>0</v>
      </c>
      <c r="V846" s="8">
        <v>0</v>
      </c>
      <c r="W846" s="8">
        <v>0</v>
      </c>
      <c r="X846" s="8">
        <f>R846+T846+V846</f>
        <v>3</v>
      </c>
      <c r="Y846" s="8">
        <f>S846+U846+W846</f>
        <v>1</v>
      </c>
      <c r="Z846" s="8" t="b">
        <f>R846 = S846</f>
        <v>0</v>
      </c>
      <c r="AA846" s="8" t="b">
        <f>U846 = T846</f>
        <v>1</v>
      </c>
      <c r="AB846" s="8" t="b">
        <f>V846 = W846</f>
        <v>1</v>
      </c>
      <c r="AC846" s="8" t="b">
        <f>Y846 = X846</f>
        <v>0</v>
      </c>
      <c r="AD846" s="8" t="b">
        <f>AND(Z846,AA846,AB846)</f>
        <v>0</v>
      </c>
      <c r="AF846" s="8">
        <v>3</v>
      </c>
      <c r="AG846" s="8">
        <v>0</v>
      </c>
      <c r="AH846" s="8">
        <v>0</v>
      </c>
      <c r="AI846" s="8">
        <f>SUM(AF846:AH846)</f>
        <v>3</v>
      </c>
    </row>
    <row r="847" spans="1:35" ht="32" customHeight="1" x14ac:dyDescent="0.2">
      <c r="A847" s="1">
        <v>846</v>
      </c>
      <c r="B847" s="2">
        <v>44152</v>
      </c>
      <c r="C847" s="1" t="s">
        <v>997</v>
      </c>
      <c r="D847" s="1" t="s">
        <v>1171</v>
      </c>
      <c r="E847" s="1" t="s">
        <v>12</v>
      </c>
      <c r="F847" s="1" t="s">
        <v>1061</v>
      </c>
      <c r="G847" s="1" t="s">
        <v>13</v>
      </c>
      <c r="H847" s="1" t="s">
        <v>78</v>
      </c>
      <c r="I847" s="5" t="s">
        <v>1747</v>
      </c>
      <c r="J847" s="5">
        <v>5</v>
      </c>
      <c r="K847" s="13" t="s">
        <v>1172</v>
      </c>
      <c r="L847" s="1"/>
      <c r="M847" s="1"/>
      <c r="N847" s="1"/>
      <c r="O847" s="1" t="b">
        <v>0</v>
      </c>
      <c r="P847" s="4">
        <v>17</v>
      </c>
      <c r="Q847">
        <v>46</v>
      </c>
      <c r="R847" s="14">
        <v>0</v>
      </c>
      <c r="S847" s="14">
        <v>1</v>
      </c>
      <c r="T847" s="8">
        <v>0</v>
      </c>
      <c r="U847" s="8">
        <v>0</v>
      </c>
      <c r="V847" s="8">
        <v>0</v>
      </c>
      <c r="W847" s="8">
        <v>0</v>
      </c>
      <c r="X847" s="8">
        <f>R847+T847+V847</f>
        <v>0</v>
      </c>
      <c r="Y847" s="8">
        <f>S847+U847+W847</f>
        <v>1</v>
      </c>
      <c r="Z847" s="8" t="b">
        <f>R847 = S847</f>
        <v>0</v>
      </c>
      <c r="AA847" s="8" t="b">
        <f>U847 = T847</f>
        <v>1</v>
      </c>
      <c r="AB847" s="8" t="b">
        <f>V847 = W847</f>
        <v>1</v>
      </c>
      <c r="AC847" s="8" t="b">
        <f>Y847 = X847</f>
        <v>0</v>
      </c>
      <c r="AD847" s="8" t="b">
        <f>AND(Z847,AA847,AB847)</f>
        <v>0</v>
      </c>
      <c r="AF847" s="8">
        <v>3</v>
      </c>
      <c r="AG847" s="8">
        <v>0</v>
      </c>
      <c r="AH847" s="8">
        <v>0</v>
      </c>
      <c r="AI847" s="8">
        <f>SUM(AF847:AH847)</f>
        <v>3</v>
      </c>
    </row>
    <row r="848" spans="1:35" ht="32" customHeight="1" x14ac:dyDescent="0.2">
      <c r="A848" s="1">
        <v>847</v>
      </c>
      <c r="B848" s="2">
        <v>43922</v>
      </c>
      <c r="C848" s="1" t="s">
        <v>998</v>
      </c>
      <c r="D848" s="1" t="s">
        <v>997</v>
      </c>
      <c r="E848" s="1" t="s">
        <v>12</v>
      </c>
      <c r="F848" s="1"/>
      <c r="G848" s="1" t="s">
        <v>30</v>
      </c>
      <c r="H848" s="1" t="s">
        <v>756</v>
      </c>
      <c r="I848" s="5" t="s">
        <v>1763</v>
      </c>
      <c r="J848" s="5">
        <v>2</v>
      </c>
      <c r="K848" s="13" t="s">
        <v>757</v>
      </c>
      <c r="L848" s="1"/>
      <c r="M848" s="1"/>
      <c r="N848" s="1"/>
      <c r="O848" s="1" t="b">
        <v>0</v>
      </c>
      <c r="P848" s="4">
        <v>17</v>
      </c>
      <c r="Q848">
        <v>47</v>
      </c>
      <c r="R848" s="14">
        <v>3</v>
      </c>
      <c r="S848" s="14">
        <v>3</v>
      </c>
      <c r="T848" s="8">
        <v>1</v>
      </c>
      <c r="U848" s="8">
        <v>1</v>
      </c>
      <c r="V848" s="8">
        <v>1</v>
      </c>
      <c r="W848" s="8">
        <v>1</v>
      </c>
      <c r="X848" s="8">
        <f>R848+T848+V848</f>
        <v>5</v>
      </c>
      <c r="Y848" s="8">
        <f>S848+U848+W848</f>
        <v>5</v>
      </c>
      <c r="Z848" s="8" t="b">
        <f>R848 = S848</f>
        <v>1</v>
      </c>
      <c r="AA848" s="8" t="b">
        <f>U848 = T848</f>
        <v>1</v>
      </c>
      <c r="AB848" s="8" t="b">
        <f>V848 = W848</f>
        <v>1</v>
      </c>
      <c r="AC848" s="8" t="b">
        <f>Y848 = X848</f>
        <v>1</v>
      </c>
      <c r="AD848" s="8" t="b">
        <f>AND(Z848,AA848,AB848)</f>
        <v>1</v>
      </c>
    </row>
    <row r="849" spans="1:35" ht="32" customHeight="1" x14ac:dyDescent="0.2">
      <c r="A849" s="1">
        <v>848</v>
      </c>
      <c r="B849" s="2">
        <v>44181</v>
      </c>
      <c r="C849" s="1" t="s">
        <v>997</v>
      </c>
      <c r="D849" s="1" t="s">
        <v>997</v>
      </c>
      <c r="E849" s="1" t="s">
        <v>12</v>
      </c>
      <c r="F849" s="1" t="s">
        <v>1032</v>
      </c>
      <c r="G849" s="1" t="s">
        <v>13</v>
      </c>
      <c r="H849" s="1" t="s">
        <v>334</v>
      </c>
      <c r="I849" s="5" t="s">
        <v>1757</v>
      </c>
      <c r="J849" s="5">
        <v>3</v>
      </c>
      <c r="K849" s="13" t="s">
        <v>1343</v>
      </c>
      <c r="L849" s="1"/>
      <c r="M849" s="1"/>
      <c r="N849" s="1"/>
      <c r="O849" s="1" t="b">
        <v>0</v>
      </c>
      <c r="P849" s="4">
        <v>17</v>
      </c>
      <c r="Q849">
        <v>48</v>
      </c>
      <c r="R849" s="14">
        <v>3</v>
      </c>
      <c r="S849" s="14">
        <v>3</v>
      </c>
      <c r="T849" s="8">
        <v>1</v>
      </c>
      <c r="U849" s="8">
        <v>1</v>
      </c>
      <c r="V849" s="8">
        <v>1</v>
      </c>
      <c r="W849" s="8">
        <v>1</v>
      </c>
      <c r="X849" s="8">
        <f>R849+T849+V849</f>
        <v>5</v>
      </c>
      <c r="Y849" s="8">
        <f>S849+U849+W849</f>
        <v>5</v>
      </c>
      <c r="Z849" s="8" t="b">
        <f>R849 = S849</f>
        <v>1</v>
      </c>
      <c r="AA849" s="8" t="b">
        <f>U849 = T849</f>
        <v>1</v>
      </c>
      <c r="AB849" s="8" t="b">
        <f>V849 = W849</f>
        <v>1</v>
      </c>
      <c r="AC849" s="8" t="b">
        <f>Y849 = X849</f>
        <v>1</v>
      </c>
      <c r="AD849" s="8" t="b">
        <f>AND(Z849,AA849,AB849)</f>
        <v>1</v>
      </c>
    </row>
    <row r="850" spans="1:35" ht="32" customHeight="1" x14ac:dyDescent="0.2">
      <c r="A850" s="1">
        <v>849</v>
      </c>
      <c r="B850" s="2">
        <v>44039</v>
      </c>
      <c r="C850" s="1" t="s">
        <v>997</v>
      </c>
      <c r="D850" s="1" t="s">
        <v>997</v>
      </c>
      <c r="E850" s="1" t="s">
        <v>23</v>
      </c>
      <c r="F850" s="1"/>
      <c r="G850" s="1" t="s">
        <v>13</v>
      </c>
      <c r="H850" s="1" t="s">
        <v>365</v>
      </c>
      <c r="I850" s="5" t="s">
        <v>1768</v>
      </c>
      <c r="J850" s="5">
        <v>4</v>
      </c>
      <c r="K850" s="13" t="s">
        <v>1688</v>
      </c>
      <c r="L850" s="1"/>
      <c r="M850" s="1"/>
      <c r="N850" s="1"/>
      <c r="O850" s="1" t="b">
        <v>0</v>
      </c>
      <c r="P850" s="4">
        <v>17</v>
      </c>
      <c r="Q850">
        <v>49</v>
      </c>
      <c r="R850" s="14">
        <v>2</v>
      </c>
      <c r="S850" s="14">
        <v>2</v>
      </c>
      <c r="T850" s="8">
        <v>1</v>
      </c>
      <c r="U850" s="8">
        <v>0</v>
      </c>
      <c r="V850" s="8">
        <v>1</v>
      </c>
      <c r="W850" s="8">
        <v>0</v>
      </c>
      <c r="X850" s="8">
        <f>R850+T850+V850</f>
        <v>4</v>
      </c>
      <c r="Y850" s="8">
        <f>S850+U850+W850</f>
        <v>2</v>
      </c>
      <c r="Z850" s="8" t="b">
        <f>R850 = S850</f>
        <v>1</v>
      </c>
      <c r="AA850" s="8" t="b">
        <f>U850 = T850</f>
        <v>0</v>
      </c>
      <c r="AB850" s="8" t="b">
        <f>V850 = W850</f>
        <v>0</v>
      </c>
      <c r="AC850" s="8" t="b">
        <f>Y850 = X850</f>
        <v>0</v>
      </c>
      <c r="AD850" s="8" t="b">
        <f>AND(Z850,AA850,AB850)</f>
        <v>0</v>
      </c>
      <c r="AF850" s="8">
        <v>3</v>
      </c>
      <c r="AG850" s="8">
        <v>0</v>
      </c>
      <c r="AH850" s="8">
        <v>0</v>
      </c>
      <c r="AI850" s="8">
        <f>SUM(AF850:AH850)</f>
        <v>3</v>
      </c>
    </row>
    <row r="851" spans="1:35" ht="32" customHeight="1" x14ac:dyDescent="0.2">
      <c r="A851" s="1">
        <v>850</v>
      </c>
      <c r="B851" s="2">
        <v>44039</v>
      </c>
      <c r="C851" s="1" t="s">
        <v>997</v>
      </c>
      <c r="D851" s="1" t="s">
        <v>997</v>
      </c>
      <c r="E851" s="1" t="s">
        <v>12</v>
      </c>
      <c r="F851" s="1"/>
      <c r="G851" s="1" t="s">
        <v>13</v>
      </c>
      <c r="H851" s="1" t="s">
        <v>402</v>
      </c>
      <c r="I851" s="5" t="s">
        <v>1757</v>
      </c>
      <c r="J851" s="5">
        <v>5</v>
      </c>
      <c r="K851" s="13" t="s">
        <v>1457</v>
      </c>
      <c r="L851" s="1"/>
      <c r="M851" s="1"/>
      <c r="N851" s="1"/>
      <c r="O851" s="1" t="b">
        <v>0</v>
      </c>
      <c r="P851" s="4">
        <v>17</v>
      </c>
      <c r="Q851">
        <v>50</v>
      </c>
      <c r="R851" s="14">
        <v>2</v>
      </c>
      <c r="S851" s="14">
        <v>1</v>
      </c>
      <c r="T851" s="8">
        <v>0</v>
      </c>
      <c r="U851" s="8">
        <v>0</v>
      </c>
      <c r="V851" s="8">
        <v>1</v>
      </c>
      <c r="W851" s="8">
        <v>0</v>
      </c>
      <c r="X851" s="8">
        <f>R851+T851+V851</f>
        <v>3</v>
      </c>
      <c r="Y851" s="8">
        <f>S851+U851+W851</f>
        <v>1</v>
      </c>
      <c r="Z851" s="8" t="b">
        <f>R851 = S851</f>
        <v>0</v>
      </c>
      <c r="AA851" s="8" t="b">
        <f>U851 = T851</f>
        <v>1</v>
      </c>
      <c r="AB851" s="8" t="b">
        <f>V851 = W851</f>
        <v>0</v>
      </c>
      <c r="AC851" s="8" t="b">
        <f>Y851 = X851</f>
        <v>0</v>
      </c>
      <c r="AD851" s="8" t="b">
        <f>AND(Z851,AA851,AB851)</f>
        <v>0</v>
      </c>
      <c r="AF851" s="8">
        <v>1</v>
      </c>
      <c r="AG851" s="8">
        <v>0</v>
      </c>
      <c r="AH851" s="8">
        <v>0</v>
      </c>
      <c r="AI851" s="8">
        <f>SUM(AF851:AH851)</f>
        <v>1</v>
      </c>
    </row>
    <row r="852" spans="1:35" ht="32" customHeight="1" x14ac:dyDescent="0.2">
      <c r="A852" s="1">
        <v>851</v>
      </c>
      <c r="B852" s="2">
        <v>43430</v>
      </c>
      <c r="C852" s="1" t="s">
        <v>997</v>
      </c>
      <c r="D852" s="1" t="s">
        <v>997</v>
      </c>
      <c r="E852" s="1" t="s">
        <v>12</v>
      </c>
      <c r="F852" s="1"/>
      <c r="G852" s="1" t="s">
        <v>13</v>
      </c>
      <c r="H852" s="1" t="s">
        <v>192</v>
      </c>
      <c r="I852" s="5" t="s">
        <v>1747</v>
      </c>
      <c r="J852" s="5">
        <v>5</v>
      </c>
      <c r="K852" s="13" t="s">
        <v>758</v>
      </c>
      <c r="L852" s="1"/>
      <c r="M852" s="1"/>
      <c r="N852" s="1"/>
      <c r="O852" s="1" t="b">
        <v>0</v>
      </c>
      <c r="P852" s="4">
        <v>18</v>
      </c>
      <c r="Q852">
        <v>1</v>
      </c>
      <c r="R852" s="14">
        <v>2</v>
      </c>
      <c r="S852" s="14">
        <v>1</v>
      </c>
      <c r="T852" s="8">
        <v>0</v>
      </c>
      <c r="U852" s="8">
        <v>0</v>
      </c>
      <c r="V852" s="8">
        <v>0</v>
      </c>
      <c r="W852" s="8">
        <v>0</v>
      </c>
      <c r="X852" s="8">
        <f>R852+T852+V852</f>
        <v>2</v>
      </c>
      <c r="Y852" s="8">
        <f>S852+U852+W852</f>
        <v>1</v>
      </c>
      <c r="Z852" s="8" t="b">
        <f>R852 = S852</f>
        <v>0</v>
      </c>
      <c r="AA852" s="8" t="b">
        <f>U852 = T852</f>
        <v>1</v>
      </c>
      <c r="AB852" s="8" t="b">
        <f>V852 = W852</f>
        <v>1</v>
      </c>
      <c r="AC852" s="8" t="b">
        <f>Y852 = X852</f>
        <v>0</v>
      </c>
      <c r="AD852" s="8" t="b">
        <f>AND(Z852,AA852,AB852)</f>
        <v>0</v>
      </c>
      <c r="AF852" s="8">
        <v>3</v>
      </c>
      <c r="AG852" s="8">
        <v>0</v>
      </c>
      <c r="AH852" s="8">
        <v>0</v>
      </c>
      <c r="AI852" s="8">
        <f>SUM(AF852:AH852)</f>
        <v>3</v>
      </c>
    </row>
    <row r="853" spans="1:35" ht="32" customHeight="1" x14ac:dyDescent="0.2">
      <c r="A853" s="1">
        <v>852</v>
      </c>
      <c r="B853" s="2">
        <v>43863</v>
      </c>
      <c r="C853" s="1" t="s">
        <v>997</v>
      </c>
      <c r="D853" s="1" t="s">
        <v>997</v>
      </c>
      <c r="E853" s="1" t="s">
        <v>12</v>
      </c>
      <c r="F853" s="1"/>
      <c r="G853" s="1" t="s">
        <v>13</v>
      </c>
      <c r="H853" s="1" t="s">
        <v>402</v>
      </c>
      <c r="I853" s="5" t="s">
        <v>1757</v>
      </c>
      <c r="J853" s="5">
        <v>5</v>
      </c>
      <c r="K853" s="13" t="s">
        <v>1971</v>
      </c>
      <c r="L853" s="1"/>
      <c r="M853" s="1"/>
      <c r="N853" s="1"/>
      <c r="O853" s="1" t="b">
        <v>0</v>
      </c>
      <c r="P853" s="4">
        <v>18</v>
      </c>
      <c r="Q853">
        <v>2</v>
      </c>
      <c r="R853" s="14">
        <v>2</v>
      </c>
      <c r="S853" s="14">
        <v>3</v>
      </c>
      <c r="T853" s="8">
        <v>0</v>
      </c>
      <c r="U853" s="8">
        <v>0</v>
      </c>
      <c r="V853" s="8">
        <v>0</v>
      </c>
      <c r="W853" s="8">
        <v>0</v>
      </c>
      <c r="X853" s="8">
        <f>R853+T853+V853</f>
        <v>2</v>
      </c>
      <c r="Y853" s="8">
        <f>S853+U853+W853</f>
        <v>3</v>
      </c>
      <c r="Z853" s="8" t="b">
        <f>R853 = S853</f>
        <v>0</v>
      </c>
      <c r="AA853" s="8" t="b">
        <f>U853 = T853</f>
        <v>1</v>
      </c>
      <c r="AB853" s="8" t="b">
        <f>V853 = W853</f>
        <v>1</v>
      </c>
      <c r="AC853" s="8" t="b">
        <f>Y853 = X853</f>
        <v>0</v>
      </c>
      <c r="AD853" s="8" t="b">
        <f>AND(Z853,AA853,AB853)</f>
        <v>0</v>
      </c>
      <c r="AF853" s="8">
        <v>3</v>
      </c>
      <c r="AG853" s="8">
        <v>1</v>
      </c>
      <c r="AH853" s="8">
        <v>1</v>
      </c>
      <c r="AI853" s="8">
        <f>SUM(AF853:AH853)</f>
        <v>5</v>
      </c>
    </row>
    <row r="854" spans="1:35" ht="32" customHeight="1" x14ac:dyDescent="0.2">
      <c r="A854" s="1">
        <v>853</v>
      </c>
      <c r="B854" s="2">
        <v>43586</v>
      </c>
      <c r="C854" s="1" t="s">
        <v>998</v>
      </c>
      <c r="D854" s="1" t="s">
        <v>997</v>
      </c>
      <c r="E854" s="1" t="s">
        <v>12</v>
      </c>
      <c r="F854" s="1"/>
      <c r="G854" s="1" t="s">
        <v>21</v>
      </c>
      <c r="H854" s="1" t="s">
        <v>647</v>
      </c>
      <c r="I854" s="5" t="s">
        <v>1759</v>
      </c>
      <c r="J854" s="5">
        <v>5</v>
      </c>
      <c r="K854" s="13" t="s">
        <v>1583</v>
      </c>
      <c r="L854" s="1"/>
      <c r="M854" s="1"/>
      <c r="N854" s="1"/>
      <c r="O854" s="1" t="b">
        <v>0</v>
      </c>
      <c r="P854" s="4">
        <v>18</v>
      </c>
      <c r="Q854">
        <v>3</v>
      </c>
      <c r="R854" s="14">
        <v>3</v>
      </c>
      <c r="S854" s="14">
        <v>2</v>
      </c>
      <c r="T854" s="8">
        <v>0</v>
      </c>
      <c r="U854" s="8">
        <v>0</v>
      </c>
      <c r="V854" s="8">
        <v>0</v>
      </c>
      <c r="W854" s="8">
        <v>0</v>
      </c>
      <c r="X854" s="8">
        <f>R854+T854+V854</f>
        <v>3</v>
      </c>
      <c r="Y854" s="8">
        <f>S854+U854+W854</f>
        <v>2</v>
      </c>
      <c r="Z854" s="8" t="b">
        <f>R854 = S854</f>
        <v>0</v>
      </c>
      <c r="AA854" s="8" t="b">
        <f>U854 = T854</f>
        <v>1</v>
      </c>
      <c r="AB854" s="8" t="b">
        <f>V854 = W854</f>
        <v>1</v>
      </c>
      <c r="AC854" s="8" t="b">
        <f>Y854 = X854</f>
        <v>0</v>
      </c>
      <c r="AD854" s="8" t="b">
        <f>AND(Z854,AA854,AB854)</f>
        <v>0</v>
      </c>
      <c r="AF854" s="8">
        <v>2</v>
      </c>
      <c r="AG854" s="8">
        <v>0</v>
      </c>
      <c r="AH854" s="8">
        <v>0</v>
      </c>
      <c r="AI854" s="8">
        <f>SUM(AF854:AH854)</f>
        <v>2</v>
      </c>
    </row>
    <row r="855" spans="1:35" ht="32" customHeight="1" x14ac:dyDescent="0.2">
      <c r="A855" s="1">
        <v>854</v>
      </c>
      <c r="B855" s="2">
        <v>43310</v>
      </c>
      <c r="C855" s="1" t="s">
        <v>997</v>
      </c>
      <c r="D855" s="1" t="s">
        <v>997</v>
      </c>
      <c r="E855" s="1" t="s">
        <v>12</v>
      </c>
      <c r="F855" s="1"/>
      <c r="G855" s="1" t="s">
        <v>21</v>
      </c>
      <c r="H855" s="1" t="s">
        <v>309</v>
      </c>
      <c r="I855" s="5" t="s">
        <v>1767</v>
      </c>
      <c r="J855" s="5">
        <v>4</v>
      </c>
      <c r="K855" s="13" t="s">
        <v>759</v>
      </c>
      <c r="L855" s="1"/>
      <c r="M855" s="1"/>
      <c r="N855" s="1"/>
      <c r="O855" s="1" t="b">
        <v>0</v>
      </c>
      <c r="P855" s="4">
        <v>18</v>
      </c>
      <c r="Q855">
        <v>4</v>
      </c>
      <c r="R855" s="14">
        <v>2</v>
      </c>
      <c r="S855" s="14">
        <v>1</v>
      </c>
      <c r="T855" s="8">
        <v>0</v>
      </c>
      <c r="U855" s="8">
        <v>0</v>
      </c>
      <c r="V855" s="8">
        <v>1</v>
      </c>
      <c r="W855" s="8">
        <v>0</v>
      </c>
      <c r="X855" s="8">
        <f>R855+T855+V855</f>
        <v>3</v>
      </c>
      <c r="Y855" s="8">
        <f>S855+U855+W855</f>
        <v>1</v>
      </c>
      <c r="Z855" s="8" t="b">
        <f>R855 = S855</f>
        <v>0</v>
      </c>
      <c r="AA855" s="8" t="b">
        <f>U855 = T855</f>
        <v>1</v>
      </c>
      <c r="AB855" s="8" t="b">
        <f>V855 = W855</f>
        <v>0</v>
      </c>
      <c r="AC855" s="8" t="b">
        <f>Y855 = X855</f>
        <v>0</v>
      </c>
      <c r="AD855" s="8" t="b">
        <f>AND(Z855,AA855,AB855)</f>
        <v>0</v>
      </c>
      <c r="AF855" s="8">
        <v>2</v>
      </c>
      <c r="AG855" s="8">
        <v>1</v>
      </c>
      <c r="AH855" s="8">
        <v>0</v>
      </c>
      <c r="AI855" s="8">
        <f>SUM(AF855:AH855)</f>
        <v>3</v>
      </c>
    </row>
    <row r="856" spans="1:35" ht="32" customHeight="1" x14ac:dyDescent="0.2">
      <c r="A856" s="1">
        <v>855</v>
      </c>
      <c r="B856" s="2">
        <v>44025</v>
      </c>
      <c r="C856" s="1" t="s">
        <v>997</v>
      </c>
      <c r="D856" s="1" t="s">
        <v>997</v>
      </c>
      <c r="E856" s="1" t="s">
        <v>12</v>
      </c>
      <c r="F856" s="1"/>
      <c r="G856" s="1" t="s">
        <v>26</v>
      </c>
      <c r="H856" s="1" t="s">
        <v>231</v>
      </c>
      <c r="I856" s="5" t="s">
        <v>1758</v>
      </c>
      <c r="J856" s="5">
        <v>5</v>
      </c>
      <c r="K856" s="13" t="s">
        <v>1359</v>
      </c>
      <c r="L856" s="1"/>
      <c r="M856" s="1"/>
      <c r="N856" s="1"/>
      <c r="O856" s="1" t="b">
        <v>0</v>
      </c>
      <c r="P856" s="4">
        <v>18</v>
      </c>
      <c r="Q856">
        <v>5</v>
      </c>
      <c r="R856" s="14">
        <v>3</v>
      </c>
      <c r="S856" s="14">
        <v>1</v>
      </c>
      <c r="T856" s="8">
        <v>1</v>
      </c>
      <c r="U856" s="8">
        <v>1</v>
      </c>
      <c r="V856" s="8">
        <v>1</v>
      </c>
      <c r="W856" s="8">
        <v>0</v>
      </c>
      <c r="X856" s="8">
        <f>R856+T856+V856</f>
        <v>5</v>
      </c>
      <c r="Y856" s="8">
        <f>S856+U856+W856</f>
        <v>2</v>
      </c>
      <c r="Z856" s="8" t="b">
        <f>R856 = S856</f>
        <v>0</v>
      </c>
      <c r="AA856" s="8" t="b">
        <f>U856 = T856</f>
        <v>1</v>
      </c>
      <c r="AB856" s="8" t="b">
        <f>V856 = W856</f>
        <v>0</v>
      </c>
      <c r="AC856" s="8" t="b">
        <f>Y856 = X856</f>
        <v>0</v>
      </c>
      <c r="AD856" s="8" t="b">
        <f>AND(Z856,AA856,AB856)</f>
        <v>0</v>
      </c>
      <c r="AF856" s="8">
        <v>3</v>
      </c>
      <c r="AG856" s="8">
        <v>0</v>
      </c>
      <c r="AH856" s="8">
        <v>0</v>
      </c>
      <c r="AI856" s="8">
        <f>SUM(AF856:AH856)</f>
        <v>3</v>
      </c>
    </row>
    <row r="857" spans="1:35" ht="32" customHeight="1" x14ac:dyDescent="0.2">
      <c r="A857" s="1">
        <v>856</v>
      </c>
      <c r="B857" s="2">
        <v>43330</v>
      </c>
      <c r="C857" s="1" t="s">
        <v>997</v>
      </c>
      <c r="D857" s="1" t="s">
        <v>997</v>
      </c>
      <c r="E857" s="1" t="s">
        <v>12</v>
      </c>
      <c r="F857" s="1"/>
      <c r="G857" s="1" t="s">
        <v>42</v>
      </c>
      <c r="H857" s="1" t="s">
        <v>760</v>
      </c>
      <c r="I857" s="5" t="s">
        <v>1753</v>
      </c>
      <c r="J857" s="5">
        <v>4</v>
      </c>
      <c r="K857" s="13" t="s">
        <v>1360</v>
      </c>
      <c r="L857" s="1"/>
      <c r="M857" s="1"/>
      <c r="N857" s="1"/>
      <c r="O857" s="1" t="b">
        <v>0</v>
      </c>
      <c r="P857" s="4">
        <v>18</v>
      </c>
      <c r="Q857">
        <v>6</v>
      </c>
      <c r="R857" s="14">
        <v>2</v>
      </c>
      <c r="S857" s="14">
        <v>2</v>
      </c>
      <c r="T857" s="8">
        <v>0</v>
      </c>
      <c r="U857" s="8">
        <v>0</v>
      </c>
      <c r="V857" s="8">
        <v>0</v>
      </c>
      <c r="W857" s="8">
        <v>1</v>
      </c>
      <c r="X857" s="8">
        <f>R857+T857+V857</f>
        <v>2</v>
      </c>
      <c r="Y857" s="8">
        <f>S857+U857+W857</f>
        <v>3</v>
      </c>
      <c r="Z857" s="8" t="b">
        <f>R857 = S857</f>
        <v>1</v>
      </c>
      <c r="AA857" s="8" t="b">
        <f>U857 = T857</f>
        <v>1</v>
      </c>
      <c r="AB857" s="8" t="b">
        <f>V857 = W857</f>
        <v>0</v>
      </c>
      <c r="AC857" s="8" t="b">
        <f>Y857 = X857</f>
        <v>0</v>
      </c>
      <c r="AD857" s="8" t="b">
        <f>AND(Z857,AA857,AB857)</f>
        <v>0</v>
      </c>
      <c r="AF857" s="8">
        <v>2</v>
      </c>
      <c r="AG857" s="8">
        <v>0</v>
      </c>
      <c r="AH857" s="8">
        <v>0</v>
      </c>
      <c r="AI857" s="8">
        <f>SUM(AF857:AH857)</f>
        <v>2</v>
      </c>
    </row>
    <row r="858" spans="1:35" ht="32" customHeight="1" x14ac:dyDescent="0.2">
      <c r="A858" s="1">
        <v>857</v>
      </c>
      <c r="B858" s="2">
        <v>43374</v>
      </c>
      <c r="C858" s="1" t="s">
        <v>997</v>
      </c>
      <c r="D858" s="1" t="s">
        <v>1132</v>
      </c>
      <c r="E858" s="1" t="s">
        <v>12</v>
      </c>
      <c r="F858" s="1" t="s">
        <v>1044</v>
      </c>
      <c r="G858" s="1" t="s">
        <v>16</v>
      </c>
      <c r="H858" s="1" t="s">
        <v>476</v>
      </c>
      <c r="I858" s="5" t="s">
        <v>1761</v>
      </c>
      <c r="J858" s="5">
        <v>5</v>
      </c>
      <c r="K858" s="13" t="s">
        <v>1270</v>
      </c>
      <c r="L858" s="1"/>
      <c r="M858" s="1"/>
      <c r="N858" s="1"/>
      <c r="O858" s="1" t="b">
        <v>0</v>
      </c>
      <c r="P858" s="4">
        <v>18</v>
      </c>
      <c r="Q858">
        <v>7</v>
      </c>
      <c r="R858" s="14">
        <v>2</v>
      </c>
      <c r="S858" s="14">
        <v>3</v>
      </c>
      <c r="T858" s="8">
        <v>0</v>
      </c>
      <c r="U858" s="8">
        <v>0</v>
      </c>
      <c r="V858" s="8">
        <v>0</v>
      </c>
      <c r="W858" s="8">
        <v>0</v>
      </c>
      <c r="X858" s="8">
        <f>R858+T858+V858</f>
        <v>2</v>
      </c>
      <c r="Y858" s="8">
        <f>S858+U858+W858</f>
        <v>3</v>
      </c>
      <c r="Z858" s="8" t="b">
        <f>R858 = S858</f>
        <v>0</v>
      </c>
      <c r="AA858" s="8" t="b">
        <f>U858 = T858</f>
        <v>1</v>
      </c>
      <c r="AB858" s="8" t="b">
        <f>V858 = W858</f>
        <v>1</v>
      </c>
      <c r="AC858" s="8" t="b">
        <f>Y858 = X858</f>
        <v>0</v>
      </c>
      <c r="AD858" s="8" t="b">
        <f>AND(Z858,AA858,AB858)</f>
        <v>0</v>
      </c>
      <c r="AF858" s="8">
        <v>2</v>
      </c>
      <c r="AG858" s="8">
        <v>0</v>
      </c>
      <c r="AH858" s="8">
        <v>0</v>
      </c>
      <c r="AI858" s="8">
        <f>SUM(AF858:AH858)</f>
        <v>2</v>
      </c>
    </row>
    <row r="859" spans="1:35" ht="32" customHeight="1" x14ac:dyDescent="0.2">
      <c r="A859" s="1">
        <v>858</v>
      </c>
      <c r="B859" s="2">
        <v>44074</v>
      </c>
      <c r="C859" s="1" t="s">
        <v>998</v>
      </c>
      <c r="D859" s="1" t="s">
        <v>997</v>
      </c>
      <c r="E859" s="1" t="s">
        <v>12</v>
      </c>
      <c r="F859" s="1"/>
      <c r="G859" s="1" t="s">
        <v>21</v>
      </c>
      <c r="H859" s="1" t="s">
        <v>761</v>
      </c>
      <c r="I859" s="5" t="s">
        <v>1765</v>
      </c>
      <c r="J859" s="5">
        <v>3</v>
      </c>
      <c r="K859" s="13" t="s">
        <v>1319</v>
      </c>
      <c r="L859" s="1"/>
      <c r="M859" s="1"/>
      <c r="N859" s="1"/>
      <c r="O859" s="1" t="b">
        <v>0</v>
      </c>
      <c r="P859" s="4">
        <v>18</v>
      </c>
      <c r="Q859">
        <v>8</v>
      </c>
      <c r="R859" s="14">
        <v>3</v>
      </c>
      <c r="S859" s="14">
        <v>3</v>
      </c>
      <c r="T859" s="8">
        <v>1</v>
      </c>
      <c r="U859" s="8">
        <v>1</v>
      </c>
      <c r="V859" s="8">
        <v>1</v>
      </c>
      <c r="W859" s="8">
        <v>1</v>
      </c>
      <c r="X859" s="8">
        <f>R859+T859+V859</f>
        <v>5</v>
      </c>
      <c r="Y859" s="8">
        <f>S859+U859+W859</f>
        <v>5</v>
      </c>
      <c r="Z859" s="8" t="b">
        <f>R859 = S859</f>
        <v>1</v>
      </c>
      <c r="AA859" s="8" t="b">
        <f>U859 = T859</f>
        <v>1</v>
      </c>
      <c r="AB859" s="8" t="b">
        <f>V859 = W859</f>
        <v>1</v>
      </c>
      <c r="AC859" s="8" t="b">
        <f>Y859 = X859</f>
        <v>1</v>
      </c>
      <c r="AD859" s="8" t="b">
        <f>AND(Z859,AA859,AB859)</f>
        <v>1</v>
      </c>
    </row>
    <row r="860" spans="1:35" ht="32" customHeight="1" x14ac:dyDescent="0.2">
      <c r="A860" s="1">
        <v>859</v>
      </c>
      <c r="B860" s="2">
        <v>44041</v>
      </c>
      <c r="C860" s="1" t="s">
        <v>997</v>
      </c>
      <c r="D860" s="1" t="s">
        <v>998</v>
      </c>
      <c r="E860" s="1" t="s">
        <v>12</v>
      </c>
      <c r="F860" s="1"/>
      <c r="G860" s="1" t="s">
        <v>13</v>
      </c>
      <c r="H860" s="1" t="s">
        <v>762</v>
      </c>
      <c r="I860" s="5" t="s">
        <v>1757</v>
      </c>
      <c r="J860" s="5">
        <v>4</v>
      </c>
      <c r="K860" s="13" t="s">
        <v>1908</v>
      </c>
      <c r="L860" s="1"/>
      <c r="M860" s="1"/>
      <c r="N860" s="1"/>
      <c r="O860" s="1" t="b">
        <v>0</v>
      </c>
      <c r="P860" s="4">
        <v>18</v>
      </c>
      <c r="Q860">
        <v>9</v>
      </c>
      <c r="R860" s="14">
        <v>1</v>
      </c>
      <c r="S860" s="14">
        <v>1</v>
      </c>
      <c r="T860" s="8">
        <v>0</v>
      </c>
      <c r="U860" s="8">
        <v>0</v>
      </c>
      <c r="V860" s="8">
        <v>0</v>
      </c>
      <c r="W860" s="8">
        <v>0</v>
      </c>
      <c r="X860" s="8">
        <f>R860+T860+V860</f>
        <v>1</v>
      </c>
      <c r="Y860" s="8">
        <f>S860+U860+W860</f>
        <v>1</v>
      </c>
      <c r="Z860" s="8" t="b">
        <f>R860 = S860</f>
        <v>1</v>
      </c>
      <c r="AA860" s="8" t="b">
        <f>U860 = T860</f>
        <v>1</v>
      </c>
      <c r="AB860" s="8" t="b">
        <f>V860 = W860</f>
        <v>1</v>
      </c>
      <c r="AC860" s="8" t="b">
        <f>Y860 = X860</f>
        <v>1</v>
      </c>
      <c r="AD860" s="8" t="b">
        <f>AND(Z860,AA860,AB860)</f>
        <v>1</v>
      </c>
    </row>
    <row r="861" spans="1:35" ht="32" customHeight="1" x14ac:dyDescent="0.2">
      <c r="A861" s="1">
        <v>860</v>
      </c>
      <c r="B861" s="2">
        <v>44200</v>
      </c>
      <c r="C861" s="1" t="s">
        <v>997</v>
      </c>
      <c r="D861" s="1" t="s">
        <v>997</v>
      </c>
      <c r="E861" s="1" t="s">
        <v>12</v>
      </c>
      <c r="F861" s="1"/>
      <c r="G861" s="1" t="s">
        <v>54</v>
      </c>
      <c r="H861" s="1" t="s">
        <v>220</v>
      </c>
      <c r="I861" s="5" t="s">
        <v>1770</v>
      </c>
      <c r="J861" s="5">
        <v>4</v>
      </c>
      <c r="K861" s="13" t="s">
        <v>1458</v>
      </c>
      <c r="L861" s="1"/>
      <c r="M861" s="1"/>
      <c r="N861" s="1"/>
      <c r="O861" s="1" t="b">
        <v>0</v>
      </c>
      <c r="P861" s="4">
        <v>18</v>
      </c>
      <c r="Q861">
        <v>10</v>
      </c>
      <c r="R861" s="14">
        <v>3</v>
      </c>
      <c r="S861" s="14">
        <v>3</v>
      </c>
      <c r="T861" s="8">
        <v>1</v>
      </c>
      <c r="U861" s="8">
        <v>1</v>
      </c>
      <c r="V861" s="8">
        <v>1</v>
      </c>
      <c r="W861" s="8">
        <v>1</v>
      </c>
      <c r="X861" s="8">
        <f>R861+T861+V861</f>
        <v>5</v>
      </c>
      <c r="Y861" s="8">
        <f>S861+U861+W861</f>
        <v>5</v>
      </c>
      <c r="Z861" s="8" t="b">
        <f>R861 = S861</f>
        <v>1</v>
      </c>
      <c r="AA861" s="8" t="b">
        <f>U861 = T861</f>
        <v>1</v>
      </c>
      <c r="AB861" s="8" t="b">
        <f>V861 = W861</f>
        <v>1</v>
      </c>
      <c r="AC861" s="8" t="b">
        <f>Y861 = X861</f>
        <v>1</v>
      </c>
      <c r="AD861" s="8" t="b">
        <f>AND(Z861,AA861,AB861)</f>
        <v>1</v>
      </c>
    </row>
    <row r="862" spans="1:35" ht="32" customHeight="1" x14ac:dyDescent="0.2">
      <c r="A862" s="1">
        <v>861</v>
      </c>
      <c r="B862" s="2">
        <v>43364</v>
      </c>
      <c r="C862" s="1" t="s">
        <v>998</v>
      </c>
      <c r="D862" s="1" t="s">
        <v>997</v>
      </c>
      <c r="E862" s="1" t="s">
        <v>12</v>
      </c>
      <c r="F862" s="1" t="s">
        <v>1032</v>
      </c>
      <c r="G862" s="1" t="s">
        <v>13</v>
      </c>
      <c r="H862" s="1"/>
      <c r="I862" s="5" t="s">
        <v>1747</v>
      </c>
      <c r="J862" s="5">
        <v>3</v>
      </c>
      <c r="K862" s="13" t="s">
        <v>1727</v>
      </c>
      <c r="L862" s="1"/>
      <c r="M862" s="1"/>
      <c r="N862" s="1"/>
      <c r="O862" s="1" t="b">
        <v>0</v>
      </c>
      <c r="P862" s="4">
        <v>18</v>
      </c>
      <c r="Q862">
        <v>11</v>
      </c>
      <c r="R862" s="14">
        <v>3</v>
      </c>
      <c r="S862" s="14">
        <v>3</v>
      </c>
      <c r="T862" s="8">
        <v>1</v>
      </c>
      <c r="U862" s="8">
        <v>1</v>
      </c>
      <c r="V862" s="8">
        <v>1</v>
      </c>
      <c r="W862" s="8">
        <v>1</v>
      </c>
      <c r="X862" s="8">
        <f>R862+T862+V862</f>
        <v>5</v>
      </c>
      <c r="Y862" s="8">
        <f>S862+U862+W862</f>
        <v>5</v>
      </c>
      <c r="Z862" s="8" t="b">
        <f>R862 = S862</f>
        <v>1</v>
      </c>
      <c r="AA862" s="8" t="b">
        <f>U862 = T862</f>
        <v>1</v>
      </c>
      <c r="AB862" s="8" t="b">
        <f>V862 = W862</f>
        <v>1</v>
      </c>
      <c r="AC862" s="8" t="b">
        <f>Y862 = X862</f>
        <v>1</v>
      </c>
      <c r="AD862" s="8" t="b">
        <f>AND(Z862,AA862,AB862)</f>
        <v>1</v>
      </c>
    </row>
    <row r="863" spans="1:35" ht="32" customHeight="1" x14ac:dyDescent="0.2">
      <c r="A863" s="1">
        <v>862</v>
      </c>
      <c r="B863" s="2">
        <v>43781</v>
      </c>
      <c r="C863" s="1" t="s">
        <v>997</v>
      </c>
      <c r="D863" s="1" t="s">
        <v>997</v>
      </c>
      <c r="E863" s="1" t="s">
        <v>12</v>
      </c>
      <c r="F863" s="1"/>
      <c r="G863" s="1" t="s">
        <v>21</v>
      </c>
      <c r="H863" s="1" t="s">
        <v>763</v>
      </c>
      <c r="I863" s="5" t="s">
        <v>1769</v>
      </c>
      <c r="J863" s="5">
        <v>5</v>
      </c>
      <c r="K863" s="13" t="s">
        <v>1459</v>
      </c>
      <c r="L863" s="1"/>
      <c r="M863" s="1"/>
      <c r="N863" s="1"/>
      <c r="O863" s="1" t="b">
        <v>0</v>
      </c>
      <c r="P863" s="4">
        <v>18</v>
      </c>
      <c r="Q863">
        <v>12</v>
      </c>
      <c r="R863" s="14">
        <v>3</v>
      </c>
      <c r="S863" s="14">
        <v>3</v>
      </c>
      <c r="T863" s="8">
        <v>1</v>
      </c>
      <c r="U863" s="8">
        <v>1</v>
      </c>
      <c r="V863" s="8">
        <v>1</v>
      </c>
      <c r="W863" s="8">
        <v>1</v>
      </c>
      <c r="X863" s="8">
        <f>R863+T863+V863</f>
        <v>5</v>
      </c>
      <c r="Y863" s="8">
        <f>S863+U863+W863</f>
        <v>5</v>
      </c>
      <c r="Z863" s="8" t="b">
        <f>R863 = S863</f>
        <v>1</v>
      </c>
      <c r="AA863" s="8" t="b">
        <f>U863 = T863</f>
        <v>1</v>
      </c>
      <c r="AB863" s="8" t="b">
        <f>V863 = W863</f>
        <v>1</v>
      </c>
      <c r="AC863" s="8" t="b">
        <f>Y863 = X863</f>
        <v>1</v>
      </c>
      <c r="AD863" s="8" t="b">
        <f>AND(Z863,AA863,AB863)</f>
        <v>1</v>
      </c>
    </row>
    <row r="864" spans="1:35" ht="32" customHeight="1" x14ac:dyDescent="0.2">
      <c r="A864" s="1">
        <v>863</v>
      </c>
      <c r="B864" s="2">
        <v>44039</v>
      </c>
      <c r="C864" s="1" t="s">
        <v>997</v>
      </c>
      <c r="D864" s="1" t="s">
        <v>998</v>
      </c>
      <c r="E864" s="1" t="s">
        <v>12</v>
      </c>
      <c r="F864" s="1" t="s">
        <v>1030</v>
      </c>
      <c r="G864" s="1" t="s">
        <v>13</v>
      </c>
      <c r="H864" s="1" t="s">
        <v>481</v>
      </c>
      <c r="I864" s="5" t="s">
        <v>1745</v>
      </c>
      <c r="J864" s="5">
        <v>5</v>
      </c>
      <c r="K864" s="13" t="s">
        <v>1460</v>
      </c>
      <c r="L864" s="1"/>
      <c r="M864" s="1"/>
      <c r="N864" s="1"/>
      <c r="O864" s="1" t="b">
        <v>0</v>
      </c>
      <c r="P864" s="4">
        <v>18</v>
      </c>
      <c r="Q864">
        <v>13</v>
      </c>
      <c r="R864" s="14">
        <v>3</v>
      </c>
      <c r="S864" s="14">
        <v>3</v>
      </c>
      <c r="T864" s="8">
        <v>0</v>
      </c>
      <c r="U864" s="8">
        <v>0</v>
      </c>
      <c r="V864" s="8">
        <v>0</v>
      </c>
      <c r="W864" s="8">
        <v>0</v>
      </c>
      <c r="X864" s="8">
        <f>R864+T864+V864</f>
        <v>3</v>
      </c>
      <c r="Y864" s="8">
        <f>S864+U864+W864</f>
        <v>3</v>
      </c>
      <c r="Z864" s="8" t="b">
        <f>R864 = S864</f>
        <v>1</v>
      </c>
      <c r="AA864" s="8" t="b">
        <f>U864 = T864</f>
        <v>1</v>
      </c>
      <c r="AB864" s="8" t="b">
        <f>V864 = W864</f>
        <v>1</v>
      </c>
      <c r="AC864" s="8" t="b">
        <f>Y864 = X864</f>
        <v>1</v>
      </c>
      <c r="AD864" s="8" t="b">
        <f>AND(Z864,AA864,AB864)</f>
        <v>1</v>
      </c>
    </row>
    <row r="865" spans="1:35" ht="32" customHeight="1" x14ac:dyDescent="0.2">
      <c r="A865" s="1">
        <v>864</v>
      </c>
      <c r="B865" s="2">
        <v>44165</v>
      </c>
      <c r="C865" s="1" t="s">
        <v>998</v>
      </c>
      <c r="D865" s="1" t="s">
        <v>997</v>
      </c>
      <c r="E865" s="1" t="s">
        <v>12</v>
      </c>
      <c r="F865" s="1"/>
      <c r="G865" s="1" t="s">
        <v>30</v>
      </c>
      <c r="H865" s="1" t="s">
        <v>135</v>
      </c>
      <c r="I865" s="5" t="s">
        <v>1763</v>
      </c>
      <c r="J865" s="5">
        <v>3</v>
      </c>
      <c r="K865" s="13" t="s">
        <v>1584</v>
      </c>
      <c r="L865" s="1"/>
      <c r="M865" s="1"/>
      <c r="N865" s="1"/>
      <c r="O865" s="1" t="b">
        <v>0</v>
      </c>
      <c r="P865" s="4">
        <v>18</v>
      </c>
      <c r="Q865">
        <v>14</v>
      </c>
      <c r="R865" s="14">
        <v>3</v>
      </c>
      <c r="S865" s="14">
        <v>3</v>
      </c>
      <c r="T865" s="8">
        <v>1</v>
      </c>
      <c r="U865" s="8">
        <v>1</v>
      </c>
      <c r="V865" s="8">
        <v>1</v>
      </c>
      <c r="W865" s="8">
        <v>1</v>
      </c>
      <c r="X865" s="8">
        <f>R865+T865+V865</f>
        <v>5</v>
      </c>
      <c r="Y865" s="8">
        <f>S865+U865+W865</f>
        <v>5</v>
      </c>
      <c r="Z865" s="8" t="b">
        <f>R865 = S865</f>
        <v>1</v>
      </c>
      <c r="AA865" s="8" t="b">
        <f>U865 = T865</f>
        <v>1</v>
      </c>
      <c r="AB865" s="8" t="b">
        <f>V865 = W865</f>
        <v>1</v>
      </c>
      <c r="AC865" s="8" t="b">
        <f>Y865 = X865</f>
        <v>1</v>
      </c>
      <c r="AD865" s="8" t="b">
        <f>AND(Z865,AA865,AB865)</f>
        <v>1</v>
      </c>
    </row>
    <row r="866" spans="1:35" ht="32" customHeight="1" x14ac:dyDescent="0.2">
      <c r="A866" s="1">
        <v>865</v>
      </c>
      <c r="B866" s="2">
        <v>44089</v>
      </c>
      <c r="C866" s="1" t="s">
        <v>997</v>
      </c>
      <c r="D866" s="1" t="s">
        <v>998</v>
      </c>
      <c r="E866" s="1" t="s">
        <v>23</v>
      </c>
      <c r="F866" s="1"/>
      <c r="G866" s="1" t="s">
        <v>26</v>
      </c>
      <c r="H866" s="1" t="s">
        <v>764</v>
      </c>
      <c r="I866" s="5" t="s">
        <v>1758</v>
      </c>
      <c r="J866" s="5">
        <v>4</v>
      </c>
      <c r="K866" s="13" t="s">
        <v>1972</v>
      </c>
      <c r="L866" s="1"/>
      <c r="M866" s="1"/>
      <c r="N866" s="1"/>
      <c r="O866" s="1" t="b">
        <v>0</v>
      </c>
      <c r="P866" s="4">
        <v>18</v>
      </c>
      <c r="Q866">
        <v>15</v>
      </c>
      <c r="R866" s="14">
        <v>3</v>
      </c>
      <c r="S866" s="14">
        <v>2</v>
      </c>
      <c r="T866" s="8">
        <v>0</v>
      </c>
      <c r="U866" s="8">
        <v>0</v>
      </c>
      <c r="V866" s="8">
        <v>0</v>
      </c>
      <c r="W866" s="8">
        <v>0</v>
      </c>
      <c r="X866" s="8">
        <f>R866+T866+V866</f>
        <v>3</v>
      </c>
      <c r="Y866" s="8">
        <f>S866+U866+W866</f>
        <v>2</v>
      </c>
      <c r="Z866" s="8" t="b">
        <f>R866 = S866</f>
        <v>0</v>
      </c>
      <c r="AA866" s="8" t="b">
        <f>U866 = T866</f>
        <v>1</v>
      </c>
      <c r="AB866" s="8" t="b">
        <f>V866 = W866</f>
        <v>1</v>
      </c>
      <c r="AC866" s="8" t="b">
        <f>Y866 = X866</f>
        <v>0</v>
      </c>
      <c r="AD866" s="8" t="b">
        <f>AND(Z866,AA866,AB866)</f>
        <v>0</v>
      </c>
      <c r="AF866" s="8">
        <v>3</v>
      </c>
      <c r="AG866" s="8">
        <v>0</v>
      </c>
      <c r="AH866" s="8">
        <v>0</v>
      </c>
      <c r="AI866" s="8">
        <f>SUM(AF866:AH866)</f>
        <v>3</v>
      </c>
    </row>
    <row r="867" spans="1:35" ht="32" customHeight="1" x14ac:dyDescent="0.2">
      <c r="A867" s="1">
        <v>866</v>
      </c>
      <c r="B867" s="2">
        <v>44048</v>
      </c>
      <c r="C867" s="1" t="s">
        <v>998</v>
      </c>
      <c r="D867" s="1" t="s">
        <v>997</v>
      </c>
      <c r="E867" s="1" t="s">
        <v>12</v>
      </c>
      <c r="F867" s="1"/>
      <c r="G867" s="1" t="s">
        <v>26</v>
      </c>
      <c r="H867" s="1" t="s">
        <v>765</v>
      </c>
      <c r="I867" s="5" t="s">
        <v>1750</v>
      </c>
      <c r="J867" s="5">
        <v>5</v>
      </c>
      <c r="K867" s="13" t="s">
        <v>1461</v>
      </c>
      <c r="L867" s="1"/>
      <c r="M867" s="1"/>
      <c r="N867" s="1"/>
      <c r="O867" s="1" t="b">
        <v>0</v>
      </c>
      <c r="P867" s="4">
        <v>18</v>
      </c>
      <c r="Q867">
        <v>16</v>
      </c>
      <c r="R867" s="14">
        <v>3</v>
      </c>
      <c r="S867" s="14">
        <v>3</v>
      </c>
      <c r="T867" s="8">
        <v>1</v>
      </c>
      <c r="U867" s="8">
        <v>1</v>
      </c>
      <c r="V867" s="8">
        <v>1</v>
      </c>
      <c r="W867" s="8">
        <v>1</v>
      </c>
      <c r="X867" s="8">
        <f>R867+T867+V867</f>
        <v>5</v>
      </c>
      <c r="Y867" s="8">
        <f>S867+U867+W867</f>
        <v>5</v>
      </c>
      <c r="Z867" s="8" t="b">
        <f>R867 = S867</f>
        <v>1</v>
      </c>
      <c r="AA867" s="8" t="b">
        <f>U867 = T867</f>
        <v>1</v>
      </c>
      <c r="AB867" s="8" t="b">
        <f>V867 = W867</f>
        <v>1</v>
      </c>
      <c r="AC867" s="8" t="b">
        <f>Y867 = X867</f>
        <v>1</v>
      </c>
      <c r="AD867" s="8" t="b">
        <f>AND(Z867,AA867,AB867)</f>
        <v>1</v>
      </c>
    </row>
    <row r="868" spans="1:35" ht="32" customHeight="1" x14ac:dyDescent="0.2">
      <c r="A868" s="1">
        <v>867</v>
      </c>
      <c r="B868" s="2">
        <v>43860</v>
      </c>
      <c r="C868" s="1" t="s">
        <v>997</v>
      </c>
      <c r="D868" s="1" t="s">
        <v>997</v>
      </c>
      <c r="E868" s="1" t="s">
        <v>12</v>
      </c>
      <c r="F868" s="1"/>
      <c r="G868" s="1" t="s">
        <v>13</v>
      </c>
      <c r="H868" s="1" t="s">
        <v>112</v>
      </c>
      <c r="I868" s="5" t="s">
        <v>1745</v>
      </c>
      <c r="J868" s="5">
        <v>3</v>
      </c>
      <c r="K868" s="13" t="s">
        <v>1973</v>
      </c>
      <c r="L868" s="1"/>
      <c r="M868" s="1"/>
      <c r="N868" s="1"/>
      <c r="O868" s="1" t="b">
        <v>0</v>
      </c>
      <c r="P868" s="4">
        <v>18</v>
      </c>
      <c r="Q868">
        <v>17</v>
      </c>
      <c r="R868" s="14">
        <v>3</v>
      </c>
      <c r="S868" s="14">
        <v>3</v>
      </c>
      <c r="T868" s="8">
        <v>1</v>
      </c>
      <c r="U868" s="8">
        <v>1</v>
      </c>
      <c r="V868" s="8">
        <v>1</v>
      </c>
      <c r="W868" s="8">
        <v>1</v>
      </c>
      <c r="X868" s="8">
        <f>R868+T868+V868</f>
        <v>5</v>
      </c>
      <c r="Y868" s="8">
        <f>S868+U868+W868</f>
        <v>5</v>
      </c>
      <c r="Z868" s="8" t="b">
        <f>R868 = S868</f>
        <v>1</v>
      </c>
      <c r="AA868" s="8" t="b">
        <f>U868 = T868</f>
        <v>1</v>
      </c>
      <c r="AB868" s="8" t="b">
        <f>V868 = W868</f>
        <v>1</v>
      </c>
      <c r="AC868" s="8" t="b">
        <f>Y868 = X868</f>
        <v>1</v>
      </c>
      <c r="AD868" s="8" t="b">
        <f>AND(Z868,AA868,AB868)</f>
        <v>1</v>
      </c>
    </row>
    <row r="869" spans="1:35" ht="32" customHeight="1" x14ac:dyDescent="0.2">
      <c r="A869" s="1">
        <v>868</v>
      </c>
      <c r="B869" s="2">
        <v>43753</v>
      </c>
      <c r="C869" s="1" t="s">
        <v>997</v>
      </c>
      <c r="D869" s="1" t="s">
        <v>997</v>
      </c>
      <c r="E869" s="1" t="s">
        <v>12</v>
      </c>
      <c r="F869" s="1" t="s">
        <v>1030</v>
      </c>
      <c r="G869" s="1" t="s">
        <v>13</v>
      </c>
      <c r="H869" s="1" t="s">
        <v>214</v>
      </c>
      <c r="I869" s="5" t="s">
        <v>1747</v>
      </c>
      <c r="J869" s="5">
        <v>4</v>
      </c>
      <c r="K869" s="13" t="s">
        <v>644</v>
      </c>
      <c r="L869" s="1"/>
      <c r="M869" s="1"/>
      <c r="N869" s="1"/>
      <c r="O869" s="1" t="b">
        <v>0</v>
      </c>
      <c r="P869" s="4">
        <v>18</v>
      </c>
      <c r="Q869">
        <v>18</v>
      </c>
      <c r="R869" s="14">
        <v>1</v>
      </c>
      <c r="S869" s="14">
        <v>1</v>
      </c>
      <c r="T869" s="8">
        <v>0</v>
      </c>
      <c r="U869" s="8">
        <v>0</v>
      </c>
      <c r="V869" s="8">
        <v>0</v>
      </c>
      <c r="W869" s="8">
        <v>0</v>
      </c>
      <c r="X869" s="8">
        <f>R869+T869+V869</f>
        <v>1</v>
      </c>
      <c r="Y869" s="8">
        <f>S869+U869+W869</f>
        <v>1</v>
      </c>
      <c r="Z869" s="8" t="b">
        <f>R869 = S869</f>
        <v>1</v>
      </c>
      <c r="AA869" s="8" t="b">
        <f>U869 = T869</f>
        <v>1</v>
      </c>
      <c r="AB869" s="8" t="b">
        <f>V869 = W869</f>
        <v>1</v>
      </c>
      <c r="AC869" s="8" t="b">
        <f>Y869 = X869</f>
        <v>1</v>
      </c>
      <c r="AD869" s="8" t="b">
        <f>AND(Z869,AA869,AB869)</f>
        <v>1</v>
      </c>
    </row>
    <row r="870" spans="1:35" ht="32" customHeight="1" x14ac:dyDescent="0.2">
      <c r="A870" s="1">
        <v>869</v>
      </c>
      <c r="B870" s="2">
        <v>43918</v>
      </c>
      <c r="C870" s="1" t="s">
        <v>997</v>
      </c>
      <c r="D870" s="1" t="s">
        <v>997</v>
      </c>
      <c r="E870" s="1" t="s">
        <v>12</v>
      </c>
      <c r="F870" s="1"/>
      <c r="G870" s="1" t="s">
        <v>13</v>
      </c>
      <c r="H870" s="1" t="s">
        <v>15</v>
      </c>
      <c r="I870" s="5" t="s">
        <v>1768</v>
      </c>
      <c r="J870" s="5">
        <v>5</v>
      </c>
      <c r="K870" s="13" t="s">
        <v>1000</v>
      </c>
      <c r="L870" s="1"/>
      <c r="M870" s="1"/>
      <c r="N870" s="1"/>
      <c r="O870" s="1" t="b">
        <v>0</v>
      </c>
      <c r="P870" s="4">
        <v>18</v>
      </c>
      <c r="Q870">
        <v>19</v>
      </c>
      <c r="R870" s="14">
        <v>1</v>
      </c>
      <c r="S870" s="14">
        <v>2</v>
      </c>
      <c r="T870" s="8">
        <v>0</v>
      </c>
      <c r="U870" s="8">
        <v>0</v>
      </c>
      <c r="V870" s="8">
        <v>0</v>
      </c>
      <c r="W870" s="8">
        <v>0</v>
      </c>
      <c r="X870" s="8">
        <f>R870+T870+V870</f>
        <v>1</v>
      </c>
      <c r="Y870" s="8">
        <f>S870+U870+W870</f>
        <v>2</v>
      </c>
      <c r="Z870" s="8" t="b">
        <f>R870 = S870</f>
        <v>0</v>
      </c>
      <c r="AA870" s="8" t="b">
        <f>U870 = T870</f>
        <v>1</v>
      </c>
      <c r="AB870" s="8" t="b">
        <f>V870 = W870</f>
        <v>1</v>
      </c>
      <c r="AC870" s="8" t="b">
        <f>Y870 = X870</f>
        <v>0</v>
      </c>
      <c r="AD870" s="8" t="b">
        <f>AND(Z870,AA870,AB870)</f>
        <v>0</v>
      </c>
      <c r="AF870" s="8">
        <v>3</v>
      </c>
      <c r="AG870" s="8">
        <v>1</v>
      </c>
      <c r="AH870" s="8">
        <v>1</v>
      </c>
      <c r="AI870" s="8">
        <f>SUM(AF870:AH870)</f>
        <v>5</v>
      </c>
    </row>
    <row r="871" spans="1:35" ht="32" customHeight="1" x14ac:dyDescent="0.2">
      <c r="A871" s="1">
        <v>870</v>
      </c>
      <c r="B871" s="2">
        <v>43457</v>
      </c>
      <c r="C871" s="1" t="s">
        <v>997</v>
      </c>
      <c r="D871" s="1" t="s">
        <v>1271</v>
      </c>
      <c r="E871" s="1" t="s">
        <v>12</v>
      </c>
      <c r="F871" s="1" t="s">
        <v>1044</v>
      </c>
      <c r="G871" s="1" t="s">
        <v>21</v>
      </c>
      <c r="H871" s="1" t="s">
        <v>90</v>
      </c>
      <c r="I871" s="5" t="s">
        <v>1762</v>
      </c>
      <c r="J871" s="5">
        <v>5</v>
      </c>
      <c r="K871" s="13" t="s">
        <v>1272</v>
      </c>
      <c r="L871" s="1"/>
      <c r="M871" s="1"/>
      <c r="N871" s="1"/>
      <c r="O871" s="1" t="b">
        <v>0</v>
      </c>
      <c r="P871" s="4">
        <v>18</v>
      </c>
      <c r="Q871">
        <v>20</v>
      </c>
      <c r="R871" s="14">
        <v>2</v>
      </c>
      <c r="S871" s="14">
        <v>3</v>
      </c>
      <c r="T871" s="8">
        <v>0</v>
      </c>
      <c r="U871" s="8">
        <v>0</v>
      </c>
      <c r="V871" s="8">
        <v>0</v>
      </c>
      <c r="W871" s="8">
        <v>0</v>
      </c>
      <c r="X871" s="8">
        <f>R871+T871+V871</f>
        <v>2</v>
      </c>
      <c r="Y871" s="8">
        <f>S871+U871+W871</f>
        <v>3</v>
      </c>
      <c r="Z871" s="8" t="b">
        <f>R871 = S871</f>
        <v>0</v>
      </c>
      <c r="AA871" s="8" t="b">
        <f>U871 = T871</f>
        <v>1</v>
      </c>
      <c r="AB871" s="8" t="b">
        <f>V871 = W871</f>
        <v>1</v>
      </c>
      <c r="AC871" s="8" t="b">
        <f>Y871 = X871</f>
        <v>0</v>
      </c>
      <c r="AD871" s="8" t="b">
        <f>AND(Z871,AA871,AB871)</f>
        <v>0</v>
      </c>
      <c r="AF871" s="8">
        <v>3</v>
      </c>
      <c r="AG871" s="8">
        <v>0</v>
      </c>
      <c r="AH871" s="8">
        <v>0</v>
      </c>
      <c r="AI871" s="8">
        <f>SUM(AF871:AH871)</f>
        <v>3</v>
      </c>
    </row>
    <row r="872" spans="1:35" ht="32" customHeight="1" x14ac:dyDescent="0.2">
      <c r="A872" s="1">
        <v>871</v>
      </c>
      <c r="B872" s="2">
        <v>44181</v>
      </c>
      <c r="C872" s="1" t="s">
        <v>997</v>
      </c>
      <c r="D872" s="1" t="s">
        <v>997</v>
      </c>
      <c r="E872" s="1" t="s">
        <v>12</v>
      </c>
      <c r="F872" s="1"/>
      <c r="G872" s="1" t="s">
        <v>30</v>
      </c>
      <c r="H872" s="1" t="s">
        <v>31</v>
      </c>
      <c r="I872" s="5" t="s">
        <v>1763</v>
      </c>
      <c r="J872" s="5">
        <v>5</v>
      </c>
      <c r="K872" s="13" t="s">
        <v>1301</v>
      </c>
      <c r="L872" s="1"/>
      <c r="M872" s="1"/>
      <c r="N872" s="1"/>
      <c r="O872" s="1" t="b">
        <v>0</v>
      </c>
      <c r="P872" s="4">
        <v>18</v>
      </c>
      <c r="Q872">
        <v>21</v>
      </c>
      <c r="R872" s="14">
        <v>3</v>
      </c>
      <c r="S872" s="14">
        <v>3</v>
      </c>
      <c r="T872" s="8">
        <v>1</v>
      </c>
      <c r="U872" s="8">
        <v>1</v>
      </c>
      <c r="V872" s="8">
        <v>1</v>
      </c>
      <c r="W872" s="8">
        <v>1</v>
      </c>
      <c r="X872" s="8">
        <f>R872+T872+V872</f>
        <v>5</v>
      </c>
      <c r="Y872" s="8">
        <f>S872+U872+W872</f>
        <v>5</v>
      </c>
      <c r="Z872" s="8" t="b">
        <f>R872 = S872</f>
        <v>1</v>
      </c>
      <c r="AA872" s="8" t="b">
        <f>U872 = T872</f>
        <v>1</v>
      </c>
      <c r="AB872" s="8" t="b">
        <f>V872 = W872</f>
        <v>1</v>
      </c>
      <c r="AC872" s="8" t="b">
        <f>Y872 = X872</f>
        <v>1</v>
      </c>
      <c r="AD872" s="8" t="b">
        <f>AND(Z872,AA872,AB872)</f>
        <v>1</v>
      </c>
    </row>
    <row r="873" spans="1:35" ht="32" customHeight="1" x14ac:dyDescent="0.2">
      <c r="A873" s="1">
        <v>872</v>
      </c>
      <c r="B873" s="2">
        <v>44001</v>
      </c>
      <c r="C873" s="1" t="s">
        <v>998</v>
      </c>
      <c r="D873" s="1" t="s">
        <v>997</v>
      </c>
      <c r="E873" s="1" t="s">
        <v>12</v>
      </c>
      <c r="F873" s="1"/>
      <c r="G873" s="1" t="s">
        <v>21</v>
      </c>
      <c r="H873" s="1" t="s">
        <v>24</v>
      </c>
      <c r="I873" s="5" t="s">
        <v>1749</v>
      </c>
      <c r="J873" s="5">
        <v>5</v>
      </c>
      <c r="K873" s="13" t="s">
        <v>766</v>
      </c>
      <c r="L873" s="1"/>
      <c r="M873" s="1"/>
      <c r="N873" s="1"/>
      <c r="O873" s="1" t="b">
        <v>0</v>
      </c>
      <c r="P873" s="4">
        <v>18</v>
      </c>
      <c r="Q873">
        <v>22</v>
      </c>
      <c r="R873" s="14">
        <v>2</v>
      </c>
      <c r="S873" s="14">
        <v>3</v>
      </c>
      <c r="T873" s="8">
        <v>0</v>
      </c>
      <c r="U873" s="8">
        <v>1</v>
      </c>
      <c r="V873" s="8">
        <v>0</v>
      </c>
      <c r="W873" s="8">
        <v>0</v>
      </c>
      <c r="X873" s="8">
        <f>R873+T873+V873</f>
        <v>2</v>
      </c>
      <c r="Y873" s="8">
        <f>S873+U873+W873</f>
        <v>4</v>
      </c>
      <c r="Z873" s="8" t="b">
        <f>R873 = S873</f>
        <v>0</v>
      </c>
      <c r="AA873" s="8" t="b">
        <f>U873 = T873</f>
        <v>0</v>
      </c>
      <c r="AB873" s="8" t="b">
        <f>V873 = W873</f>
        <v>1</v>
      </c>
      <c r="AC873" s="8" t="b">
        <f>Y873 = X873</f>
        <v>0</v>
      </c>
      <c r="AD873" s="8" t="b">
        <f>AND(Z873,AA873,AB873)</f>
        <v>0</v>
      </c>
      <c r="AF873" s="8">
        <v>2</v>
      </c>
      <c r="AG873" s="8">
        <v>0</v>
      </c>
      <c r="AH873" s="8">
        <v>0</v>
      </c>
      <c r="AI873" s="8">
        <f>SUM(AF873:AH873)</f>
        <v>2</v>
      </c>
    </row>
    <row r="874" spans="1:35" ht="32" customHeight="1" x14ac:dyDescent="0.2">
      <c r="A874" s="1">
        <v>873</v>
      </c>
      <c r="B874" s="2">
        <v>43840</v>
      </c>
      <c r="C874" s="1" t="s">
        <v>997</v>
      </c>
      <c r="D874" s="1" t="s">
        <v>997</v>
      </c>
      <c r="E874" s="1" t="s">
        <v>12</v>
      </c>
      <c r="F874" s="1"/>
      <c r="G874" s="1" t="s">
        <v>13</v>
      </c>
      <c r="H874" s="1" t="s">
        <v>481</v>
      </c>
      <c r="I874" s="5" t="s">
        <v>1745</v>
      </c>
      <c r="J874" s="5">
        <v>3</v>
      </c>
      <c r="K874" s="13" t="s">
        <v>1689</v>
      </c>
      <c r="L874" s="1"/>
      <c r="M874" s="1"/>
      <c r="N874" s="1"/>
      <c r="O874" s="1" t="b">
        <v>0</v>
      </c>
      <c r="P874" s="4">
        <v>18</v>
      </c>
      <c r="Q874">
        <v>23</v>
      </c>
      <c r="R874" s="14">
        <v>1</v>
      </c>
      <c r="S874" s="14">
        <v>2</v>
      </c>
      <c r="T874" s="8">
        <v>0</v>
      </c>
      <c r="U874" s="8">
        <v>0</v>
      </c>
      <c r="V874" s="8">
        <v>0</v>
      </c>
      <c r="W874" s="8">
        <v>0</v>
      </c>
      <c r="X874" s="8">
        <f>R874+T874+V874</f>
        <v>1</v>
      </c>
      <c r="Y874" s="8">
        <f>S874+U874+W874</f>
        <v>2</v>
      </c>
      <c r="Z874" s="8" t="b">
        <f>R874 = S874</f>
        <v>0</v>
      </c>
      <c r="AA874" s="8" t="b">
        <f>U874 = T874</f>
        <v>1</v>
      </c>
      <c r="AB874" s="8" t="b">
        <f>V874 = W874</f>
        <v>1</v>
      </c>
      <c r="AC874" s="8" t="b">
        <f>Y874 = X874</f>
        <v>0</v>
      </c>
      <c r="AD874" s="8" t="b">
        <f>AND(Z874,AA874,AB874)</f>
        <v>0</v>
      </c>
      <c r="AF874" s="8">
        <v>3</v>
      </c>
      <c r="AG874" s="8">
        <v>0</v>
      </c>
      <c r="AH874" s="8">
        <v>0</v>
      </c>
      <c r="AI874" s="8">
        <f>SUM(AF874:AH874)</f>
        <v>3</v>
      </c>
    </row>
    <row r="875" spans="1:35" ht="32" customHeight="1" x14ac:dyDescent="0.2">
      <c r="A875" s="1">
        <v>874</v>
      </c>
      <c r="B875" s="2">
        <v>43725</v>
      </c>
      <c r="C875" s="1" t="s">
        <v>997</v>
      </c>
      <c r="D875" s="1" t="s">
        <v>997</v>
      </c>
      <c r="E875" s="1" t="s">
        <v>12</v>
      </c>
      <c r="F875" s="1"/>
      <c r="G875" s="1" t="s">
        <v>26</v>
      </c>
      <c r="H875" s="1" t="s">
        <v>500</v>
      </c>
      <c r="I875" s="5" t="s">
        <v>1750</v>
      </c>
      <c r="J875" s="5">
        <v>3</v>
      </c>
      <c r="K875" s="13" t="s">
        <v>767</v>
      </c>
      <c r="L875" s="1"/>
      <c r="M875" s="1"/>
      <c r="N875" s="1"/>
      <c r="O875" s="1" t="b">
        <v>0</v>
      </c>
      <c r="P875" s="4">
        <v>18</v>
      </c>
      <c r="Q875">
        <v>24</v>
      </c>
      <c r="R875" s="14">
        <v>3</v>
      </c>
      <c r="S875" s="14">
        <v>2</v>
      </c>
      <c r="T875" s="8">
        <v>0</v>
      </c>
      <c r="U875" s="8">
        <v>0</v>
      </c>
      <c r="V875" s="8">
        <v>0</v>
      </c>
      <c r="W875" s="8">
        <v>1</v>
      </c>
      <c r="X875" s="8">
        <f>R875+T875+V875</f>
        <v>3</v>
      </c>
      <c r="Y875" s="8">
        <f>S875+U875+W875</f>
        <v>3</v>
      </c>
      <c r="Z875" s="8" t="b">
        <f>R875 = S875</f>
        <v>0</v>
      </c>
      <c r="AA875" s="8" t="b">
        <f>U875 = T875</f>
        <v>1</v>
      </c>
      <c r="AB875" s="8" t="b">
        <f>V875 = W875</f>
        <v>0</v>
      </c>
      <c r="AC875" s="8" t="b">
        <f>Y875 = X875</f>
        <v>1</v>
      </c>
      <c r="AD875" s="8" t="b">
        <f>AND(Z875,AA875,AB875)</f>
        <v>0</v>
      </c>
      <c r="AF875" s="8">
        <v>3</v>
      </c>
      <c r="AG875" s="8">
        <v>0</v>
      </c>
      <c r="AH875" s="8">
        <v>0</v>
      </c>
      <c r="AI875" s="8">
        <f>SUM(AF875:AH875)</f>
        <v>3</v>
      </c>
    </row>
    <row r="876" spans="1:35" ht="32" customHeight="1" x14ac:dyDescent="0.2">
      <c r="A876" s="1">
        <v>875</v>
      </c>
      <c r="B876" s="2">
        <v>43675</v>
      </c>
      <c r="C876" s="1" t="s">
        <v>998</v>
      </c>
      <c r="D876" s="1" t="s">
        <v>997</v>
      </c>
      <c r="E876" s="1" t="s">
        <v>12</v>
      </c>
      <c r="F876" s="1"/>
      <c r="G876" s="1" t="s">
        <v>13</v>
      </c>
      <c r="H876" s="1" t="s">
        <v>548</v>
      </c>
      <c r="I876" s="5" t="s">
        <v>1764</v>
      </c>
      <c r="J876" s="5">
        <v>3</v>
      </c>
      <c r="K876" s="13" t="s">
        <v>768</v>
      </c>
      <c r="L876" s="1"/>
      <c r="M876" s="1"/>
      <c r="N876" s="1"/>
      <c r="O876" s="1" t="b">
        <v>0</v>
      </c>
      <c r="P876" s="4">
        <v>18</v>
      </c>
      <c r="Q876">
        <v>25</v>
      </c>
      <c r="R876" s="14">
        <v>3</v>
      </c>
      <c r="S876" s="14">
        <v>3</v>
      </c>
      <c r="T876" s="8">
        <v>0</v>
      </c>
      <c r="U876" s="8">
        <v>0</v>
      </c>
      <c r="V876" s="8">
        <v>0</v>
      </c>
      <c r="W876" s="8">
        <v>0</v>
      </c>
      <c r="X876" s="8">
        <f>R876+T876+V876</f>
        <v>3</v>
      </c>
      <c r="Y876" s="8">
        <f>S876+U876+W876</f>
        <v>3</v>
      </c>
      <c r="Z876" s="8" t="b">
        <f>R876 = S876</f>
        <v>1</v>
      </c>
      <c r="AA876" s="8" t="b">
        <f>U876 = T876</f>
        <v>1</v>
      </c>
      <c r="AB876" s="8" t="b">
        <f>V876 = W876</f>
        <v>1</v>
      </c>
      <c r="AC876" s="8" t="b">
        <f>Y876 = X876</f>
        <v>1</v>
      </c>
      <c r="AD876" s="8" t="b">
        <f>AND(Z876,AA876,AB876)</f>
        <v>1</v>
      </c>
    </row>
    <row r="877" spans="1:35" ht="32" customHeight="1" x14ac:dyDescent="0.2">
      <c r="A877" s="1">
        <v>876</v>
      </c>
      <c r="B877" s="2">
        <v>43591</v>
      </c>
      <c r="C877" s="1" t="s">
        <v>997</v>
      </c>
      <c r="D877" s="1" t="s">
        <v>1139</v>
      </c>
      <c r="E877" s="1" t="s">
        <v>12</v>
      </c>
      <c r="F877" s="1" t="s">
        <v>1049</v>
      </c>
      <c r="G877" s="1" t="s">
        <v>30</v>
      </c>
      <c r="H877" s="1" t="s">
        <v>769</v>
      </c>
      <c r="I877" s="5" t="s">
        <v>1763</v>
      </c>
      <c r="J877" s="5">
        <v>5</v>
      </c>
      <c r="K877" s="13" t="s">
        <v>1273</v>
      </c>
      <c r="L877" s="1"/>
      <c r="M877" s="1"/>
      <c r="N877" s="1"/>
      <c r="O877" s="1" t="b">
        <v>0</v>
      </c>
      <c r="P877" s="4">
        <v>18</v>
      </c>
      <c r="Q877">
        <v>26</v>
      </c>
      <c r="R877" s="14">
        <v>1</v>
      </c>
      <c r="S877" s="14">
        <v>2</v>
      </c>
      <c r="T877" s="8">
        <v>0</v>
      </c>
      <c r="U877" s="8">
        <v>0</v>
      </c>
      <c r="V877" s="8">
        <v>0</v>
      </c>
      <c r="W877" s="8">
        <v>0</v>
      </c>
      <c r="X877" s="8">
        <f>R877+T877+V877</f>
        <v>1</v>
      </c>
      <c r="Y877" s="8">
        <f>S877+U877+W877</f>
        <v>2</v>
      </c>
      <c r="Z877" s="8" t="b">
        <f>R877 = S877</f>
        <v>0</v>
      </c>
      <c r="AA877" s="8" t="b">
        <f>U877 = T877</f>
        <v>1</v>
      </c>
      <c r="AB877" s="8" t="b">
        <f>V877 = W877</f>
        <v>1</v>
      </c>
      <c r="AC877" s="8" t="b">
        <f>Y877 = X877</f>
        <v>0</v>
      </c>
      <c r="AD877" s="8" t="b">
        <f>AND(Z877,AA877,AB877)</f>
        <v>0</v>
      </c>
      <c r="AF877" s="8">
        <v>3</v>
      </c>
      <c r="AG877" s="8">
        <v>0</v>
      </c>
      <c r="AH877" s="8">
        <v>0</v>
      </c>
      <c r="AI877" s="8">
        <f>SUM(AF877:AH877)</f>
        <v>3</v>
      </c>
    </row>
    <row r="878" spans="1:35" ht="32" customHeight="1" x14ac:dyDescent="0.2">
      <c r="A878" s="1">
        <v>877</v>
      </c>
      <c r="B878" s="2">
        <v>44036</v>
      </c>
      <c r="C878" s="1" t="s">
        <v>997</v>
      </c>
      <c r="D878" s="1" t="s">
        <v>997</v>
      </c>
      <c r="E878" s="1" t="s">
        <v>12</v>
      </c>
      <c r="F878" s="1"/>
      <c r="G878" s="1" t="s">
        <v>26</v>
      </c>
      <c r="H878" s="1" t="s">
        <v>27</v>
      </c>
      <c r="I878" s="5" t="s">
        <v>1750</v>
      </c>
      <c r="J878" s="5">
        <v>5</v>
      </c>
      <c r="K878" s="13" t="s">
        <v>1974</v>
      </c>
      <c r="L878" s="1"/>
      <c r="M878" s="1"/>
      <c r="N878" s="1"/>
      <c r="O878" s="1" t="b">
        <v>0</v>
      </c>
      <c r="P878" s="4">
        <v>18</v>
      </c>
      <c r="Q878">
        <v>27</v>
      </c>
      <c r="R878" s="14">
        <v>3</v>
      </c>
      <c r="S878" s="14">
        <v>3</v>
      </c>
      <c r="T878" s="8">
        <v>0</v>
      </c>
      <c r="U878" s="8">
        <v>1</v>
      </c>
      <c r="V878" s="8">
        <v>0</v>
      </c>
      <c r="W878" s="8">
        <v>1</v>
      </c>
      <c r="X878" s="8">
        <f>R878+T878+V878</f>
        <v>3</v>
      </c>
      <c r="Y878" s="8">
        <f>S878+U878+W878</f>
        <v>5</v>
      </c>
      <c r="Z878" s="8" t="b">
        <f>R878 = S878</f>
        <v>1</v>
      </c>
      <c r="AA878" s="8" t="b">
        <f>U878 = T878</f>
        <v>0</v>
      </c>
      <c r="AB878" s="8" t="b">
        <f>V878 = W878</f>
        <v>0</v>
      </c>
      <c r="AC878" s="8" t="b">
        <f>Y878 = X878</f>
        <v>0</v>
      </c>
      <c r="AD878" s="8" t="b">
        <f>AND(Z878,AA878,AB878)</f>
        <v>0</v>
      </c>
      <c r="AF878" s="8">
        <v>3</v>
      </c>
      <c r="AG878" s="8">
        <v>1</v>
      </c>
      <c r="AH878" s="8">
        <v>1</v>
      </c>
      <c r="AI878" s="8">
        <f>SUM(AF878:AH878)</f>
        <v>5</v>
      </c>
    </row>
    <row r="879" spans="1:35" ht="32" customHeight="1" x14ac:dyDescent="0.2">
      <c r="A879" s="1">
        <v>878</v>
      </c>
      <c r="B879" s="2">
        <v>44053</v>
      </c>
      <c r="C879" s="1" t="s">
        <v>997</v>
      </c>
      <c r="D879" s="1" t="s">
        <v>997</v>
      </c>
      <c r="E879" s="1" t="s">
        <v>12</v>
      </c>
      <c r="F879" s="1"/>
      <c r="G879" s="1" t="s">
        <v>21</v>
      </c>
      <c r="H879" s="1" t="s">
        <v>770</v>
      </c>
      <c r="I879" s="5" t="s">
        <v>1749</v>
      </c>
      <c r="J879" s="5">
        <v>4</v>
      </c>
      <c r="K879" s="13" t="s">
        <v>1975</v>
      </c>
      <c r="L879" s="1"/>
      <c r="M879" s="1"/>
      <c r="N879" s="1"/>
      <c r="O879" s="1" t="b">
        <v>0</v>
      </c>
      <c r="P879" s="4">
        <v>18</v>
      </c>
      <c r="Q879">
        <v>28</v>
      </c>
      <c r="R879" s="14">
        <v>2</v>
      </c>
      <c r="S879" s="14">
        <v>3</v>
      </c>
      <c r="T879" s="8">
        <v>0</v>
      </c>
      <c r="U879" s="8">
        <v>0</v>
      </c>
      <c r="V879" s="8">
        <v>0</v>
      </c>
      <c r="W879" s="8">
        <v>1</v>
      </c>
      <c r="X879" s="8">
        <f>R879+T879+V879</f>
        <v>2</v>
      </c>
      <c r="Y879" s="8">
        <f>S879+U879+W879</f>
        <v>4</v>
      </c>
      <c r="Z879" s="8" t="b">
        <f>R879 = S879</f>
        <v>0</v>
      </c>
      <c r="AA879" s="8" t="b">
        <f>U879 = T879</f>
        <v>1</v>
      </c>
      <c r="AB879" s="8" t="b">
        <f>V879 = W879</f>
        <v>0</v>
      </c>
      <c r="AC879" s="8" t="b">
        <f>Y879 = X879</f>
        <v>0</v>
      </c>
      <c r="AD879" s="8" t="b">
        <f>AND(Z879,AA879,AB879)</f>
        <v>0</v>
      </c>
      <c r="AF879" s="8">
        <v>2</v>
      </c>
      <c r="AG879" s="8">
        <v>0</v>
      </c>
      <c r="AH879" s="8">
        <v>0</v>
      </c>
      <c r="AI879" s="8">
        <f>SUM(AF879:AH879)</f>
        <v>2</v>
      </c>
    </row>
    <row r="880" spans="1:35" ht="32" customHeight="1" x14ac:dyDescent="0.2">
      <c r="A880" s="1">
        <v>879</v>
      </c>
      <c r="B880" s="2">
        <v>44178</v>
      </c>
      <c r="C880" s="1" t="s">
        <v>998</v>
      </c>
      <c r="D880" s="1" t="s">
        <v>997</v>
      </c>
      <c r="E880" s="1" t="s">
        <v>12</v>
      </c>
      <c r="F880" s="1"/>
      <c r="G880" s="1" t="s">
        <v>26</v>
      </c>
      <c r="H880" s="1" t="s">
        <v>503</v>
      </c>
      <c r="I880" s="5" t="s">
        <v>1750</v>
      </c>
      <c r="J880" s="5">
        <v>3</v>
      </c>
      <c r="K880" s="13" t="s">
        <v>1462</v>
      </c>
      <c r="L880" s="1"/>
      <c r="M880" s="1"/>
      <c r="N880" s="1"/>
      <c r="O880" s="1" t="b">
        <v>0</v>
      </c>
      <c r="P880" s="4">
        <v>18</v>
      </c>
      <c r="Q880">
        <v>29</v>
      </c>
      <c r="R880" s="14">
        <v>3</v>
      </c>
      <c r="S880" s="14">
        <v>3</v>
      </c>
      <c r="T880" s="8">
        <v>1</v>
      </c>
      <c r="U880" s="8">
        <v>1</v>
      </c>
      <c r="V880" s="8">
        <v>1</v>
      </c>
      <c r="W880" s="8">
        <v>1</v>
      </c>
      <c r="X880" s="8">
        <f>R880+T880+V880</f>
        <v>5</v>
      </c>
      <c r="Y880" s="8">
        <f>S880+U880+W880</f>
        <v>5</v>
      </c>
      <c r="Z880" s="8" t="b">
        <f>R880 = S880</f>
        <v>1</v>
      </c>
      <c r="AA880" s="8" t="b">
        <f>U880 = T880</f>
        <v>1</v>
      </c>
      <c r="AB880" s="8" t="b">
        <f>V880 = W880</f>
        <v>1</v>
      </c>
      <c r="AC880" s="8" t="b">
        <f>Y880 = X880</f>
        <v>1</v>
      </c>
      <c r="AD880" s="8" t="b">
        <f>AND(Z880,AA880,AB880)</f>
        <v>1</v>
      </c>
    </row>
    <row r="881" spans="1:35" ht="32" customHeight="1" x14ac:dyDescent="0.2">
      <c r="A881" s="1">
        <v>880</v>
      </c>
      <c r="B881" s="2">
        <v>43950</v>
      </c>
      <c r="C881" s="1" t="s">
        <v>997</v>
      </c>
      <c r="D881" s="1" t="s">
        <v>998</v>
      </c>
      <c r="E881" s="1" t="s">
        <v>12</v>
      </c>
      <c r="F881" s="1"/>
      <c r="G881" s="1" t="s">
        <v>21</v>
      </c>
      <c r="H881" s="1" t="s">
        <v>123</v>
      </c>
      <c r="I881" s="5" t="s">
        <v>1767</v>
      </c>
      <c r="J881" s="5">
        <v>5</v>
      </c>
      <c r="K881" s="13" t="s">
        <v>771</v>
      </c>
      <c r="L881" s="1"/>
      <c r="M881" s="1"/>
      <c r="N881" s="1"/>
      <c r="O881" s="1" t="b">
        <v>0</v>
      </c>
      <c r="P881" s="4">
        <v>18</v>
      </c>
      <c r="Q881">
        <v>30</v>
      </c>
      <c r="R881" s="14">
        <v>2</v>
      </c>
      <c r="S881" s="14">
        <v>3</v>
      </c>
      <c r="T881" s="8">
        <v>0</v>
      </c>
      <c r="U881" s="8">
        <v>0</v>
      </c>
      <c r="V881" s="8">
        <v>0</v>
      </c>
      <c r="W881" s="8">
        <v>0</v>
      </c>
      <c r="X881" s="8">
        <f>R881+T881+V881</f>
        <v>2</v>
      </c>
      <c r="Y881" s="8">
        <f>S881+U881+W881</f>
        <v>3</v>
      </c>
      <c r="Z881" s="8" t="b">
        <f>R881 = S881</f>
        <v>0</v>
      </c>
      <c r="AA881" s="8" t="b">
        <f>U881 = T881</f>
        <v>1</v>
      </c>
      <c r="AB881" s="8" t="b">
        <f>V881 = W881</f>
        <v>1</v>
      </c>
      <c r="AC881" s="8" t="b">
        <f>Y881 = X881</f>
        <v>0</v>
      </c>
      <c r="AD881" s="8" t="b">
        <f>AND(Z881,AA881,AB881)</f>
        <v>0</v>
      </c>
      <c r="AF881" s="8">
        <v>2</v>
      </c>
      <c r="AG881" s="8">
        <v>0</v>
      </c>
      <c r="AH881" s="8">
        <v>0</v>
      </c>
      <c r="AI881" s="8">
        <f>SUM(AF881:AH881)</f>
        <v>2</v>
      </c>
    </row>
    <row r="882" spans="1:35" ht="32" customHeight="1" x14ac:dyDescent="0.2">
      <c r="A882" s="1">
        <v>881</v>
      </c>
      <c r="B882" s="2">
        <v>43896</v>
      </c>
      <c r="C882" s="1" t="s">
        <v>997</v>
      </c>
      <c r="D882" s="1" t="s">
        <v>998</v>
      </c>
      <c r="E882" s="1" t="s">
        <v>12</v>
      </c>
      <c r="F882" s="1"/>
      <c r="G882" s="1" t="s">
        <v>21</v>
      </c>
      <c r="H882" s="1" t="s">
        <v>770</v>
      </c>
      <c r="I882" s="5" t="s">
        <v>1749</v>
      </c>
      <c r="J882" s="5">
        <v>5</v>
      </c>
      <c r="K882" s="13" t="s">
        <v>1866</v>
      </c>
      <c r="L882" s="1"/>
      <c r="M882" s="1"/>
      <c r="N882" s="1"/>
      <c r="O882" s="1" t="b">
        <v>0</v>
      </c>
      <c r="P882" s="4">
        <v>18</v>
      </c>
      <c r="Q882">
        <v>31</v>
      </c>
      <c r="R882" s="14">
        <v>3</v>
      </c>
      <c r="S882" s="14">
        <v>3</v>
      </c>
      <c r="T882" s="8">
        <v>0</v>
      </c>
      <c r="U882" s="8">
        <v>0</v>
      </c>
      <c r="V882" s="8">
        <v>1</v>
      </c>
      <c r="W882" s="8">
        <v>0</v>
      </c>
      <c r="X882" s="8">
        <f>R882+T882+V882</f>
        <v>4</v>
      </c>
      <c r="Y882" s="8">
        <f>S882+U882+W882</f>
        <v>3</v>
      </c>
      <c r="Z882" s="8" t="b">
        <f>R882 = S882</f>
        <v>1</v>
      </c>
      <c r="AA882" s="8" t="b">
        <f>U882 = T882</f>
        <v>1</v>
      </c>
      <c r="AB882" s="8" t="b">
        <f>V882 = W882</f>
        <v>0</v>
      </c>
      <c r="AC882" s="8" t="b">
        <f>Y882 = X882</f>
        <v>0</v>
      </c>
      <c r="AD882" s="8" t="b">
        <f>AND(Z882,AA882,AB882)</f>
        <v>0</v>
      </c>
      <c r="AF882" s="8">
        <v>3</v>
      </c>
      <c r="AG882" s="8">
        <v>0</v>
      </c>
      <c r="AH882" s="8">
        <v>0</v>
      </c>
      <c r="AI882" s="8">
        <f>SUM(AF882:AH882)</f>
        <v>3</v>
      </c>
    </row>
    <row r="883" spans="1:35" ht="32" customHeight="1" x14ac:dyDescent="0.2">
      <c r="A883" s="1">
        <v>882</v>
      </c>
      <c r="B883" s="2">
        <v>43299</v>
      </c>
      <c r="C883" s="1" t="s">
        <v>997</v>
      </c>
      <c r="D883" s="1" t="s">
        <v>997</v>
      </c>
      <c r="E883" s="1" t="s">
        <v>12</v>
      </c>
      <c r="F883" s="1"/>
      <c r="G883" s="1" t="s">
        <v>13</v>
      </c>
      <c r="H883" s="1" t="s">
        <v>772</v>
      </c>
      <c r="I883" s="5" t="s">
        <v>1764</v>
      </c>
      <c r="J883" s="5">
        <v>4</v>
      </c>
      <c r="K883" s="13" t="s">
        <v>1728</v>
      </c>
      <c r="L883" s="1"/>
      <c r="M883" s="1"/>
      <c r="N883" s="1"/>
      <c r="O883" s="1" t="b">
        <v>0</v>
      </c>
      <c r="P883" s="4">
        <v>18</v>
      </c>
      <c r="Q883">
        <v>32</v>
      </c>
      <c r="R883" s="14">
        <v>3</v>
      </c>
      <c r="S883" s="14">
        <v>3</v>
      </c>
      <c r="T883" s="8">
        <v>1</v>
      </c>
      <c r="U883" s="8">
        <v>1</v>
      </c>
      <c r="V883" s="8">
        <v>1</v>
      </c>
      <c r="W883" s="8">
        <v>1</v>
      </c>
      <c r="X883" s="8">
        <f>R883+T883+V883</f>
        <v>5</v>
      </c>
      <c r="Y883" s="8">
        <f>S883+U883+W883</f>
        <v>5</v>
      </c>
      <c r="Z883" s="8" t="b">
        <f>R883 = S883</f>
        <v>1</v>
      </c>
      <c r="AA883" s="8" t="b">
        <f>U883 = T883</f>
        <v>1</v>
      </c>
      <c r="AB883" s="8" t="b">
        <f>V883 = W883</f>
        <v>1</v>
      </c>
      <c r="AC883" s="8" t="b">
        <f>Y883 = X883</f>
        <v>1</v>
      </c>
      <c r="AD883" s="8" t="b">
        <f>AND(Z883,AA883,AB883)</f>
        <v>1</v>
      </c>
    </row>
    <row r="884" spans="1:35" ht="32" customHeight="1" x14ac:dyDescent="0.2">
      <c r="A884" s="1">
        <v>883</v>
      </c>
      <c r="B884" s="2">
        <v>44088</v>
      </c>
      <c r="C884" s="1" t="s">
        <v>998</v>
      </c>
      <c r="D884" s="1" t="s">
        <v>1126</v>
      </c>
      <c r="E884" s="1" t="s">
        <v>12</v>
      </c>
      <c r="F884" s="1" t="s">
        <v>1061</v>
      </c>
      <c r="G884" s="1" t="s">
        <v>13</v>
      </c>
      <c r="H884" s="1" t="s">
        <v>377</v>
      </c>
      <c r="I884" s="5" t="s">
        <v>1747</v>
      </c>
      <c r="J884" s="5">
        <v>3</v>
      </c>
      <c r="K884" s="13" t="s">
        <v>1173</v>
      </c>
      <c r="L884" s="1"/>
      <c r="M884" s="1"/>
      <c r="N884" s="1"/>
      <c r="O884" s="1" t="b">
        <v>0</v>
      </c>
      <c r="P884" s="4">
        <v>18</v>
      </c>
      <c r="Q884">
        <v>33</v>
      </c>
      <c r="R884" s="14">
        <v>1</v>
      </c>
      <c r="S884" s="14">
        <v>2</v>
      </c>
      <c r="T884" s="8">
        <v>0</v>
      </c>
      <c r="U884" s="8">
        <v>0</v>
      </c>
      <c r="V884" s="8">
        <v>0</v>
      </c>
      <c r="W884" s="8">
        <v>0</v>
      </c>
      <c r="X884" s="8">
        <f>R884+T884+V884</f>
        <v>1</v>
      </c>
      <c r="Y884" s="8">
        <f>S884+U884+W884</f>
        <v>2</v>
      </c>
      <c r="Z884" s="8" t="b">
        <f>R884 = S884</f>
        <v>0</v>
      </c>
      <c r="AA884" s="8" t="b">
        <f>U884 = T884</f>
        <v>1</v>
      </c>
      <c r="AB884" s="8" t="b">
        <f>V884 = W884</f>
        <v>1</v>
      </c>
      <c r="AC884" s="8" t="b">
        <f>Y884 = X884</f>
        <v>0</v>
      </c>
      <c r="AD884" s="8" t="b">
        <f>AND(Z884,AA884,AB884)</f>
        <v>0</v>
      </c>
      <c r="AF884" s="8">
        <v>3</v>
      </c>
      <c r="AG884" s="8">
        <v>0</v>
      </c>
      <c r="AH884" s="8">
        <v>0</v>
      </c>
      <c r="AI884" s="8">
        <f>SUM(AF884:AH884)</f>
        <v>3</v>
      </c>
    </row>
    <row r="885" spans="1:35" ht="32" customHeight="1" x14ac:dyDescent="0.2">
      <c r="A885" s="1">
        <v>884</v>
      </c>
      <c r="B885" s="2">
        <v>43948</v>
      </c>
      <c r="C885" s="1" t="s">
        <v>997</v>
      </c>
      <c r="D885" s="1" t="s">
        <v>997</v>
      </c>
      <c r="E885" s="1" t="s">
        <v>12</v>
      </c>
      <c r="F885" s="1"/>
      <c r="G885" s="1" t="s">
        <v>38</v>
      </c>
      <c r="H885" s="1" t="s">
        <v>112</v>
      </c>
      <c r="I885" s="5" t="s">
        <v>1752</v>
      </c>
      <c r="J885" s="5">
        <v>3</v>
      </c>
      <c r="K885" s="13" t="s">
        <v>773</v>
      </c>
      <c r="L885" s="1"/>
      <c r="M885" s="1"/>
      <c r="N885" s="1"/>
      <c r="O885" s="1" t="b">
        <v>0</v>
      </c>
      <c r="P885" s="4">
        <v>18</v>
      </c>
      <c r="Q885">
        <v>34</v>
      </c>
      <c r="R885" s="14">
        <v>2</v>
      </c>
      <c r="S885" s="14">
        <v>2</v>
      </c>
      <c r="T885" s="8">
        <v>0</v>
      </c>
      <c r="U885" s="8">
        <v>0</v>
      </c>
      <c r="V885" s="8">
        <v>0</v>
      </c>
      <c r="W885" s="8">
        <v>0</v>
      </c>
      <c r="X885" s="8">
        <f>R885+T885+V885</f>
        <v>2</v>
      </c>
      <c r="Y885" s="8">
        <f>S885+U885+W885</f>
        <v>2</v>
      </c>
      <c r="Z885" s="8" t="b">
        <f>R885 = S885</f>
        <v>1</v>
      </c>
      <c r="AA885" s="8" t="b">
        <f>U885 = T885</f>
        <v>1</v>
      </c>
      <c r="AB885" s="8" t="b">
        <f>V885 = W885</f>
        <v>1</v>
      </c>
      <c r="AC885" s="8" t="b">
        <f>Y885 = X885</f>
        <v>1</v>
      </c>
      <c r="AD885" s="8" t="b">
        <f>AND(Z885,AA885,AB885)</f>
        <v>1</v>
      </c>
    </row>
    <row r="886" spans="1:35" ht="32" customHeight="1" x14ac:dyDescent="0.2">
      <c r="A886" s="1">
        <v>885</v>
      </c>
      <c r="B886" s="2">
        <v>44136</v>
      </c>
      <c r="C886" s="1" t="s">
        <v>997</v>
      </c>
      <c r="D886" s="1" t="s">
        <v>998</v>
      </c>
      <c r="E886" s="1" t="s">
        <v>12</v>
      </c>
      <c r="F886" s="1"/>
      <c r="G886" s="1" t="s">
        <v>30</v>
      </c>
      <c r="H886" s="1" t="s">
        <v>289</v>
      </c>
      <c r="I886" s="5" t="s">
        <v>1763</v>
      </c>
      <c r="J886" s="5">
        <v>4</v>
      </c>
      <c r="K886" s="13" t="s">
        <v>1976</v>
      </c>
      <c r="L886" s="1"/>
      <c r="M886" s="1"/>
      <c r="N886" s="1"/>
      <c r="O886" s="1" t="b">
        <v>0</v>
      </c>
      <c r="P886" s="4">
        <v>18</v>
      </c>
      <c r="Q886">
        <v>35</v>
      </c>
      <c r="R886" s="14">
        <v>3</v>
      </c>
      <c r="S886" s="14">
        <v>3</v>
      </c>
      <c r="T886" s="8">
        <v>0</v>
      </c>
      <c r="U886" s="8">
        <v>0</v>
      </c>
      <c r="V886" s="8">
        <v>1</v>
      </c>
      <c r="W886" s="8">
        <v>0</v>
      </c>
      <c r="X886" s="8">
        <f>R886+T886+V886</f>
        <v>4</v>
      </c>
      <c r="Y886" s="8">
        <f>S886+U886+W886</f>
        <v>3</v>
      </c>
      <c r="Z886" s="8" t="b">
        <f>R886 = S886</f>
        <v>1</v>
      </c>
      <c r="AA886" s="8" t="b">
        <f>U886 = T886</f>
        <v>1</v>
      </c>
      <c r="AB886" s="8" t="b">
        <f>V886 = W886</f>
        <v>0</v>
      </c>
      <c r="AC886" s="8" t="b">
        <f>Y886 = X886</f>
        <v>0</v>
      </c>
      <c r="AD886" s="8" t="b">
        <f>AND(Z886,AA886,AB886)</f>
        <v>0</v>
      </c>
      <c r="AF886" s="8">
        <v>3</v>
      </c>
      <c r="AG886" s="8">
        <v>0</v>
      </c>
      <c r="AH886" s="8">
        <v>0</v>
      </c>
      <c r="AI886" s="8">
        <f>SUM(AF886:AH886)</f>
        <v>3</v>
      </c>
    </row>
    <row r="887" spans="1:35" ht="32" customHeight="1" x14ac:dyDescent="0.2">
      <c r="A887" s="1">
        <v>886</v>
      </c>
      <c r="B887" s="2">
        <v>44171</v>
      </c>
      <c r="C887" s="1" t="s">
        <v>998</v>
      </c>
      <c r="D887" s="1" t="s">
        <v>997</v>
      </c>
      <c r="E887" s="1" t="s">
        <v>23</v>
      </c>
      <c r="F887" s="1"/>
      <c r="G887" s="1" t="s">
        <v>13</v>
      </c>
      <c r="H887" s="1" t="s">
        <v>132</v>
      </c>
      <c r="I887" s="5" t="s">
        <v>1757</v>
      </c>
      <c r="J887" s="5">
        <v>4</v>
      </c>
      <c r="K887" s="13" t="s">
        <v>1729</v>
      </c>
      <c r="L887" s="1"/>
      <c r="M887" s="1"/>
      <c r="N887" s="1"/>
      <c r="O887" s="1" t="b">
        <v>0</v>
      </c>
      <c r="P887" s="4">
        <v>18</v>
      </c>
      <c r="Q887">
        <v>36</v>
      </c>
      <c r="R887" s="14">
        <v>1</v>
      </c>
      <c r="S887" s="14">
        <v>2</v>
      </c>
      <c r="T887" s="8">
        <v>0</v>
      </c>
      <c r="U887" s="8">
        <v>0</v>
      </c>
      <c r="V887" s="8">
        <v>0</v>
      </c>
      <c r="W887" s="8">
        <v>0</v>
      </c>
      <c r="X887" s="8">
        <f>R887+T887+V887</f>
        <v>1</v>
      </c>
      <c r="Y887" s="8">
        <f>S887+U887+W887</f>
        <v>2</v>
      </c>
      <c r="Z887" s="8" t="b">
        <f>R887 = S887</f>
        <v>0</v>
      </c>
      <c r="AA887" s="8" t="b">
        <f>U887 = T887</f>
        <v>1</v>
      </c>
      <c r="AB887" s="8" t="b">
        <f>V887 = W887</f>
        <v>1</v>
      </c>
      <c r="AC887" s="8" t="b">
        <f>Y887 = X887</f>
        <v>0</v>
      </c>
      <c r="AD887" s="8" t="b">
        <f>AND(Z887,AA887,AB887)</f>
        <v>0</v>
      </c>
      <c r="AF887" s="8">
        <v>2</v>
      </c>
      <c r="AG887" s="8">
        <v>0</v>
      </c>
      <c r="AH887" s="8">
        <v>0</v>
      </c>
      <c r="AI887" s="8">
        <f>SUM(AF887:AH887)</f>
        <v>2</v>
      </c>
    </row>
    <row r="888" spans="1:35" ht="32" customHeight="1" x14ac:dyDescent="0.2">
      <c r="A888" s="1">
        <v>887</v>
      </c>
      <c r="B888" s="2">
        <v>43326</v>
      </c>
      <c r="C888" s="1" t="s">
        <v>997</v>
      </c>
      <c r="D888" s="1" t="s">
        <v>998</v>
      </c>
      <c r="E888" s="1" t="s">
        <v>12</v>
      </c>
      <c r="F888" s="1"/>
      <c r="G888" s="1" t="s">
        <v>21</v>
      </c>
      <c r="H888" s="1" t="s">
        <v>309</v>
      </c>
      <c r="I888" s="5" t="s">
        <v>1767</v>
      </c>
      <c r="J888" s="5">
        <v>4</v>
      </c>
      <c r="K888" s="13" t="s">
        <v>1836</v>
      </c>
      <c r="L888" s="1"/>
      <c r="M888" s="1"/>
      <c r="N888" s="1"/>
      <c r="O888" s="1" t="b">
        <v>0</v>
      </c>
      <c r="P888" s="4">
        <v>18</v>
      </c>
      <c r="Q888">
        <v>37</v>
      </c>
      <c r="R888" s="14">
        <v>2</v>
      </c>
      <c r="S888" s="14">
        <v>3</v>
      </c>
      <c r="T888" s="8">
        <v>0</v>
      </c>
      <c r="U888" s="8">
        <v>0</v>
      </c>
      <c r="V888" s="8">
        <v>0</v>
      </c>
      <c r="W888" s="8">
        <v>0</v>
      </c>
      <c r="X888" s="8">
        <f>R888+T888+V888</f>
        <v>2</v>
      </c>
      <c r="Y888" s="8">
        <f>S888+U888+W888</f>
        <v>3</v>
      </c>
      <c r="Z888" s="8" t="b">
        <f>R888 = S888</f>
        <v>0</v>
      </c>
      <c r="AA888" s="8" t="b">
        <f>U888 = T888</f>
        <v>1</v>
      </c>
      <c r="AB888" s="8" t="b">
        <f>V888 = W888</f>
        <v>1</v>
      </c>
      <c r="AC888" s="8" t="b">
        <f>Y888 = X888</f>
        <v>0</v>
      </c>
      <c r="AD888" s="8" t="b">
        <f>AND(Z888,AA888,AB888)</f>
        <v>0</v>
      </c>
      <c r="AF888" s="8">
        <v>2</v>
      </c>
      <c r="AG888" s="8">
        <v>0</v>
      </c>
      <c r="AH888" s="8">
        <v>0</v>
      </c>
      <c r="AI888" s="8">
        <f>SUM(AF888:AH888)</f>
        <v>2</v>
      </c>
    </row>
    <row r="889" spans="1:35" ht="32" customHeight="1" x14ac:dyDescent="0.2">
      <c r="A889" s="1">
        <v>888</v>
      </c>
      <c r="B889" s="2">
        <v>43939</v>
      </c>
      <c r="C889" s="1" t="s">
        <v>998</v>
      </c>
      <c r="D889" s="1" t="s">
        <v>997</v>
      </c>
      <c r="E889" s="1" t="s">
        <v>12</v>
      </c>
      <c r="F889" s="1"/>
      <c r="G889" s="1" t="s">
        <v>26</v>
      </c>
      <c r="H889" s="1" t="s">
        <v>774</v>
      </c>
      <c r="I889" s="5" t="s">
        <v>1750</v>
      </c>
      <c r="J889" s="5">
        <v>4</v>
      </c>
      <c r="K889" s="13" t="s">
        <v>775</v>
      </c>
      <c r="L889" s="1"/>
      <c r="M889" s="1"/>
      <c r="N889" s="1"/>
      <c r="O889" s="1" t="b">
        <v>0</v>
      </c>
      <c r="P889" s="4">
        <v>18</v>
      </c>
      <c r="Q889">
        <v>38</v>
      </c>
      <c r="R889" s="14">
        <v>1</v>
      </c>
      <c r="S889" s="14">
        <v>3</v>
      </c>
      <c r="T889" s="8">
        <v>1</v>
      </c>
      <c r="U889" s="8">
        <v>1</v>
      </c>
      <c r="V889" s="8">
        <v>0</v>
      </c>
      <c r="W889" s="8">
        <v>1</v>
      </c>
      <c r="X889" s="8">
        <f>R889+T889+V889</f>
        <v>2</v>
      </c>
      <c r="Y889" s="8">
        <f>S889+U889+W889</f>
        <v>5</v>
      </c>
      <c r="Z889" s="8" t="b">
        <f>R889 = S889</f>
        <v>0</v>
      </c>
      <c r="AA889" s="8" t="b">
        <f>U889 = T889</f>
        <v>1</v>
      </c>
      <c r="AB889" s="8" t="b">
        <f>V889 = W889</f>
        <v>0</v>
      </c>
      <c r="AC889" s="8" t="b">
        <f>Y889 = X889</f>
        <v>0</v>
      </c>
      <c r="AD889" s="8" t="b">
        <f>AND(Z889,AA889,AB889)</f>
        <v>0</v>
      </c>
      <c r="AF889" s="8">
        <v>3</v>
      </c>
      <c r="AG889" s="8">
        <v>1</v>
      </c>
      <c r="AH889" s="8">
        <v>1</v>
      </c>
      <c r="AI889" s="8">
        <f>SUM(AF889:AH889)</f>
        <v>5</v>
      </c>
    </row>
    <row r="890" spans="1:35" ht="32" customHeight="1" x14ac:dyDescent="0.2">
      <c r="A890" s="1">
        <v>889</v>
      </c>
      <c r="B890" s="2">
        <v>43678</v>
      </c>
      <c r="C890" s="1" t="s">
        <v>998</v>
      </c>
      <c r="D890" s="1" t="s">
        <v>997</v>
      </c>
      <c r="E890" s="1" t="s">
        <v>12</v>
      </c>
      <c r="F890" s="1"/>
      <c r="G890" s="1" t="s">
        <v>21</v>
      </c>
      <c r="H890" s="1" t="s">
        <v>187</v>
      </c>
      <c r="I890" s="5" t="s">
        <v>1767</v>
      </c>
      <c r="J890" s="5">
        <v>4</v>
      </c>
      <c r="K890" s="13" t="s">
        <v>776</v>
      </c>
      <c r="L890" s="1"/>
      <c r="M890" s="1"/>
      <c r="N890" s="1"/>
      <c r="O890" s="1" t="b">
        <v>0</v>
      </c>
      <c r="P890" s="4">
        <v>18</v>
      </c>
      <c r="Q890">
        <v>39</v>
      </c>
      <c r="R890" s="14">
        <v>3</v>
      </c>
      <c r="S890" s="14">
        <v>3</v>
      </c>
      <c r="T890" s="8">
        <v>0</v>
      </c>
      <c r="U890" s="8">
        <v>0</v>
      </c>
      <c r="V890" s="8">
        <v>0</v>
      </c>
      <c r="W890" s="8">
        <v>0</v>
      </c>
      <c r="X890" s="8">
        <f>R890+T890+V890</f>
        <v>3</v>
      </c>
      <c r="Y890" s="8">
        <f>S890+U890+W890</f>
        <v>3</v>
      </c>
      <c r="Z890" s="8" t="b">
        <f>R890 = S890</f>
        <v>1</v>
      </c>
      <c r="AA890" s="8" t="b">
        <f>U890 = T890</f>
        <v>1</v>
      </c>
      <c r="AB890" s="8" t="b">
        <f>V890 = W890</f>
        <v>1</v>
      </c>
      <c r="AC890" s="8" t="b">
        <f>Y890 = X890</f>
        <v>1</v>
      </c>
      <c r="AD890" s="8" t="b">
        <f>AND(Z890,AA890,AB890)</f>
        <v>1</v>
      </c>
    </row>
    <row r="891" spans="1:35" ht="32" customHeight="1" x14ac:dyDescent="0.2">
      <c r="A891" s="1">
        <v>890</v>
      </c>
      <c r="B891" s="2">
        <v>44137</v>
      </c>
      <c r="C891" s="1" t="s">
        <v>997</v>
      </c>
      <c r="D891" s="1" t="s">
        <v>1174</v>
      </c>
      <c r="E891" s="1" t="s">
        <v>12</v>
      </c>
      <c r="F891" s="1" t="s">
        <v>1061</v>
      </c>
      <c r="G891" s="1" t="s">
        <v>13</v>
      </c>
      <c r="H891" s="1" t="s">
        <v>777</v>
      </c>
      <c r="I891" s="5" t="s">
        <v>1747</v>
      </c>
      <c r="J891" s="5">
        <v>4</v>
      </c>
      <c r="K891" s="13" t="s">
        <v>1175</v>
      </c>
      <c r="L891" s="1"/>
      <c r="M891" s="1"/>
      <c r="N891" s="1"/>
      <c r="O891" s="1" t="b">
        <v>0</v>
      </c>
      <c r="P891" s="4">
        <v>18</v>
      </c>
      <c r="Q891">
        <v>40</v>
      </c>
      <c r="R891" s="14">
        <v>1</v>
      </c>
      <c r="S891" s="14">
        <v>1</v>
      </c>
      <c r="T891" s="8">
        <v>0</v>
      </c>
      <c r="U891" s="8">
        <v>0</v>
      </c>
      <c r="V891" s="8">
        <v>0</v>
      </c>
      <c r="W891" s="8">
        <v>0</v>
      </c>
      <c r="X891" s="8">
        <f>R891+T891+V891</f>
        <v>1</v>
      </c>
      <c r="Y891" s="8">
        <f>S891+U891+W891</f>
        <v>1</v>
      </c>
      <c r="Z891" s="8" t="b">
        <f>R891 = S891</f>
        <v>1</v>
      </c>
      <c r="AA891" s="8" t="b">
        <f>U891 = T891</f>
        <v>1</v>
      </c>
      <c r="AB891" s="8" t="b">
        <f>V891 = W891</f>
        <v>1</v>
      </c>
      <c r="AC891" s="8" t="b">
        <f>Y891 = X891</f>
        <v>1</v>
      </c>
      <c r="AD891" s="8" t="b">
        <f>AND(Z891,AA891,AB891)</f>
        <v>1</v>
      </c>
    </row>
    <row r="892" spans="1:35" ht="32" customHeight="1" x14ac:dyDescent="0.2">
      <c r="A892" s="1">
        <v>891</v>
      </c>
      <c r="B892" s="2">
        <v>43543</v>
      </c>
      <c r="C892" s="1" t="s">
        <v>997</v>
      </c>
      <c r="D892" s="1" t="s">
        <v>997</v>
      </c>
      <c r="E892" s="1" t="s">
        <v>12</v>
      </c>
      <c r="F892" s="1"/>
      <c r="G892" s="1" t="s">
        <v>42</v>
      </c>
      <c r="H892" s="1" t="s">
        <v>778</v>
      </c>
      <c r="I892" s="5" t="s">
        <v>1753</v>
      </c>
      <c r="J892" s="5">
        <v>3</v>
      </c>
      <c r="K892" s="13" t="s">
        <v>1585</v>
      </c>
      <c r="L892" s="1"/>
      <c r="M892" s="1"/>
      <c r="N892" s="1"/>
      <c r="O892" s="1" t="b">
        <v>0</v>
      </c>
      <c r="P892" s="4">
        <v>18</v>
      </c>
      <c r="Q892">
        <v>41</v>
      </c>
      <c r="R892" s="14">
        <v>3</v>
      </c>
      <c r="S892" s="14">
        <v>3</v>
      </c>
      <c r="T892" s="8">
        <v>1</v>
      </c>
      <c r="U892" s="8">
        <v>1</v>
      </c>
      <c r="V892" s="8">
        <v>1</v>
      </c>
      <c r="W892" s="8">
        <v>1</v>
      </c>
      <c r="X892" s="8">
        <f>R892+T892+V892</f>
        <v>5</v>
      </c>
      <c r="Y892" s="8">
        <f>S892+U892+W892</f>
        <v>5</v>
      </c>
      <c r="Z892" s="8" t="b">
        <f>R892 = S892</f>
        <v>1</v>
      </c>
      <c r="AA892" s="8" t="b">
        <f>U892 = T892</f>
        <v>1</v>
      </c>
      <c r="AB892" s="8" t="b">
        <f>V892 = W892</f>
        <v>1</v>
      </c>
      <c r="AC892" s="8" t="b">
        <f>Y892 = X892</f>
        <v>1</v>
      </c>
      <c r="AD892" s="8" t="b">
        <f>AND(Z892,AA892,AB892)</f>
        <v>1</v>
      </c>
    </row>
    <row r="893" spans="1:35" ht="32" customHeight="1" x14ac:dyDescent="0.2">
      <c r="A893" s="1">
        <v>892</v>
      </c>
      <c r="B893" s="2">
        <v>43801</v>
      </c>
      <c r="C893" s="1" t="s">
        <v>997</v>
      </c>
      <c r="D893" s="1" t="s">
        <v>1176</v>
      </c>
      <c r="E893" s="1" t="s">
        <v>12</v>
      </c>
      <c r="F893" s="1" t="s">
        <v>1054</v>
      </c>
      <c r="G893" s="1" t="s">
        <v>42</v>
      </c>
      <c r="H893" s="1" t="s">
        <v>779</v>
      </c>
      <c r="I893" s="5" t="s">
        <v>1753</v>
      </c>
      <c r="J893" s="5">
        <v>5</v>
      </c>
      <c r="K893" s="13" t="s">
        <v>1177</v>
      </c>
      <c r="L893" s="1"/>
      <c r="M893" s="1"/>
      <c r="N893" s="1"/>
      <c r="O893" s="1" t="b">
        <v>0</v>
      </c>
      <c r="P893" s="4">
        <v>18</v>
      </c>
      <c r="Q893">
        <v>42</v>
      </c>
      <c r="R893" s="14">
        <v>1</v>
      </c>
      <c r="S893" s="14">
        <v>3</v>
      </c>
      <c r="T893" s="8">
        <v>0</v>
      </c>
      <c r="U893" s="8">
        <v>0</v>
      </c>
      <c r="V893" s="8">
        <v>0</v>
      </c>
      <c r="W893" s="8">
        <v>0</v>
      </c>
      <c r="X893" s="8">
        <f>R893+T893+V893</f>
        <v>1</v>
      </c>
      <c r="Y893" s="8">
        <f>S893+U893+W893</f>
        <v>3</v>
      </c>
      <c r="Z893" s="8" t="b">
        <f>R893 = S893</f>
        <v>0</v>
      </c>
      <c r="AA893" s="8" t="b">
        <f>U893 = T893</f>
        <v>1</v>
      </c>
      <c r="AB893" s="8" t="b">
        <f>V893 = W893</f>
        <v>1</v>
      </c>
      <c r="AC893" s="8" t="b">
        <f>Y893 = X893</f>
        <v>0</v>
      </c>
      <c r="AD893" s="8" t="b">
        <f>AND(Z893,AA893,AB893)</f>
        <v>0</v>
      </c>
      <c r="AF893" s="8">
        <v>2</v>
      </c>
      <c r="AG893" s="8">
        <v>0</v>
      </c>
      <c r="AH893" s="8">
        <v>0</v>
      </c>
      <c r="AI893" s="8">
        <f>SUM(AF893:AH893)</f>
        <v>2</v>
      </c>
    </row>
    <row r="894" spans="1:35" ht="32" customHeight="1" x14ac:dyDescent="0.2">
      <c r="A894" s="1">
        <v>893</v>
      </c>
      <c r="B894" s="2">
        <v>44254</v>
      </c>
      <c r="C894" s="1" t="s">
        <v>997</v>
      </c>
      <c r="D894" s="1" t="s">
        <v>998</v>
      </c>
      <c r="E894" s="1" t="s">
        <v>12</v>
      </c>
      <c r="F894" s="1"/>
      <c r="G894" s="1" t="s">
        <v>13</v>
      </c>
      <c r="H894" s="1" t="s">
        <v>320</v>
      </c>
      <c r="I894" s="5" t="s">
        <v>1747</v>
      </c>
      <c r="J894" s="5">
        <v>4</v>
      </c>
      <c r="K894" s="13" t="s">
        <v>780</v>
      </c>
      <c r="L894" s="1"/>
      <c r="M894" s="1"/>
      <c r="N894" s="1"/>
      <c r="O894" s="1" t="b">
        <v>0</v>
      </c>
      <c r="P894" s="4">
        <v>18</v>
      </c>
      <c r="Q894">
        <v>43</v>
      </c>
      <c r="R894" s="14">
        <v>3</v>
      </c>
      <c r="S894" s="14">
        <v>3</v>
      </c>
      <c r="T894" s="8">
        <v>0</v>
      </c>
      <c r="U894" s="8">
        <v>0</v>
      </c>
      <c r="V894" s="8">
        <v>0</v>
      </c>
      <c r="W894" s="8">
        <v>0</v>
      </c>
      <c r="X894" s="8">
        <f>R894+T894+V894</f>
        <v>3</v>
      </c>
      <c r="Y894" s="8">
        <f>S894+U894+W894</f>
        <v>3</v>
      </c>
      <c r="Z894" s="8" t="b">
        <f>R894 = S894</f>
        <v>1</v>
      </c>
      <c r="AA894" s="8" t="b">
        <f>U894 = T894</f>
        <v>1</v>
      </c>
      <c r="AB894" s="8" t="b">
        <f>V894 = W894</f>
        <v>1</v>
      </c>
      <c r="AC894" s="8" t="b">
        <f>Y894 = X894</f>
        <v>1</v>
      </c>
      <c r="AD894" s="8" t="b">
        <f>AND(Z894,AA894,AB894)</f>
        <v>1</v>
      </c>
    </row>
    <row r="895" spans="1:35" ht="32" customHeight="1" x14ac:dyDescent="0.2">
      <c r="A895" s="1">
        <v>894</v>
      </c>
      <c r="B895" s="2">
        <v>44263</v>
      </c>
      <c r="C895" s="1" t="s">
        <v>997</v>
      </c>
      <c r="D895" s="1" t="s">
        <v>998</v>
      </c>
      <c r="E895" s="1" t="s">
        <v>23</v>
      </c>
      <c r="F895" s="1"/>
      <c r="G895" s="1" t="s">
        <v>13</v>
      </c>
      <c r="H895" s="1" t="s">
        <v>561</v>
      </c>
      <c r="I895" s="5" t="s">
        <v>1757</v>
      </c>
      <c r="J895" s="5">
        <v>3</v>
      </c>
      <c r="K895" s="13" t="s">
        <v>781</v>
      </c>
      <c r="L895" s="1"/>
      <c r="M895" s="1"/>
      <c r="N895" s="1"/>
      <c r="O895" s="1" t="b">
        <v>0</v>
      </c>
      <c r="P895" s="4">
        <v>18</v>
      </c>
      <c r="Q895">
        <v>44</v>
      </c>
      <c r="R895" s="14">
        <v>3</v>
      </c>
      <c r="S895" s="14">
        <v>3</v>
      </c>
      <c r="T895" s="8">
        <v>0</v>
      </c>
      <c r="U895" s="8">
        <v>1</v>
      </c>
      <c r="V895" s="8">
        <v>1</v>
      </c>
      <c r="W895" s="8">
        <v>1</v>
      </c>
      <c r="X895" s="8">
        <f>R895+T895+V895</f>
        <v>4</v>
      </c>
      <c r="Y895" s="8">
        <f>S895+U895+W895</f>
        <v>5</v>
      </c>
      <c r="Z895" s="8" t="b">
        <f>R895 = S895</f>
        <v>1</v>
      </c>
      <c r="AA895" s="8" t="b">
        <f>U895 = T895</f>
        <v>0</v>
      </c>
      <c r="AB895" s="8" t="b">
        <f>V895 = W895</f>
        <v>1</v>
      </c>
      <c r="AC895" s="8" t="b">
        <f>Y895 = X895</f>
        <v>0</v>
      </c>
      <c r="AD895" s="8" t="b">
        <f>AND(Z895,AA895,AB895)</f>
        <v>0</v>
      </c>
      <c r="AF895" s="8">
        <v>3</v>
      </c>
      <c r="AG895" s="8">
        <v>0</v>
      </c>
      <c r="AH895" s="8">
        <v>0</v>
      </c>
      <c r="AI895" s="8">
        <f>SUM(AF895:AH895)</f>
        <v>3</v>
      </c>
    </row>
    <row r="896" spans="1:35" ht="32" customHeight="1" x14ac:dyDescent="0.2">
      <c r="A896" s="1">
        <v>895</v>
      </c>
      <c r="B896" s="2">
        <v>44264</v>
      </c>
      <c r="C896" s="1" t="s">
        <v>998</v>
      </c>
      <c r="D896" s="1" t="s">
        <v>998</v>
      </c>
      <c r="E896" s="1" t="s">
        <v>12</v>
      </c>
      <c r="F896" s="1"/>
      <c r="G896" s="1" t="s">
        <v>16</v>
      </c>
      <c r="H896" s="1" t="s">
        <v>17</v>
      </c>
      <c r="I896" s="5" t="s">
        <v>1761</v>
      </c>
      <c r="J896" s="5">
        <v>5</v>
      </c>
      <c r="K896" s="13" t="s">
        <v>1463</v>
      </c>
      <c r="L896" s="1"/>
      <c r="M896" s="1"/>
      <c r="N896" s="1"/>
      <c r="O896" s="1" t="b">
        <v>0</v>
      </c>
      <c r="P896" s="4">
        <v>18</v>
      </c>
      <c r="Q896">
        <v>45</v>
      </c>
      <c r="R896" s="14">
        <v>3</v>
      </c>
      <c r="S896" s="14">
        <v>3</v>
      </c>
      <c r="T896" s="8">
        <v>0</v>
      </c>
      <c r="U896" s="8">
        <v>0</v>
      </c>
      <c r="V896" s="8">
        <v>0</v>
      </c>
      <c r="W896" s="8">
        <v>0</v>
      </c>
      <c r="X896" s="8">
        <f>R896+T896+V896</f>
        <v>3</v>
      </c>
      <c r="Y896" s="8">
        <f>S896+U896+W896</f>
        <v>3</v>
      </c>
      <c r="Z896" s="8" t="b">
        <f>R896 = S896</f>
        <v>1</v>
      </c>
      <c r="AA896" s="8" t="b">
        <f>U896 = T896</f>
        <v>1</v>
      </c>
      <c r="AB896" s="8" t="b">
        <f>V896 = W896</f>
        <v>1</v>
      </c>
      <c r="AC896" s="8" t="b">
        <f>Y896 = X896</f>
        <v>1</v>
      </c>
      <c r="AD896" s="8" t="b">
        <f>AND(Z896,AA896,AB896)</f>
        <v>1</v>
      </c>
    </row>
    <row r="897" spans="1:35" ht="32" customHeight="1" x14ac:dyDescent="0.2">
      <c r="A897" s="1">
        <v>896</v>
      </c>
      <c r="B897" s="2">
        <v>43667</v>
      </c>
      <c r="C897" s="1" t="s">
        <v>997</v>
      </c>
      <c r="D897" s="1" t="s">
        <v>997</v>
      </c>
      <c r="E897" s="1" t="s">
        <v>12</v>
      </c>
      <c r="F897" s="1"/>
      <c r="G897" s="1" t="s">
        <v>13</v>
      </c>
      <c r="H897" s="1" t="s">
        <v>320</v>
      </c>
      <c r="I897" s="5" t="s">
        <v>1747</v>
      </c>
      <c r="J897" s="5">
        <v>4</v>
      </c>
      <c r="K897" s="13" t="s">
        <v>1986</v>
      </c>
      <c r="L897" s="1"/>
      <c r="M897" s="1"/>
      <c r="N897" s="1"/>
      <c r="O897" s="1" t="b">
        <v>0</v>
      </c>
      <c r="P897" s="4">
        <v>18</v>
      </c>
      <c r="Q897">
        <v>46</v>
      </c>
      <c r="R897" s="14">
        <v>2</v>
      </c>
      <c r="S897" s="14">
        <v>3</v>
      </c>
      <c r="T897" s="8">
        <v>0</v>
      </c>
      <c r="U897" s="8">
        <v>0</v>
      </c>
      <c r="V897" s="8">
        <v>1</v>
      </c>
      <c r="W897" s="8">
        <v>0</v>
      </c>
      <c r="X897" s="8">
        <f>R897+T897+V897</f>
        <v>3</v>
      </c>
      <c r="Y897" s="8">
        <f>S897+U897+W897</f>
        <v>3</v>
      </c>
      <c r="Z897" s="8" t="b">
        <f>R897 = S897</f>
        <v>0</v>
      </c>
      <c r="AA897" s="8" t="b">
        <f>U897 = T897</f>
        <v>1</v>
      </c>
      <c r="AB897" s="8" t="b">
        <f>V897 = W897</f>
        <v>0</v>
      </c>
      <c r="AC897" s="8" t="b">
        <f>Y897 = X897</f>
        <v>1</v>
      </c>
      <c r="AD897" s="8" t="b">
        <f>AND(Z897,AA897,AB897)</f>
        <v>0</v>
      </c>
      <c r="AF897" s="8">
        <v>3</v>
      </c>
      <c r="AG897" s="8">
        <v>0</v>
      </c>
      <c r="AH897" s="8">
        <v>0</v>
      </c>
      <c r="AI897" s="8">
        <f>SUM(AF897:AH897)</f>
        <v>3</v>
      </c>
    </row>
    <row r="898" spans="1:35" ht="32" customHeight="1" x14ac:dyDescent="0.2">
      <c r="A898" s="1">
        <v>897</v>
      </c>
      <c r="B898" s="2">
        <v>44015</v>
      </c>
      <c r="C898" s="1" t="s">
        <v>997</v>
      </c>
      <c r="D898" s="1" t="s">
        <v>997</v>
      </c>
      <c r="E898" s="1" t="s">
        <v>12</v>
      </c>
      <c r="F898" s="1"/>
      <c r="G898" s="1" t="s">
        <v>13</v>
      </c>
      <c r="H898" s="1" t="s">
        <v>212</v>
      </c>
      <c r="I898" s="5" t="s">
        <v>1748</v>
      </c>
      <c r="J898" s="5">
        <v>4</v>
      </c>
      <c r="K898" s="13" t="s">
        <v>782</v>
      </c>
      <c r="L898" s="1"/>
      <c r="M898" s="1"/>
      <c r="N898" s="1"/>
      <c r="O898" s="1" t="b">
        <v>0</v>
      </c>
      <c r="P898" s="4">
        <v>18</v>
      </c>
      <c r="Q898">
        <v>47</v>
      </c>
      <c r="R898" s="14">
        <v>2</v>
      </c>
      <c r="S898" s="14">
        <v>2</v>
      </c>
      <c r="T898" s="8">
        <v>0</v>
      </c>
      <c r="U898" s="8">
        <v>0</v>
      </c>
      <c r="V898" s="8">
        <v>0</v>
      </c>
      <c r="W898" s="8">
        <v>0</v>
      </c>
      <c r="X898" s="8">
        <f>R898+T898+V898</f>
        <v>2</v>
      </c>
      <c r="Y898" s="8">
        <f>S898+U898+W898</f>
        <v>2</v>
      </c>
      <c r="Z898" s="8" t="b">
        <f>R898 = S898</f>
        <v>1</v>
      </c>
      <c r="AA898" s="8" t="b">
        <f>U898 = T898</f>
        <v>1</v>
      </c>
      <c r="AB898" s="8" t="b">
        <f>V898 = W898</f>
        <v>1</v>
      </c>
      <c r="AC898" s="8" t="b">
        <f>Y898 = X898</f>
        <v>1</v>
      </c>
      <c r="AD898" s="8" t="b">
        <f>AND(Z898,AA898,AB898)</f>
        <v>1</v>
      </c>
    </row>
    <row r="899" spans="1:35" ht="32" customHeight="1" x14ac:dyDescent="0.2">
      <c r="A899" s="1">
        <v>898</v>
      </c>
      <c r="B899" s="2">
        <v>43469</v>
      </c>
      <c r="C899" s="1" t="s">
        <v>997</v>
      </c>
      <c r="D899" s="1" t="s">
        <v>997</v>
      </c>
      <c r="E899" s="1" t="s">
        <v>12</v>
      </c>
      <c r="F899" s="1" t="s">
        <v>1032</v>
      </c>
      <c r="G899" s="1" t="s">
        <v>13</v>
      </c>
      <c r="H899" s="1" t="s">
        <v>637</v>
      </c>
      <c r="I899" s="5" t="s">
        <v>1747</v>
      </c>
      <c r="J899" s="5">
        <v>4</v>
      </c>
      <c r="K899" s="13" t="s">
        <v>783</v>
      </c>
      <c r="L899" s="1"/>
      <c r="M899" s="1"/>
      <c r="N899" s="1"/>
      <c r="O899" s="1" t="b">
        <v>0</v>
      </c>
      <c r="P899" s="4">
        <v>18</v>
      </c>
      <c r="Q899">
        <v>48</v>
      </c>
      <c r="R899" s="14">
        <v>1</v>
      </c>
      <c r="S899" s="14">
        <v>3</v>
      </c>
      <c r="T899" s="8">
        <v>0</v>
      </c>
      <c r="U899" s="8">
        <v>1</v>
      </c>
      <c r="V899" s="8">
        <v>1</v>
      </c>
      <c r="W899" s="8">
        <v>1</v>
      </c>
      <c r="X899" s="8">
        <f>R899+T899+V899</f>
        <v>2</v>
      </c>
      <c r="Y899" s="8">
        <f>S899+U899+W899</f>
        <v>5</v>
      </c>
      <c r="Z899" s="8" t="b">
        <f>R899 = S899</f>
        <v>0</v>
      </c>
      <c r="AA899" s="8" t="b">
        <f>U899 = T899</f>
        <v>0</v>
      </c>
      <c r="AB899" s="8" t="b">
        <f>V899 = W899</f>
        <v>1</v>
      </c>
      <c r="AC899" s="8" t="b">
        <f>Y899 = X899</f>
        <v>0</v>
      </c>
      <c r="AD899" s="8" t="b">
        <f>AND(Z899,AA899,AB899)</f>
        <v>0</v>
      </c>
      <c r="AF899" s="8">
        <v>3</v>
      </c>
      <c r="AG899" s="8">
        <v>0</v>
      </c>
      <c r="AH899" s="8">
        <v>0</v>
      </c>
      <c r="AI899" s="8">
        <f>SUM(AF899:AH899)</f>
        <v>3</v>
      </c>
    </row>
    <row r="900" spans="1:35" ht="32" customHeight="1" x14ac:dyDescent="0.2">
      <c r="A900" s="1">
        <v>899</v>
      </c>
      <c r="B900" s="2">
        <v>44260</v>
      </c>
      <c r="C900" s="1" t="s">
        <v>997</v>
      </c>
      <c r="D900" s="1" t="s">
        <v>997</v>
      </c>
      <c r="E900" s="1" t="s">
        <v>12</v>
      </c>
      <c r="F900" s="1"/>
      <c r="G900" s="1" t="s">
        <v>30</v>
      </c>
      <c r="H900" s="1" t="s">
        <v>784</v>
      </c>
      <c r="I900" s="5" t="s">
        <v>1763</v>
      </c>
      <c r="J900" s="5">
        <v>4</v>
      </c>
      <c r="K900" s="13" t="s">
        <v>1690</v>
      </c>
      <c r="L900" s="1"/>
      <c r="M900" s="1"/>
      <c r="N900" s="1"/>
      <c r="O900" s="1" t="b">
        <v>0</v>
      </c>
      <c r="P900" s="4">
        <v>18</v>
      </c>
      <c r="Q900">
        <v>49</v>
      </c>
      <c r="R900" s="14">
        <v>3</v>
      </c>
      <c r="S900" s="14">
        <v>3</v>
      </c>
      <c r="T900" s="8">
        <v>0</v>
      </c>
      <c r="U900" s="8">
        <v>1</v>
      </c>
      <c r="V900" s="8">
        <v>0</v>
      </c>
      <c r="W900" s="8">
        <v>1</v>
      </c>
      <c r="X900" s="8">
        <f>R900+T900+V900</f>
        <v>3</v>
      </c>
      <c r="Y900" s="8">
        <f>S900+U900+W900</f>
        <v>5</v>
      </c>
      <c r="Z900" s="8" t="b">
        <f>R900 = S900</f>
        <v>1</v>
      </c>
      <c r="AA900" s="8" t="b">
        <f>U900 = T900</f>
        <v>0</v>
      </c>
      <c r="AB900" s="8" t="b">
        <f>V900 = W900</f>
        <v>0</v>
      </c>
      <c r="AC900" s="8" t="b">
        <f>Y900 = X900</f>
        <v>0</v>
      </c>
      <c r="AD900" s="8" t="b">
        <f>AND(Z900,AA900,AB900)</f>
        <v>0</v>
      </c>
      <c r="AF900" s="8">
        <v>3</v>
      </c>
      <c r="AG900" s="8">
        <v>0</v>
      </c>
      <c r="AH900" s="8">
        <v>0</v>
      </c>
      <c r="AI900" s="8">
        <f>SUM(AF900:AH900)</f>
        <v>3</v>
      </c>
    </row>
    <row r="901" spans="1:35" ht="32" customHeight="1" x14ac:dyDescent="0.2">
      <c r="A901" s="1">
        <v>900</v>
      </c>
      <c r="B901" s="2">
        <v>43481</v>
      </c>
      <c r="C901" s="1" t="s">
        <v>997</v>
      </c>
      <c r="D901" s="1" t="s">
        <v>997</v>
      </c>
      <c r="E901" s="1" t="s">
        <v>12</v>
      </c>
      <c r="F901" s="1"/>
      <c r="G901" s="1" t="s">
        <v>13</v>
      </c>
      <c r="H901" s="1" t="s">
        <v>457</v>
      </c>
      <c r="I901" s="5" t="s">
        <v>1760</v>
      </c>
      <c r="J901" s="5">
        <v>4</v>
      </c>
      <c r="K901" s="13" t="s">
        <v>1464</v>
      </c>
      <c r="L901" s="1"/>
      <c r="M901" s="1"/>
      <c r="N901" s="1"/>
      <c r="O901" s="1" t="b">
        <v>0</v>
      </c>
      <c r="P901" s="4">
        <v>18</v>
      </c>
      <c r="Q901">
        <v>50</v>
      </c>
      <c r="R901" s="14">
        <v>3</v>
      </c>
      <c r="S901" s="14">
        <v>2</v>
      </c>
      <c r="T901" s="8">
        <v>0</v>
      </c>
      <c r="U901" s="8">
        <v>0</v>
      </c>
      <c r="V901" s="8">
        <v>0</v>
      </c>
      <c r="W901" s="8">
        <v>0</v>
      </c>
      <c r="X901" s="8">
        <f>R901+T901+V901</f>
        <v>3</v>
      </c>
      <c r="Y901" s="8">
        <f>S901+U901+W901</f>
        <v>2</v>
      </c>
      <c r="Z901" s="8" t="b">
        <f>R901 = S901</f>
        <v>0</v>
      </c>
      <c r="AA901" s="8" t="b">
        <f>U901 = T901</f>
        <v>1</v>
      </c>
      <c r="AB901" s="8" t="b">
        <f>V901 = W901</f>
        <v>1</v>
      </c>
      <c r="AC901" s="8" t="b">
        <f>Y901 = X901</f>
        <v>0</v>
      </c>
      <c r="AD901" s="8" t="b">
        <f>AND(Z901,AA901,AB901)</f>
        <v>0</v>
      </c>
      <c r="AF901" s="8">
        <v>3</v>
      </c>
      <c r="AG901" s="8">
        <v>0</v>
      </c>
      <c r="AH901" s="8">
        <v>0</v>
      </c>
      <c r="AI901" s="8">
        <f>SUM(AF901:AH901)</f>
        <v>3</v>
      </c>
    </row>
    <row r="902" spans="1:35" ht="32" customHeight="1" x14ac:dyDescent="0.2">
      <c r="A902" s="1">
        <v>901</v>
      </c>
      <c r="B902" s="2">
        <v>43808</v>
      </c>
      <c r="C902" s="1" t="s">
        <v>997</v>
      </c>
      <c r="D902" s="1" t="s">
        <v>997</v>
      </c>
      <c r="E902" s="1" t="s">
        <v>12</v>
      </c>
      <c r="F902" s="1"/>
      <c r="G902" s="1" t="s">
        <v>21</v>
      </c>
      <c r="H902" s="1" t="s">
        <v>276</v>
      </c>
      <c r="I902" s="5" t="s">
        <v>1749</v>
      </c>
      <c r="J902" s="5">
        <v>3</v>
      </c>
      <c r="K902" s="13" t="s">
        <v>1029</v>
      </c>
      <c r="L902" s="1"/>
      <c r="M902" s="1"/>
      <c r="N902" s="1"/>
      <c r="O902" s="1" t="b">
        <v>0</v>
      </c>
      <c r="P902" s="4">
        <v>19</v>
      </c>
      <c r="Q902">
        <v>1</v>
      </c>
      <c r="R902" s="14">
        <v>1</v>
      </c>
      <c r="S902" s="14">
        <v>2</v>
      </c>
      <c r="T902" s="8">
        <v>0</v>
      </c>
      <c r="U902" s="8">
        <v>1</v>
      </c>
      <c r="V902" s="8">
        <v>1</v>
      </c>
      <c r="W902" s="8">
        <v>0</v>
      </c>
      <c r="X902" s="8">
        <f>R902+T902+V902</f>
        <v>2</v>
      </c>
      <c r="Y902" s="8">
        <f>S902+U902+W902</f>
        <v>3</v>
      </c>
      <c r="Z902" s="8" t="b">
        <f>R902 = S902</f>
        <v>0</v>
      </c>
      <c r="AA902" s="8" t="b">
        <f>U902 = T902</f>
        <v>0</v>
      </c>
      <c r="AB902" s="8" t="b">
        <f>V902 = W902</f>
        <v>0</v>
      </c>
      <c r="AC902" s="8" t="b">
        <f>Y902 = X902</f>
        <v>0</v>
      </c>
      <c r="AD902" s="8" t="b">
        <f>AND(Z902,AA902,AB902)</f>
        <v>0</v>
      </c>
      <c r="AF902" s="8">
        <v>2</v>
      </c>
      <c r="AG902" s="8">
        <v>0</v>
      </c>
      <c r="AH902" s="8">
        <v>0</v>
      </c>
      <c r="AI902" s="8">
        <f>SUM(AF902:AH902)</f>
        <v>2</v>
      </c>
    </row>
    <row r="903" spans="1:35" ht="32" customHeight="1" x14ac:dyDescent="0.2">
      <c r="A903" s="1">
        <v>902</v>
      </c>
      <c r="B903" s="2">
        <v>43867</v>
      </c>
      <c r="C903" s="1" t="s">
        <v>997</v>
      </c>
      <c r="D903" s="1" t="s">
        <v>997</v>
      </c>
      <c r="E903" s="1" t="s">
        <v>12</v>
      </c>
      <c r="F903" s="1"/>
      <c r="G903" s="1" t="s">
        <v>26</v>
      </c>
      <c r="H903" s="1" t="s">
        <v>105</v>
      </c>
      <c r="I903" s="5" t="s">
        <v>1758</v>
      </c>
      <c r="J903" s="5">
        <v>5</v>
      </c>
      <c r="K903" s="13" t="s">
        <v>1465</v>
      </c>
      <c r="L903" s="1"/>
      <c r="M903" s="1"/>
      <c r="N903" s="1"/>
      <c r="O903" s="1" t="b">
        <v>0</v>
      </c>
      <c r="P903" s="4">
        <v>19</v>
      </c>
      <c r="Q903">
        <v>2</v>
      </c>
      <c r="R903" s="14">
        <v>3</v>
      </c>
      <c r="S903" s="14">
        <v>3</v>
      </c>
      <c r="T903" s="8">
        <v>1</v>
      </c>
      <c r="U903" s="8">
        <v>1</v>
      </c>
      <c r="V903" s="8">
        <v>1</v>
      </c>
      <c r="W903" s="8">
        <v>0</v>
      </c>
      <c r="X903" s="8">
        <f>R903+T903+V903</f>
        <v>5</v>
      </c>
      <c r="Y903" s="8">
        <f>S903+U903+W903</f>
        <v>4</v>
      </c>
      <c r="Z903" s="8" t="b">
        <f>R903 = S903</f>
        <v>1</v>
      </c>
      <c r="AA903" s="8" t="b">
        <f>U903 = T903</f>
        <v>1</v>
      </c>
      <c r="AB903" s="8" t="b">
        <f>V903 = W903</f>
        <v>0</v>
      </c>
      <c r="AC903" s="8" t="b">
        <f>Y903 = X903</f>
        <v>0</v>
      </c>
      <c r="AD903" s="8" t="b">
        <f>AND(Z903,AA903,AB903)</f>
        <v>0</v>
      </c>
      <c r="AF903" s="8">
        <v>3</v>
      </c>
      <c r="AG903" s="8">
        <v>1</v>
      </c>
      <c r="AH903" s="8">
        <v>1</v>
      </c>
      <c r="AI903" s="8">
        <f>SUM(AF903:AH903)</f>
        <v>5</v>
      </c>
    </row>
    <row r="904" spans="1:35" ht="32" customHeight="1" x14ac:dyDescent="0.2">
      <c r="A904" s="1">
        <v>903</v>
      </c>
      <c r="B904" s="2">
        <v>44175</v>
      </c>
      <c r="C904" s="1" t="s">
        <v>998</v>
      </c>
      <c r="D904" s="1" t="s">
        <v>997</v>
      </c>
      <c r="E904" s="1" t="s">
        <v>12</v>
      </c>
      <c r="F904" s="1"/>
      <c r="G904" s="1" t="s">
        <v>16</v>
      </c>
      <c r="H904" s="1" t="s">
        <v>51</v>
      </c>
      <c r="I904" s="5" t="s">
        <v>1761</v>
      </c>
      <c r="J904" s="5">
        <v>4</v>
      </c>
      <c r="K904" s="13" t="s">
        <v>1466</v>
      </c>
      <c r="L904" s="1"/>
      <c r="M904" s="1"/>
      <c r="N904" s="1"/>
      <c r="O904" s="1" t="b">
        <v>0</v>
      </c>
      <c r="P904" s="4">
        <v>19</v>
      </c>
      <c r="Q904">
        <v>3</v>
      </c>
      <c r="R904" s="14">
        <v>2</v>
      </c>
      <c r="S904" s="14">
        <v>2</v>
      </c>
      <c r="T904" s="8">
        <v>0</v>
      </c>
      <c r="U904" s="8">
        <v>0</v>
      </c>
      <c r="V904" s="8">
        <v>1</v>
      </c>
      <c r="W904" s="8">
        <v>0</v>
      </c>
      <c r="X904" s="8">
        <f>R904+T904+V904</f>
        <v>3</v>
      </c>
      <c r="Y904" s="8">
        <f>S904+U904+W904</f>
        <v>2</v>
      </c>
      <c r="Z904" s="8" t="b">
        <f>R904 = S904</f>
        <v>1</v>
      </c>
      <c r="AA904" s="8" t="b">
        <f>U904 = T904</f>
        <v>1</v>
      </c>
      <c r="AB904" s="8" t="b">
        <f>V904 = W904</f>
        <v>0</v>
      </c>
      <c r="AC904" s="8" t="b">
        <f>Y904 = X904</f>
        <v>0</v>
      </c>
      <c r="AD904" s="8" t="b">
        <f>AND(Z904,AA904,AB904)</f>
        <v>0</v>
      </c>
      <c r="AF904" s="8">
        <v>3</v>
      </c>
      <c r="AG904" s="8">
        <v>0</v>
      </c>
      <c r="AH904" s="8">
        <v>0</v>
      </c>
      <c r="AI904" s="8">
        <f>SUM(AF904:AH904)</f>
        <v>3</v>
      </c>
    </row>
    <row r="905" spans="1:35" ht="32" customHeight="1" x14ac:dyDescent="0.2">
      <c r="A905" s="1">
        <v>904</v>
      </c>
      <c r="B905" s="2">
        <v>43331</v>
      </c>
      <c r="C905" s="1" t="s">
        <v>997</v>
      </c>
      <c r="D905" s="1" t="s">
        <v>998</v>
      </c>
      <c r="E905" s="1" t="s">
        <v>12</v>
      </c>
      <c r="F905" s="1"/>
      <c r="G905" s="1" t="s">
        <v>13</v>
      </c>
      <c r="H905" s="1" t="s">
        <v>339</v>
      </c>
      <c r="I905" s="5" t="s">
        <v>1747</v>
      </c>
      <c r="J905" s="5">
        <v>3</v>
      </c>
      <c r="K905" s="13" t="s">
        <v>785</v>
      </c>
      <c r="L905" s="1"/>
      <c r="M905" s="1"/>
      <c r="N905" s="1"/>
      <c r="O905" s="1" t="b">
        <v>0</v>
      </c>
      <c r="P905" s="4">
        <v>19</v>
      </c>
      <c r="Q905">
        <v>4</v>
      </c>
      <c r="R905" s="14">
        <v>1</v>
      </c>
      <c r="S905" s="14">
        <v>2</v>
      </c>
      <c r="T905" s="8">
        <v>0</v>
      </c>
      <c r="U905" s="8">
        <v>0</v>
      </c>
      <c r="V905" s="8">
        <v>0</v>
      </c>
      <c r="W905" s="8">
        <v>0</v>
      </c>
      <c r="X905" s="8">
        <f>R905+T905+V905</f>
        <v>1</v>
      </c>
      <c r="Y905" s="8">
        <f>S905+U905+W905</f>
        <v>2</v>
      </c>
      <c r="Z905" s="8" t="b">
        <f>R905 = S905</f>
        <v>0</v>
      </c>
      <c r="AA905" s="8" t="b">
        <f>U905 = T905</f>
        <v>1</v>
      </c>
      <c r="AB905" s="8" t="b">
        <f>V905 = W905</f>
        <v>1</v>
      </c>
      <c r="AC905" s="8" t="b">
        <f>Y905 = X905</f>
        <v>0</v>
      </c>
      <c r="AD905" s="8" t="b">
        <f>AND(Z905,AA905,AB905)</f>
        <v>0</v>
      </c>
      <c r="AF905" s="8">
        <v>2</v>
      </c>
      <c r="AG905" s="8">
        <v>0</v>
      </c>
      <c r="AH905" s="8">
        <v>0</v>
      </c>
      <c r="AI905" s="8">
        <f>SUM(AF905:AH905)</f>
        <v>2</v>
      </c>
    </row>
    <row r="906" spans="1:35" ht="32" customHeight="1" x14ac:dyDescent="0.2">
      <c r="A906" s="1">
        <v>905</v>
      </c>
      <c r="B906" s="2">
        <v>44083</v>
      </c>
      <c r="C906" s="1" t="s">
        <v>998</v>
      </c>
      <c r="D906" s="1" t="s">
        <v>998</v>
      </c>
      <c r="E906" s="1" t="s">
        <v>12</v>
      </c>
      <c r="F906" s="1"/>
      <c r="G906" s="1" t="s">
        <v>26</v>
      </c>
      <c r="H906" s="1" t="s">
        <v>503</v>
      </c>
      <c r="I906" s="5" t="s">
        <v>1750</v>
      </c>
      <c r="J906" s="5">
        <v>4</v>
      </c>
      <c r="K906" s="13" t="s">
        <v>1691</v>
      </c>
      <c r="L906" s="1"/>
      <c r="M906" s="1"/>
      <c r="N906" s="1"/>
      <c r="O906" s="1" t="b">
        <v>0</v>
      </c>
      <c r="P906" s="4">
        <v>19</v>
      </c>
      <c r="Q906">
        <v>5</v>
      </c>
      <c r="R906" s="14">
        <v>3</v>
      </c>
      <c r="S906" s="14">
        <v>3</v>
      </c>
      <c r="T906" s="8">
        <v>0</v>
      </c>
      <c r="U906" s="8">
        <v>0</v>
      </c>
      <c r="V906" s="8">
        <v>1</v>
      </c>
      <c r="W906" s="8">
        <v>0</v>
      </c>
      <c r="X906" s="8">
        <f>R906+T906+V906</f>
        <v>4</v>
      </c>
      <c r="Y906" s="8">
        <f>S906+U906+W906</f>
        <v>3</v>
      </c>
      <c r="Z906" s="8" t="b">
        <f>R906 = S906</f>
        <v>1</v>
      </c>
      <c r="AA906" s="8" t="b">
        <f>U906 = T906</f>
        <v>1</v>
      </c>
      <c r="AB906" s="8" t="b">
        <f>V906 = W906</f>
        <v>0</v>
      </c>
      <c r="AC906" s="8" t="b">
        <f>Y906 = X906</f>
        <v>0</v>
      </c>
      <c r="AD906" s="8" t="b">
        <f>AND(Z906,AA906,AB906)</f>
        <v>0</v>
      </c>
      <c r="AF906" s="8">
        <v>3</v>
      </c>
      <c r="AG906" s="8">
        <v>0</v>
      </c>
      <c r="AH906" s="8">
        <v>0</v>
      </c>
      <c r="AI906" s="8">
        <f>SUM(AF906:AH906)</f>
        <v>3</v>
      </c>
    </row>
    <row r="907" spans="1:35" ht="32" customHeight="1" x14ac:dyDescent="0.2">
      <c r="A907" s="1">
        <v>906</v>
      </c>
      <c r="B907" s="2">
        <v>44096</v>
      </c>
      <c r="C907" s="1" t="s">
        <v>998</v>
      </c>
      <c r="D907" s="1" t="s">
        <v>998</v>
      </c>
      <c r="E907" s="1" t="s">
        <v>12</v>
      </c>
      <c r="F907" s="1"/>
      <c r="G907" s="1" t="s">
        <v>26</v>
      </c>
      <c r="H907" s="1" t="s">
        <v>62</v>
      </c>
      <c r="I907" s="5" t="s">
        <v>1750</v>
      </c>
      <c r="J907" s="5">
        <v>4</v>
      </c>
      <c r="K907" s="13" t="s">
        <v>1730</v>
      </c>
      <c r="L907" s="1"/>
      <c r="M907" s="1"/>
      <c r="N907" s="1"/>
      <c r="O907" s="1" t="b">
        <v>0</v>
      </c>
      <c r="P907" s="4">
        <v>19</v>
      </c>
      <c r="Q907">
        <v>6</v>
      </c>
      <c r="R907" s="14">
        <v>3</v>
      </c>
      <c r="S907" s="14">
        <v>3</v>
      </c>
      <c r="T907" s="8">
        <v>1</v>
      </c>
      <c r="U907" s="8">
        <v>1</v>
      </c>
      <c r="V907" s="8">
        <v>1</v>
      </c>
      <c r="W907" s="8">
        <v>1</v>
      </c>
      <c r="X907" s="8">
        <f>R907+T907+V907</f>
        <v>5</v>
      </c>
      <c r="Y907" s="8">
        <f>S907+U907+W907</f>
        <v>5</v>
      </c>
      <c r="Z907" s="8" t="b">
        <f>R907 = S907</f>
        <v>1</v>
      </c>
      <c r="AA907" s="8" t="b">
        <f>U907 = T907</f>
        <v>1</v>
      </c>
      <c r="AB907" s="8" t="b">
        <f>V907 = W907</f>
        <v>1</v>
      </c>
      <c r="AC907" s="8" t="b">
        <f>Y907 = X907</f>
        <v>1</v>
      </c>
      <c r="AD907" s="8" t="b">
        <f>AND(Z907,AA907,AB907)</f>
        <v>1</v>
      </c>
    </row>
    <row r="908" spans="1:35" ht="32" customHeight="1" x14ac:dyDescent="0.2">
      <c r="A908" s="1">
        <v>907</v>
      </c>
      <c r="B908" s="2">
        <v>43513</v>
      </c>
      <c r="C908" s="1" t="s">
        <v>997</v>
      </c>
      <c r="D908" s="1" t="s">
        <v>998</v>
      </c>
      <c r="E908" s="1" t="s">
        <v>12</v>
      </c>
      <c r="F908" s="1"/>
      <c r="G908" s="1" t="s">
        <v>13</v>
      </c>
      <c r="H908" s="1" t="s">
        <v>667</v>
      </c>
      <c r="I908" s="5" t="s">
        <v>1748</v>
      </c>
      <c r="J908" s="5">
        <v>3</v>
      </c>
      <c r="K908" s="13" t="s">
        <v>786</v>
      </c>
      <c r="L908" s="1"/>
      <c r="M908" s="1"/>
      <c r="N908" s="1"/>
      <c r="O908" s="1" t="b">
        <v>0</v>
      </c>
      <c r="P908" s="4">
        <v>19</v>
      </c>
      <c r="Q908">
        <v>7</v>
      </c>
      <c r="R908" s="14">
        <v>3</v>
      </c>
      <c r="S908" s="14">
        <v>3</v>
      </c>
      <c r="T908" s="8">
        <v>0</v>
      </c>
      <c r="U908" s="8">
        <v>0</v>
      </c>
      <c r="V908" s="8">
        <v>0</v>
      </c>
      <c r="W908" s="8">
        <v>0</v>
      </c>
      <c r="X908" s="8">
        <f>R908+T908+V908</f>
        <v>3</v>
      </c>
      <c r="Y908" s="8">
        <f>S908+U908+W908</f>
        <v>3</v>
      </c>
      <c r="Z908" s="8" t="b">
        <f>R908 = S908</f>
        <v>1</v>
      </c>
      <c r="AA908" s="8" t="b">
        <f>U908 = T908</f>
        <v>1</v>
      </c>
      <c r="AB908" s="8" t="b">
        <f>V908 = W908</f>
        <v>1</v>
      </c>
      <c r="AC908" s="8" t="b">
        <f>Y908 = X908</f>
        <v>1</v>
      </c>
      <c r="AD908" s="8" t="b">
        <f>AND(Z908,AA908,AB908)</f>
        <v>1</v>
      </c>
    </row>
    <row r="909" spans="1:35" ht="32" customHeight="1" x14ac:dyDescent="0.2">
      <c r="A909" s="1">
        <v>908</v>
      </c>
      <c r="B909" s="2">
        <v>43293</v>
      </c>
      <c r="C909" s="1" t="s">
        <v>997</v>
      </c>
      <c r="D909" s="1" t="s">
        <v>997</v>
      </c>
      <c r="E909" s="1" t="s">
        <v>12</v>
      </c>
      <c r="F909" s="1"/>
      <c r="G909" s="1" t="s">
        <v>26</v>
      </c>
      <c r="H909" s="1" t="s">
        <v>699</v>
      </c>
      <c r="I909" s="5" t="s">
        <v>1750</v>
      </c>
      <c r="J909" s="5">
        <v>4</v>
      </c>
      <c r="K909" s="13" t="s">
        <v>787</v>
      </c>
      <c r="L909" s="1"/>
      <c r="M909" s="1"/>
      <c r="N909" s="1"/>
      <c r="O909" s="1" t="b">
        <v>0</v>
      </c>
      <c r="P909" s="4">
        <v>19</v>
      </c>
      <c r="Q909">
        <v>8</v>
      </c>
      <c r="R909" s="14">
        <v>1</v>
      </c>
      <c r="S909" s="14">
        <v>1</v>
      </c>
      <c r="T909" s="8">
        <v>0</v>
      </c>
      <c r="U909" s="8">
        <v>0</v>
      </c>
      <c r="V909" s="8">
        <v>0</v>
      </c>
      <c r="W909" s="8">
        <v>0</v>
      </c>
      <c r="X909" s="8">
        <f>R909+T909+V909</f>
        <v>1</v>
      </c>
      <c r="Y909" s="8">
        <f>S909+U909+W909</f>
        <v>1</v>
      </c>
      <c r="Z909" s="8" t="b">
        <f>R909 = S909</f>
        <v>1</v>
      </c>
      <c r="AA909" s="8" t="b">
        <f>U909 = T909</f>
        <v>1</v>
      </c>
      <c r="AB909" s="8" t="b">
        <f>V909 = W909</f>
        <v>1</v>
      </c>
      <c r="AC909" s="8" t="b">
        <f>Y909 = X909</f>
        <v>1</v>
      </c>
      <c r="AD909" s="8" t="b">
        <f>AND(Z909,AA909,AB909)</f>
        <v>1</v>
      </c>
    </row>
    <row r="910" spans="1:35" ht="32" customHeight="1" x14ac:dyDescent="0.2">
      <c r="A910" s="1">
        <v>909</v>
      </c>
      <c r="B910" s="2">
        <v>43971</v>
      </c>
      <c r="C910" s="1" t="s">
        <v>997</v>
      </c>
      <c r="D910" s="1" t="s">
        <v>997</v>
      </c>
      <c r="E910" s="1" t="s">
        <v>12</v>
      </c>
      <c r="F910" s="1"/>
      <c r="G910" s="1" t="s">
        <v>13</v>
      </c>
      <c r="H910" s="1" t="s">
        <v>15</v>
      </c>
      <c r="I910" s="5" t="s">
        <v>1768</v>
      </c>
      <c r="J910" s="5">
        <v>5</v>
      </c>
      <c r="K910" s="13" t="s">
        <v>1467</v>
      </c>
      <c r="L910" s="1"/>
      <c r="M910" s="1"/>
      <c r="N910" s="1"/>
      <c r="O910" s="1" t="b">
        <v>0</v>
      </c>
      <c r="P910" s="4">
        <v>19</v>
      </c>
      <c r="Q910">
        <v>9</v>
      </c>
      <c r="R910" s="14">
        <v>3</v>
      </c>
      <c r="S910" s="14">
        <v>3</v>
      </c>
      <c r="T910" s="8">
        <v>0</v>
      </c>
      <c r="U910" s="8">
        <v>0</v>
      </c>
      <c r="V910" s="8">
        <v>0</v>
      </c>
      <c r="W910" s="8">
        <v>0</v>
      </c>
      <c r="X910" s="8">
        <f>R910+T910+V910</f>
        <v>3</v>
      </c>
      <c r="Y910" s="8">
        <f>S910+U910+W910</f>
        <v>3</v>
      </c>
      <c r="Z910" s="8" t="b">
        <f>R910 = S910</f>
        <v>1</v>
      </c>
      <c r="AA910" s="8" t="b">
        <f>U910 = T910</f>
        <v>1</v>
      </c>
      <c r="AB910" s="8" t="b">
        <f>V910 = W910</f>
        <v>1</v>
      </c>
      <c r="AC910" s="8" t="b">
        <f>Y910 = X910</f>
        <v>1</v>
      </c>
      <c r="AD910" s="8" t="b">
        <f>AND(Z910,AA910,AB910)</f>
        <v>1</v>
      </c>
    </row>
    <row r="911" spans="1:35" ht="32" customHeight="1" x14ac:dyDescent="0.2">
      <c r="A911" s="1">
        <v>910</v>
      </c>
      <c r="B911" s="2">
        <v>43879</v>
      </c>
      <c r="C911" s="1" t="s">
        <v>998</v>
      </c>
      <c r="D911" s="1" t="s">
        <v>998</v>
      </c>
      <c r="E911" s="1" t="s">
        <v>12</v>
      </c>
      <c r="F911" s="1"/>
      <c r="G911" s="1" t="s">
        <v>42</v>
      </c>
      <c r="H911" s="1" t="s">
        <v>548</v>
      </c>
      <c r="I911" s="5" t="s">
        <v>1753</v>
      </c>
      <c r="J911" s="5">
        <v>4</v>
      </c>
      <c r="K911" s="13" t="s">
        <v>1586</v>
      </c>
      <c r="L911" s="1"/>
      <c r="M911" s="1"/>
      <c r="N911" s="1"/>
      <c r="O911" s="1" t="b">
        <v>0</v>
      </c>
      <c r="P911" s="4">
        <v>19</v>
      </c>
      <c r="Q911">
        <v>10</v>
      </c>
      <c r="R911" s="14">
        <v>3</v>
      </c>
      <c r="S911" s="14">
        <v>3</v>
      </c>
      <c r="T911" s="8">
        <v>0</v>
      </c>
      <c r="U911" s="8">
        <v>0</v>
      </c>
      <c r="V911" s="8">
        <v>0</v>
      </c>
      <c r="W911" s="8">
        <v>0</v>
      </c>
      <c r="X911" s="8">
        <f>R911+T911+V911</f>
        <v>3</v>
      </c>
      <c r="Y911" s="8">
        <f>S911+U911+W911</f>
        <v>3</v>
      </c>
      <c r="Z911" s="8" t="b">
        <f>R911 = S911</f>
        <v>1</v>
      </c>
      <c r="AA911" s="8" t="b">
        <f>U911 = T911</f>
        <v>1</v>
      </c>
      <c r="AB911" s="8" t="b">
        <f>V911 = W911</f>
        <v>1</v>
      </c>
      <c r="AC911" s="8" t="b">
        <f>Y911 = X911</f>
        <v>1</v>
      </c>
      <c r="AD911" s="8" t="b">
        <f>AND(Z911,AA911,AB911)</f>
        <v>1</v>
      </c>
    </row>
    <row r="912" spans="1:35" ht="32" customHeight="1" x14ac:dyDescent="0.2">
      <c r="A912" s="1">
        <v>911</v>
      </c>
      <c r="B912" s="2">
        <v>43966</v>
      </c>
      <c r="C912" s="1" t="s">
        <v>997</v>
      </c>
      <c r="D912" s="1" t="s">
        <v>998</v>
      </c>
      <c r="E912" s="1" t="s">
        <v>12</v>
      </c>
      <c r="F912" s="1"/>
      <c r="G912" s="1" t="s">
        <v>21</v>
      </c>
      <c r="H912" s="1" t="s">
        <v>788</v>
      </c>
      <c r="I912" s="5" t="s">
        <v>1767</v>
      </c>
      <c r="J912" s="5">
        <v>4</v>
      </c>
      <c r="K912" s="13" t="s">
        <v>1692</v>
      </c>
      <c r="L912" s="1"/>
      <c r="M912" s="1"/>
      <c r="N912" s="1"/>
      <c r="O912" s="1" t="b">
        <v>0</v>
      </c>
      <c r="P912" s="4">
        <v>19</v>
      </c>
      <c r="Q912">
        <v>11</v>
      </c>
      <c r="R912" s="14">
        <v>3</v>
      </c>
      <c r="S912" s="14">
        <v>2</v>
      </c>
      <c r="T912" s="8">
        <v>0</v>
      </c>
      <c r="U912" s="8">
        <v>0</v>
      </c>
      <c r="V912" s="8">
        <v>1</v>
      </c>
      <c r="W912" s="8">
        <v>0</v>
      </c>
      <c r="X912" s="8">
        <f>R912+T912+V912</f>
        <v>4</v>
      </c>
      <c r="Y912" s="8">
        <f>S912+U912+W912</f>
        <v>2</v>
      </c>
      <c r="Z912" s="8" t="b">
        <f>R912 = S912</f>
        <v>0</v>
      </c>
      <c r="AA912" s="8" t="b">
        <f>U912 = T912</f>
        <v>1</v>
      </c>
      <c r="AB912" s="8" t="b">
        <f>V912 = W912</f>
        <v>0</v>
      </c>
      <c r="AC912" s="8" t="b">
        <f>Y912 = X912</f>
        <v>0</v>
      </c>
      <c r="AD912" s="8" t="b">
        <f>AND(Z912,AA912,AB912)</f>
        <v>0</v>
      </c>
      <c r="AF912" s="8">
        <v>3</v>
      </c>
      <c r="AG912" s="8">
        <v>0</v>
      </c>
      <c r="AH912" s="8">
        <v>0</v>
      </c>
      <c r="AI912" s="8">
        <f>SUM(AF912:AH912)</f>
        <v>3</v>
      </c>
    </row>
    <row r="913" spans="1:35" ht="32" customHeight="1" x14ac:dyDescent="0.2">
      <c r="A913" s="1">
        <v>912</v>
      </c>
      <c r="B913" s="2">
        <v>43959</v>
      </c>
      <c r="C913" s="1" t="s">
        <v>998</v>
      </c>
      <c r="D913" s="1" t="s">
        <v>998</v>
      </c>
      <c r="E913" s="1" t="s">
        <v>12</v>
      </c>
      <c r="F913" s="1"/>
      <c r="G913" s="1" t="s">
        <v>21</v>
      </c>
      <c r="H913" s="1" t="s">
        <v>789</v>
      </c>
      <c r="I913" s="5" t="s">
        <v>1749</v>
      </c>
      <c r="J913" s="5">
        <v>4</v>
      </c>
      <c r="K913" s="13" t="s">
        <v>1361</v>
      </c>
      <c r="L913" s="1"/>
      <c r="M913" s="1"/>
      <c r="N913" s="1"/>
      <c r="O913" s="1" t="b">
        <v>0</v>
      </c>
      <c r="P913" s="4">
        <v>19</v>
      </c>
      <c r="Q913">
        <v>12</v>
      </c>
      <c r="R913" s="14">
        <v>2</v>
      </c>
      <c r="S913" s="14">
        <v>1</v>
      </c>
      <c r="T913" s="8">
        <v>0</v>
      </c>
      <c r="U913" s="8">
        <v>0</v>
      </c>
      <c r="V913" s="8">
        <v>1</v>
      </c>
      <c r="W913" s="8">
        <v>0</v>
      </c>
      <c r="X913" s="8">
        <f>R913+T913+V913</f>
        <v>3</v>
      </c>
      <c r="Y913" s="8">
        <f>S913+U913+W913</f>
        <v>1</v>
      </c>
      <c r="Z913" s="8" t="b">
        <f>R913 = S913</f>
        <v>0</v>
      </c>
      <c r="AA913" s="8" t="b">
        <f>U913 = T913</f>
        <v>1</v>
      </c>
      <c r="AB913" s="8" t="b">
        <f>V913 = W913</f>
        <v>0</v>
      </c>
      <c r="AC913" s="8" t="b">
        <f>Y913 = X913</f>
        <v>0</v>
      </c>
      <c r="AD913" s="8" t="b">
        <f>AND(Z913,AA913,AB913)</f>
        <v>0</v>
      </c>
      <c r="AF913" s="8">
        <v>3</v>
      </c>
      <c r="AG913" s="8">
        <v>0</v>
      </c>
      <c r="AH913" s="8">
        <v>0</v>
      </c>
      <c r="AI913" s="8">
        <f>SUM(AF913:AH913)</f>
        <v>3</v>
      </c>
    </row>
    <row r="914" spans="1:35" ht="32" customHeight="1" x14ac:dyDescent="0.2">
      <c r="A914" s="1">
        <v>913</v>
      </c>
      <c r="B914" s="2">
        <v>43686</v>
      </c>
      <c r="C914" s="1" t="s">
        <v>997</v>
      </c>
      <c r="D914" s="1" t="s">
        <v>997</v>
      </c>
      <c r="E914" s="1" t="s">
        <v>12</v>
      </c>
      <c r="F914" s="1"/>
      <c r="G914" s="1" t="s">
        <v>26</v>
      </c>
      <c r="H914" s="1" t="s">
        <v>62</v>
      </c>
      <c r="I914" s="5" t="s">
        <v>1750</v>
      </c>
      <c r="J914" s="5">
        <v>4</v>
      </c>
      <c r="K914" s="13" t="s">
        <v>1587</v>
      </c>
      <c r="L914" s="1"/>
      <c r="M914" s="1"/>
      <c r="N914" s="1"/>
      <c r="O914" s="1" t="b">
        <v>0</v>
      </c>
      <c r="P914" s="4">
        <v>19</v>
      </c>
      <c r="Q914">
        <v>13</v>
      </c>
      <c r="R914" s="14">
        <v>3</v>
      </c>
      <c r="S914" s="14">
        <v>3</v>
      </c>
      <c r="T914" s="8">
        <v>0</v>
      </c>
      <c r="U914" s="8">
        <v>0</v>
      </c>
      <c r="V914" s="8">
        <v>0</v>
      </c>
      <c r="W914" s="8">
        <v>1</v>
      </c>
      <c r="X914" s="8">
        <f>R914+T914+V914</f>
        <v>3</v>
      </c>
      <c r="Y914" s="8">
        <f>S914+U914+W914</f>
        <v>4</v>
      </c>
      <c r="Z914" s="8" t="b">
        <f>R914 = S914</f>
        <v>1</v>
      </c>
      <c r="AA914" s="8" t="b">
        <f>U914 = T914</f>
        <v>1</v>
      </c>
      <c r="AB914" s="8" t="b">
        <f>V914 = W914</f>
        <v>0</v>
      </c>
      <c r="AC914" s="8" t="b">
        <f>Y914 = X914</f>
        <v>0</v>
      </c>
      <c r="AD914" s="8" t="b">
        <f>AND(Z914,AA914,AB914)</f>
        <v>0</v>
      </c>
      <c r="AF914" s="8">
        <v>2</v>
      </c>
      <c r="AG914" s="8">
        <v>0</v>
      </c>
      <c r="AH914" s="8">
        <v>0</v>
      </c>
      <c r="AI914" s="8">
        <f>SUM(AF914:AH914)</f>
        <v>2</v>
      </c>
    </row>
    <row r="915" spans="1:35" ht="32" customHeight="1" x14ac:dyDescent="0.2">
      <c r="A915" s="1">
        <v>914</v>
      </c>
      <c r="B915" s="2">
        <v>44178</v>
      </c>
      <c r="C915" s="1" t="s">
        <v>997</v>
      </c>
      <c r="D915" s="1" t="s">
        <v>997</v>
      </c>
      <c r="E915" s="1" t="s">
        <v>12</v>
      </c>
      <c r="F915" s="1"/>
      <c r="G915" s="1" t="s">
        <v>16</v>
      </c>
      <c r="H915" s="1" t="s">
        <v>283</v>
      </c>
      <c r="I915" s="5" t="s">
        <v>1761</v>
      </c>
      <c r="J915" s="5">
        <v>4</v>
      </c>
      <c r="K915" s="13" t="s">
        <v>1033</v>
      </c>
      <c r="L915" s="1"/>
      <c r="M915" s="1"/>
      <c r="N915" s="1"/>
      <c r="O915" s="1" t="b">
        <v>0</v>
      </c>
      <c r="P915" s="4">
        <v>19</v>
      </c>
      <c r="Q915">
        <v>14</v>
      </c>
      <c r="R915" s="14">
        <v>3</v>
      </c>
      <c r="S915" s="14">
        <v>3</v>
      </c>
      <c r="T915" s="8">
        <v>0</v>
      </c>
      <c r="U915" s="8">
        <v>0</v>
      </c>
      <c r="V915" s="8">
        <v>1</v>
      </c>
      <c r="W915" s="8">
        <v>1</v>
      </c>
      <c r="X915" s="8">
        <f>R915+T915+V915</f>
        <v>4</v>
      </c>
      <c r="Y915" s="8">
        <f>S915+U915+W915</f>
        <v>4</v>
      </c>
      <c r="Z915" s="8" t="b">
        <f>R915 = S915</f>
        <v>1</v>
      </c>
      <c r="AA915" s="8" t="b">
        <f>U915 = T915</f>
        <v>1</v>
      </c>
      <c r="AB915" s="8" t="b">
        <f>V915 = W915</f>
        <v>1</v>
      </c>
      <c r="AC915" s="8" t="b">
        <f>Y915 = X915</f>
        <v>1</v>
      </c>
      <c r="AD915" s="8" t="b">
        <f>AND(Z915,AA915,AB915)</f>
        <v>1</v>
      </c>
    </row>
    <row r="916" spans="1:35" ht="32" customHeight="1" x14ac:dyDescent="0.2">
      <c r="A916" s="1">
        <v>915</v>
      </c>
      <c r="B916" s="2">
        <v>43989</v>
      </c>
      <c r="C916" s="1" t="s">
        <v>998</v>
      </c>
      <c r="D916" s="1" t="s">
        <v>1083</v>
      </c>
      <c r="E916" s="1" t="s">
        <v>12</v>
      </c>
      <c r="F916" s="1" t="s">
        <v>1052</v>
      </c>
      <c r="G916" s="1" t="s">
        <v>13</v>
      </c>
      <c r="H916" s="1" t="s">
        <v>277</v>
      </c>
      <c r="I916" s="5" t="s">
        <v>1757</v>
      </c>
      <c r="J916" s="5">
        <v>5</v>
      </c>
      <c r="K916" s="13" t="s">
        <v>1178</v>
      </c>
      <c r="L916" s="1"/>
      <c r="M916" s="1"/>
      <c r="N916" s="1"/>
      <c r="O916" s="1" t="b">
        <v>0</v>
      </c>
      <c r="P916" s="4">
        <v>19</v>
      </c>
      <c r="Q916">
        <v>15</v>
      </c>
      <c r="R916" s="14">
        <v>2</v>
      </c>
      <c r="S916" s="14">
        <v>3</v>
      </c>
      <c r="T916" s="8">
        <v>0</v>
      </c>
      <c r="U916" s="8">
        <v>0</v>
      </c>
      <c r="V916" s="8">
        <v>1</v>
      </c>
      <c r="W916" s="8">
        <v>0</v>
      </c>
      <c r="X916" s="8">
        <f>R916+T916+V916</f>
        <v>3</v>
      </c>
      <c r="Y916" s="8">
        <f>S916+U916+W916</f>
        <v>3</v>
      </c>
      <c r="Z916" s="8" t="b">
        <f>R916 = S916</f>
        <v>0</v>
      </c>
      <c r="AA916" s="8" t="b">
        <f>U916 = T916</f>
        <v>1</v>
      </c>
      <c r="AB916" s="8" t="b">
        <f>V916 = W916</f>
        <v>0</v>
      </c>
      <c r="AC916" s="8" t="b">
        <f>Y916 = X916</f>
        <v>1</v>
      </c>
      <c r="AD916" s="8" t="b">
        <f>AND(Z916,AA916,AB916)</f>
        <v>0</v>
      </c>
      <c r="AF916" s="8">
        <v>3</v>
      </c>
      <c r="AG916" s="8">
        <v>0</v>
      </c>
      <c r="AH916" s="8">
        <v>0</v>
      </c>
      <c r="AI916" s="8">
        <f>SUM(AF916:AH916)</f>
        <v>3</v>
      </c>
    </row>
    <row r="917" spans="1:35" ht="32" customHeight="1" x14ac:dyDescent="0.2">
      <c r="A917" s="1">
        <v>916</v>
      </c>
      <c r="B917" s="2">
        <v>43665</v>
      </c>
      <c r="C917" s="1" t="s">
        <v>997</v>
      </c>
      <c r="D917" s="1" t="s">
        <v>997</v>
      </c>
      <c r="E917" s="1" t="s">
        <v>12</v>
      </c>
      <c r="F917" s="1"/>
      <c r="G917" s="1" t="s">
        <v>21</v>
      </c>
      <c r="H917" s="1" t="s">
        <v>739</v>
      </c>
      <c r="I917" s="5" t="s">
        <v>1749</v>
      </c>
      <c r="J917" s="5">
        <v>5</v>
      </c>
      <c r="K917" s="13" t="s">
        <v>790</v>
      </c>
      <c r="L917" s="1"/>
      <c r="M917" s="1"/>
      <c r="N917" s="1"/>
      <c r="O917" s="1" t="b">
        <v>0</v>
      </c>
      <c r="P917" s="4">
        <v>19</v>
      </c>
      <c r="Q917">
        <v>16</v>
      </c>
      <c r="R917" s="14">
        <v>1</v>
      </c>
      <c r="S917" s="14">
        <v>1</v>
      </c>
      <c r="T917" s="8">
        <v>0</v>
      </c>
      <c r="U917" s="8">
        <v>0</v>
      </c>
      <c r="V917" s="8">
        <v>0</v>
      </c>
      <c r="W917" s="8">
        <v>0</v>
      </c>
      <c r="X917" s="8">
        <f>R917+T917+V917</f>
        <v>1</v>
      </c>
      <c r="Y917" s="8">
        <f>S917+U917+W917</f>
        <v>1</v>
      </c>
      <c r="Z917" s="8" t="b">
        <f>R917 = S917</f>
        <v>1</v>
      </c>
      <c r="AA917" s="8" t="b">
        <f>U917 = T917</f>
        <v>1</v>
      </c>
      <c r="AB917" s="8" t="b">
        <f>V917 = W917</f>
        <v>1</v>
      </c>
      <c r="AC917" s="8" t="b">
        <f>Y917 = X917</f>
        <v>1</v>
      </c>
      <c r="AD917" s="8" t="b">
        <f>AND(Z917,AA917,AB917)</f>
        <v>1</v>
      </c>
    </row>
    <row r="918" spans="1:35" ht="32" customHeight="1" x14ac:dyDescent="0.2">
      <c r="A918" s="1">
        <v>917</v>
      </c>
      <c r="B918" s="2">
        <v>44252</v>
      </c>
      <c r="C918" s="1" t="s">
        <v>997</v>
      </c>
      <c r="D918" s="1" t="s">
        <v>997</v>
      </c>
      <c r="E918" s="1" t="s">
        <v>12</v>
      </c>
      <c r="F918" s="1"/>
      <c r="G918" s="1" t="s">
        <v>38</v>
      </c>
      <c r="H918" s="1" t="s">
        <v>112</v>
      </c>
      <c r="I918" s="5" t="s">
        <v>1752</v>
      </c>
      <c r="J918" s="5">
        <v>5</v>
      </c>
      <c r="K918" s="13" t="s">
        <v>1362</v>
      </c>
      <c r="L918" s="1"/>
      <c r="M918" s="1"/>
      <c r="N918" s="1"/>
      <c r="O918" s="1" t="b">
        <v>0</v>
      </c>
      <c r="P918" s="4">
        <v>19</v>
      </c>
      <c r="Q918">
        <v>17</v>
      </c>
      <c r="R918" s="14">
        <v>3</v>
      </c>
      <c r="S918" s="14">
        <v>3</v>
      </c>
      <c r="T918" s="8">
        <v>0</v>
      </c>
      <c r="U918" s="8">
        <v>0</v>
      </c>
      <c r="V918" s="8">
        <v>1</v>
      </c>
      <c r="W918" s="8">
        <v>0</v>
      </c>
      <c r="X918" s="8">
        <f>R918+T918+V918</f>
        <v>4</v>
      </c>
      <c r="Y918" s="8">
        <f>S918+U918+W918</f>
        <v>3</v>
      </c>
      <c r="Z918" s="8" t="b">
        <f>R918 = S918</f>
        <v>1</v>
      </c>
      <c r="AA918" s="8" t="b">
        <f>U918 = T918</f>
        <v>1</v>
      </c>
      <c r="AB918" s="8" t="b">
        <f>V918 = W918</f>
        <v>0</v>
      </c>
      <c r="AC918" s="8" t="b">
        <f>Y918 = X918</f>
        <v>0</v>
      </c>
      <c r="AD918" s="8" t="b">
        <f>AND(Z918,AA918,AB918)</f>
        <v>0</v>
      </c>
      <c r="AF918" s="8">
        <v>2</v>
      </c>
      <c r="AG918" s="8">
        <v>0</v>
      </c>
      <c r="AH918" s="8">
        <v>0</v>
      </c>
      <c r="AI918" s="8">
        <f>SUM(AF918:AH918)</f>
        <v>2</v>
      </c>
    </row>
    <row r="919" spans="1:35" ht="32" customHeight="1" x14ac:dyDescent="0.2">
      <c r="A919" s="1">
        <v>918</v>
      </c>
      <c r="B919" s="2">
        <v>44168</v>
      </c>
      <c r="C919" s="1" t="s">
        <v>998</v>
      </c>
      <c r="D919" s="1" t="s">
        <v>1179</v>
      </c>
      <c r="E919" s="1" t="s">
        <v>12</v>
      </c>
      <c r="F919" s="1" t="s">
        <v>1030</v>
      </c>
      <c r="G919" s="1" t="s">
        <v>26</v>
      </c>
      <c r="H919" s="1" t="s">
        <v>791</v>
      </c>
      <c r="I919" s="5" t="s">
        <v>1750</v>
      </c>
      <c r="J919" s="5">
        <v>5</v>
      </c>
      <c r="K919" s="13" t="s">
        <v>1468</v>
      </c>
      <c r="L919" s="1"/>
      <c r="M919" s="1"/>
      <c r="N919" s="1"/>
      <c r="O919" s="1" t="b">
        <v>0</v>
      </c>
      <c r="P919" s="4">
        <v>19</v>
      </c>
      <c r="Q919">
        <v>18</v>
      </c>
      <c r="R919" s="14">
        <v>3</v>
      </c>
      <c r="S919" s="14">
        <v>3</v>
      </c>
      <c r="T919" s="8">
        <v>0</v>
      </c>
      <c r="U919" s="8">
        <v>0</v>
      </c>
      <c r="V919" s="8">
        <v>1</v>
      </c>
      <c r="W919" s="8">
        <v>0</v>
      </c>
      <c r="X919" s="8">
        <f>R919+T919+V919</f>
        <v>4</v>
      </c>
      <c r="Y919" s="8">
        <f>S919+U919+W919</f>
        <v>3</v>
      </c>
      <c r="Z919" s="8" t="b">
        <f>R919 = S919</f>
        <v>1</v>
      </c>
      <c r="AA919" s="8" t="b">
        <f>U919 = T919</f>
        <v>1</v>
      </c>
      <c r="AB919" s="8" t="b">
        <f>V919 = W919</f>
        <v>0</v>
      </c>
      <c r="AC919" s="8" t="b">
        <f>Y919 = X919</f>
        <v>0</v>
      </c>
      <c r="AD919" s="8" t="b">
        <f>AND(Z919,AA919,AB919)</f>
        <v>0</v>
      </c>
      <c r="AF919" s="8">
        <v>3</v>
      </c>
      <c r="AG919" s="8">
        <v>0</v>
      </c>
      <c r="AH919" s="8">
        <v>0</v>
      </c>
      <c r="AI919" s="8">
        <f>SUM(AF919:AH919)</f>
        <v>3</v>
      </c>
    </row>
    <row r="920" spans="1:35" ht="32" customHeight="1" x14ac:dyDescent="0.2">
      <c r="A920" s="1">
        <v>919</v>
      </c>
      <c r="B920" s="2">
        <v>44253</v>
      </c>
      <c r="C920" s="1" t="s">
        <v>998</v>
      </c>
      <c r="D920" s="1" t="s">
        <v>998</v>
      </c>
      <c r="E920" s="1" t="s">
        <v>12</v>
      </c>
      <c r="F920" s="1"/>
      <c r="G920" s="1" t="s">
        <v>26</v>
      </c>
      <c r="H920" s="1" t="s">
        <v>259</v>
      </c>
      <c r="I920" s="5" t="s">
        <v>1750</v>
      </c>
      <c r="J920" s="5">
        <v>5</v>
      </c>
      <c r="K920" s="13" t="s">
        <v>2028</v>
      </c>
      <c r="L920" s="1"/>
      <c r="M920" s="1"/>
      <c r="N920" s="1"/>
      <c r="O920" s="1" t="b">
        <v>0</v>
      </c>
      <c r="P920" s="4">
        <v>19</v>
      </c>
      <c r="Q920">
        <v>19</v>
      </c>
      <c r="R920" s="14">
        <v>2</v>
      </c>
      <c r="S920" s="14">
        <v>3</v>
      </c>
      <c r="T920" s="8">
        <v>0</v>
      </c>
      <c r="U920" s="8">
        <v>0</v>
      </c>
      <c r="V920" s="8">
        <v>0</v>
      </c>
      <c r="W920" s="8">
        <v>0</v>
      </c>
      <c r="X920" s="8">
        <f>R920+T920+V920</f>
        <v>2</v>
      </c>
      <c r="Y920" s="8">
        <f>S920+U920+W920</f>
        <v>3</v>
      </c>
      <c r="Z920" s="8" t="b">
        <f>R920 = S920</f>
        <v>0</v>
      </c>
      <c r="AA920" s="8" t="b">
        <f>U920 = T920</f>
        <v>1</v>
      </c>
      <c r="AB920" s="8" t="b">
        <f>V920 = W920</f>
        <v>1</v>
      </c>
      <c r="AC920" s="8" t="b">
        <f>Y920 = X920</f>
        <v>0</v>
      </c>
      <c r="AD920" s="8" t="b">
        <f>AND(Z920,AA920,AB920)</f>
        <v>0</v>
      </c>
      <c r="AF920" s="8">
        <v>3</v>
      </c>
      <c r="AG920" s="8">
        <v>0</v>
      </c>
      <c r="AH920" s="8">
        <v>0</v>
      </c>
      <c r="AI920" s="8">
        <f>SUM(AF920:AH920)</f>
        <v>3</v>
      </c>
    </row>
    <row r="921" spans="1:35" ht="32" customHeight="1" x14ac:dyDescent="0.2">
      <c r="A921" s="1">
        <v>920</v>
      </c>
      <c r="B921" s="2">
        <v>43886</v>
      </c>
      <c r="C921" s="1" t="s">
        <v>997</v>
      </c>
      <c r="D921" s="1" t="s">
        <v>997</v>
      </c>
      <c r="E921" s="1" t="s">
        <v>12</v>
      </c>
      <c r="F921" s="1"/>
      <c r="G921" s="1" t="s">
        <v>26</v>
      </c>
      <c r="H921" s="1" t="s">
        <v>180</v>
      </c>
      <c r="I921" s="5" t="s">
        <v>1750</v>
      </c>
      <c r="J921" s="5">
        <v>5</v>
      </c>
      <c r="K921" s="13" t="s">
        <v>1981</v>
      </c>
      <c r="L921" s="1"/>
      <c r="M921" s="1"/>
      <c r="N921" s="1"/>
      <c r="O921" s="1" t="b">
        <v>0</v>
      </c>
      <c r="P921" s="4">
        <v>19</v>
      </c>
      <c r="Q921">
        <v>20</v>
      </c>
      <c r="R921" s="14">
        <v>3</v>
      </c>
      <c r="S921" s="14">
        <v>3</v>
      </c>
      <c r="T921" s="8">
        <v>1</v>
      </c>
      <c r="U921" s="8">
        <v>1</v>
      </c>
      <c r="V921" s="8">
        <v>1</v>
      </c>
      <c r="W921" s="8">
        <v>1</v>
      </c>
      <c r="X921" s="8">
        <f>R921+T921+V921</f>
        <v>5</v>
      </c>
      <c r="Y921" s="8">
        <f>S921+U921+W921</f>
        <v>5</v>
      </c>
      <c r="Z921" s="8" t="b">
        <f>R921 = S921</f>
        <v>1</v>
      </c>
      <c r="AA921" s="8" t="b">
        <f>U921 = T921</f>
        <v>1</v>
      </c>
      <c r="AB921" s="8" t="b">
        <f>V921 = W921</f>
        <v>1</v>
      </c>
      <c r="AC921" s="8" t="b">
        <f>Y921 = X921</f>
        <v>1</v>
      </c>
      <c r="AD921" s="8" t="b">
        <f>AND(Z921,AA921,AB921)</f>
        <v>1</v>
      </c>
    </row>
    <row r="922" spans="1:35" ht="32" customHeight="1" x14ac:dyDescent="0.2">
      <c r="A922" s="1">
        <v>921</v>
      </c>
      <c r="B922" s="2">
        <v>43744</v>
      </c>
      <c r="C922" s="1" t="s">
        <v>997</v>
      </c>
      <c r="D922" s="1" t="s">
        <v>997</v>
      </c>
      <c r="E922" s="1" t="s">
        <v>12</v>
      </c>
      <c r="F922" s="1"/>
      <c r="G922" s="1" t="s">
        <v>26</v>
      </c>
      <c r="H922" s="1" t="s">
        <v>62</v>
      </c>
      <c r="I922" s="5" t="s">
        <v>1750</v>
      </c>
      <c r="J922" s="5">
        <v>5</v>
      </c>
      <c r="K922" s="13" t="s">
        <v>1005</v>
      </c>
      <c r="L922" s="1"/>
      <c r="M922" s="1"/>
      <c r="N922" s="1"/>
      <c r="O922" s="1" t="b">
        <v>0</v>
      </c>
      <c r="P922" s="4">
        <v>19</v>
      </c>
      <c r="Q922">
        <v>21</v>
      </c>
      <c r="R922" s="14">
        <v>2</v>
      </c>
      <c r="S922" s="14">
        <v>3</v>
      </c>
      <c r="T922" s="8">
        <v>0</v>
      </c>
      <c r="U922" s="8">
        <v>0</v>
      </c>
      <c r="V922" s="8">
        <v>1</v>
      </c>
      <c r="W922" s="8">
        <v>0</v>
      </c>
      <c r="X922" s="8">
        <f>R922+T922+V922</f>
        <v>3</v>
      </c>
      <c r="Y922" s="8">
        <f>S922+U922+W922</f>
        <v>3</v>
      </c>
      <c r="Z922" s="8" t="b">
        <f>R922 = S922</f>
        <v>0</v>
      </c>
      <c r="AA922" s="8" t="b">
        <f>U922 = T922</f>
        <v>1</v>
      </c>
      <c r="AB922" s="8" t="b">
        <f>V922 = W922</f>
        <v>0</v>
      </c>
      <c r="AC922" s="8" t="b">
        <f>Y922 = X922</f>
        <v>1</v>
      </c>
      <c r="AD922" s="8" t="b">
        <f>AND(Z922,AA922,AB922)</f>
        <v>0</v>
      </c>
      <c r="AF922" s="8">
        <v>3</v>
      </c>
      <c r="AG922" s="8">
        <v>0</v>
      </c>
      <c r="AH922" s="8">
        <v>0</v>
      </c>
      <c r="AI922" s="8">
        <f>SUM(AF922:AH922)</f>
        <v>3</v>
      </c>
    </row>
    <row r="923" spans="1:35" ht="32" customHeight="1" x14ac:dyDescent="0.2">
      <c r="A923" s="1">
        <v>922</v>
      </c>
      <c r="B923" s="2">
        <v>43593</v>
      </c>
      <c r="C923" s="1" t="s">
        <v>997</v>
      </c>
      <c r="D923" s="1" t="s">
        <v>998</v>
      </c>
      <c r="E923" s="1" t="s">
        <v>12</v>
      </c>
      <c r="F923" s="1"/>
      <c r="G923" s="1" t="s">
        <v>30</v>
      </c>
      <c r="H923" s="1" t="s">
        <v>792</v>
      </c>
      <c r="I923" s="5" t="s">
        <v>1763</v>
      </c>
      <c r="J923" s="5">
        <v>4</v>
      </c>
      <c r="K923" s="13" t="s">
        <v>1982</v>
      </c>
      <c r="L923" s="1"/>
      <c r="M923" s="1"/>
      <c r="N923" s="1"/>
      <c r="O923" s="1" t="b">
        <v>0</v>
      </c>
      <c r="P923" s="4">
        <v>19</v>
      </c>
      <c r="Q923">
        <v>22</v>
      </c>
      <c r="R923" s="14">
        <v>3</v>
      </c>
      <c r="S923" s="14">
        <v>3</v>
      </c>
      <c r="T923" s="8">
        <v>0</v>
      </c>
      <c r="U923" s="8">
        <v>0</v>
      </c>
      <c r="V923" s="8">
        <v>0</v>
      </c>
      <c r="W923" s="8">
        <v>0</v>
      </c>
      <c r="X923" s="8">
        <f>R923+T923+V923</f>
        <v>3</v>
      </c>
      <c r="Y923" s="8">
        <f>S923+U923+W923</f>
        <v>3</v>
      </c>
      <c r="Z923" s="8" t="b">
        <f>R923 = S923</f>
        <v>1</v>
      </c>
      <c r="AA923" s="8" t="b">
        <f>U923 = T923</f>
        <v>1</v>
      </c>
      <c r="AB923" s="8" t="b">
        <f>V923 = W923</f>
        <v>1</v>
      </c>
      <c r="AC923" s="8" t="b">
        <f>Y923 = X923</f>
        <v>1</v>
      </c>
      <c r="AD923" s="8" t="b">
        <f>AND(Z923,AA923,AB923)</f>
        <v>1</v>
      </c>
    </row>
    <row r="924" spans="1:35" ht="32" customHeight="1" x14ac:dyDescent="0.2">
      <c r="A924" s="1">
        <v>923</v>
      </c>
      <c r="B924" s="2">
        <v>43774</v>
      </c>
      <c r="C924" s="1" t="s">
        <v>997</v>
      </c>
      <c r="D924" s="1" t="s">
        <v>998</v>
      </c>
      <c r="E924" s="1" t="s">
        <v>12</v>
      </c>
      <c r="F924" s="1"/>
      <c r="G924" s="1" t="s">
        <v>16</v>
      </c>
      <c r="H924" s="1" t="s">
        <v>283</v>
      </c>
      <c r="I924" s="5" t="s">
        <v>1761</v>
      </c>
      <c r="J924" s="5">
        <v>5</v>
      </c>
      <c r="K924" s="13" t="s">
        <v>1588</v>
      </c>
      <c r="L924" s="1"/>
      <c r="M924" s="1"/>
      <c r="N924" s="1"/>
      <c r="O924" s="1" t="b">
        <v>0</v>
      </c>
      <c r="P924" s="4">
        <v>19</v>
      </c>
      <c r="Q924">
        <v>23</v>
      </c>
      <c r="R924" s="14">
        <v>1</v>
      </c>
      <c r="S924" s="14">
        <v>2</v>
      </c>
      <c r="T924" s="8">
        <v>1</v>
      </c>
      <c r="U924" s="8">
        <v>0</v>
      </c>
      <c r="V924" s="8">
        <v>0</v>
      </c>
      <c r="W924" s="8">
        <v>0</v>
      </c>
      <c r="X924" s="8">
        <f>R924+T924+V924</f>
        <v>2</v>
      </c>
      <c r="Y924" s="8">
        <f>S924+U924+W924</f>
        <v>2</v>
      </c>
      <c r="Z924" s="8" t="b">
        <f>R924 = S924</f>
        <v>0</v>
      </c>
      <c r="AA924" s="8" t="b">
        <f>U924 = T924</f>
        <v>0</v>
      </c>
      <c r="AB924" s="8" t="b">
        <f>V924 = W924</f>
        <v>1</v>
      </c>
      <c r="AC924" s="8" t="b">
        <f>Y924 = X924</f>
        <v>1</v>
      </c>
      <c r="AD924" s="8" t="b">
        <f>AND(Z924,AA924,AB924)</f>
        <v>0</v>
      </c>
      <c r="AF924" s="8">
        <v>2</v>
      </c>
      <c r="AG924" s="8">
        <v>1</v>
      </c>
      <c r="AH924" s="8">
        <v>1</v>
      </c>
      <c r="AI924" s="8">
        <f>SUM(AF924:AH924)</f>
        <v>4</v>
      </c>
    </row>
    <row r="925" spans="1:35" ht="32" customHeight="1" x14ac:dyDescent="0.2">
      <c r="A925" s="1">
        <v>924</v>
      </c>
      <c r="B925" s="2">
        <v>43441</v>
      </c>
      <c r="C925" s="1" t="s">
        <v>997</v>
      </c>
      <c r="D925" s="1" t="s">
        <v>997</v>
      </c>
      <c r="E925" s="1" t="s">
        <v>12</v>
      </c>
      <c r="F925" s="1" t="s">
        <v>1032</v>
      </c>
      <c r="G925" s="1" t="s">
        <v>13</v>
      </c>
      <c r="H925" s="1" t="s">
        <v>793</v>
      </c>
      <c r="I925" s="5" t="s">
        <v>1747</v>
      </c>
      <c r="J925" s="5">
        <v>4</v>
      </c>
      <c r="K925" s="13" t="s">
        <v>1589</v>
      </c>
      <c r="L925" s="1"/>
      <c r="M925" s="1"/>
      <c r="N925" s="1"/>
      <c r="O925" s="1" t="b">
        <v>0</v>
      </c>
      <c r="P925" s="4">
        <v>19</v>
      </c>
      <c r="Q925">
        <v>24</v>
      </c>
      <c r="R925" s="14">
        <v>3</v>
      </c>
      <c r="S925" s="14">
        <v>3</v>
      </c>
      <c r="T925" s="8">
        <v>0</v>
      </c>
      <c r="U925" s="8">
        <v>0</v>
      </c>
      <c r="V925" s="8">
        <v>1</v>
      </c>
      <c r="W925" s="8">
        <v>0</v>
      </c>
      <c r="X925" s="8">
        <f>R925+T925+V925</f>
        <v>4</v>
      </c>
      <c r="Y925" s="8">
        <f>S925+U925+W925</f>
        <v>3</v>
      </c>
      <c r="Z925" s="8" t="b">
        <f>R925 = S925</f>
        <v>1</v>
      </c>
      <c r="AA925" s="8" t="b">
        <f>U925 = T925</f>
        <v>1</v>
      </c>
      <c r="AB925" s="8" t="b">
        <f>V925 = W925</f>
        <v>0</v>
      </c>
      <c r="AC925" s="8" t="b">
        <f>Y925 = X925</f>
        <v>0</v>
      </c>
      <c r="AD925" s="8" t="b">
        <f>AND(Z925,AA925,AB925)</f>
        <v>0</v>
      </c>
      <c r="AF925" s="8">
        <v>3</v>
      </c>
      <c r="AG925" s="8">
        <v>0</v>
      </c>
      <c r="AH925" s="8">
        <v>0</v>
      </c>
      <c r="AI925" s="8">
        <f>SUM(AF925:AH925)</f>
        <v>3</v>
      </c>
    </row>
    <row r="926" spans="1:35" ht="32" customHeight="1" x14ac:dyDescent="0.2">
      <c r="A926" s="1">
        <v>925</v>
      </c>
      <c r="B926" s="2">
        <v>44008</v>
      </c>
      <c r="C926" s="1" t="s">
        <v>997</v>
      </c>
      <c r="D926" s="1" t="s">
        <v>997</v>
      </c>
      <c r="E926" s="1" t="s">
        <v>12</v>
      </c>
      <c r="F926" s="1"/>
      <c r="G926" s="1" t="s">
        <v>13</v>
      </c>
      <c r="H926" s="1" t="s">
        <v>365</v>
      </c>
      <c r="I926" s="5" t="s">
        <v>1768</v>
      </c>
      <c r="J926" s="5">
        <v>4</v>
      </c>
      <c r="K926" s="13" t="s">
        <v>1590</v>
      </c>
      <c r="L926" s="1"/>
      <c r="M926" s="1"/>
      <c r="N926" s="1"/>
      <c r="O926" s="1" t="b">
        <v>0</v>
      </c>
      <c r="P926" s="4">
        <v>19</v>
      </c>
      <c r="Q926">
        <v>25</v>
      </c>
      <c r="R926" s="14">
        <v>3</v>
      </c>
      <c r="S926" s="14">
        <v>3</v>
      </c>
      <c r="T926" s="8">
        <v>1</v>
      </c>
      <c r="U926" s="8">
        <v>1</v>
      </c>
      <c r="V926" s="8">
        <v>1</v>
      </c>
      <c r="W926" s="8">
        <v>1</v>
      </c>
      <c r="X926" s="8">
        <f>R926+T926+V926</f>
        <v>5</v>
      </c>
      <c r="Y926" s="8">
        <f>S926+U926+W926</f>
        <v>5</v>
      </c>
      <c r="Z926" s="8" t="b">
        <f>R926 = S926</f>
        <v>1</v>
      </c>
      <c r="AA926" s="8" t="b">
        <f>U926 = T926</f>
        <v>1</v>
      </c>
      <c r="AB926" s="8" t="b">
        <f>V926 = W926</f>
        <v>1</v>
      </c>
      <c r="AC926" s="8" t="b">
        <f>Y926 = X926</f>
        <v>1</v>
      </c>
      <c r="AD926" s="8" t="b">
        <f>AND(Z926,AA926,AB926)</f>
        <v>1</v>
      </c>
    </row>
    <row r="927" spans="1:35" ht="32" customHeight="1" x14ac:dyDescent="0.2">
      <c r="A927" s="1">
        <v>926</v>
      </c>
      <c r="B927" s="2">
        <v>43987</v>
      </c>
      <c r="C927" s="1" t="s">
        <v>997</v>
      </c>
      <c r="D927" s="1" t="s">
        <v>997</v>
      </c>
      <c r="E927" s="1" t="s">
        <v>12</v>
      </c>
      <c r="F927" s="1"/>
      <c r="G927" s="1" t="s">
        <v>13</v>
      </c>
      <c r="H927" s="1" t="s">
        <v>222</v>
      </c>
      <c r="I927" s="5" t="s">
        <v>1745</v>
      </c>
      <c r="J927" s="5">
        <v>4</v>
      </c>
      <c r="K927" s="13" t="s">
        <v>1693</v>
      </c>
      <c r="L927" s="1"/>
      <c r="M927" s="1"/>
      <c r="N927" s="1"/>
      <c r="O927" s="1" t="b">
        <v>0</v>
      </c>
      <c r="P927" s="4">
        <v>19</v>
      </c>
      <c r="Q927">
        <v>26</v>
      </c>
      <c r="R927" s="14">
        <v>1</v>
      </c>
      <c r="S927" s="14">
        <v>1</v>
      </c>
      <c r="T927" s="8">
        <v>0</v>
      </c>
      <c r="U927" s="8">
        <v>0</v>
      </c>
      <c r="V927" s="8">
        <v>1</v>
      </c>
      <c r="W927" s="8">
        <v>0</v>
      </c>
      <c r="X927" s="8">
        <f>R927+T927+V927</f>
        <v>2</v>
      </c>
      <c r="Y927" s="8">
        <f>S927+U927+W927</f>
        <v>1</v>
      </c>
      <c r="Z927" s="8" t="b">
        <f>R927 = S927</f>
        <v>1</v>
      </c>
      <c r="AA927" s="8" t="b">
        <f>U927 = T927</f>
        <v>1</v>
      </c>
      <c r="AB927" s="8" t="b">
        <f>V927 = W927</f>
        <v>0</v>
      </c>
      <c r="AC927" s="8" t="b">
        <f>Y927 = X927</f>
        <v>0</v>
      </c>
      <c r="AD927" s="8" t="b">
        <f>AND(Z927,AA927,AB927)</f>
        <v>0</v>
      </c>
      <c r="AF927" s="8">
        <v>2</v>
      </c>
      <c r="AG927" s="8">
        <v>0</v>
      </c>
      <c r="AH927" s="8">
        <v>0</v>
      </c>
      <c r="AI927" s="8">
        <f>SUM(AF927:AH927)</f>
        <v>2</v>
      </c>
    </row>
    <row r="928" spans="1:35" ht="32" customHeight="1" x14ac:dyDescent="0.2">
      <c r="A928" s="1">
        <v>927</v>
      </c>
      <c r="B928" s="2">
        <v>43580</v>
      </c>
      <c r="C928" s="1" t="s">
        <v>997</v>
      </c>
      <c r="D928" s="1" t="s">
        <v>997</v>
      </c>
      <c r="E928" s="1" t="s">
        <v>12</v>
      </c>
      <c r="F928" s="1"/>
      <c r="G928" s="1" t="s">
        <v>30</v>
      </c>
      <c r="H928" s="1" t="s">
        <v>756</v>
      </c>
      <c r="I928" s="5" t="s">
        <v>1763</v>
      </c>
      <c r="J928" s="5">
        <v>4</v>
      </c>
      <c r="K928" s="13" t="s">
        <v>794</v>
      </c>
      <c r="L928" s="1"/>
      <c r="M928" s="1"/>
      <c r="N928" s="1"/>
      <c r="O928" s="1" t="b">
        <v>0</v>
      </c>
      <c r="P928" s="4">
        <v>19</v>
      </c>
      <c r="Q928">
        <v>27</v>
      </c>
      <c r="R928" s="14">
        <v>1</v>
      </c>
      <c r="S928" s="14">
        <v>1</v>
      </c>
      <c r="T928" s="8">
        <v>0</v>
      </c>
      <c r="U928" s="8">
        <v>0</v>
      </c>
      <c r="V928" s="8">
        <v>1</v>
      </c>
      <c r="W928" s="8">
        <v>0</v>
      </c>
      <c r="X928" s="8">
        <f>R928+T928+V928</f>
        <v>2</v>
      </c>
      <c r="Y928" s="8">
        <f>S928+U928+W928</f>
        <v>1</v>
      </c>
      <c r="Z928" s="8" t="b">
        <f>R928 = S928</f>
        <v>1</v>
      </c>
      <c r="AA928" s="8" t="b">
        <f>U928 = T928</f>
        <v>1</v>
      </c>
      <c r="AB928" s="8" t="b">
        <f>V928 = W928</f>
        <v>0</v>
      </c>
      <c r="AC928" s="8" t="b">
        <f>Y928 = X928</f>
        <v>0</v>
      </c>
      <c r="AD928" s="8" t="b">
        <f>AND(Z928,AA928,AB928)</f>
        <v>0</v>
      </c>
      <c r="AF928" s="8">
        <v>2</v>
      </c>
      <c r="AG928" s="8">
        <v>0</v>
      </c>
      <c r="AH928" s="8">
        <v>0</v>
      </c>
      <c r="AI928" s="8">
        <f>SUM(AF928:AH928)</f>
        <v>2</v>
      </c>
    </row>
    <row r="929" spans="1:35" ht="32" customHeight="1" x14ac:dyDescent="0.2">
      <c r="A929" s="1">
        <v>928</v>
      </c>
      <c r="B929" s="2">
        <v>43437</v>
      </c>
      <c r="C929" s="1" t="s">
        <v>998</v>
      </c>
      <c r="D929" s="1" t="s">
        <v>997</v>
      </c>
      <c r="E929" s="1" t="s">
        <v>12</v>
      </c>
      <c r="F929" s="1"/>
      <c r="G929" s="1" t="s">
        <v>26</v>
      </c>
      <c r="H929" s="1" t="s">
        <v>795</v>
      </c>
      <c r="I929" s="5" t="s">
        <v>1750</v>
      </c>
      <c r="J929" s="5">
        <v>4</v>
      </c>
      <c r="K929" s="13" t="s">
        <v>796</v>
      </c>
      <c r="L929" s="1"/>
      <c r="M929" s="1"/>
      <c r="N929" s="1"/>
      <c r="O929" s="1" t="b">
        <v>0</v>
      </c>
      <c r="P929" s="4">
        <v>19</v>
      </c>
      <c r="Q929">
        <v>28</v>
      </c>
      <c r="R929" s="14">
        <v>1</v>
      </c>
      <c r="S929" s="14">
        <v>1</v>
      </c>
      <c r="T929" s="8">
        <v>0</v>
      </c>
      <c r="U929" s="8">
        <v>0</v>
      </c>
      <c r="V929" s="8">
        <v>0</v>
      </c>
      <c r="W929" s="8">
        <v>0</v>
      </c>
      <c r="X929" s="8">
        <f>R929+T929+V929</f>
        <v>1</v>
      </c>
      <c r="Y929" s="8">
        <f>S929+U929+W929</f>
        <v>1</v>
      </c>
      <c r="Z929" s="8" t="b">
        <f>R929 = S929</f>
        <v>1</v>
      </c>
      <c r="AA929" s="8" t="b">
        <f>U929 = T929</f>
        <v>1</v>
      </c>
      <c r="AB929" s="8" t="b">
        <f>V929 = W929</f>
        <v>1</v>
      </c>
      <c r="AC929" s="8" t="b">
        <f>Y929 = X929</f>
        <v>1</v>
      </c>
      <c r="AD929" s="8" t="b">
        <f>AND(Z929,AA929,AB929)</f>
        <v>1</v>
      </c>
    </row>
    <row r="930" spans="1:35" ht="32" customHeight="1" x14ac:dyDescent="0.2">
      <c r="A930" s="1">
        <v>929</v>
      </c>
      <c r="B930" s="2">
        <v>44034</v>
      </c>
      <c r="C930" s="1" t="s">
        <v>997</v>
      </c>
      <c r="D930" s="1" t="s">
        <v>998</v>
      </c>
      <c r="E930" s="1" t="s">
        <v>12</v>
      </c>
      <c r="F930" s="1"/>
      <c r="G930" s="1" t="s">
        <v>13</v>
      </c>
      <c r="H930" s="1" t="s">
        <v>797</v>
      </c>
      <c r="I930" s="5" t="s">
        <v>1745</v>
      </c>
      <c r="J930" s="5">
        <v>3</v>
      </c>
      <c r="K930" s="13" t="s">
        <v>1469</v>
      </c>
      <c r="L930" s="1"/>
      <c r="M930" s="1"/>
      <c r="N930" s="1"/>
      <c r="O930" s="1" t="b">
        <v>0</v>
      </c>
      <c r="P930" s="4">
        <v>19</v>
      </c>
      <c r="Q930">
        <v>29</v>
      </c>
      <c r="R930" s="14">
        <v>3</v>
      </c>
      <c r="S930" s="14">
        <v>3</v>
      </c>
      <c r="T930" s="8">
        <v>0</v>
      </c>
      <c r="U930" s="8">
        <v>0</v>
      </c>
      <c r="V930" s="8">
        <v>1</v>
      </c>
      <c r="W930" s="8">
        <v>0</v>
      </c>
      <c r="X930" s="8">
        <f>R930+T930+V930</f>
        <v>4</v>
      </c>
      <c r="Y930" s="8">
        <f>S930+U930+W930</f>
        <v>3</v>
      </c>
      <c r="Z930" s="8" t="b">
        <f>R930 = S930</f>
        <v>1</v>
      </c>
      <c r="AA930" s="8" t="b">
        <f>U930 = T930</f>
        <v>1</v>
      </c>
      <c r="AB930" s="8" t="b">
        <f>V930 = W930</f>
        <v>0</v>
      </c>
      <c r="AC930" s="8" t="b">
        <f>Y930 = X930</f>
        <v>0</v>
      </c>
      <c r="AD930" s="8" t="b">
        <f>AND(Z930,AA930,AB930)</f>
        <v>0</v>
      </c>
      <c r="AF930" s="8">
        <v>3</v>
      </c>
      <c r="AG930" s="8">
        <v>0</v>
      </c>
      <c r="AH930" s="8">
        <v>0</v>
      </c>
      <c r="AI930" s="8">
        <f>SUM(AF930:AH930)</f>
        <v>3</v>
      </c>
    </row>
    <row r="931" spans="1:35" ht="32" customHeight="1" x14ac:dyDescent="0.2">
      <c r="A931" s="1">
        <v>930</v>
      </c>
      <c r="B931" s="2">
        <v>43411</v>
      </c>
      <c r="C931" s="1" t="s">
        <v>997</v>
      </c>
      <c r="D931" s="1" t="s">
        <v>997</v>
      </c>
      <c r="E931" s="1" t="s">
        <v>12</v>
      </c>
      <c r="F931" s="1"/>
      <c r="G931" s="1" t="s">
        <v>13</v>
      </c>
      <c r="H931" s="1" t="s">
        <v>388</v>
      </c>
      <c r="I931" s="5" t="s">
        <v>1745</v>
      </c>
      <c r="J931" s="5">
        <v>5</v>
      </c>
      <c r="K931" s="13" t="s">
        <v>1983</v>
      </c>
      <c r="L931" s="1"/>
      <c r="M931" s="1"/>
      <c r="N931" s="1"/>
      <c r="O931" s="1" t="b">
        <v>0</v>
      </c>
      <c r="P931" s="4">
        <v>19</v>
      </c>
      <c r="Q931">
        <v>30</v>
      </c>
      <c r="R931" s="14">
        <v>2</v>
      </c>
      <c r="S931" s="14">
        <v>2</v>
      </c>
      <c r="T931" s="8">
        <v>0</v>
      </c>
      <c r="U931" s="8">
        <v>0</v>
      </c>
      <c r="V931" s="8">
        <v>0</v>
      </c>
      <c r="W931" s="8">
        <v>1</v>
      </c>
      <c r="X931" s="8">
        <f>R931+T931+V931</f>
        <v>2</v>
      </c>
      <c r="Y931" s="8">
        <f>S931+U931+W931</f>
        <v>3</v>
      </c>
      <c r="Z931" s="8" t="b">
        <f>R931 = S931</f>
        <v>1</v>
      </c>
      <c r="AA931" s="8" t="b">
        <f>U931 = T931</f>
        <v>1</v>
      </c>
      <c r="AB931" s="8" t="b">
        <f>V931 = W931</f>
        <v>0</v>
      </c>
      <c r="AC931" s="8" t="b">
        <f>Y931 = X931</f>
        <v>0</v>
      </c>
      <c r="AD931" s="8" t="b">
        <f>AND(Z931,AA931,AB931)</f>
        <v>0</v>
      </c>
      <c r="AF931" s="8">
        <v>2</v>
      </c>
      <c r="AG931" s="8">
        <v>0</v>
      </c>
      <c r="AH931" s="8">
        <v>0</v>
      </c>
      <c r="AI931" s="8">
        <f>SUM(AF931:AH931)</f>
        <v>2</v>
      </c>
    </row>
    <row r="932" spans="1:35" ht="32" customHeight="1" x14ac:dyDescent="0.2">
      <c r="A932" s="1">
        <v>931</v>
      </c>
      <c r="B932" s="2">
        <v>43285</v>
      </c>
      <c r="C932" s="1" t="s">
        <v>997</v>
      </c>
      <c r="D932" s="1" t="s">
        <v>997</v>
      </c>
      <c r="E932" s="1" t="s">
        <v>12</v>
      </c>
      <c r="F932" s="1"/>
      <c r="G932" s="1" t="s">
        <v>30</v>
      </c>
      <c r="H932" s="1" t="s">
        <v>714</v>
      </c>
      <c r="I932" s="5" t="s">
        <v>1763</v>
      </c>
      <c r="J932" s="5">
        <v>2</v>
      </c>
      <c r="K932" s="13" t="s">
        <v>798</v>
      </c>
      <c r="L932" s="1"/>
      <c r="M932" s="1"/>
      <c r="N932" s="1"/>
      <c r="O932" s="1" t="b">
        <v>0</v>
      </c>
      <c r="P932" s="4">
        <v>19</v>
      </c>
      <c r="Q932">
        <v>31</v>
      </c>
      <c r="R932" s="14">
        <v>1</v>
      </c>
      <c r="S932" s="14">
        <v>1</v>
      </c>
      <c r="T932" s="8">
        <v>0</v>
      </c>
      <c r="U932" s="8">
        <v>0</v>
      </c>
      <c r="V932" s="8">
        <v>0</v>
      </c>
      <c r="W932" s="8">
        <v>1</v>
      </c>
      <c r="X932" s="8">
        <f>R932+T932+V932</f>
        <v>1</v>
      </c>
      <c r="Y932" s="8">
        <f>S932+U932+W932</f>
        <v>2</v>
      </c>
      <c r="Z932" s="8" t="b">
        <f>R932 = S932</f>
        <v>1</v>
      </c>
      <c r="AA932" s="8" t="b">
        <f>U932 = T932</f>
        <v>1</v>
      </c>
      <c r="AB932" s="8" t="b">
        <f>V932 = W932</f>
        <v>0</v>
      </c>
      <c r="AC932" s="8" t="b">
        <f>Y932 = X932</f>
        <v>0</v>
      </c>
      <c r="AD932" s="8" t="b">
        <f>AND(Z932,AA932,AB932)</f>
        <v>0</v>
      </c>
      <c r="AF932" s="8">
        <v>3</v>
      </c>
      <c r="AG932" s="8">
        <v>0</v>
      </c>
      <c r="AH932" s="8">
        <v>0</v>
      </c>
      <c r="AI932" s="8">
        <f>SUM(AF932:AH932)</f>
        <v>3</v>
      </c>
    </row>
    <row r="933" spans="1:35" ht="32" customHeight="1" x14ac:dyDescent="0.2">
      <c r="A933" s="1">
        <v>932</v>
      </c>
      <c r="B933" s="2">
        <v>43866</v>
      </c>
      <c r="C933" s="1" t="s">
        <v>998</v>
      </c>
      <c r="D933" s="1" t="s">
        <v>998</v>
      </c>
      <c r="E933" s="1" t="s">
        <v>12</v>
      </c>
      <c r="F933" s="1"/>
      <c r="G933" s="1" t="s">
        <v>16</v>
      </c>
      <c r="H933" s="1" t="s">
        <v>263</v>
      </c>
      <c r="I933" s="5" t="s">
        <v>1761</v>
      </c>
      <c r="J933" s="5">
        <v>5</v>
      </c>
      <c r="K933" s="13" t="s">
        <v>1918</v>
      </c>
      <c r="L933" s="1"/>
      <c r="M933" s="1"/>
      <c r="N933" s="1"/>
      <c r="O933" s="1" t="b">
        <v>0</v>
      </c>
      <c r="P933" s="4">
        <v>19</v>
      </c>
      <c r="Q933">
        <v>32</v>
      </c>
      <c r="R933" s="14">
        <v>3</v>
      </c>
      <c r="S933" s="14">
        <v>3</v>
      </c>
      <c r="T933" s="8">
        <v>0</v>
      </c>
      <c r="U933" s="8">
        <v>0</v>
      </c>
      <c r="V933" s="8">
        <v>1</v>
      </c>
      <c r="W933" s="8">
        <v>0</v>
      </c>
      <c r="X933" s="8">
        <f>R933+T933+V933</f>
        <v>4</v>
      </c>
      <c r="Y933" s="8">
        <f>S933+U933+W933</f>
        <v>3</v>
      </c>
      <c r="Z933" s="8" t="b">
        <f>R933 = S933</f>
        <v>1</v>
      </c>
      <c r="AA933" s="8" t="b">
        <f>U933 = T933</f>
        <v>1</v>
      </c>
      <c r="AB933" s="8" t="b">
        <f>V933 = W933</f>
        <v>0</v>
      </c>
      <c r="AC933" s="8" t="b">
        <f>Y933 = X933</f>
        <v>0</v>
      </c>
      <c r="AD933" s="8" t="b">
        <f>AND(Z933,AA933,AB933)</f>
        <v>0</v>
      </c>
      <c r="AF933" s="8">
        <v>3</v>
      </c>
      <c r="AG933" s="8">
        <v>0</v>
      </c>
      <c r="AH933" s="8">
        <v>0</v>
      </c>
      <c r="AI933" s="8">
        <f>SUM(AF933:AH933)</f>
        <v>3</v>
      </c>
    </row>
    <row r="934" spans="1:35" ht="32" customHeight="1" x14ac:dyDescent="0.2">
      <c r="A934" s="1">
        <v>933</v>
      </c>
      <c r="B934" s="2">
        <v>44137</v>
      </c>
      <c r="C934" s="1" t="s">
        <v>998</v>
      </c>
      <c r="D934" s="1" t="s">
        <v>1180</v>
      </c>
      <c r="E934" s="1" t="s">
        <v>12</v>
      </c>
      <c r="F934" s="1" t="s">
        <v>1054</v>
      </c>
      <c r="G934" s="1" t="s">
        <v>42</v>
      </c>
      <c r="H934" s="1" t="s">
        <v>799</v>
      </c>
      <c r="I934" s="5" t="s">
        <v>1753</v>
      </c>
      <c r="J934" s="5">
        <v>5</v>
      </c>
      <c r="K934" s="13" t="s">
        <v>1909</v>
      </c>
      <c r="L934" s="1"/>
      <c r="M934" s="1"/>
      <c r="N934" s="1"/>
      <c r="O934" s="1" t="b">
        <v>0</v>
      </c>
      <c r="P934" s="4">
        <v>19</v>
      </c>
      <c r="Q934">
        <v>33</v>
      </c>
      <c r="R934" s="14">
        <v>3</v>
      </c>
      <c r="S934" s="14">
        <v>3</v>
      </c>
      <c r="T934" s="8">
        <v>0</v>
      </c>
      <c r="U934" s="8">
        <v>0</v>
      </c>
      <c r="V934" s="8">
        <v>1</v>
      </c>
      <c r="W934" s="8">
        <v>0</v>
      </c>
      <c r="X934" s="8">
        <f>R934+T934+V934</f>
        <v>4</v>
      </c>
      <c r="Y934" s="8">
        <f>S934+U934+W934</f>
        <v>3</v>
      </c>
      <c r="Z934" s="8" t="b">
        <f>R934 = S934</f>
        <v>1</v>
      </c>
      <c r="AA934" s="8" t="b">
        <f>U934 = T934</f>
        <v>1</v>
      </c>
      <c r="AB934" s="8" t="b">
        <f>V934 = W934</f>
        <v>0</v>
      </c>
      <c r="AC934" s="8" t="b">
        <f>Y934 = X934</f>
        <v>0</v>
      </c>
      <c r="AD934" s="8" t="b">
        <f>AND(Z934,AA934,AB934)</f>
        <v>0</v>
      </c>
      <c r="AF934" s="8">
        <v>2</v>
      </c>
      <c r="AG934" s="8">
        <v>0</v>
      </c>
      <c r="AH934" s="8">
        <v>0</v>
      </c>
      <c r="AI934" s="8">
        <f>SUM(AF934:AH934)</f>
        <v>2</v>
      </c>
    </row>
    <row r="935" spans="1:35" ht="32" customHeight="1" x14ac:dyDescent="0.2">
      <c r="A935" s="1">
        <v>934</v>
      </c>
      <c r="B935" s="2">
        <v>44220</v>
      </c>
      <c r="C935" s="1" t="s">
        <v>997</v>
      </c>
      <c r="D935" s="1" t="s">
        <v>998</v>
      </c>
      <c r="E935" s="1" t="s">
        <v>12</v>
      </c>
      <c r="F935" s="1"/>
      <c r="G935" s="1" t="s">
        <v>13</v>
      </c>
      <c r="H935" s="1" t="s">
        <v>71</v>
      </c>
      <c r="I935" s="5" t="s">
        <v>1760</v>
      </c>
      <c r="J935" s="5">
        <v>5</v>
      </c>
      <c r="K935" s="13" t="s">
        <v>1470</v>
      </c>
      <c r="L935" s="1"/>
      <c r="M935" s="1"/>
      <c r="N935" s="1"/>
      <c r="O935" s="1" t="b">
        <v>0</v>
      </c>
      <c r="P935" s="4">
        <v>19</v>
      </c>
      <c r="Q935">
        <v>34</v>
      </c>
      <c r="R935" s="14">
        <v>3</v>
      </c>
      <c r="S935" s="14">
        <v>3</v>
      </c>
      <c r="T935" s="8">
        <v>0</v>
      </c>
      <c r="U935" s="8">
        <v>0</v>
      </c>
      <c r="V935" s="8">
        <v>0</v>
      </c>
      <c r="W935" s="8">
        <v>0</v>
      </c>
      <c r="X935" s="8">
        <f>R935+T935+V935</f>
        <v>3</v>
      </c>
      <c r="Y935" s="8">
        <f>S935+U935+W935</f>
        <v>3</v>
      </c>
      <c r="Z935" s="8" t="b">
        <f>R935 = S935</f>
        <v>1</v>
      </c>
      <c r="AA935" s="8" t="b">
        <f>U935 = T935</f>
        <v>1</v>
      </c>
      <c r="AB935" s="8" t="b">
        <f>V935 = W935</f>
        <v>1</v>
      </c>
      <c r="AC935" s="8" t="b">
        <f>Y935 = X935</f>
        <v>1</v>
      </c>
      <c r="AD935" s="8" t="b">
        <f>AND(Z935,AA935,AB935)</f>
        <v>1</v>
      </c>
    </row>
    <row r="936" spans="1:35" ht="32" customHeight="1" x14ac:dyDescent="0.2">
      <c r="A936" s="1">
        <v>935</v>
      </c>
      <c r="B936" s="2">
        <v>43705</v>
      </c>
      <c r="C936" s="1" t="s">
        <v>997</v>
      </c>
      <c r="D936" s="1" t="s">
        <v>997</v>
      </c>
      <c r="E936" s="1" t="s">
        <v>12</v>
      </c>
      <c r="F936" s="1"/>
      <c r="G936" s="1" t="s">
        <v>13</v>
      </c>
      <c r="H936" s="1" t="s">
        <v>15</v>
      </c>
      <c r="I936" s="5" t="s">
        <v>1768</v>
      </c>
      <c r="J936" s="5">
        <v>4</v>
      </c>
      <c r="K936" s="13" t="s">
        <v>1888</v>
      </c>
      <c r="L936" s="1"/>
      <c r="M936" s="1"/>
      <c r="N936" s="1"/>
      <c r="O936" s="1" t="b">
        <v>0</v>
      </c>
      <c r="P936" s="4">
        <v>19</v>
      </c>
      <c r="Q936">
        <v>35</v>
      </c>
      <c r="R936" s="14">
        <v>1</v>
      </c>
      <c r="S936" s="14">
        <v>3</v>
      </c>
      <c r="T936" s="8">
        <v>0</v>
      </c>
      <c r="U936" s="8">
        <v>0</v>
      </c>
      <c r="V936" s="8">
        <v>0</v>
      </c>
      <c r="W936" s="8">
        <v>0</v>
      </c>
      <c r="X936" s="8">
        <f>R936+T936+V936</f>
        <v>1</v>
      </c>
      <c r="Y936" s="8">
        <f>S936+U936+W936</f>
        <v>3</v>
      </c>
      <c r="Z936" s="8" t="b">
        <f>R936 = S936</f>
        <v>0</v>
      </c>
      <c r="AA936" s="8" t="b">
        <f>U936 = T936</f>
        <v>1</v>
      </c>
      <c r="AB936" s="8" t="b">
        <f>V936 = W936</f>
        <v>1</v>
      </c>
      <c r="AC936" s="8" t="b">
        <f>Y936 = X936</f>
        <v>0</v>
      </c>
      <c r="AD936" s="8" t="b">
        <f>AND(Z936,AA936,AB936)</f>
        <v>0</v>
      </c>
      <c r="AF936" s="8">
        <v>2</v>
      </c>
      <c r="AG936" s="8">
        <v>0</v>
      </c>
      <c r="AH936" s="8">
        <v>0</v>
      </c>
      <c r="AI936" s="8">
        <f>SUM(AF936:AH936)</f>
        <v>2</v>
      </c>
    </row>
    <row r="937" spans="1:35" ht="32" customHeight="1" x14ac:dyDescent="0.2">
      <c r="A937" s="1">
        <v>936</v>
      </c>
      <c r="B937" s="2">
        <v>43402</v>
      </c>
      <c r="C937" s="1" t="s">
        <v>997</v>
      </c>
      <c r="D937" s="1" t="s">
        <v>1274</v>
      </c>
      <c r="E937" s="1" t="s">
        <v>12</v>
      </c>
      <c r="F937" s="1" t="s">
        <v>1275</v>
      </c>
      <c r="G937" s="1" t="s">
        <v>16</v>
      </c>
      <c r="H937" s="1" t="s">
        <v>265</v>
      </c>
      <c r="I937" s="5" t="s">
        <v>1761</v>
      </c>
      <c r="J937" s="5">
        <v>2</v>
      </c>
      <c r="K937" s="13" t="s">
        <v>1276</v>
      </c>
      <c r="L937" s="1"/>
      <c r="M937" s="1"/>
      <c r="N937" s="1"/>
      <c r="O937" s="1" t="b">
        <v>0</v>
      </c>
      <c r="P937" s="4">
        <v>19</v>
      </c>
      <c r="Q937">
        <v>36</v>
      </c>
      <c r="R937" s="14">
        <v>3</v>
      </c>
      <c r="S937" s="14">
        <v>1</v>
      </c>
      <c r="T937" s="8">
        <v>0</v>
      </c>
      <c r="U937" s="8">
        <v>0</v>
      </c>
      <c r="V937" s="8">
        <v>0</v>
      </c>
      <c r="W937" s="8">
        <v>0</v>
      </c>
      <c r="X937" s="8">
        <f>R937+T937+V937</f>
        <v>3</v>
      </c>
      <c r="Y937" s="8">
        <f>S937+U937+W937</f>
        <v>1</v>
      </c>
      <c r="Z937" s="8" t="b">
        <f>R937 = S937</f>
        <v>0</v>
      </c>
      <c r="AA937" s="8" t="b">
        <f>U937 = T937</f>
        <v>1</v>
      </c>
      <c r="AB937" s="8" t="b">
        <f>V937 = W937</f>
        <v>1</v>
      </c>
      <c r="AC937" s="8" t="b">
        <f>Y937 = X937</f>
        <v>0</v>
      </c>
      <c r="AD937" s="8" t="b">
        <f>AND(Z937,AA937,AB937)</f>
        <v>0</v>
      </c>
      <c r="AF937" s="8">
        <v>3</v>
      </c>
      <c r="AG937" s="8">
        <v>1</v>
      </c>
      <c r="AH937" s="8">
        <v>1</v>
      </c>
      <c r="AI937" s="8">
        <f>SUM(AF937:AH937)</f>
        <v>5</v>
      </c>
    </row>
    <row r="938" spans="1:35" ht="32" customHeight="1" x14ac:dyDescent="0.2">
      <c r="A938" s="1">
        <v>937</v>
      </c>
      <c r="B938" s="2">
        <v>43979</v>
      </c>
      <c r="C938" s="1" t="s">
        <v>997</v>
      </c>
      <c r="D938" s="1" t="s">
        <v>998</v>
      </c>
      <c r="E938" s="1" t="s">
        <v>12</v>
      </c>
      <c r="F938" s="1"/>
      <c r="G938" s="1" t="s">
        <v>13</v>
      </c>
      <c r="H938" s="1" t="s">
        <v>800</v>
      </c>
      <c r="I938" s="5" t="s">
        <v>1760</v>
      </c>
      <c r="J938" s="5">
        <v>4</v>
      </c>
      <c r="K938" s="13" t="s">
        <v>801</v>
      </c>
      <c r="L938" s="1"/>
      <c r="M938" s="1"/>
      <c r="N938" s="1"/>
      <c r="O938" s="1" t="b">
        <v>0</v>
      </c>
      <c r="P938" s="4">
        <v>19</v>
      </c>
      <c r="Q938">
        <v>37</v>
      </c>
      <c r="R938" s="14">
        <v>2</v>
      </c>
      <c r="S938" s="14">
        <v>3</v>
      </c>
      <c r="T938" s="8">
        <v>0</v>
      </c>
      <c r="U938" s="8">
        <v>0</v>
      </c>
      <c r="V938" s="8">
        <v>0</v>
      </c>
      <c r="W938" s="8">
        <v>0</v>
      </c>
      <c r="X938" s="8">
        <f>R938+T938+V938</f>
        <v>2</v>
      </c>
      <c r="Y938" s="8">
        <f>S938+U938+W938</f>
        <v>3</v>
      </c>
      <c r="Z938" s="8" t="b">
        <f>R938 = S938</f>
        <v>0</v>
      </c>
      <c r="AA938" s="8" t="b">
        <f>U938 = T938</f>
        <v>1</v>
      </c>
      <c r="AB938" s="8" t="b">
        <f>V938 = W938</f>
        <v>1</v>
      </c>
      <c r="AC938" s="8" t="b">
        <f>Y938 = X938</f>
        <v>0</v>
      </c>
      <c r="AD938" s="8" t="b">
        <f>AND(Z938,AA938,AB938)</f>
        <v>0</v>
      </c>
      <c r="AF938" s="8">
        <v>3</v>
      </c>
      <c r="AG938" s="8">
        <v>0</v>
      </c>
      <c r="AH938" s="8">
        <v>0</v>
      </c>
      <c r="AI938" s="8">
        <f>SUM(AF938:AH938)</f>
        <v>3</v>
      </c>
    </row>
    <row r="939" spans="1:35" ht="32" customHeight="1" x14ac:dyDescent="0.2">
      <c r="A939" s="1">
        <v>938</v>
      </c>
      <c r="B939" s="2">
        <v>43609</v>
      </c>
      <c r="C939" s="1" t="s">
        <v>998</v>
      </c>
      <c r="D939" s="1" t="s">
        <v>997</v>
      </c>
      <c r="E939" s="1" t="s">
        <v>12</v>
      </c>
      <c r="F939" s="1"/>
      <c r="G939" s="1" t="s">
        <v>30</v>
      </c>
      <c r="H939" s="1" t="s">
        <v>802</v>
      </c>
      <c r="I939" s="5" t="s">
        <v>1763</v>
      </c>
      <c r="J939" s="5">
        <v>5</v>
      </c>
      <c r="K939" s="13" t="s">
        <v>803</v>
      </c>
      <c r="L939" s="1"/>
      <c r="M939" s="1"/>
      <c r="N939" s="1"/>
      <c r="O939" s="1" t="b">
        <v>0</v>
      </c>
      <c r="P939" s="4">
        <v>19</v>
      </c>
      <c r="Q939">
        <v>38</v>
      </c>
      <c r="R939" s="14">
        <v>2</v>
      </c>
      <c r="S939" s="14">
        <v>1</v>
      </c>
      <c r="T939" s="8">
        <v>1</v>
      </c>
      <c r="U939" s="8">
        <v>0</v>
      </c>
      <c r="V939" s="8">
        <v>1</v>
      </c>
      <c r="W939" s="8">
        <v>0</v>
      </c>
      <c r="X939" s="8">
        <f>R939+T939+V939</f>
        <v>4</v>
      </c>
      <c r="Y939" s="8">
        <f>S939+U939+W939</f>
        <v>1</v>
      </c>
      <c r="Z939" s="8" t="b">
        <f>R939 = S939</f>
        <v>0</v>
      </c>
      <c r="AA939" s="8" t="b">
        <f>U939 = T939</f>
        <v>0</v>
      </c>
      <c r="AB939" s="8" t="b">
        <f>V939 = W939</f>
        <v>0</v>
      </c>
      <c r="AC939" s="8" t="b">
        <f>Y939 = X939</f>
        <v>0</v>
      </c>
      <c r="AD939" s="8" t="b">
        <f>AND(Z939,AA939,AB939)</f>
        <v>0</v>
      </c>
      <c r="AF939" s="8">
        <v>2</v>
      </c>
      <c r="AG939" s="8">
        <v>1</v>
      </c>
      <c r="AH939" s="8">
        <v>0</v>
      </c>
      <c r="AI939" s="8">
        <f>SUM(AF939:AH939)</f>
        <v>3</v>
      </c>
    </row>
    <row r="940" spans="1:35" ht="32" customHeight="1" x14ac:dyDescent="0.2">
      <c r="A940" s="1">
        <v>939</v>
      </c>
      <c r="B940" s="2">
        <v>43819</v>
      </c>
      <c r="C940" s="1" t="s">
        <v>997</v>
      </c>
      <c r="D940" s="1" t="s">
        <v>1181</v>
      </c>
      <c r="E940" s="1" t="s">
        <v>12</v>
      </c>
      <c r="F940" s="1" t="s">
        <v>1042</v>
      </c>
      <c r="G940" s="1" t="s">
        <v>21</v>
      </c>
      <c r="H940" s="1" t="s">
        <v>238</v>
      </c>
      <c r="I940" s="5" t="s">
        <v>1749</v>
      </c>
      <c r="J940" s="5">
        <v>5</v>
      </c>
      <c r="K940" s="13" t="s">
        <v>1984</v>
      </c>
      <c r="L940" s="1"/>
      <c r="M940" s="1"/>
      <c r="N940" s="1"/>
      <c r="O940" s="1" t="b">
        <v>0</v>
      </c>
      <c r="P940" s="4">
        <v>19</v>
      </c>
      <c r="Q940">
        <v>39</v>
      </c>
      <c r="R940" s="14">
        <v>2</v>
      </c>
      <c r="S940" s="14">
        <v>2</v>
      </c>
      <c r="T940" s="8">
        <v>0</v>
      </c>
      <c r="U940" s="8">
        <v>0</v>
      </c>
      <c r="V940" s="8">
        <v>1</v>
      </c>
      <c r="W940" s="8">
        <v>0</v>
      </c>
      <c r="X940" s="8">
        <f>R940+T940+V940</f>
        <v>3</v>
      </c>
      <c r="Y940" s="8">
        <f>S940+U940+W940</f>
        <v>2</v>
      </c>
      <c r="Z940" s="8" t="b">
        <f>R940 = S940</f>
        <v>1</v>
      </c>
      <c r="AA940" s="8" t="b">
        <f>U940 = T940</f>
        <v>1</v>
      </c>
      <c r="AB940" s="8" t="b">
        <f>V940 = W940</f>
        <v>0</v>
      </c>
      <c r="AC940" s="8" t="b">
        <f>Y940 = X940</f>
        <v>0</v>
      </c>
      <c r="AD940" s="8" t="b">
        <f>AND(Z940,AA940,AB940)</f>
        <v>0</v>
      </c>
      <c r="AF940" s="8">
        <v>2</v>
      </c>
      <c r="AG940" s="8">
        <v>0</v>
      </c>
      <c r="AH940" s="8">
        <v>0</v>
      </c>
      <c r="AI940" s="8">
        <f>SUM(AF940:AH940)</f>
        <v>2</v>
      </c>
    </row>
    <row r="941" spans="1:35" ht="32" customHeight="1" x14ac:dyDescent="0.2">
      <c r="A941" s="1">
        <v>940</v>
      </c>
      <c r="B941" s="2">
        <v>43971</v>
      </c>
      <c r="C941" s="1" t="s">
        <v>997</v>
      </c>
      <c r="D941" s="1" t="s">
        <v>1980</v>
      </c>
      <c r="E941" s="1" t="s">
        <v>12</v>
      </c>
      <c r="F941" s="1" t="s">
        <v>1182</v>
      </c>
      <c r="G941" s="1" t="s">
        <v>13</v>
      </c>
      <c r="H941" s="1" t="s">
        <v>179</v>
      </c>
      <c r="I941" s="5" t="s">
        <v>1745</v>
      </c>
      <c r="J941" s="5">
        <v>5</v>
      </c>
      <c r="K941" s="13" t="s">
        <v>1183</v>
      </c>
      <c r="L941" s="1"/>
      <c r="M941" s="1"/>
      <c r="N941" s="1"/>
      <c r="O941" s="1" t="b">
        <v>0</v>
      </c>
      <c r="P941" s="4">
        <v>19</v>
      </c>
      <c r="Q941">
        <v>40</v>
      </c>
      <c r="R941" s="14">
        <v>2</v>
      </c>
      <c r="S941" s="14">
        <v>1</v>
      </c>
      <c r="T941" s="8">
        <v>0</v>
      </c>
      <c r="U941" s="8">
        <v>0</v>
      </c>
      <c r="V941" s="8">
        <v>1</v>
      </c>
      <c r="W941" s="8">
        <v>0</v>
      </c>
      <c r="X941" s="8">
        <f>R941+T941+V941</f>
        <v>3</v>
      </c>
      <c r="Y941" s="8">
        <f>S941+U941+W941</f>
        <v>1</v>
      </c>
      <c r="Z941" s="8" t="b">
        <f>R941 = S941</f>
        <v>0</v>
      </c>
      <c r="AA941" s="8" t="b">
        <f>U941 = T941</f>
        <v>1</v>
      </c>
      <c r="AB941" s="8" t="b">
        <f>V941 = W941</f>
        <v>0</v>
      </c>
      <c r="AC941" s="8" t="b">
        <f>Y941 = X941</f>
        <v>0</v>
      </c>
      <c r="AD941" s="8" t="b">
        <f>AND(Z941,AA941,AB941)</f>
        <v>0</v>
      </c>
      <c r="AF941" s="8">
        <v>3</v>
      </c>
      <c r="AG941" s="8">
        <v>0</v>
      </c>
      <c r="AH941" s="8">
        <v>0</v>
      </c>
      <c r="AI941" s="8">
        <f>SUM(AF941:AH941)</f>
        <v>3</v>
      </c>
    </row>
    <row r="942" spans="1:35" ht="32" customHeight="1" x14ac:dyDescent="0.2">
      <c r="A942" s="1">
        <v>941</v>
      </c>
      <c r="B942" s="2">
        <v>43916</v>
      </c>
      <c r="C942" s="1" t="s">
        <v>998</v>
      </c>
      <c r="D942" s="1" t="s">
        <v>997</v>
      </c>
      <c r="E942" s="1" t="s">
        <v>12</v>
      </c>
      <c r="F942" s="1"/>
      <c r="G942" s="1" t="s">
        <v>16</v>
      </c>
      <c r="H942" s="1" t="s">
        <v>51</v>
      </c>
      <c r="I942" s="5" t="s">
        <v>1761</v>
      </c>
      <c r="J942" s="5">
        <v>3</v>
      </c>
      <c r="K942" s="13" t="s">
        <v>1591</v>
      </c>
      <c r="L942" s="1"/>
      <c r="M942" s="1"/>
      <c r="N942" s="1"/>
      <c r="O942" s="1" t="b">
        <v>0</v>
      </c>
      <c r="P942" s="4">
        <v>19</v>
      </c>
      <c r="Q942">
        <v>41</v>
      </c>
      <c r="R942" s="14">
        <v>1</v>
      </c>
      <c r="S942" s="14">
        <v>1</v>
      </c>
      <c r="T942" s="8">
        <v>0</v>
      </c>
      <c r="U942" s="8">
        <v>0</v>
      </c>
      <c r="V942" s="8">
        <v>0</v>
      </c>
      <c r="W942" s="8">
        <v>0</v>
      </c>
      <c r="X942" s="8">
        <f>R942+T942+V942</f>
        <v>1</v>
      </c>
      <c r="Y942" s="8">
        <f>S942+U942+W942</f>
        <v>1</v>
      </c>
      <c r="Z942" s="8" t="b">
        <f>R942 = S942</f>
        <v>1</v>
      </c>
      <c r="AA942" s="8" t="b">
        <f>U942 = T942</f>
        <v>1</v>
      </c>
      <c r="AB942" s="8" t="b">
        <f>V942 = W942</f>
        <v>1</v>
      </c>
      <c r="AC942" s="8" t="b">
        <f>Y942 = X942</f>
        <v>1</v>
      </c>
      <c r="AD942" s="8" t="b">
        <f>AND(Z942,AA942,AB942)</f>
        <v>1</v>
      </c>
    </row>
    <row r="943" spans="1:35" ht="32" customHeight="1" x14ac:dyDescent="0.2">
      <c r="A943" s="1">
        <v>942</v>
      </c>
      <c r="B943" s="2">
        <v>44017</v>
      </c>
      <c r="C943" s="1" t="s">
        <v>997</v>
      </c>
      <c r="D943" s="1" t="s">
        <v>997</v>
      </c>
      <c r="E943" s="1" t="s">
        <v>12</v>
      </c>
      <c r="F943" s="1"/>
      <c r="G943" s="1" t="s">
        <v>13</v>
      </c>
      <c r="H943" s="1" t="s">
        <v>389</v>
      </c>
      <c r="I943" s="5" t="s">
        <v>1746</v>
      </c>
      <c r="J943" s="5">
        <v>3</v>
      </c>
      <c r="K943" s="13" t="s">
        <v>1694</v>
      </c>
      <c r="L943" s="1"/>
      <c r="M943" s="1"/>
      <c r="N943" s="1"/>
      <c r="O943" s="1" t="b">
        <v>0</v>
      </c>
      <c r="P943" s="4">
        <v>19</v>
      </c>
      <c r="Q943">
        <v>42</v>
      </c>
      <c r="R943" s="14">
        <v>3</v>
      </c>
      <c r="S943" s="14">
        <v>3</v>
      </c>
      <c r="T943" s="8">
        <v>0</v>
      </c>
      <c r="U943" s="8">
        <v>0</v>
      </c>
      <c r="V943" s="8">
        <v>0</v>
      </c>
      <c r="W943" s="8">
        <v>0</v>
      </c>
      <c r="X943" s="8">
        <f>R943+T943+V943</f>
        <v>3</v>
      </c>
      <c r="Y943" s="8">
        <f>S943+U943+W943</f>
        <v>3</v>
      </c>
      <c r="Z943" s="8" t="b">
        <f>R943 = S943</f>
        <v>1</v>
      </c>
      <c r="AA943" s="8" t="b">
        <f>U943 = T943</f>
        <v>1</v>
      </c>
      <c r="AB943" s="8" t="b">
        <f>V943 = W943</f>
        <v>1</v>
      </c>
      <c r="AC943" s="8" t="b">
        <f>Y943 = X943</f>
        <v>1</v>
      </c>
      <c r="AD943" s="8" t="b">
        <f>AND(Z943,AA943,AB943)</f>
        <v>1</v>
      </c>
    </row>
    <row r="944" spans="1:35" ht="32" customHeight="1" x14ac:dyDescent="0.2">
      <c r="A944" s="1">
        <v>943</v>
      </c>
      <c r="B944" s="2">
        <v>43928</v>
      </c>
      <c r="C944" s="1" t="s">
        <v>997</v>
      </c>
      <c r="D944" s="1" t="s">
        <v>1083</v>
      </c>
      <c r="E944" s="1" t="s">
        <v>12</v>
      </c>
      <c r="F944" s="1" t="s">
        <v>1052</v>
      </c>
      <c r="G944" s="1" t="s">
        <v>13</v>
      </c>
      <c r="H944" s="1" t="s">
        <v>402</v>
      </c>
      <c r="I944" s="5" t="s">
        <v>1757</v>
      </c>
      <c r="J944" s="5">
        <v>5</v>
      </c>
      <c r="K944" s="13" t="s">
        <v>1312</v>
      </c>
      <c r="L944" s="1"/>
      <c r="M944" s="1"/>
      <c r="N944" s="1"/>
      <c r="O944" s="1" t="b">
        <v>0</v>
      </c>
      <c r="P944" s="4">
        <v>19</v>
      </c>
      <c r="Q944">
        <v>43</v>
      </c>
      <c r="R944" s="14">
        <v>2</v>
      </c>
      <c r="S944" s="14">
        <v>1</v>
      </c>
      <c r="T944" s="8">
        <v>0</v>
      </c>
      <c r="U944" s="8">
        <v>0</v>
      </c>
      <c r="V944" s="8">
        <v>1</v>
      </c>
      <c r="W944" s="8">
        <v>0</v>
      </c>
      <c r="X944" s="8">
        <f>R944+T944+V944</f>
        <v>3</v>
      </c>
      <c r="Y944" s="8">
        <f>S944+U944+W944</f>
        <v>1</v>
      </c>
      <c r="Z944" s="8" t="b">
        <f>R944 = S944</f>
        <v>0</v>
      </c>
      <c r="AA944" s="8" t="b">
        <f>U944 = T944</f>
        <v>1</v>
      </c>
      <c r="AB944" s="8" t="b">
        <f>V944 = W944</f>
        <v>0</v>
      </c>
      <c r="AC944" s="8" t="b">
        <f>Y944 = X944</f>
        <v>0</v>
      </c>
      <c r="AD944" s="8" t="b">
        <f>AND(Z944,AA944,AB944)</f>
        <v>0</v>
      </c>
      <c r="AF944" s="8">
        <v>3</v>
      </c>
      <c r="AG944" s="8">
        <v>0</v>
      </c>
      <c r="AH944" s="8">
        <v>0</v>
      </c>
      <c r="AI944" s="8">
        <f>SUM(AF944:AH944)</f>
        <v>3</v>
      </c>
    </row>
    <row r="945" spans="1:35" ht="32" customHeight="1" x14ac:dyDescent="0.2">
      <c r="A945" s="1">
        <v>944</v>
      </c>
      <c r="B945" s="2">
        <v>43484</v>
      </c>
      <c r="C945" s="1" t="s">
        <v>997</v>
      </c>
      <c r="D945" s="1" t="s">
        <v>997</v>
      </c>
      <c r="E945" s="1" t="s">
        <v>12</v>
      </c>
      <c r="F945" s="1"/>
      <c r="G945" s="1" t="s">
        <v>16</v>
      </c>
      <c r="H945" s="1" t="s">
        <v>40</v>
      </c>
      <c r="I945" s="5" t="s">
        <v>1761</v>
      </c>
      <c r="J945" s="5">
        <v>5</v>
      </c>
      <c r="K945" s="13" t="s">
        <v>1837</v>
      </c>
      <c r="L945" s="1"/>
      <c r="M945" s="1"/>
      <c r="N945" s="1"/>
      <c r="O945" s="1" t="b">
        <v>0</v>
      </c>
      <c r="P945" s="4">
        <v>19</v>
      </c>
      <c r="Q945">
        <v>44</v>
      </c>
      <c r="R945" s="14">
        <v>3</v>
      </c>
      <c r="S945" s="14">
        <v>3</v>
      </c>
      <c r="T945" s="8">
        <v>0</v>
      </c>
      <c r="U945" s="8">
        <v>0</v>
      </c>
      <c r="V945" s="8">
        <v>1</v>
      </c>
      <c r="W945" s="8">
        <v>0</v>
      </c>
      <c r="X945" s="8">
        <f>R945+T945+V945</f>
        <v>4</v>
      </c>
      <c r="Y945" s="8">
        <f>S945+U945+W945</f>
        <v>3</v>
      </c>
      <c r="Z945" s="8" t="b">
        <f>R945 = S945</f>
        <v>1</v>
      </c>
      <c r="AA945" s="8" t="b">
        <f>U945 = T945</f>
        <v>1</v>
      </c>
      <c r="AB945" s="8" t="b">
        <f>V945 = W945</f>
        <v>0</v>
      </c>
      <c r="AC945" s="8" t="b">
        <f>Y945 = X945</f>
        <v>0</v>
      </c>
      <c r="AD945" s="8" t="b">
        <f>AND(Z945,AA945,AB945)</f>
        <v>0</v>
      </c>
      <c r="AF945" s="8">
        <v>3</v>
      </c>
      <c r="AG945" s="8">
        <v>0</v>
      </c>
      <c r="AH945" s="8">
        <v>0</v>
      </c>
      <c r="AI945" s="8">
        <f>SUM(AF945:AH945)</f>
        <v>3</v>
      </c>
    </row>
    <row r="946" spans="1:35" ht="32" customHeight="1" x14ac:dyDescent="0.2">
      <c r="A946" s="1">
        <v>945</v>
      </c>
      <c r="B946" s="2">
        <v>43397</v>
      </c>
      <c r="C946" s="1" t="s">
        <v>997</v>
      </c>
      <c r="D946" s="1" t="s">
        <v>998</v>
      </c>
      <c r="E946" s="1" t="s">
        <v>12</v>
      </c>
      <c r="F946" s="1"/>
      <c r="G946" s="1" t="s">
        <v>21</v>
      </c>
      <c r="H946" s="1" t="s">
        <v>80</v>
      </c>
      <c r="I946" s="5" t="s">
        <v>1759</v>
      </c>
      <c r="J946" s="5">
        <v>3</v>
      </c>
      <c r="K946" s="13" t="s">
        <v>804</v>
      </c>
      <c r="L946" s="1"/>
      <c r="M946" s="1"/>
      <c r="N946" s="1"/>
      <c r="O946" s="1" t="b">
        <v>0</v>
      </c>
      <c r="P946" s="4">
        <v>19</v>
      </c>
      <c r="Q946">
        <v>45</v>
      </c>
      <c r="R946" s="14">
        <v>3</v>
      </c>
      <c r="S946" s="14">
        <v>3</v>
      </c>
      <c r="T946" s="8">
        <v>1</v>
      </c>
      <c r="U946" s="8">
        <v>1</v>
      </c>
      <c r="V946" s="8">
        <v>1</v>
      </c>
      <c r="W946" s="8">
        <v>1</v>
      </c>
      <c r="X946" s="8">
        <f>R946+T946+V946</f>
        <v>5</v>
      </c>
      <c r="Y946" s="8">
        <f>S946+U946+W946</f>
        <v>5</v>
      </c>
      <c r="Z946" s="8" t="b">
        <f>R946 = S946</f>
        <v>1</v>
      </c>
      <c r="AA946" s="8" t="b">
        <f>U946 = T946</f>
        <v>1</v>
      </c>
      <c r="AB946" s="8" t="b">
        <f>V946 = W946</f>
        <v>1</v>
      </c>
      <c r="AC946" s="8" t="b">
        <f>Y946 = X946</f>
        <v>1</v>
      </c>
      <c r="AD946" s="8" t="b">
        <f>AND(Z946,AA946,AB946)</f>
        <v>1</v>
      </c>
    </row>
    <row r="947" spans="1:35" ht="32" customHeight="1" x14ac:dyDescent="0.2">
      <c r="A947" s="1">
        <v>946</v>
      </c>
      <c r="B947" s="2">
        <v>43515</v>
      </c>
      <c r="C947" s="1" t="s">
        <v>997</v>
      </c>
      <c r="D947" s="1" t="s">
        <v>998</v>
      </c>
      <c r="E947" s="1" t="s">
        <v>12</v>
      </c>
      <c r="F947" s="1"/>
      <c r="G947" s="1" t="s">
        <v>13</v>
      </c>
      <c r="H947" s="1" t="s">
        <v>587</v>
      </c>
      <c r="I947" s="5" t="s">
        <v>1757</v>
      </c>
      <c r="J947" s="5">
        <v>3</v>
      </c>
      <c r="K947" s="13" t="s">
        <v>1471</v>
      </c>
      <c r="L947" s="1"/>
      <c r="M947" s="1"/>
      <c r="N947" s="1"/>
      <c r="O947" s="1" t="b">
        <v>0</v>
      </c>
      <c r="P947" s="4">
        <v>19</v>
      </c>
      <c r="Q947">
        <v>46</v>
      </c>
      <c r="R947" s="14">
        <v>2</v>
      </c>
      <c r="S947" s="14">
        <v>3</v>
      </c>
      <c r="T947" s="8">
        <v>1</v>
      </c>
      <c r="U947" s="8">
        <v>1</v>
      </c>
      <c r="V947" s="8">
        <v>1</v>
      </c>
      <c r="W947" s="8">
        <v>1</v>
      </c>
      <c r="X947" s="8">
        <f>R947+T947+V947</f>
        <v>4</v>
      </c>
      <c r="Y947" s="8">
        <f>S947+U947+W947</f>
        <v>5</v>
      </c>
      <c r="Z947" s="8" t="b">
        <f>R947 = S947</f>
        <v>0</v>
      </c>
      <c r="AA947" s="8" t="b">
        <f>U947 = T947</f>
        <v>1</v>
      </c>
      <c r="AB947" s="8" t="b">
        <f>V947 = W947</f>
        <v>1</v>
      </c>
      <c r="AC947" s="8" t="b">
        <f>Y947 = X947</f>
        <v>0</v>
      </c>
      <c r="AD947" s="8" t="b">
        <f>AND(Z947,AA947,AB947)</f>
        <v>0</v>
      </c>
      <c r="AF947" s="8">
        <v>3</v>
      </c>
      <c r="AG947" s="8">
        <v>1</v>
      </c>
      <c r="AH947" s="8">
        <v>1</v>
      </c>
      <c r="AI947" s="8">
        <f>SUM(AF947:AH947)</f>
        <v>5</v>
      </c>
    </row>
    <row r="948" spans="1:35" ht="32" customHeight="1" x14ac:dyDescent="0.2">
      <c r="A948" s="1">
        <v>947</v>
      </c>
      <c r="B948" s="2">
        <v>43968</v>
      </c>
      <c r="C948" s="1" t="s">
        <v>998</v>
      </c>
      <c r="D948" s="1" t="s">
        <v>998</v>
      </c>
      <c r="E948" s="1" t="s">
        <v>12</v>
      </c>
      <c r="F948" s="1"/>
      <c r="G948" s="1" t="s">
        <v>13</v>
      </c>
      <c r="H948" s="1" t="s">
        <v>402</v>
      </c>
      <c r="I948" s="5" t="s">
        <v>1757</v>
      </c>
      <c r="J948" s="5">
        <v>4</v>
      </c>
      <c r="K948" s="13" t="s">
        <v>1011</v>
      </c>
      <c r="L948" s="1"/>
      <c r="M948" s="1"/>
      <c r="N948" s="1"/>
      <c r="O948" s="1" t="b">
        <v>0</v>
      </c>
      <c r="P948" s="4">
        <v>19</v>
      </c>
      <c r="Q948">
        <v>47</v>
      </c>
      <c r="R948" s="14">
        <v>3</v>
      </c>
      <c r="S948" s="14">
        <v>3</v>
      </c>
      <c r="T948" s="8">
        <v>0</v>
      </c>
      <c r="U948" s="8">
        <v>0</v>
      </c>
      <c r="V948" s="8">
        <v>1</v>
      </c>
      <c r="W948" s="8">
        <v>0</v>
      </c>
      <c r="X948" s="8">
        <f>R948+T948+V948</f>
        <v>4</v>
      </c>
      <c r="Y948" s="8">
        <f>S948+U948+W948</f>
        <v>3</v>
      </c>
      <c r="Z948" s="8" t="b">
        <f>R948 = S948</f>
        <v>1</v>
      </c>
      <c r="AA948" s="8" t="b">
        <f>U948 = T948</f>
        <v>1</v>
      </c>
      <c r="AB948" s="8" t="b">
        <f>V948 = W948</f>
        <v>0</v>
      </c>
      <c r="AC948" s="8" t="b">
        <f>Y948 = X948</f>
        <v>0</v>
      </c>
      <c r="AD948" s="8" t="b">
        <f>AND(Z948,AA948,AB948)</f>
        <v>0</v>
      </c>
      <c r="AF948" s="8">
        <v>3</v>
      </c>
      <c r="AG948" s="8">
        <v>1</v>
      </c>
      <c r="AH948" s="8">
        <v>1</v>
      </c>
      <c r="AI948" s="8">
        <f>SUM(AF948:AH948)</f>
        <v>5</v>
      </c>
    </row>
    <row r="949" spans="1:35" ht="32" customHeight="1" x14ac:dyDescent="0.2">
      <c r="A949" s="1">
        <v>948</v>
      </c>
      <c r="B949" s="2">
        <v>43784</v>
      </c>
      <c r="C949" s="1" t="s">
        <v>997</v>
      </c>
      <c r="D949" s="1" t="s">
        <v>997</v>
      </c>
      <c r="E949" s="1" t="s">
        <v>12</v>
      </c>
      <c r="F949" s="1"/>
      <c r="G949" s="1" t="s">
        <v>26</v>
      </c>
      <c r="H949" s="1" t="s">
        <v>805</v>
      </c>
      <c r="I949" s="5" t="s">
        <v>1750</v>
      </c>
      <c r="J949" s="5">
        <v>4</v>
      </c>
      <c r="K949" s="13" t="s">
        <v>1695</v>
      </c>
      <c r="L949" s="1"/>
      <c r="M949" s="1"/>
      <c r="N949" s="1"/>
      <c r="O949" s="1" t="b">
        <v>0</v>
      </c>
      <c r="P949" s="4">
        <v>19</v>
      </c>
      <c r="Q949">
        <v>48</v>
      </c>
      <c r="R949" s="14">
        <v>2</v>
      </c>
      <c r="S949" s="14">
        <v>1</v>
      </c>
      <c r="T949" s="8">
        <v>0</v>
      </c>
      <c r="U949" s="8">
        <v>0</v>
      </c>
      <c r="V949" s="8">
        <v>0</v>
      </c>
      <c r="W949" s="8">
        <v>0</v>
      </c>
      <c r="X949" s="8">
        <f>R949+T949+V949</f>
        <v>2</v>
      </c>
      <c r="Y949" s="8">
        <f>S949+U949+W949</f>
        <v>1</v>
      </c>
      <c r="Z949" s="8" t="b">
        <f>R949 = S949</f>
        <v>0</v>
      </c>
      <c r="AA949" s="8" t="b">
        <f>U949 = T949</f>
        <v>1</v>
      </c>
      <c r="AB949" s="8" t="b">
        <f>V949 = W949</f>
        <v>1</v>
      </c>
      <c r="AC949" s="8" t="b">
        <f>Y949 = X949</f>
        <v>0</v>
      </c>
      <c r="AD949" s="8" t="b">
        <f>AND(Z949,AA949,AB949)</f>
        <v>0</v>
      </c>
      <c r="AF949" s="8">
        <v>2</v>
      </c>
      <c r="AG949" s="8">
        <v>0</v>
      </c>
      <c r="AH949" s="8">
        <v>0</v>
      </c>
      <c r="AI949" s="8">
        <f>SUM(AF949:AH949)</f>
        <v>2</v>
      </c>
    </row>
    <row r="950" spans="1:35" ht="32" customHeight="1" x14ac:dyDescent="0.2">
      <c r="A950" s="1">
        <v>949</v>
      </c>
      <c r="B950" s="2">
        <v>43387</v>
      </c>
      <c r="C950" s="1" t="s">
        <v>997</v>
      </c>
      <c r="D950" s="1" t="s">
        <v>998</v>
      </c>
      <c r="E950" s="1" t="s">
        <v>12</v>
      </c>
      <c r="F950" s="1"/>
      <c r="G950" s="1" t="s">
        <v>21</v>
      </c>
      <c r="H950" s="1" t="s">
        <v>806</v>
      </c>
      <c r="I950" s="5" t="s">
        <v>1765</v>
      </c>
      <c r="J950" s="5">
        <v>5</v>
      </c>
      <c r="K950" s="13" t="s">
        <v>807</v>
      </c>
      <c r="L950" s="1"/>
      <c r="M950" s="1"/>
      <c r="N950" s="1"/>
      <c r="O950" s="1" t="b">
        <v>0</v>
      </c>
      <c r="P950" s="4">
        <v>19</v>
      </c>
      <c r="Q950">
        <v>49</v>
      </c>
      <c r="R950" s="14">
        <v>3</v>
      </c>
      <c r="S950" s="14">
        <v>2</v>
      </c>
      <c r="T950" s="8">
        <v>0</v>
      </c>
      <c r="U950" s="8">
        <v>0</v>
      </c>
      <c r="V950" s="8">
        <v>1</v>
      </c>
      <c r="W950" s="8">
        <v>0</v>
      </c>
      <c r="X950" s="8">
        <f>R950+T950+V950</f>
        <v>4</v>
      </c>
      <c r="Y950" s="8">
        <f>S950+U950+W950</f>
        <v>2</v>
      </c>
      <c r="Z950" s="8" t="b">
        <f>R950 = S950</f>
        <v>0</v>
      </c>
      <c r="AA950" s="8" t="b">
        <f>U950 = T950</f>
        <v>1</v>
      </c>
      <c r="AB950" s="8" t="b">
        <f>V950 = W950</f>
        <v>0</v>
      </c>
      <c r="AC950" s="8" t="b">
        <f>Y950 = X950</f>
        <v>0</v>
      </c>
      <c r="AD950" s="8" t="b">
        <f>AND(Z950,AA950,AB950)</f>
        <v>0</v>
      </c>
      <c r="AF950" s="8">
        <v>2</v>
      </c>
      <c r="AG950" s="8">
        <v>0</v>
      </c>
      <c r="AH950" s="8">
        <v>0</v>
      </c>
      <c r="AI950" s="8">
        <f>SUM(AF950:AH950)</f>
        <v>2</v>
      </c>
    </row>
    <row r="951" spans="1:35" ht="32" customHeight="1" x14ac:dyDescent="0.2">
      <c r="A951" s="1">
        <v>950</v>
      </c>
      <c r="B951" s="2">
        <v>43971</v>
      </c>
      <c r="C951" s="1" t="s">
        <v>997</v>
      </c>
      <c r="D951" s="1" t="s">
        <v>997</v>
      </c>
      <c r="E951" s="1" t="s">
        <v>12</v>
      </c>
      <c r="F951" s="1"/>
      <c r="G951" s="1" t="s">
        <v>21</v>
      </c>
      <c r="H951" s="1" t="s">
        <v>291</v>
      </c>
      <c r="I951" s="5" t="s">
        <v>1772</v>
      </c>
      <c r="J951" s="5">
        <v>5</v>
      </c>
      <c r="K951" s="13" t="s">
        <v>1865</v>
      </c>
      <c r="L951" s="1"/>
      <c r="M951" s="1"/>
      <c r="N951" s="1"/>
      <c r="O951" s="1" t="b">
        <v>0</v>
      </c>
      <c r="P951" s="4">
        <v>19</v>
      </c>
      <c r="Q951">
        <v>50</v>
      </c>
      <c r="R951" s="14">
        <v>3</v>
      </c>
      <c r="S951" s="14">
        <v>3</v>
      </c>
      <c r="T951" s="8">
        <v>1</v>
      </c>
      <c r="U951" s="8">
        <v>1</v>
      </c>
      <c r="V951" s="8">
        <v>1</v>
      </c>
      <c r="W951" s="8">
        <v>1</v>
      </c>
      <c r="X951" s="8">
        <f>R951+T951+V951</f>
        <v>5</v>
      </c>
      <c r="Y951" s="8">
        <f>S951+U951+W951</f>
        <v>5</v>
      </c>
      <c r="Z951" s="8" t="b">
        <f>R951 = S951</f>
        <v>1</v>
      </c>
      <c r="AA951" s="8" t="b">
        <f>U951 = T951</f>
        <v>1</v>
      </c>
      <c r="AB951" s="8" t="b">
        <f>V951 = W951</f>
        <v>1</v>
      </c>
      <c r="AC951" s="8" t="b">
        <f>Y951 = X951</f>
        <v>1</v>
      </c>
      <c r="AD951" s="8" t="b">
        <f>AND(Z951,AA951,AB951)</f>
        <v>1</v>
      </c>
    </row>
    <row r="952" spans="1:35" ht="32" customHeight="1" x14ac:dyDescent="0.2">
      <c r="A952" s="1">
        <v>951</v>
      </c>
      <c r="B952" s="2">
        <v>43944</v>
      </c>
      <c r="C952" s="1" t="s">
        <v>997</v>
      </c>
      <c r="D952" s="1" t="s">
        <v>998</v>
      </c>
      <c r="E952" s="1" t="s">
        <v>12</v>
      </c>
      <c r="F952" s="1"/>
      <c r="G952" s="1" t="s">
        <v>26</v>
      </c>
      <c r="H952" s="1" t="s">
        <v>697</v>
      </c>
      <c r="I952" s="5" t="s">
        <v>1750</v>
      </c>
      <c r="J952" s="5">
        <v>5</v>
      </c>
      <c r="K952" s="13" t="s">
        <v>1472</v>
      </c>
      <c r="L952" s="1"/>
      <c r="M952" s="1"/>
      <c r="N952" s="1"/>
      <c r="O952" s="1" t="b">
        <v>0</v>
      </c>
      <c r="P952" s="4">
        <v>20</v>
      </c>
      <c r="Q952">
        <v>1</v>
      </c>
      <c r="R952" s="14">
        <v>2</v>
      </c>
      <c r="S952" s="14">
        <v>3</v>
      </c>
      <c r="T952" s="8">
        <v>0</v>
      </c>
      <c r="U952" s="8">
        <v>0</v>
      </c>
      <c r="V952" s="8">
        <v>0</v>
      </c>
      <c r="W952" s="8">
        <v>0</v>
      </c>
      <c r="X952" s="8">
        <f>R952+T952+V952</f>
        <v>2</v>
      </c>
      <c r="Y952" s="8">
        <f>S952+U952+W952</f>
        <v>3</v>
      </c>
      <c r="Z952" s="8" t="b">
        <f>R952 = S952</f>
        <v>0</v>
      </c>
      <c r="AA952" s="8" t="b">
        <f>U952 = T952</f>
        <v>1</v>
      </c>
      <c r="AB952" s="8" t="b">
        <f>V952 = W952</f>
        <v>1</v>
      </c>
      <c r="AC952" s="8" t="b">
        <f>Y952 = X952</f>
        <v>0</v>
      </c>
      <c r="AD952" s="8" t="b">
        <f>AND(Z952,AA952,AB952)</f>
        <v>0</v>
      </c>
      <c r="AF952" s="8">
        <v>3</v>
      </c>
      <c r="AG952" s="8">
        <v>0</v>
      </c>
      <c r="AH952" s="8">
        <v>0</v>
      </c>
      <c r="AI952" s="8">
        <f>SUM(AF952:AH952)</f>
        <v>3</v>
      </c>
    </row>
    <row r="953" spans="1:35" ht="32" customHeight="1" x14ac:dyDescent="0.2">
      <c r="A953" s="1">
        <v>952</v>
      </c>
      <c r="B953" s="2">
        <v>43287</v>
      </c>
      <c r="C953" s="1" t="s">
        <v>997</v>
      </c>
      <c r="D953" s="1" t="s">
        <v>998</v>
      </c>
      <c r="E953" s="1" t="s">
        <v>12</v>
      </c>
      <c r="F953" s="1"/>
      <c r="G953" s="1" t="s">
        <v>21</v>
      </c>
      <c r="H953" s="1" t="s">
        <v>808</v>
      </c>
      <c r="I953" s="5" t="s">
        <v>1765</v>
      </c>
      <c r="J953" s="5">
        <v>3</v>
      </c>
      <c r="K953" s="13" t="s">
        <v>809</v>
      </c>
      <c r="L953" s="1"/>
      <c r="M953" s="1"/>
      <c r="N953" s="1"/>
      <c r="O953" s="1" t="b">
        <v>0</v>
      </c>
      <c r="P953" s="4">
        <v>20</v>
      </c>
      <c r="Q953">
        <v>2</v>
      </c>
      <c r="R953" s="14">
        <v>1</v>
      </c>
      <c r="S953" s="14">
        <v>1</v>
      </c>
      <c r="T953" s="8">
        <v>0</v>
      </c>
      <c r="U953" s="8">
        <v>0</v>
      </c>
      <c r="V953" s="8">
        <v>0</v>
      </c>
      <c r="W953" s="8">
        <v>0</v>
      </c>
      <c r="X953" s="8">
        <f>R953+T953+V953</f>
        <v>1</v>
      </c>
      <c r="Y953" s="8">
        <f>S953+U953+W953</f>
        <v>1</v>
      </c>
      <c r="Z953" s="8" t="b">
        <f>R953 = S953</f>
        <v>1</v>
      </c>
      <c r="AA953" s="8" t="b">
        <f>U953 = T953</f>
        <v>1</v>
      </c>
      <c r="AB953" s="8" t="b">
        <f>V953 = W953</f>
        <v>1</v>
      </c>
      <c r="AC953" s="8" t="b">
        <f>Y953 = X953</f>
        <v>1</v>
      </c>
      <c r="AD953" s="8" t="b">
        <f>AND(Z953,AA953,AB953)</f>
        <v>1</v>
      </c>
    </row>
    <row r="954" spans="1:35" ht="32" customHeight="1" x14ac:dyDescent="0.2">
      <c r="A954" s="1">
        <v>953</v>
      </c>
      <c r="B954" s="2">
        <v>43448</v>
      </c>
      <c r="C954" s="1" t="s">
        <v>997</v>
      </c>
      <c r="D954" s="1" t="s">
        <v>997</v>
      </c>
      <c r="E954" s="1" t="s">
        <v>12</v>
      </c>
      <c r="F954" s="1"/>
      <c r="G954" s="1" t="s">
        <v>13</v>
      </c>
      <c r="H954" s="1" t="s">
        <v>810</v>
      </c>
      <c r="I954" s="5" t="s">
        <v>1745</v>
      </c>
      <c r="J954" s="5">
        <v>5</v>
      </c>
      <c r="K954" s="13" t="s">
        <v>811</v>
      </c>
      <c r="L954" s="1"/>
      <c r="M954" s="1"/>
      <c r="N954" s="1"/>
      <c r="O954" s="1" t="b">
        <v>0</v>
      </c>
      <c r="P954" s="4">
        <v>20</v>
      </c>
      <c r="Q954">
        <v>3</v>
      </c>
      <c r="R954" s="14">
        <v>1</v>
      </c>
      <c r="S954" s="14">
        <v>1</v>
      </c>
      <c r="T954" s="8">
        <v>0</v>
      </c>
      <c r="U954" s="8">
        <v>0</v>
      </c>
      <c r="V954" s="8">
        <v>0</v>
      </c>
      <c r="W954" s="8">
        <v>0</v>
      </c>
      <c r="X954" s="8">
        <f>R954+T954+V954</f>
        <v>1</v>
      </c>
      <c r="Y954" s="8">
        <f>S954+U954+W954</f>
        <v>1</v>
      </c>
      <c r="Z954" s="8" t="b">
        <f>R954 = S954</f>
        <v>1</v>
      </c>
      <c r="AA954" s="8" t="b">
        <f>U954 = T954</f>
        <v>1</v>
      </c>
      <c r="AB954" s="8" t="b">
        <f>V954 = W954</f>
        <v>1</v>
      </c>
      <c r="AC954" s="8" t="b">
        <f>Y954 = X954</f>
        <v>1</v>
      </c>
      <c r="AD954" s="8" t="b">
        <f>AND(Z954,AA954,AB954)</f>
        <v>1</v>
      </c>
    </row>
    <row r="955" spans="1:35" ht="32" customHeight="1" x14ac:dyDescent="0.2">
      <c r="A955" s="1">
        <v>954</v>
      </c>
      <c r="B955" s="2">
        <v>44273</v>
      </c>
      <c r="C955" s="1" t="s">
        <v>997</v>
      </c>
      <c r="D955" s="1" t="s">
        <v>998</v>
      </c>
      <c r="E955" s="1" t="s">
        <v>12</v>
      </c>
      <c r="F955" s="1"/>
      <c r="G955" s="1" t="s">
        <v>13</v>
      </c>
      <c r="H955" s="1" t="s">
        <v>137</v>
      </c>
      <c r="I955" s="5" t="s">
        <v>1746</v>
      </c>
      <c r="J955" s="5">
        <v>4</v>
      </c>
      <c r="K955" s="13" t="s">
        <v>1838</v>
      </c>
      <c r="L955" s="1"/>
      <c r="M955" s="1"/>
      <c r="N955" s="1"/>
      <c r="O955" s="1" t="b">
        <v>0</v>
      </c>
      <c r="P955" s="4">
        <v>20</v>
      </c>
      <c r="Q955">
        <v>4</v>
      </c>
      <c r="R955" s="14">
        <v>2</v>
      </c>
      <c r="S955" s="14">
        <v>2</v>
      </c>
      <c r="T955" s="8">
        <v>0</v>
      </c>
      <c r="U955" s="8">
        <v>0</v>
      </c>
      <c r="V955" s="8">
        <v>0</v>
      </c>
      <c r="W955" s="8">
        <v>0</v>
      </c>
      <c r="X955" s="8">
        <f>R955+T955+V955</f>
        <v>2</v>
      </c>
      <c r="Y955" s="8">
        <f>S955+U955+W955</f>
        <v>2</v>
      </c>
      <c r="Z955" s="8" t="b">
        <f>R955 = S955</f>
        <v>1</v>
      </c>
      <c r="AA955" s="8" t="b">
        <f>U955 = T955</f>
        <v>1</v>
      </c>
      <c r="AB955" s="8" t="b">
        <f>V955 = W955</f>
        <v>1</v>
      </c>
      <c r="AC955" s="8" t="b">
        <f>Y955 = X955</f>
        <v>1</v>
      </c>
      <c r="AD955" s="8" t="b">
        <f>AND(Z955,AA955,AB955)</f>
        <v>1</v>
      </c>
    </row>
    <row r="956" spans="1:35" ht="32" customHeight="1" x14ac:dyDescent="0.2">
      <c r="A956" s="1">
        <v>955</v>
      </c>
      <c r="B956" s="2">
        <v>43766</v>
      </c>
      <c r="C956" s="1" t="s">
        <v>997</v>
      </c>
      <c r="D956" s="1" t="s">
        <v>997</v>
      </c>
      <c r="E956" s="1" t="s">
        <v>12</v>
      </c>
      <c r="F956" s="1"/>
      <c r="G956" s="1" t="s">
        <v>30</v>
      </c>
      <c r="H956" s="1" t="s">
        <v>279</v>
      </c>
      <c r="I956" s="5" t="s">
        <v>1763</v>
      </c>
      <c r="J956" s="5">
        <v>5</v>
      </c>
      <c r="K956" s="13" t="s">
        <v>812</v>
      </c>
      <c r="L956" s="1"/>
      <c r="M956" s="1"/>
      <c r="N956" s="1"/>
      <c r="O956" s="1" t="b">
        <v>0</v>
      </c>
      <c r="P956" s="4">
        <v>20</v>
      </c>
      <c r="Q956">
        <v>5</v>
      </c>
      <c r="R956" s="14">
        <v>2</v>
      </c>
      <c r="S956" s="14">
        <v>2</v>
      </c>
      <c r="T956" s="8">
        <v>1</v>
      </c>
      <c r="U956" s="8">
        <v>1</v>
      </c>
      <c r="V956" s="8">
        <v>1</v>
      </c>
      <c r="W956" s="8">
        <v>1</v>
      </c>
      <c r="X956" s="8">
        <f>R956+T956+V956</f>
        <v>4</v>
      </c>
      <c r="Y956" s="8">
        <f>S956+U956+W956</f>
        <v>4</v>
      </c>
      <c r="Z956" s="8" t="b">
        <f>R956 = S956</f>
        <v>1</v>
      </c>
      <c r="AA956" s="8" t="b">
        <f>U956 = T956</f>
        <v>1</v>
      </c>
      <c r="AB956" s="8" t="b">
        <f>V956 = W956</f>
        <v>1</v>
      </c>
      <c r="AC956" s="8" t="b">
        <f>Y956 = X956</f>
        <v>1</v>
      </c>
      <c r="AD956" s="8" t="b">
        <f>AND(Z956,AA956,AB956)</f>
        <v>1</v>
      </c>
    </row>
    <row r="957" spans="1:35" ht="32" customHeight="1" x14ac:dyDescent="0.2">
      <c r="A957" s="1">
        <v>956</v>
      </c>
      <c r="B957" s="2">
        <v>43520</v>
      </c>
      <c r="C957" s="1" t="s">
        <v>997</v>
      </c>
      <c r="D957" s="1" t="s">
        <v>997</v>
      </c>
      <c r="E957" s="1" t="s">
        <v>12</v>
      </c>
      <c r="F957" s="1"/>
      <c r="G957" s="1" t="s">
        <v>16</v>
      </c>
      <c r="H957" s="1" t="s">
        <v>813</v>
      </c>
      <c r="I957" s="5" t="s">
        <v>1761</v>
      </c>
      <c r="J957" s="5">
        <v>5</v>
      </c>
      <c r="K957" s="13" t="s">
        <v>814</v>
      </c>
      <c r="L957" s="1"/>
      <c r="M957" s="1"/>
      <c r="N957" s="1"/>
      <c r="O957" s="1" t="b">
        <v>0</v>
      </c>
      <c r="P957" s="4">
        <v>20</v>
      </c>
      <c r="Q957">
        <v>6</v>
      </c>
      <c r="R957" s="14">
        <v>1</v>
      </c>
      <c r="S957" s="14">
        <v>2</v>
      </c>
      <c r="T957" s="8">
        <v>0</v>
      </c>
      <c r="U957" s="8">
        <v>0</v>
      </c>
      <c r="V957" s="8">
        <v>0</v>
      </c>
      <c r="W957" s="8">
        <v>0</v>
      </c>
      <c r="X957" s="8">
        <f>R957+T957+V957</f>
        <v>1</v>
      </c>
      <c r="Y957" s="8">
        <f>S957+U957+W957</f>
        <v>2</v>
      </c>
      <c r="Z957" s="8" t="b">
        <f>R957 = S957</f>
        <v>0</v>
      </c>
      <c r="AA957" s="8" t="b">
        <f>U957 = T957</f>
        <v>1</v>
      </c>
      <c r="AB957" s="8" t="b">
        <f>V957 = W957</f>
        <v>1</v>
      </c>
      <c r="AC957" s="8" t="b">
        <f>Y957 = X957</f>
        <v>0</v>
      </c>
      <c r="AD957" s="8" t="b">
        <f>AND(Z957,AA957,AB957)</f>
        <v>0</v>
      </c>
      <c r="AF957" s="8">
        <v>2</v>
      </c>
      <c r="AG957" s="8">
        <v>0</v>
      </c>
      <c r="AH957" s="8">
        <v>0</v>
      </c>
      <c r="AI957" s="8">
        <f>SUM(AF957:AH957)</f>
        <v>2</v>
      </c>
    </row>
    <row r="958" spans="1:35" ht="32" customHeight="1" x14ac:dyDescent="0.2">
      <c r="A958" s="1">
        <v>957</v>
      </c>
      <c r="B958" s="2">
        <v>43797</v>
      </c>
      <c r="C958" s="1" t="s">
        <v>997</v>
      </c>
      <c r="D958" s="1" t="s">
        <v>1184</v>
      </c>
      <c r="E958" s="1" t="s">
        <v>12</v>
      </c>
      <c r="F958" s="1" t="s">
        <v>1061</v>
      </c>
      <c r="G958" s="1" t="s">
        <v>13</v>
      </c>
      <c r="H958" s="1" t="s">
        <v>214</v>
      </c>
      <c r="I958" s="5" t="s">
        <v>1747</v>
      </c>
      <c r="J958" s="5">
        <v>4</v>
      </c>
      <c r="K958" s="13" t="s">
        <v>1185</v>
      </c>
      <c r="L958" s="1"/>
      <c r="M958" s="1"/>
      <c r="N958" s="1"/>
      <c r="O958" s="1" t="b">
        <v>0</v>
      </c>
      <c r="P958" s="4">
        <v>20</v>
      </c>
      <c r="Q958">
        <v>7</v>
      </c>
      <c r="R958" s="14">
        <v>2</v>
      </c>
      <c r="S958" s="14">
        <v>3</v>
      </c>
      <c r="T958" s="8">
        <v>0</v>
      </c>
      <c r="U958" s="8">
        <v>0</v>
      </c>
      <c r="V958" s="8">
        <v>0</v>
      </c>
      <c r="W958" s="8">
        <v>0</v>
      </c>
      <c r="X958" s="8">
        <f>R958+T958+V958</f>
        <v>2</v>
      </c>
      <c r="Y958" s="8">
        <f>S958+U958+W958</f>
        <v>3</v>
      </c>
      <c r="Z958" s="8" t="b">
        <f>R958 = S958</f>
        <v>0</v>
      </c>
      <c r="AA958" s="8" t="b">
        <f>U958 = T958</f>
        <v>1</v>
      </c>
      <c r="AB958" s="8" t="b">
        <f>V958 = W958</f>
        <v>1</v>
      </c>
      <c r="AC958" s="8" t="b">
        <f>Y958 = X958</f>
        <v>0</v>
      </c>
      <c r="AD958" s="8" t="b">
        <f>AND(Z958,AA958,AB958)</f>
        <v>0</v>
      </c>
      <c r="AF958" s="8">
        <v>3</v>
      </c>
      <c r="AG958" s="8">
        <v>0</v>
      </c>
      <c r="AH958" s="8">
        <v>0</v>
      </c>
      <c r="AI958" s="8">
        <f>SUM(AF958:AH958)</f>
        <v>3</v>
      </c>
    </row>
    <row r="959" spans="1:35" ht="32" customHeight="1" x14ac:dyDescent="0.2">
      <c r="A959" s="1">
        <v>958</v>
      </c>
      <c r="B959" s="2">
        <v>43472</v>
      </c>
      <c r="C959" s="1" t="s">
        <v>997</v>
      </c>
      <c r="D959" s="1" t="s">
        <v>997</v>
      </c>
      <c r="E959" s="1" t="s">
        <v>12</v>
      </c>
      <c r="F959" s="1"/>
      <c r="G959" s="1" t="s">
        <v>30</v>
      </c>
      <c r="H959" s="1" t="s">
        <v>243</v>
      </c>
      <c r="I959" s="5" t="s">
        <v>1763</v>
      </c>
      <c r="J959" s="5">
        <v>5</v>
      </c>
      <c r="K959" s="13" t="s">
        <v>1325</v>
      </c>
      <c r="L959" s="1"/>
      <c r="M959" s="1"/>
      <c r="N959" s="1"/>
      <c r="O959" s="1" t="b">
        <v>0</v>
      </c>
      <c r="P959" s="4">
        <v>20</v>
      </c>
      <c r="Q959">
        <v>8</v>
      </c>
      <c r="R959" s="14">
        <v>1</v>
      </c>
      <c r="S959" s="14">
        <v>1</v>
      </c>
      <c r="T959" s="8">
        <v>0</v>
      </c>
      <c r="U959" s="8">
        <v>0</v>
      </c>
      <c r="V959" s="8">
        <v>0</v>
      </c>
      <c r="W959" s="8">
        <v>0</v>
      </c>
      <c r="X959" s="8">
        <f>R959+T959+V959</f>
        <v>1</v>
      </c>
      <c r="Y959" s="8">
        <f>S959+U959+W959</f>
        <v>1</v>
      </c>
      <c r="Z959" s="8" t="b">
        <f>R959 = S959</f>
        <v>1</v>
      </c>
      <c r="AA959" s="8" t="b">
        <f>U959 = T959</f>
        <v>1</v>
      </c>
      <c r="AB959" s="8" t="b">
        <f>V959 = W959</f>
        <v>1</v>
      </c>
      <c r="AC959" s="8" t="b">
        <f>Y959 = X959</f>
        <v>1</v>
      </c>
      <c r="AD959" s="8" t="b">
        <f>AND(Z959,AA959,AB959)</f>
        <v>1</v>
      </c>
    </row>
    <row r="960" spans="1:35" ht="32" customHeight="1" x14ac:dyDescent="0.2">
      <c r="A960" s="1">
        <v>959</v>
      </c>
      <c r="B960" s="2">
        <v>43607</v>
      </c>
      <c r="C960" s="1" t="s">
        <v>997</v>
      </c>
      <c r="D960" s="1" t="s">
        <v>997</v>
      </c>
      <c r="E960" s="1" t="s">
        <v>12</v>
      </c>
      <c r="F960" s="1"/>
      <c r="G960" s="1" t="s">
        <v>26</v>
      </c>
      <c r="H960" s="1" t="s">
        <v>41</v>
      </c>
      <c r="I960" s="5" t="s">
        <v>1750</v>
      </c>
      <c r="J960" s="5">
        <v>4</v>
      </c>
      <c r="K960" s="13" t="s">
        <v>1473</v>
      </c>
      <c r="L960" s="1"/>
      <c r="M960" s="1"/>
      <c r="N960" s="1"/>
      <c r="O960" s="1" t="b">
        <v>0</v>
      </c>
      <c r="P960" s="4">
        <v>20</v>
      </c>
      <c r="Q960">
        <v>9</v>
      </c>
      <c r="R960" s="14">
        <v>1</v>
      </c>
      <c r="S960" s="14">
        <v>1</v>
      </c>
      <c r="T960" s="8">
        <v>0</v>
      </c>
      <c r="U960" s="8">
        <v>0</v>
      </c>
      <c r="V960" s="8">
        <v>0</v>
      </c>
      <c r="W960" s="8">
        <v>0</v>
      </c>
      <c r="X960" s="8">
        <f>R960+T960+V960</f>
        <v>1</v>
      </c>
      <c r="Y960" s="8">
        <f>S960+U960+W960</f>
        <v>1</v>
      </c>
      <c r="Z960" s="8" t="b">
        <f>R960 = S960</f>
        <v>1</v>
      </c>
      <c r="AA960" s="8" t="b">
        <f>U960 = T960</f>
        <v>1</v>
      </c>
      <c r="AB960" s="8" t="b">
        <f>V960 = W960</f>
        <v>1</v>
      </c>
      <c r="AC960" s="8" t="b">
        <f>Y960 = X960</f>
        <v>1</v>
      </c>
      <c r="AD960" s="8" t="b">
        <f>AND(Z960,AA960,AB960)</f>
        <v>1</v>
      </c>
    </row>
    <row r="961" spans="1:35" ht="32" customHeight="1" x14ac:dyDescent="0.2">
      <c r="A961" s="1">
        <v>960</v>
      </c>
      <c r="B961" s="2">
        <v>44148</v>
      </c>
      <c r="C961" s="1" t="s">
        <v>997</v>
      </c>
      <c r="D961" s="1" t="s">
        <v>997</v>
      </c>
      <c r="E961" s="1" t="s">
        <v>12</v>
      </c>
      <c r="F961" s="1" t="s">
        <v>1032</v>
      </c>
      <c r="G961" s="1" t="s">
        <v>13</v>
      </c>
      <c r="H961" s="1" t="s">
        <v>377</v>
      </c>
      <c r="I961" s="5" t="s">
        <v>1747</v>
      </c>
      <c r="J961" s="5">
        <v>3</v>
      </c>
      <c r="K961" s="13" t="s">
        <v>815</v>
      </c>
      <c r="L961" s="1"/>
      <c r="M961" s="1"/>
      <c r="N961" s="1"/>
      <c r="O961" s="1" t="b">
        <v>0</v>
      </c>
      <c r="P961" s="4">
        <v>20</v>
      </c>
      <c r="Q961">
        <v>10</v>
      </c>
      <c r="R961" s="14">
        <v>1</v>
      </c>
      <c r="S961" s="14">
        <v>1</v>
      </c>
      <c r="T961" s="8">
        <v>1</v>
      </c>
      <c r="U961" s="8">
        <v>1</v>
      </c>
      <c r="V961" s="8">
        <v>0</v>
      </c>
      <c r="W961" s="8">
        <v>1</v>
      </c>
      <c r="X961" s="8">
        <f>R961+T961+V961</f>
        <v>2</v>
      </c>
      <c r="Y961" s="8">
        <f>S961+U961+W961</f>
        <v>3</v>
      </c>
      <c r="Z961" s="8" t="b">
        <f>R961 = S961</f>
        <v>1</v>
      </c>
      <c r="AA961" s="8" t="b">
        <f>U961 = T961</f>
        <v>1</v>
      </c>
      <c r="AB961" s="8" t="b">
        <f>V961 = W961</f>
        <v>0</v>
      </c>
      <c r="AC961" s="8" t="b">
        <f>Y961 = X961</f>
        <v>0</v>
      </c>
      <c r="AD961" s="8" t="b">
        <f>AND(Z961,AA961,AB961)</f>
        <v>0</v>
      </c>
      <c r="AF961" s="8">
        <v>2</v>
      </c>
      <c r="AG961" s="8">
        <v>1</v>
      </c>
      <c r="AH961" s="8">
        <v>1</v>
      </c>
      <c r="AI961" s="8">
        <f>SUM(AF961:AH961)</f>
        <v>4</v>
      </c>
    </row>
    <row r="962" spans="1:35" ht="32" customHeight="1" x14ac:dyDescent="0.2">
      <c r="A962" s="1">
        <v>961</v>
      </c>
      <c r="B962" s="2">
        <v>43817</v>
      </c>
      <c r="C962" s="1" t="s">
        <v>997</v>
      </c>
      <c r="D962" s="1" t="s">
        <v>998</v>
      </c>
      <c r="E962" s="1" t="s">
        <v>12</v>
      </c>
      <c r="F962" s="1"/>
      <c r="G962" s="1" t="s">
        <v>13</v>
      </c>
      <c r="H962" s="1" t="s">
        <v>816</v>
      </c>
      <c r="I962" s="5" t="s">
        <v>1747</v>
      </c>
      <c r="J962" s="5">
        <v>4</v>
      </c>
      <c r="K962" s="13" t="s">
        <v>817</v>
      </c>
      <c r="L962" s="1"/>
      <c r="M962" s="1"/>
      <c r="N962" s="1"/>
      <c r="O962" s="1" t="b">
        <v>0</v>
      </c>
      <c r="P962" s="4">
        <v>20</v>
      </c>
      <c r="Q962">
        <v>11</v>
      </c>
      <c r="R962" s="14">
        <v>3</v>
      </c>
      <c r="S962" s="14">
        <v>3</v>
      </c>
      <c r="T962" s="8">
        <v>0</v>
      </c>
      <c r="U962" s="8">
        <v>0</v>
      </c>
      <c r="V962" s="8">
        <v>0</v>
      </c>
      <c r="W962" s="8">
        <v>0</v>
      </c>
      <c r="X962" s="8">
        <f>R962+T962+V962</f>
        <v>3</v>
      </c>
      <c r="Y962" s="8">
        <f>S962+U962+W962</f>
        <v>3</v>
      </c>
      <c r="Z962" s="8" t="b">
        <f>R962 = S962</f>
        <v>1</v>
      </c>
      <c r="AA962" s="8" t="b">
        <f>U962 = T962</f>
        <v>1</v>
      </c>
      <c r="AB962" s="8" t="b">
        <f>V962 = W962</f>
        <v>1</v>
      </c>
      <c r="AC962" s="8" t="b">
        <f>Y962 = X962</f>
        <v>1</v>
      </c>
      <c r="AD962" s="8" t="b">
        <f>AND(Z962,AA962,AB962)</f>
        <v>1</v>
      </c>
    </row>
    <row r="963" spans="1:35" ht="32" customHeight="1" x14ac:dyDescent="0.2">
      <c r="A963" s="1">
        <v>962</v>
      </c>
      <c r="B963" s="2">
        <v>44060</v>
      </c>
      <c r="C963" s="1" t="s">
        <v>997</v>
      </c>
      <c r="D963" s="1" t="s">
        <v>1186</v>
      </c>
      <c r="E963" s="1" t="s">
        <v>12</v>
      </c>
      <c r="F963" s="1" t="s">
        <v>1039</v>
      </c>
      <c r="G963" s="1" t="s">
        <v>19</v>
      </c>
      <c r="H963" s="1" t="s">
        <v>818</v>
      </c>
      <c r="I963" s="5" t="s">
        <v>1751</v>
      </c>
      <c r="J963" s="5">
        <v>3</v>
      </c>
      <c r="K963" s="13" t="s">
        <v>1187</v>
      </c>
      <c r="L963" s="1"/>
      <c r="M963" s="1"/>
      <c r="N963" s="1"/>
      <c r="O963" s="1" t="b">
        <v>0</v>
      </c>
      <c r="P963" s="4">
        <v>20</v>
      </c>
      <c r="Q963">
        <v>12</v>
      </c>
      <c r="R963" s="14">
        <v>1</v>
      </c>
      <c r="S963" s="14">
        <v>1</v>
      </c>
      <c r="T963" s="8">
        <v>1</v>
      </c>
      <c r="U963" s="8">
        <v>1</v>
      </c>
      <c r="V963" s="8">
        <v>0</v>
      </c>
      <c r="W963" s="8">
        <v>0</v>
      </c>
      <c r="X963" s="8">
        <f>R963+T963+V963</f>
        <v>2</v>
      </c>
      <c r="Y963" s="8">
        <f>S963+U963+W963</f>
        <v>2</v>
      </c>
      <c r="Z963" s="8" t="b">
        <f>R963 = S963</f>
        <v>1</v>
      </c>
      <c r="AA963" s="8" t="b">
        <f>U963 = T963</f>
        <v>1</v>
      </c>
      <c r="AB963" s="8" t="b">
        <f>V963 = W963</f>
        <v>1</v>
      </c>
      <c r="AC963" s="8" t="b">
        <f>Y963 = X963</f>
        <v>1</v>
      </c>
      <c r="AD963" s="8" t="b">
        <f>AND(Z963,AA963,AB963)</f>
        <v>1</v>
      </c>
    </row>
    <row r="964" spans="1:35" ht="32" customHeight="1" x14ac:dyDescent="0.2">
      <c r="A964" s="1">
        <v>963</v>
      </c>
      <c r="B964" s="2">
        <v>43688</v>
      </c>
      <c r="C964" s="1" t="s">
        <v>997</v>
      </c>
      <c r="D964" s="1" t="s">
        <v>997</v>
      </c>
      <c r="E964" s="1" t="s">
        <v>12</v>
      </c>
      <c r="F964" s="1"/>
      <c r="G964" s="1" t="s">
        <v>54</v>
      </c>
      <c r="H964" s="1" t="s">
        <v>55</v>
      </c>
      <c r="I964" s="5" t="s">
        <v>1770</v>
      </c>
      <c r="J964" s="5">
        <v>5</v>
      </c>
      <c r="K964" s="13" t="s">
        <v>819</v>
      </c>
      <c r="L964" s="1"/>
      <c r="M964" s="1"/>
      <c r="N964" s="1"/>
      <c r="O964" s="1" t="b">
        <v>0</v>
      </c>
      <c r="P964" s="4">
        <v>20</v>
      </c>
      <c r="Q964">
        <v>13</v>
      </c>
      <c r="R964" s="14">
        <v>2</v>
      </c>
      <c r="S964" s="14">
        <v>2</v>
      </c>
      <c r="T964" s="8">
        <v>0</v>
      </c>
      <c r="U964" s="8">
        <v>0</v>
      </c>
      <c r="V964" s="8">
        <v>1</v>
      </c>
      <c r="W964" s="8">
        <v>1</v>
      </c>
      <c r="X964" s="8">
        <f>R964+T964+V964</f>
        <v>3</v>
      </c>
      <c r="Y964" s="8">
        <f>S964+U964+W964</f>
        <v>3</v>
      </c>
      <c r="Z964" s="8" t="b">
        <f>R964 = S964</f>
        <v>1</v>
      </c>
      <c r="AA964" s="8" t="b">
        <f>U964 = T964</f>
        <v>1</v>
      </c>
      <c r="AB964" s="8" t="b">
        <f>V964 = W964</f>
        <v>1</v>
      </c>
      <c r="AC964" s="8" t="b">
        <f>Y964 = X964</f>
        <v>1</v>
      </c>
      <c r="AD964" s="8" t="b">
        <f>AND(Z964,AA964,AB964)</f>
        <v>1</v>
      </c>
    </row>
    <row r="965" spans="1:35" ht="32" customHeight="1" x14ac:dyDescent="0.2">
      <c r="A965" s="1">
        <v>964</v>
      </c>
      <c r="B965" s="2">
        <v>43480</v>
      </c>
      <c r="C965" s="1" t="s">
        <v>997</v>
      </c>
      <c r="D965" s="1" t="s">
        <v>997</v>
      </c>
      <c r="E965" s="1" t="s">
        <v>12</v>
      </c>
      <c r="F965" s="1"/>
      <c r="G965" s="1" t="s">
        <v>26</v>
      </c>
      <c r="H965" s="1" t="s">
        <v>259</v>
      </c>
      <c r="I965" s="5" t="s">
        <v>1750</v>
      </c>
      <c r="J965" s="5">
        <v>5</v>
      </c>
      <c r="K965" s="13" t="s">
        <v>820</v>
      </c>
      <c r="L965" s="1"/>
      <c r="M965" s="1"/>
      <c r="N965" s="1"/>
      <c r="O965" s="1" t="b">
        <v>0</v>
      </c>
      <c r="P965" s="4">
        <v>20</v>
      </c>
      <c r="Q965">
        <v>14</v>
      </c>
      <c r="R965" s="14">
        <v>2</v>
      </c>
      <c r="S965" s="14">
        <v>1</v>
      </c>
      <c r="T965" s="8">
        <v>0</v>
      </c>
      <c r="U965" s="8">
        <v>0</v>
      </c>
      <c r="V965" s="8">
        <v>0</v>
      </c>
      <c r="W965" s="8">
        <v>0</v>
      </c>
      <c r="X965" s="8">
        <f>R965+T965+V965</f>
        <v>2</v>
      </c>
      <c r="Y965" s="8">
        <f>S965+U965+W965</f>
        <v>1</v>
      </c>
      <c r="Z965" s="8" t="b">
        <f>R965 = S965</f>
        <v>0</v>
      </c>
      <c r="AA965" s="8" t="b">
        <f>U965 = T965</f>
        <v>1</v>
      </c>
      <c r="AB965" s="8" t="b">
        <f>V965 = W965</f>
        <v>1</v>
      </c>
      <c r="AC965" s="8" t="b">
        <f>Y965 = X965</f>
        <v>0</v>
      </c>
      <c r="AD965" s="8" t="b">
        <f>AND(Z965,AA965,AB965)</f>
        <v>0</v>
      </c>
      <c r="AF965" s="8">
        <v>2</v>
      </c>
      <c r="AG965" s="8">
        <v>0</v>
      </c>
      <c r="AH965" s="8">
        <v>0</v>
      </c>
      <c r="AI965" s="8">
        <f>SUM(AF965:AH965)</f>
        <v>2</v>
      </c>
    </row>
    <row r="966" spans="1:35" ht="32" customHeight="1" x14ac:dyDescent="0.2">
      <c r="A966" s="1">
        <v>965</v>
      </c>
      <c r="B966" s="2">
        <v>43903</v>
      </c>
      <c r="C966" s="1" t="s">
        <v>997</v>
      </c>
      <c r="D966" s="1" t="s">
        <v>997</v>
      </c>
      <c r="E966" s="1" t="s">
        <v>12</v>
      </c>
      <c r="F966" s="1"/>
      <c r="G966" s="1" t="s">
        <v>13</v>
      </c>
      <c r="H966" s="1" t="s">
        <v>58</v>
      </c>
      <c r="I966" s="5" t="s">
        <v>1754</v>
      </c>
      <c r="J966" s="5">
        <v>5</v>
      </c>
      <c r="K966" s="13" t="s">
        <v>1592</v>
      </c>
      <c r="L966" s="1"/>
      <c r="M966" s="1"/>
      <c r="N966" s="1"/>
      <c r="O966" s="1" t="b">
        <v>0</v>
      </c>
      <c r="P966" s="4">
        <v>20</v>
      </c>
      <c r="Q966">
        <v>15</v>
      </c>
      <c r="R966" s="14">
        <v>3</v>
      </c>
      <c r="S966" s="14">
        <v>3</v>
      </c>
      <c r="T966" s="8">
        <v>1</v>
      </c>
      <c r="U966" s="8">
        <v>1</v>
      </c>
      <c r="V966" s="8">
        <v>1</v>
      </c>
      <c r="W966" s="8">
        <v>1</v>
      </c>
      <c r="X966" s="8">
        <f>R966+T966+V966</f>
        <v>5</v>
      </c>
      <c r="Y966" s="8">
        <f>S966+U966+W966</f>
        <v>5</v>
      </c>
      <c r="Z966" s="8" t="b">
        <f>R966 = S966</f>
        <v>1</v>
      </c>
      <c r="AA966" s="8" t="b">
        <f>U966 = T966</f>
        <v>1</v>
      </c>
      <c r="AB966" s="8" t="b">
        <f>V966 = W966</f>
        <v>1</v>
      </c>
      <c r="AC966" s="8" t="b">
        <f>Y966 = X966</f>
        <v>1</v>
      </c>
      <c r="AD966" s="8" t="b">
        <f>AND(Z966,AA966,AB966)</f>
        <v>1</v>
      </c>
    </row>
    <row r="967" spans="1:35" ht="32" customHeight="1" x14ac:dyDescent="0.2">
      <c r="A967" s="1">
        <v>966</v>
      </c>
      <c r="B967" s="2">
        <v>43712</v>
      </c>
      <c r="C967" s="1" t="s">
        <v>998</v>
      </c>
      <c r="D967" s="1" t="s">
        <v>998</v>
      </c>
      <c r="E967" s="1" t="s">
        <v>12</v>
      </c>
      <c r="F967" s="1"/>
      <c r="G967" s="1" t="s">
        <v>13</v>
      </c>
      <c r="H967" s="1" t="s">
        <v>821</v>
      </c>
      <c r="I967" s="5" t="s">
        <v>1760</v>
      </c>
      <c r="J967" s="5">
        <v>3</v>
      </c>
      <c r="K967" s="13" t="s">
        <v>822</v>
      </c>
      <c r="L967" s="1"/>
      <c r="M967" s="1"/>
      <c r="N967" s="1"/>
      <c r="O967" s="1" t="b">
        <v>0</v>
      </c>
      <c r="P967" s="4">
        <v>20</v>
      </c>
      <c r="Q967">
        <v>16</v>
      </c>
      <c r="R967" s="14">
        <v>1</v>
      </c>
      <c r="S967" s="14">
        <v>2</v>
      </c>
      <c r="T967" s="8">
        <v>0</v>
      </c>
      <c r="U967" s="8">
        <v>0</v>
      </c>
      <c r="V967" s="8">
        <v>0</v>
      </c>
      <c r="W967" s="8">
        <v>0</v>
      </c>
      <c r="X967" s="8">
        <f>R967+T967+V967</f>
        <v>1</v>
      </c>
      <c r="Y967" s="8">
        <f>S967+U967+W967</f>
        <v>2</v>
      </c>
      <c r="Z967" s="8" t="b">
        <f>R967 = S967</f>
        <v>0</v>
      </c>
      <c r="AA967" s="8" t="b">
        <f>U967 = T967</f>
        <v>1</v>
      </c>
      <c r="AB967" s="8" t="b">
        <f>V967 = W967</f>
        <v>1</v>
      </c>
      <c r="AC967" s="8" t="b">
        <f>Y967 = X967</f>
        <v>0</v>
      </c>
      <c r="AD967" s="8" t="b">
        <f>AND(Z967,AA967,AB967)</f>
        <v>0</v>
      </c>
      <c r="AF967" s="8">
        <v>3</v>
      </c>
      <c r="AG967" s="8">
        <v>0</v>
      </c>
      <c r="AH967" s="8">
        <v>0</v>
      </c>
      <c r="AI967" s="8">
        <f>SUM(AF967:AH967)</f>
        <v>3</v>
      </c>
    </row>
    <row r="968" spans="1:35" ht="32" customHeight="1" x14ac:dyDescent="0.2">
      <c r="A968" s="1">
        <v>967</v>
      </c>
      <c r="B968" s="2">
        <v>43894</v>
      </c>
      <c r="C968" s="1" t="s">
        <v>997</v>
      </c>
      <c r="D968" s="1" t="s">
        <v>1188</v>
      </c>
      <c r="E968" s="1" t="s">
        <v>12</v>
      </c>
      <c r="F968" s="1" t="s">
        <v>1081</v>
      </c>
      <c r="G968" s="1" t="s">
        <v>13</v>
      </c>
      <c r="H968" s="1" t="s">
        <v>823</v>
      </c>
      <c r="I968" s="5" t="s">
        <v>1745</v>
      </c>
      <c r="J968" s="5">
        <v>5</v>
      </c>
      <c r="K968" s="13" t="s">
        <v>1316</v>
      </c>
      <c r="L968" s="1"/>
      <c r="M968" s="1"/>
      <c r="N968" s="1"/>
      <c r="O968" s="1" t="b">
        <v>0</v>
      </c>
      <c r="P968" s="4">
        <v>20</v>
      </c>
      <c r="Q968">
        <v>17</v>
      </c>
      <c r="R968" s="14">
        <v>2</v>
      </c>
      <c r="S968" s="14">
        <v>3</v>
      </c>
      <c r="T968" s="8">
        <v>0</v>
      </c>
      <c r="U968" s="8">
        <v>0</v>
      </c>
      <c r="V968" s="8">
        <v>0</v>
      </c>
      <c r="W968" s="8">
        <v>0</v>
      </c>
      <c r="X968" s="8">
        <f>R968+T968+V968</f>
        <v>2</v>
      </c>
      <c r="Y968" s="8">
        <f>S968+U968+W968</f>
        <v>3</v>
      </c>
      <c r="Z968" s="8" t="b">
        <f>R968 = S968</f>
        <v>0</v>
      </c>
      <c r="AA968" s="8" t="b">
        <f>U968 = T968</f>
        <v>1</v>
      </c>
      <c r="AB968" s="8" t="b">
        <f>V968 = W968</f>
        <v>1</v>
      </c>
      <c r="AC968" s="8" t="b">
        <f>Y968 = X968</f>
        <v>0</v>
      </c>
      <c r="AD968" s="8" t="b">
        <f>AND(Z968,AA968,AB968)</f>
        <v>0</v>
      </c>
      <c r="AF968" s="8">
        <v>3</v>
      </c>
      <c r="AG968" s="8">
        <v>0</v>
      </c>
      <c r="AH968" s="8">
        <v>0</v>
      </c>
      <c r="AI968" s="8">
        <f>SUM(AF968:AH968)</f>
        <v>3</v>
      </c>
    </row>
    <row r="969" spans="1:35" ht="32" customHeight="1" x14ac:dyDescent="0.2">
      <c r="A969" s="1">
        <v>968</v>
      </c>
      <c r="B969" s="2">
        <v>43987</v>
      </c>
      <c r="C969" s="1" t="s">
        <v>997</v>
      </c>
      <c r="D969" s="1" t="s">
        <v>1133</v>
      </c>
      <c r="E969" s="1" t="s">
        <v>12</v>
      </c>
      <c r="F969" s="1" t="s">
        <v>1182</v>
      </c>
      <c r="G969" s="1" t="s">
        <v>13</v>
      </c>
      <c r="H969" s="1" t="s">
        <v>824</v>
      </c>
      <c r="I969" s="5" t="s">
        <v>1746</v>
      </c>
      <c r="J969" s="5">
        <v>5</v>
      </c>
      <c r="K969" s="13" t="s">
        <v>1189</v>
      </c>
      <c r="L969" s="1"/>
      <c r="M969" s="1"/>
      <c r="N969" s="1"/>
      <c r="O969" s="1" t="b">
        <v>0</v>
      </c>
      <c r="P969" s="4">
        <v>20</v>
      </c>
      <c r="Q969">
        <v>18</v>
      </c>
      <c r="R969" s="14">
        <v>2</v>
      </c>
      <c r="S969" s="14">
        <v>2</v>
      </c>
      <c r="T969" s="8">
        <v>0</v>
      </c>
      <c r="U969" s="8">
        <v>0</v>
      </c>
      <c r="V969" s="8">
        <v>0</v>
      </c>
      <c r="W969" s="8">
        <v>0</v>
      </c>
      <c r="X969" s="8">
        <f>R969+T969+V969</f>
        <v>2</v>
      </c>
      <c r="Y969" s="8">
        <f>S969+U969+W969</f>
        <v>2</v>
      </c>
      <c r="Z969" s="8" t="b">
        <f>R969 = S969</f>
        <v>1</v>
      </c>
      <c r="AA969" s="8" t="b">
        <f>U969 = T969</f>
        <v>1</v>
      </c>
      <c r="AB969" s="8" t="b">
        <f>V969 = W969</f>
        <v>1</v>
      </c>
      <c r="AC969" s="8" t="b">
        <f>Y969 = X969</f>
        <v>1</v>
      </c>
      <c r="AD969" s="8" t="b">
        <f>AND(Z969,AA969,AB969)</f>
        <v>1</v>
      </c>
    </row>
    <row r="970" spans="1:35" ht="32" customHeight="1" x14ac:dyDescent="0.2">
      <c r="A970" s="1">
        <v>969</v>
      </c>
      <c r="B970" s="2">
        <v>43837</v>
      </c>
      <c r="C970" s="1" t="s">
        <v>997</v>
      </c>
      <c r="D970" s="1" t="s">
        <v>997</v>
      </c>
      <c r="E970" s="1" t="s">
        <v>12</v>
      </c>
      <c r="F970" s="1"/>
      <c r="G970" s="1" t="s">
        <v>13</v>
      </c>
      <c r="H970" s="1" t="s">
        <v>179</v>
      </c>
      <c r="I970" s="5" t="s">
        <v>1745</v>
      </c>
      <c r="J970" s="5">
        <v>3</v>
      </c>
      <c r="K970" s="13" t="s">
        <v>825</v>
      </c>
      <c r="L970" s="1"/>
      <c r="M970" s="1"/>
      <c r="N970" s="1"/>
      <c r="O970" s="1" t="b">
        <v>0</v>
      </c>
      <c r="P970" s="4">
        <v>20</v>
      </c>
      <c r="Q970">
        <v>19</v>
      </c>
      <c r="R970" s="14">
        <v>3</v>
      </c>
      <c r="S970" s="14">
        <v>3</v>
      </c>
      <c r="T970" s="8">
        <v>1</v>
      </c>
      <c r="U970" s="8">
        <v>1</v>
      </c>
      <c r="V970" s="8">
        <v>1</v>
      </c>
      <c r="W970" s="8">
        <v>1</v>
      </c>
      <c r="X970" s="8">
        <f>R970+T970+V970</f>
        <v>5</v>
      </c>
      <c r="Y970" s="8">
        <f>S970+U970+W970</f>
        <v>5</v>
      </c>
      <c r="Z970" s="8" t="b">
        <f>R970 = S970</f>
        <v>1</v>
      </c>
      <c r="AA970" s="8" t="b">
        <f>U970 = T970</f>
        <v>1</v>
      </c>
      <c r="AB970" s="8" t="b">
        <f>V970 = W970</f>
        <v>1</v>
      </c>
      <c r="AC970" s="8" t="b">
        <f>Y970 = X970</f>
        <v>1</v>
      </c>
      <c r="AD970" s="8" t="b">
        <f>AND(Z970,AA970,AB970)</f>
        <v>1</v>
      </c>
    </row>
    <row r="971" spans="1:35" ht="32" customHeight="1" x14ac:dyDescent="0.2">
      <c r="A971" s="1">
        <v>970</v>
      </c>
      <c r="B971" s="2">
        <v>44279</v>
      </c>
      <c r="C971" s="1" t="s">
        <v>997</v>
      </c>
      <c r="D971" s="1" t="s">
        <v>997</v>
      </c>
      <c r="E971" s="1" t="s">
        <v>12</v>
      </c>
      <c r="F971" s="1"/>
      <c r="G971" s="1" t="s">
        <v>19</v>
      </c>
      <c r="H971" s="1" t="s">
        <v>826</v>
      </c>
      <c r="I971" s="5" t="s">
        <v>1751</v>
      </c>
      <c r="J971" s="5">
        <v>5</v>
      </c>
      <c r="K971" s="13" t="s">
        <v>1474</v>
      </c>
      <c r="L971" s="1"/>
      <c r="M971" s="1"/>
      <c r="N971" s="1"/>
      <c r="O971" s="1" t="b">
        <v>0</v>
      </c>
      <c r="P971" s="4">
        <v>20</v>
      </c>
      <c r="Q971">
        <v>20</v>
      </c>
      <c r="R971" s="14">
        <v>1</v>
      </c>
      <c r="S971" s="14">
        <v>1</v>
      </c>
      <c r="T971" s="8">
        <v>0</v>
      </c>
      <c r="U971" s="8">
        <v>0</v>
      </c>
      <c r="V971" s="8">
        <v>0</v>
      </c>
      <c r="W971" s="8">
        <v>0</v>
      </c>
      <c r="X971" s="8">
        <f>R971+T971+V971</f>
        <v>1</v>
      </c>
      <c r="Y971" s="8">
        <f>S971+U971+W971</f>
        <v>1</v>
      </c>
      <c r="Z971" s="8" t="b">
        <f>R971 = S971</f>
        <v>1</v>
      </c>
      <c r="AA971" s="8" t="b">
        <f>U971 = T971</f>
        <v>1</v>
      </c>
      <c r="AB971" s="8" t="b">
        <f>V971 = W971</f>
        <v>1</v>
      </c>
      <c r="AC971" s="8" t="b">
        <f>Y971 = X971</f>
        <v>1</v>
      </c>
      <c r="AD971" s="8" t="b">
        <f>AND(Z971,AA971,AB971)</f>
        <v>1</v>
      </c>
    </row>
    <row r="972" spans="1:35" ht="32" customHeight="1" x14ac:dyDescent="0.2">
      <c r="A972" s="1">
        <v>971</v>
      </c>
      <c r="B972" s="2">
        <v>43397</v>
      </c>
      <c r="C972" s="1" t="s">
        <v>997</v>
      </c>
      <c r="D972" s="1" t="s">
        <v>997</v>
      </c>
      <c r="E972" s="1" t="s">
        <v>12</v>
      </c>
      <c r="F972" s="1"/>
      <c r="G972" s="1" t="s">
        <v>21</v>
      </c>
      <c r="H972" s="1" t="s">
        <v>827</v>
      </c>
      <c r="I972" s="5" t="s">
        <v>1769</v>
      </c>
      <c r="J972" s="5">
        <v>4</v>
      </c>
      <c r="K972" s="13" t="s">
        <v>828</v>
      </c>
      <c r="L972" s="1"/>
      <c r="M972" s="1"/>
      <c r="N972" s="1"/>
      <c r="O972" s="1" t="b">
        <v>0</v>
      </c>
      <c r="P972" s="4">
        <v>20</v>
      </c>
      <c r="Q972">
        <v>21</v>
      </c>
      <c r="R972" s="14">
        <v>1</v>
      </c>
      <c r="S972" s="14">
        <v>2</v>
      </c>
      <c r="T972" s="8">
        <v>0</v>
      </c>
      <c r="U972" s="8">
        <v>0</v>
      </c>
      <c r="V972" s="8">
        <v>0</v>
      </c>
      <c r="W972" s="8">
        <v>1</v>
      </c>
      <c r="X972" s="8">
        <f>R972+T972+V972</f>
        <v>1</v>
      </c>
      <c r="Y972" s="8">
        <f>S972+U972+W972</f>
        <v>3</v>
      </c>
      <c r="Z972" s="8" t="b">
        <f>R972 = S972</f>
        <v>0</v>
      </c>
      <c r="AA972" s="8" t="b">
        <f>U972 = T972</f>
        <v>1</v>
      </c>
      <c r="AB972" s="8" t="b">
        <f>V972 = W972</f>
        <v>0</v>
      </c>
      <c r="AC972" s="8" t="b">
        <f>Y972 = X972</f>
        <v>0</v>
      </c>
      <c r="AD972" s="8" t="b">
        <f>AND(Z972,AA972,AB972)</f>
        <v>0</v>
      </c>
      <c r="AF972" s="8">
        <v>2</v>
      </c>
      <c r="AG972" s="8">
        <v>0</v>
      </c>
      <c r="AH972" s="8">
        <v>0</v>
      </c>
      <c r="AI972" s="8">
        <f>SUM(AF972:AH972)</f>
        <v>2</v>
      </c>
    </row>
    <row r="973" spans="1:35" ht="32" customHeight="1" x14ac:dyDescent="0.2">
      <c r="A973" s="1">
        <v>972</v>
      </c>
      <c r="B973" s="2">
        <v>43332</v>
      </c>
      <c r="C973" s="1" t="s">
        <v>997</v>
      </c>
      <c r="D973" s="1" t="s">
        <v>997</v>
      </c>
      <c r="E973" s="1" t="s">
        <v>12</v>
      </c>
      <c r="F973" s="1"/>
      <c r="G973" s="1" t="s">
        <v>26</v>
      </c>
      <c r="H973" s="1" t="s">
        <v>829</v>
      </c>
      <c r="I973" s="5" t="s">
        <v>1750</v>
      </c>
      <c r="J973" s="5">
        <v>5</v>
      </c>
      <c r="K973" s="13" t="s">
        <v>830</v>
      </c>
      <c r="L973" s="1"/>
      <c r="M973" s="1"/>
      <c r="N973" s="1"/>
      <c r="O973" s="1" t="b">
        <v>0</v>
      </c>
      <c r="P973" s="4">
        <v>20</v>
      </c>
      <c r="Q973">
        <v>22</v>
      </c>
      <c r="R973" s="14">
        <v>3</v>
      </c>
      <c r="S973" s="14">
        <v>3</v>
      </c>
      <c r="T973" s="8">
        <v>0</v>
      </c>
      <c r="U973" s="8">
        <v>0</v>
      </c>
      <c r="V973" s="8">
        <v>0</v>
      </c>
      <c r="W973" s="8">
        <v>0</v>
      </c>
      <c r="X973" s="8">
        <f>R973+T973+V973</f>
        <v>3</v>
      </c>
      <c r="Y973" s="8">
        <f>S973+U973+W973</f>
        <v>3</v>
      </c>
      <c r="Z973" s="8" t="b">
        <f>R973 = S973</f>
        <v>1</v>
      </c>
      <c r="AA973" s="8" t="b">
        <f>U973 = T973</f>
        <v>1</v>
      </c>
      <c r="AB973" s="8" t="b">
        <f>V973 = W973</f>
        <v>1</v>
      </c>
      <c r="AC973" s="8" t="b">
        <f>Y973 = X973</f>
        <v>1</v>
      </c>
      <c r="AD973" s="8" t="b">
        <f>AND(Z973,AA973,AB973)</f>
        <v>1</v>
      </c>
    </row>
    <row r="974" spans="1:35" ht="32" customHeight="1" x14ac:dyDescent="0.2">
      <c r="A974" s="1">
        <v>973</v>
      </c>
      <c r="B974" s="2">
        <v>43473</v>
      </c>
      <c r="C974" s="1" t="s">
        <v>997</v>
      </c>
      <c r="D974" s="1" t="s">
        <v>998</v>
      </c>
      <c r="E974" s="1" t="s">
        <v>12</v>
      </c>
      <c r="F974" s="1"/>
      <c r="G974" s="1" t="s">
        <v>16</v>
      </c>
      <c r="H974" s="1" t="s">
        <v>17</v>
      </c>
      <c r="I974" s="5" t="s">
        <v>1761</v>
      </c>
      <c r="J974" s="5">
        <v>5</v>
      </c>
      <c r="K974" s="13" t="s">
        <v>831</v>
      </c>
      <c r="L974" s="1"/>
      <c r="M974" s="1"/>
      <c r="N974" s="1"/>
      <c r="O974" s="1" t="b">
        <v>0</v>
      </c>
      <c r="P974" s="4">
        <v>20</v>
      </c>
      <c r="Q974">
        <v>23</v>
      </c>
      <c r="R974" s="14">
        <v>3</v>
      </c>
      <c r="S974" s="14">
        <v>3</v>
      </c>
      <c r="T974" s="8">
        <v>0</v>
      </c>
      <c r="U974" s="8">
        <v>0</v>
      </c>
      <c r="V974" s="8">
        <v>0</v>
      </c>
      <c r="W974" s="8">
        <v>0</v>
      </c>
      <c r="X974" s="8">
        <f>R974+T974+V974</f>
        <v>3</v>
      </c>
      <c r="Y974" s="8">
        <f>S974+U974+W974</f>
        <v>3</v>
      </c>
      <c r="Z974" s="8" t="b">
        <f>R974 = S974</f>
        <v>1</v>
      </c>
      <c r="AA974" s="8" t="b">
        <f>U974 = T974</f>
        <v>1</v>
      </c>
      <c r="AB974" s="8" t="b">
        <f>V974 = W974</f>
        <v>1</v>
      </c>
      <c r="AC974" s="8" t="b">
        <f>Y974 = X974</f>
        <v>1</v>
      </c>
      <c r="AD974" s="8" t="b">
        <f>AND(Z974,AA974,AB974)</f>
        <v>1</v>
      </c>
    </row>
    <row r="975" spans="1:35" ht="32" customHeight="1" x14ac:dyDescent="0.2">
      <c r="A975" s="1">
        <v>974</v>
      </c>
      <c r="B975" s="2">
        <v>43894</v>
      </c>
      <c r="C975" s="1" t="s">
        <v>997</v>
      </c>
      <c r="D975" s="1" t="s">
        <v>1190</v>
      </c>
      <c r="E975" s="1" t="s">
        <v>12</v>
      </c>
      <c r="F975" s="1" t="s">
        <v>1052</v>
      </c>
      <c r="G975" s="1" t="s">
        <v>13</v>
      </c>
      <c r="H975" s="1" t="s">
        <v>369</v>
      </c>
      <c r="I975" s="5" t="s">
        <v>1757</v>
      </c>
      <c r="J975" s="5">
        <v>4</v>
      </c>
      <c r="K975" s="13" t="s">
        <v>1878</v>
      </c>
      <c r="L975" s="1"/>
      <c r="M975" s="1"/>
      <c r="N975" s="1"/>
      <c r="O975" s="1" t="b">
        <v>0</v>
      </c>
      <c r="P975" s="4">
        <v>20</v>
      </c>
      <c r="Q975">
        <v>24</v>
      </c>
      <c r="R975" s="14">
        <v>1</v>
      </c>
      <c r="S975" s="14">
        <v>3</v>
      </c>
      <c r="T975" s="8">
        <v>0</v>
      </c>
      <c r="U975" s="8">
        <v>0</v>
      </c>
      <c r="V975" s="8">
        <v>0</v>
      </c>
      <c r="W975" s="8">
        <v>0</v>
      </c>
      <c r="X975" s="8">
        <f>R975+T975+V975</f>
        <v>1</v>
      </c>
      <c r="Y975" s="8">
        <f>S975+U975+W975</f>
        <v>3</v>
      </c>
      <c r="Z975" s="8" t="b">
        <f>R975 = S975</f>
        <v>0</v>
      </c>
      <c r="AA975" s="8" t="b">
        <f>U975 = T975</f>
        <v>1</v>
      </c>
      <c r="AB975" s="8" t="b">
        <f>V975 = W975</f>
        <v>1</v>
      </c>
      <c r="AC975" s="8" t="b">
        <f>Y975 = X975</f>
        <v>0</v>
      </c>
      <c r="AD975" s="8" t="b">
        <f>AND(Z975,AA975,AB975)</f>
        <v>0</v>
      </c>
      <c r="AF975" s="8">
        <v>3</v>
      </c>
      <c r="AG975" s="8">
        <v>0</v>
      </c>
      <c r="AH975" s="8">
        <v>0</v>
      </c>
      <c r="AI975" s="8">
        <f>SUM(AF975:AH975)</f>
        <v>3</v>
      </c>
    </row>
    <row r="976" spans="1:35" ht="32" customHeight="1" x14ac:dyDescent="0.2">
      <c r="A976" s="1">
        <v>975</v>
      </c>
      <c r="B976" s="2">
        <v>43622</v>
      </c>
      <c r="C976" s="1" t="s">
        <v>997</v>
      </c>
      <c r="D976" s="1" t="s">
        <v>1191</v>
      </c>
      <c r="E976" s="1" t="s">
        <v>12</v>
      </c>
      <c r="F976" s="1" t="s">
        <v>1118</v>
      </c>
      <c r="G976" s="1" t="s">
        <v>30</v>
      </c>
      <c r="H976" s="1" t="s">
        <v>832</v>
      </c>
      <c r="I976" s="5" t="s">
        <v>1763</v>
      </c>
      <c r="J976" s="5">
        <v>5</v>
      </c>
      <c r="K976" s="13" t="s">
        <v>1192</v>
      </c>
      <c r="L976" s="1"/>
      <c r="M976" s="1"/>
      <c r="N976" s="1"/>
      <c r="O976" s="1" t="b">
        <v>0</v>
      </c>
      <c r="P976" s="4">
        <v>20</v>
      </c>
      <c r="Q976">
        <v>25</v>
      </c>
      <c r="R976" s="14">
        <v>1</v>
      </c>
      <c r="S976" s="14">
        <v>2</v>
      </c>
      <c r="T976" s="8">
        <v>0</v>
      </c>
      <c r="U976" s="8">
        <v>0</v>
      </c>
      <c r="V976" s="8">
        <v>0</v>
      </c>
      <c r="W976" s="8">
        <v>0</v>
      </c>
      <c r="X976" s="8">
        <f>R976+T976+V976</f>
        <v>1</v>
      </c>
      <c r="Y976" s="8">
        <f>S976+U976+W976</f>
        <v>2</v>
      </c>
      <c r="Z976" s="8" t="b">
        <f>R976 = S976</f>
        <v>0</v>
      </c>
      <c r="AA976" s="8" t="b">
        <f>U976 = T976</f>
        <v>1</v>
      </c>
      <c r="AB976" s="8" t="b">
        <f>V976 = W976</f>
        <v>1</v>
      </c>
      <c r="AC976" s="8" t="b">
        <f>Y976 = X976</f>
        <v>0</v>
      </c>
      <c r="AD976" s="8" t="b">
        <f>AND(Z976,AA976,AB976)</f>
        <v>0</v>
      </c>
      <c r="AF976" s="8">
        <v>3</v>
      </c>
      <c r="AG976" s="8">
        <v>0</v>
      </c>
      <c r="AH976" s="8">
        <v>0</v>
      </c>
      <c r="AI976" s="8">
        <f>SUM(AF976:AH976)</f>
        <v>3</v>
      </c>
    </row>
    <row r="977" spans="1:35" ht="32" customHeight="1" x14ac:dyDescent="0.2">
      <c r="A977" s="1">
        <v>976</v>
      </c>
      <c r="B977" s="2">
        <v>43772</v>
      </c>
      <c r="C977" s="1" t="s">
        <v>997</v>
      </c>
      <c r="D977" s="1" t="s">
        <v>997</v>
      </c>
      <c r="E977" s="1" t="s">
        <v>12</v>
      </c>
      <c r="F977" s="1"/>
      <c r="G977" s="1" t="s">
        <v>13</v>
      </c>
      <c r="H977" s="1" t="s">
        <v>282</v>
      </c>
      <c r="I977" s="5" t="s">
        <v>1745</v>
      </c>
      <c r="J977" s="5">
        <v>4</v>
      </c>
      <c r="K977" s="13" t="s">
        <v>833</v>
      </c>
      <c r="L977" s="1"/>
      <c r="M977" s="1"/>
      <c r="N977" s="1"/>
      <c r="O977" s="1" t="b">
        <v>0</v>
      </c>
      <c r="P977" s="4">
        <v>20</v>
      </c>
      <c r="Q977">
        <v>26</v>
      </c>
      <c r="R977" s="14">
        <v>3</v>
      </c>
      <c r="S977" s="14">
        <v>3</v>
      </c>
      <c r="T977" s="8">
        <v>0</v>
      </c>
      <c r="U977" s="8">
        <v>0</v>
      </c>
      <c r="V977" s="8">
        <v>0</v>
      </c>
      <c r="W977" s="8">
        <v>0</v>
      </c>
      <c r="X977" s="8">
        <f>R977+T977+V977</f>
        <v>3</v>
      </c>
      <c r="Y977" s="8">
        <f>S977+U977+W977</f>
        <v>3</v>
      </c>
      <c r="Z977" s="8" t="b">
        <f>R977 = S977</f>
        <v>1</v>
      </c>
      <c r="AA977" s="8" t="b">
        <f>U977 = T977</f>
        <v>1</v>
      </c>
      <c r="AB977" s="8" t="b">
        <f>V977 = W977</f>
        <v>1</v>
      </c>
      <c r="AC977" s="8" t="b">
        <f>Y977 = X977</f>
        <v>1</v>
      </c>
      <c r="AD977" s="8" t="b">
        <f>AND(Z977,AA977,AB977)</f>
        <v>1</v>
      </c>
    </row>
    <row r="978" spans="1:35" ht="32" customHeight="1" x14ac:dyDescent="0.2">
      <c r="A978" s="1">
        <v>977</v>
      </c>
      <c r="B978" s="2">
        <v>44004</v>
      </c>
      <c r="C978" s="1" t="s">
        <v>997</v>
      </c>
      <c r="D978" s="1" t="s">
        <v>997</v>
      </c>
      <c r="E978" s="1" t="s">
        <v>12</v>
      </c>
      <c r="F978" s="1"/>
      <c r="G978" s="1" t="s">
        <v>13</v>
      </c>
      <c r="H978" s="1" t="s">
        <v>359</v>
      </c>
      <c r="I978" s="5" t="s">
        <v>1757</v>
      </c>
      <c r="J978" s="5">
        <v>4</v>
      </c>
      <c r="K978" s="13" t="s">
        <v>834</v>
      </c>
      <c r="L978" s="1"/>
      <c r="M978" s="1"/>
      <c r="N978" s="1"/>
      <c r="O978" s="1" t="b">
        <v>0</v>
      </c>
      <c r="P978" s="4">
        <v>20</v>
      </c>
      <c r="Q978">
        <v>27</v>
      </c>
      <c r="R978" s="14">
        <v>2</v>
      </c>
      <c r="S978" s="14">
        <v>1</v>
      </c>
      <c r="T978" s="8">
        <v>0</v>
      </c>
      <c r="U978" s="8">
        <v>0</v>
      </c>
      <c r="V978" s="8">
        <v>0</v>
      </c>
      <c r="W978" s="8">
        <v>0</v>
      </c>
      <c r="X978" s="8">
        <f>R978+T978+V978</f>
        <v>2</v>
      </c>
      <c r="Y978" s="8">
        <f>S978+U978+W978</f>
        <v>1</v>
      </c>
      <c r="Z978" s="8" t="b">
        <f>R978 = S978</f>
        <v>0</v>
      </c>
      <c r="AA978" s="8" t="b">
        <f>U978 = T978</f>
        <v>1</v>
      </c>
      <c r="AB978" s="8" t="b">
        <f>V978 = W978</f>
        <v>1</v>
      </c>
      <c r="AC978" s="8" t="b">
        <f>Y978 = X978</f>
        <v>0</v>
      </c>
      <c r="AD978" s="8" t="b">
        <f>AND(Z978,AA978,AB978)</f>
        <v>0</v>
      </c>
      <c r="AF978" s="8">
        <v>2</v>
      </c>
      <c r="AG978" s="8">
        <v>0</v>
      </c>
      <c r="AH978" s="8">
        <v>0</v>
      </c>
      <c r="AI978" s="8">
        <f>SUM(AF978:AH978)</f>
        <v>2</v>
      </c>
    </row>
    <row r="979" spans="1:35" ht="32" customHeight="1" x14ac:dyDescent="0.2">
      <c r="A979" s="1">
        <v>978</v>
      </c>
      <c r="B979" s="2">
        <v>43789</v>
      </c>
      <c r="C979" s="1" t="s">
        <v>997</v>
      </c>
      <c r="D979" s="1" t="s">
        <v>997</v>
      </c>
      <c r="E979" s="1" t="s">
        <v>12</v>
      </c>
      <c r="F979" s="1"/>
      <c r="G979" s="1" t="s">
        <v>13</v>
      </c>
      <c r="H979" s="1" t="s">
        <v>349</v>
      </c>
      <c r="I979" s="5" t="s">
        <v>1747</v>
      </c>
      <c r="J979" s="5">
        <v>3</v>
      </c>
      <c r="K979" s="13" t="s">
        <v>835</v>
      </c>
      <c r="L979" s="1"/>
      <c r="M979" s="1"/>
      <c r="N979" s="1"/>
      <c r="O979" s="1" t="b">
        <v>0</v>
      </c>
      <c r="P979" s="4">
        <v>20</v>
      </c>
      <c r="Q979">
        <v>28</v>
      </c>
      <c r="R979" s="14">
        <v>3</v>
      </c>
      <c r="S979" s="14">
        <v>3</v>
      </c>
      <c r="T979" s="8">
        <v>1</v>
      </c>
      <c r="U979" s="8">
        <v>1</v>
      </c>
      <c r="V979" s="8">
        <v>1</v>
      </c>
      <c r="W979" s="8">
        <v>1</v>
      </c>
      <c r="X979" s="8">
        <f>R979+T979+V979</f>
        <v>5</v>
      </c>
      <c r="Y979" s="8">
        <f>S979+U979+W979</f>
        <v>5</v>
      </c>
      <c r="Z979" s="8" t="b">
        <f>R979 = S979</f>
        <v>1</v>
      </c>
      <c r="AA979" s="8" t="b">
        <f>U979 = T979</f>
        <v>1</v>
      </c>
      <c r="AB979" s="8" t="b">
        <f>V979 = W979</f>
        <v>1</v>
      </c>
      <c r="AC979" s="8" t="b">
        <f>Y979 = X979</f>
        <v>1</v>
      </c>
      <c r="AD979" s="8" t="b">
        <f>AND(Z979,AA979,AB979)</f>
        <v>1</v>
      </c>
    </row>
    <row r="980" spans="1:35" ht="32" customHeight="1" x14ac:dyDescent="0.2">
      <c r="A980" s="1">
        <v>979</v>
      </c>
      <c r="B980" s="2">
        <v>43917</v>
      </c>
      <c r="C980" s="1" t="s">
        <v>998</v>
      </c>
      <c r="D980" s="1" t="s">
        <v>997</v>
      </c>
      <c r="E980" s="1" t="s">
        <v>12</v>
      </c>
      <c r="F980" s="1"/>
      <c r="G980" s="1" t="s">
        <v>38</v>
      </c>
      <c r="H980" s="1" t="s">
        <v>836</v>
      </c>
      <c r="I980" s="5" t="s">
        <v>1752</v>
      </c>
      <c r="J980" s="5">
        <v>5</v>
      </c>
      <c r="K980" s="13" t="s">
        <v>1593</v>
      </c>
      <c r="L980" s="1"/>
      <c r="M980" s="1"/>
      <c r="N980" s="1"/>
      <c r="O980" s="1" t="b">
        <v>0</v>
      </c>
      <c r="P980" s="4">
        <v>20</v>
      </c>
      <c r="Q980">
        <v>29</v>
      </c>
      <c r="R980" s="14">
        <v>3</v>
      </c>
      <c r="S980" s="14">
        <v>3</v>
      </c>
      <c r="T980" s="8">
        <v>0</v>
      </c>
      <c r="U980" s="8">
        <v>0</v>
      </c>
      <c r="V980" s="8">
        <v>0</v>
      </c>
      <c r="W980" s="8">
        <v>0</v>
      </c>
      <c r="X980" s="8">
        <f>R980+T980+V980</f>
        <v>3</v>
      </c>
      <c r="Y980" s="8">
        <f>S980+U980+W980</f>
        <v>3</v>
      </c>
      <c r="Z980" s="8" t="b">
        <f>R980 = S980</f>
        <v>1</v>
      </c>
      <c r="AA980" s="8" t="b">
        <f>U980 = T980</f>
        <v>1</v>
      </c>
      <c r="AB980" s="8" t="b">
        <f>V980 = W980</f>
        <v>1</v>
      </c>
      <c r="AC980" s="8" t="b">
        <f>Y980 = X980</f>
        <v>1</v>
      </c>
      <c r="AD980" s="8" t="b">
        <f>AND(Z980,AA980,AB980)</f>
        <v>1</v>
      </c>
    </row>
    <row r="981" spans="1:35" ht="32" customHeight="1" x14ac:dyDescent="0.2">
      <c r="A981" s="1">
        <v>980</v>
      </c>
      <c r="B981" s="2">
        <v>44223</v>
      </c>
      <c r="C981" s="1" t="s">
        <v>997</v>
      </c>
      <c r="D981" s="1" t="s">
        <v>998</v>
      </c>
      <c r="E981" s="1" t="s">
        <v>12</v>
      </c>
      <c r="F981" s="1"/>
      <c r="G981" s="1" t="s">
        <v>26</v>
      </c>
      <c r="H981" s="1" t="s">
        <v>837</v>
      </c>
      <c r="I981" s="5" t="s">
        <v>1750</v>
      </c>
      <c r="J981" s="5">
        <v>5</v>
      </c>
      <c r="K981" s="13" t="s">
        <v>1839</v>
      </c>
      <c r="L981" s="1"/>
      <c r="M981" s="1"/>
      <c r="N981" s="1"/>
      <c r="O981" s="1" t="b">
        <v>0</v>
      </c>
      <c r="P981" s="4">
        <v>20</v>
      </c>
      <c r="Q981">
        <v>30</v>
      </c>
      <c r="R981" s="14">
        <v>2</v>
      </c>
      <c r="S981" s="14">
        <v>1</v>
      </c>
      <c r="T981" s="8">
        <v>0</v>
      </c>
      <c r="U981" s="8">
        <v>0</v>
      </c>
      <c r="V981" s="8">
        <v>0</v>
      </c>
      <c r="W981" s="8">
        <v>0</v>
      </c>
      <c r="X981" s="8">
        <f>R981+T981+V981</f>
        <v>2</v>
      </c>
      <c r="Y981" s="8">
        <f>S981+U981+W981</f>
        <v>1</v>
      </c>
      <c r="Z981" s="8" t="b">
        <f>R981 = S981</f>
        <v>0</v>
      </c>
      <c r="AA981" s="8" t="b">
        <f>U981 = T981</f>
        <v>1</v>
      </c>
      <c r="AB981" s="8" t="b">
        <f>V981 = W981</f>
        <v>1</v>
      </c>
      <c r="AC981" s="8" t="b">
        <f>Y981 = X981</f>
        <v>0</v>
      </c>
      <c r="AD981" s="8" t="b">
        <f>AND(Z981,AA981,AB981)</f>
        <v>0</v>
      </c>
      <c r="AF981" s="8">
        <v>2</v>
      </c>
      <c r="AG981" s="8">
        <v>0</v>
      </c>
      <c r="AH981" s="8">
        <v>0</v>
      </c>
      <c r="AI981" s="8">
        <f>SUM(AF981:AH981)</f>
        <v>2</v>
      </c>
    </row>
    <row r="982" spans="1:35" ht="32" customHeight="1" x14ac:dyDescent="0.2">
      <c r="A982" s="1">
        <v>981</v>
      </c>
      <c r="B982" s="2">
        <v>43670</v>
      </c>
      <c r="C982" s="1" t="s">
        <v>998</v>
      </c>
      <c r="D982" s="1" t="s">
        <v>997</v>
      </c>
      <c r="E982" s="1" t="s">
        <v>12</v>
      </c>
      <c r="F982" s="1"/>
      <c r="G982" s="1" t="s">
        <v>13</v>
      </c>
      <c r="H982" s="1" t="s">
        <v>724</v>
      </c>
      <c r="I982" s="5" t="s">
        <v>1764</v>
      </c>
      <c r="J982" s="5">
        <v>5</v>
      </c>
      <c r="K982" s="13" t="s">
        <v>1594</v>
      </c>
      <c r="L982" s="1"/>
      <c r="M982" s="1"/>
      <c r="N982" s="1"/>
      <c r="O982" s="1" t="b">
        <v>0</v>
      </c>
      <c r="P982" s="4">
        <v>20</v>
      </c>
      <c r="Q982">
        <v>31</v>
      </c>
      <c r="R982" s="14">
        <v>3</v>
      </c>
      <c r="S982" s="14">
        <v>3</v>
      </c>
      <c r="T982" s="8">
        <v>0</v>
      </c>
      <c r="U982" s="8">
        <v>0</v>
      </c>
      <c r="V982" s="8">
        <v>0</v>
      </c>
      <c r="W982" s="8">
        <v>0</v>
      </c>
      <c r="X982" s="8">
        <f>R982+T982+V982</f>
        <v>3</v>
      </c>
      <c r="Y982" s="8">
        <f>S982+U982+W982</f>
        <v>3</v>
      </c>
      <c r="Z982" s="8" t="b">
        <f>R982 = S982</f>
        <v>1</v>
      </c>
      <c r="AA982" s="8" t="b">
        <f>U982 = T982</f>
        <v>1</v>
      </c>
      <c r="AB982" s="8" t="b">
        <f>V982 = W982</f>
        <v>1</v>
      </c>
      <c r="AC982" s="8" t="b">
        <f>Y982 = X982</f>
        <v>1</v>
      </c>
      <c r="AD982" s="8" t="b">
        <f>AND(Z982,AA982,AB982)</f>
        <v>1</v>
      </c>
    </row>
    <row r="983" spans="1:35" ht="32" customHeight="1" x14ac:dyDescent="0.2">
      <c r="A983" s="1">
        <v>982</v>
      </c>
      <c r="B983" s="2">
        <v>44240</v>
      </c>
      <c r="C983" s="1" t="s">
        <v>997</v>
      </c>
      <c r="D983" s="1" t="s">
        <v>998</v>
      </c>
      <c r="E983" s="1" t="s">
        <v>12</v>
      </c>
      <c r="F983" s="1"/>
      <c r="G983" s="1" t="s">
        <v>21</v>
      </c>
      <c r="H983" s="1" t="s">
        <v>753</v>
      </c>
      <c r="I983" s="5" t="s">
        <v>1749</v>
      </c>
      <c r="J983" s="5">
        <v>5</v>
      </c>
      <c r="K983" s="13" t="s">
        <v>1985</v>
      </c>
      <c r="L983" s="1"/>
      <c r="M983" s="1"/>
      <c r="N983" s="1"/>
      <c r="O983" s="1" t="b">
        <v>0</v>
      </c>
      <c r="P983" s="4">
        <v>20</v>
      </c>
      <c r="Q983">
        <v>32</v>
      </c>
      <c r="R983" s="14">
        <v>2</v>
      </c>
      <c r="S983" s="14">
        <v>3</v>
      </c>
      <c r="T983" s="8">
        <v>0</v>
      </c>
      <c r="U983" s="8">
        <v>0</v>
      </c>
      <c r="V983" s="8">
        <v>0</v>
      </c>
      <c r="W983" s="8">
        <v>0</v>
      </c>
      <c r="X983" s="8">
        <f>R983+T983+V983</f>
        <v>2</v>
      </c>
      <c r="Y983" s="8">
        <f>S983+U983+W983</f>
        <v>3</v>
      </c>
      <c r="Z983" s="8" t="b">
        <f>R983 = S983</f>
        <v>0</v>
      </c>
      <c r="AA983" s="8" t="b">
        <f>U983 = T983</f>
        <v>1</v>
      </c>
      <c r="AB983" s="8" t="b">
        <f>V983 = W983</f>
        <v>1</v>
      </c>
      <c r="AC983" s="8" t="b">
        <f>Y983 = X983</f>
        <v>0</v>
      </c>
      <c r="AD983" s="8" t="b">
        <f>AND(Z983,AA983,AB983)</f>
        <v>0</v>
      </c>
      <c r="AF983" s="8">
        <v>3</v>
      </c>
      <c r="AG983" s="8">
        <v>0</v>
      </c>
      <c r="AH983" s="8">
        <v>0</v>
      </c>
      <c r="AI983" s="8">
        <f>SUM(AF983:AH983)</f>
        <v>3</v>
      </c>
    </row>
    <row r="984" spans="1:35" ht="32" customHeight="1" x14ac:dyDescent="0.2">
      <c r="A984" s="1">
        <v>983</v>
      </c>
      <c r="B984" s="2">
        <v>44053</v>
      </c>
      <c r="C984" s="1" t="s">
        <v>997</v>
      </c>
      <c r="D984" s="1" t="s">
        <v>998</v>
      </c>
      <c r="E984" s="1" t="s">
        <v>12</v>
      </c>
      <c r="F984" s="1"/>
      <c r="G984" s="1" t="s">
        <v>13</v>
      </c>
      <c r="H984" s="1" t="s">
        <v>838</v>
      </c>
      <c r="I984" s="5" t="s">
        <v>1757</v>
      </c>
      <c r="J984" s="5">
        <v>5</v>
      </c>
      <c r="K984" s="13" t="s">
        <v>839</v>
      </c>
      <c r="L984" s="1"/>
      <c r="M984" s="1"/>
      <c r="N984" s="1"/>
      <c r="O984" s="1" t="b">
        <v>0</v>
      </c>
      <c r="P984" s="4">
        <v>20</v>
      </c>
      <c r="Q984">
        <v>33</v>
      </c>
      <c r="R984" s="14">
        <v>1</v>
      </c>
      <c r="S984" s="14">
        <v>1</v>
      </c>
      <c r="T984" s="8">
        <v>1</v>
      </c>
      <c r="U984" s="8">
        <v>0</v>
      </c>
      <c r="V984" s="8">
        <v>1</v>
      </c>
      <c r="W984" s="8">
        <v>1</v>
      </c>
      <c r="X984" s="8">
        <f>R984+T984+V984</f>
        <v>3</v>
      </c>
      <c r="Y984" s="8">
        <f>S984+U984+W984</f>
        <v>2</v>
      </c>
      <c r="Z984" s="8" t="b">
        <f>R984 = S984</f>
        <v>1</v>
      </c>
      <c r="AA984" s="8" t="b">
        <f>U984 = T984</f>
        <v>0</v>
      </c>
      <c r="AB984" s="8" t="b">
        <f>V984 = W984</f>
        <v>1</v>
      </c>
      <c r="AC984" s="8" t="b">
        <f>Y984 = X984</f>
        <v>0</v>
      </c>
      <c r="AD984" s="8" t="b">
        <f>AND(Z984,AA984,AB984)</f>
        <v>0</v>
      </c>
      <c r="AF984" s="8">
        <v>0</v>
      </c>
      <c r="AG984" s="8">
        <v>1</v>
      </c>
      <c r="AH984" s="8">
        <v>0</v>
      </c>
      <c r="AI984" s="8">
        <f>SUM(AF984:AH984)</f>
        <v>1</v>
      </c>
    </row>
    <row r="985" spans="1:35" ht="32" customHeight="1" x14ac:dyDescent="0.2">
      <c r="A985" s="1">
        <v>984</v>
      </c>
      <c r="B985" s="2">
        <v>44127</v>
      </c>
      <c r="C985" s="1" t="s">
        <v>997</v>
      </c>
      <c r="D985" s="1" t="s">
        <v>997</v>
      </c>
      <c r="E985" s="1" t="s">
        <v>12</v>
      </c>
      <c r="F985" s="1"/>
      <c r="G985" s="1" t="s">
        <v>26</v>
      </c>
      <c r="H985" s="1" t="s">
        <v>96</v>
      </c>
      <c r="I985" s="5" t="s">
        <v>1758</v>
      </c>
      <c r="J985" s="5">
        <v>3</v>
      </c>
      <c r="K985" s="13" t="s">
        <v>1696</v>
      </c>
      <c r="L985" s="1"/>
      <c r="M985" s="1"/>
      <c r="N985" s="1"/>
      <c r="O985" s="1" t="b">
        <v>0</v>
      </c>
      <c r="P985" s="4">
        <v>20</v>
      </c>
      <c r="Q985">
        <v>34</v>
      </c>
      <c r="R985" s="14">
        <v>3</v>
      </c>
      <c r="S985" s="14">
        <v>3</v>
      </c>
      <c r="T985" s="8">
        <v>1</v>
      </c>
      <c r="U985" s="8">
        <v>1</v>
      </c>
      <c r="V985" s="8">
        <v>1</v>
      </c>
      <c r="W985" s="8">
        <v>1</v>
      </c>
      <c r="X985" s="8">
        <f>R985+T985+V985</f>
        <v>5</v>
      </c>
      <c r="Y985" s="8">
        <f>S985+U985+W985</f>
        <v>5</v>
      </c>
      <c r="Z985" s="8" t="b">
        <f>R985 = S985</f>
        <v>1</v>
      </c>
      <c r="AA985" s="8" t="b">
        <f>U985 = T985</f>
        <v>1</v>
      </c>
      <c r="AB985" s="8" t="b">
        <f>V985 = W985</f>
        <v>1</v>
      </c>
      <c r="AC985" s="8" t="b">
        <f>Y985 = X985</f>
        <v>1</v>
      </c>
      <c r="AD985" s="8" t="b">
        <f>AND(Z985,AA985,AB985)</f>
        <v>1</v>
      </c>
    </row>
    <row r="986" spans="1:35" ht="32" customHeight="1" x14ac:dyDescent="0.2">
      <c r="A986" s="1">
        <v>985</v>
      </c>
      <c r="B986" s="2">
        <v>44192</v>
      </c>
      <c r="C986" s="1" t="s">
        <v>997</v>
      </c>
      <c r="D986" s="1" t="s">
        <v>997</v>
      </c>
      <c r="E986" s="1" t="s">
        <v>23</v>
      </c>
      <c r="F986" s="1"/>
      <c r="G986" s="1" t="s">
        <v>13</v>
      </c>
      <c r="H986" s="1" t="s">
        <v>295</v>
      </c>
      <c r="I986" s="5" t="s">
        <v>1745</v>
      </c>
      <c r="J986" s="5">
        <v>3</v>
      </c>
      <c r="K986" s="13" t="s">
        <v>1697</v>
      </c>
      <c r="L986" s="1"/>
      <c r="M986" s="1"/>
      <c r="N986" s="1"/>
      <c r="O986" s="1" t="b">
        <v>0</v>
      </c>
      <c r="P986" s="4">
        <v>20</v>
      </c>
      <c r="Q986">
        <v>35</v>
      </c>
      <c r="R986" s="14">
        <v>2</v>
      </c>
      <c r="S986" s="14">
        <v>3</v>
      </c>
      <c r="T986" s="8">
        <v>1</v>
      </c>
      <c r="U986" s="8">
        <v>1</v>
      </c>
      <c r="V986" s="8">
        <v>1</v>
      </c>
      <c r="W986" s="8">
        <v>1</v>
      </c>
      <c r="X986" s="8">
        <f>R986+T986+V986</f>
        <v>4</v>
      </c>
      <c r="Y986" s="8">
        <f>S986+U986+W986</f>
        <v>5</v>
      </c>
      <c r="Z986" s="8" t="b">
        <f>R986 = S986</f>
        <v>0</v>
      </c>
      <c r="AA986" s="8" t="b">
        <f>U986 = T986</f>
        <v>1</v>
      </c>
      <c r="AB986" s="8" t="b">
        <f>V986 = W986</f>
        <v>1</v>
      </c>
      <c r="AC986" s="8" t="b">
        <f>Y986 = X986</f>
        <v>0</v>
      </c>
      <c r="AD986" s="8" t="b">
        <f>AND(Z986,AA986,AB986)</f>
        <v>0</v>
      </c>
      <c r="AF986" s="8">
        <v>3</v>
      </c>
      <c r="AG986" s="8">
        <v>1</v>
      </c>
      <c r="AH986" s="8">
        <v>1</v>
      </c>
      <c r="AI986" s="8">
        <f>SUM(AF986:AH986)</f>
        <v>5</v>
      </c>
    </row>
    <row r="987" spans="1:35" ht="32" customHeight="1" x14ac:dyDescent="0.2">
      <c r="A987" s="1">
        <v>986</v>
      </c>
      <c r="B987" s="2">
        <v>43517</v>
      </c>
      <c r="C987" s="1" t="s">
        <v>997</v>
      </c>
      <c r="D987" s="1" t="s">
        <v>997</v>
      </c>
      <c r="E987" s="1" t="s">
        <v>12</v>
      </c>
      <c r="F987" s="1"/>
      <c r="G987" s="1" t="s">
        <v>13</v>
      </c>
      <c r="H987" s="1" t="s">
        <v>285</v>
      </c>
      <c r="I987" s="5" t="s">
        <v>1757</v>
      </c>
      <c r="J987" s="5">
        <v>3</v>
      </c>
      <c r="K987" s="13" t="s">
        <v>840</v>
      </c>
      <c r="L987" s="1"/>
      <c r="M987" s="1"/>
      <c r="N987" s="1"/>
      <c r="O987" s="1" t="b">
        <v>0</v>
      </c>
      <c r="P987" s="4">
        <v>20</v>
      </c>
      <c r="Q987">
        <v>36</v>
      </c>
      <c r="R987" s="14">
        <v>3</v>
      </c>
      <c r="S987" s="14">
        <v>3</v>
      </c>
      <c r="T987" s="8">
        <v>1</v>
      </c>
      <c r="U987" s="8">
        <v>1</v>
      </c>
      <c r="V987" s="8">
        <v>1</v>
      </c>
      <c r="W987" s="8">
        <v>0</v>
      </c>
      <c r="X987" s="8">
        <f>R987+T987+V987</f>
        <v>5</v>
      </c>
      <c r="Y987" s="8">
        <f>S987+U987+W987</f>
        <v>4</v>
      </c>
      <c r="Z987" s="8" t="b">
        <f>R987 = S987</f>
        <v>1</v>
      </c>
      <c r="AA987" s="8" t="b">
        <f>U987 = T987</f>
        <v>1</v>
      </c>
      <c r="AB987" s="8" t="b">
        <f>V987 = W987</f>
        <v>0</v>
      </c>
      <c r="AC987" s="8" t="b">
        <f>Y987 = X987</f>
        <v>0</v>
      </c>
      <c r="AD987" s="8" t="b">
        <f>AND(Z987,AA987,AB987)</f>
        <v>0</v>
      </c>
      <c r="AF987" s="8">
        <v>2</v>
      </c>
      <c r="AG987" s="8">
        <v>1</v>
      </c>
      <c r="AH987" s="8">
        <v>1</v>
      </c>
      <c r="AI987" s="8">
        <f>SUM(AF987:AH987)</f>
        <v>4</v>
      </c>
    </row>
    <row r="988" spans="1:35" ht="32" customHeight="1" x14ac:dyDescent="0.2">
      <c r="A988" s="1">
        <v>987</v>
      </c>
      <c r="B988" s="2">
        <v>44230</v>
      </c>
      <c r="C988" s="1" t="s">
        <v>997</v>
      </c>
      <c r="D988" s="1" t="s">
        <v>997</v>
      </c>
      <c r="E988" s="1" t="s">
        <v>12</v>
      </c>
      <c r="F988" s="1"/>
      <c r="G988" s="1" t="s">
        <v>38</v>
      </c>
      <c r="H988" s="1" t="s">
        <v>841</v>
      </c>
      <c r="I988" s="5" t="s">
        <v>1752</v>
      </c>
      <c r="J988" s="5">
        <v>5</v>
      </c>
      <c r="K988" s="13" t="s">
        <v>1870</v>
      </c>
      <c r="L988" s="1"/>
      <c r="M988" s="1"/>
      <c r="N988" s="1"/>
      <c r="O988" s="1" t="b">
        <v>0</v>
      </c>
      <c r="P988" s="4">
        <v>20</v>
      </c>
      <c r="Q988">
        <v>37</v>
      </c>
      <c r="R988" s="14">
        <v>3</v>
      </c>
      <c r="S988" s="14">
        <v>3</v>
      </c>
      <c r="T988" s="8">
        <v>0</v>
      </c>
      <c r="U988" s="8">
        <v>0</v>
      </c>
      <c r="V988" s="8">
        <v>0</v>
      </c>
      <c r="W988" s="8">
        <v>0</v>
      </c>
      <c r="X988" s="8">
        <f>R988+T988+V988</f>
        <v>3</v>
      </c>
      <c r="Y988" s="8">
        <f>S988+U988+W988</f>
        <v>3</v>
      </c>
      <c r="Z988" s="8" t="b">
        <f>R988 = S988</f>
        <v>1</v>
      </c>
      <c r="AA988" s="8" t="b">
        <f>U988 = T988</f>
        <v>1</v>
      </c>
      <c r="AB988" s="8" t="b">
        <f>V988 = W988</f>
        <v>1</v>
      </c>
      <c r="AC988" s="8" t="b">
        <f>Y988 = X988</f>
        <v>1</v>
      </c>
      <c r="AD988" s="8" t="b">
        <f>AND(Z988,AA988,AB988)</f>
        <v>1</v>
      </c>
    </row>
    <row r="989" spans="1:35" ht="32" customHeight="1" x14ac:dyDescent="0.2">
      <c r="A989" s="1">
        <v>988</v>
      </c>
      <c r="B989" s="2">
        <v>43610</v>
      </c>
      <c r="C989" s="1" t="s">
        <v>997</v>
      </c>
      <c r="D989" s="1" t="s">
        <v>998</v>
      </c>
      <c r="E989" s="1" t="s">
        <v>12</v>
      </c>
      <c r="F989" s="1"/>
      <c r="G989" s="1" t="s">
        <v>26</v>
      </c>
      <c r="H989" s="1" t="s">
        <v>554</v>
      </c>
      <c r="I989" s="5" t="s">
        <v>1750</v>
      </c>
      <c r="J989" s="5">
        <v>4</v>
      </c>
      <c r="K989" s="13" t="s">
        <v>842</v>
      </c>
      <c r="L989" s="1"/>
      <c r="M989" s="1"/>
      <c r="N989" s="1"/>
      <c r="O989" s="1" t="b">
        <v>0</v>
      </c>
      <c r="P989" s="4">
        <v>20</v>
      </c>
      <c r="Q989">
        <v>38</v>
      </c>
      <c r="R989" s="14">
        <v>1</v>
      </c>
      <c r="S989" s="14">
        <v>1</v>
      </c>
      <c r="T989" s="8">
        <v>0</v>
      </c>
      <c r="U989" s="8">
        <v>0</v>
      </c>
      <c r="V989" s="8">
        <v>0</v>
      </c>
      <c r="W989" s="8">
        <v>0</v>
      </c>
      <c r="X989" s="8">
        <f>R989+T989+V989</f>
        <v>1</v>
      </c>
      <c r="Y989" s="8">
        <f>S989+U989+W989</f>
        <v>1</v>
      </c>
      <c r="Z989" s="8" t="b">
        <f>R989 = S989</f>
        <v>1</v>
      </c>
      <c r="AA989" s="8" t="b">
        <f>U989 = T989</f>
        <v>1</v>
      </c>
      <c r="AB989" s="8" t="b">
        <f>V989 = W989</f>
        <v>1</v>
      </c>
      <c r="AC989" s="8" t="b">
        <f>Y989 = X989</f>
        <v>1</v>
      </c>
      <c r="AD989" s="8" t="b">
        <f>AND(Z989,AA989,AB989)</f>
        <v>1</v>
      </c>
    </row>
    <row r="990" spans="1:35" ht="32" customHeight="1" x14ac:dyDescent="0.2">
      <c r="A990" s="1">
        <v>989</v>
      </c>
      <c r="B990" s="2">
        <v>43695</v>
      </c>
      <c r="C990" s="1" t="s">
        <v>998</v>
      </c>
      <c r="D990" s="1" t="s">
        <v>998</v>
      </c>
      <c r="E990" s="1" t="s">
        <v>12</v>
      </c>
      <c r="F990" s="1"/>
      <c r="G990" s="1" t="s">
        <v>21</v>
      </c>
      <c r="H990" s="1" t="s">
        <v>843</v>
      </c>
      <c r="I990" s="5" t="s">
        <v>1767</v>
      </c>
      <c r="J990" s="5">
        <v>5</v>
      </c>
      <c r="K990" s="13" t="s">
        <v>1731</v>
      </c>
      <c r="L990" s="1"/>
      <c r="M990" s="1"/>
      <c r="N990" s="1"/>
      <c r="O990" s="1" t="b">
        <v>0</v>
      </c>
      <c r="P990" s="4">
        <v>20</v>
      </c>
      <c r="Q990">
        <v>39</v>
      </c>
      <c r="R990" s="14">
        <v>3</v>
      </c>
      <c r="S990" s="14">
        <v>3</v>
      </c>
      <c r="T990" s="8">
        <v>0</v>
      </c>
      <c r="U990" s="8">
        <v>0</v>
      </c>
      <c r="V990" s="8">
        <v>0</v>
      </c>
      <c r="W990" s="8">
        <v>0</v>
      </c>
      <c r="X990" s="8">
        <f>R990+T990+V990</f>
        <v>3</v>
      </c>
      <c r="Y990" s="8">
        <f>S990+U990+W990</f>
        <v>3</v>
      </c>
      <c r="Z990" s="8" t="b">
        <f>R990 = S990</f>
        <v>1</v>
      </c>
      <c r="AA990" s="8" t="b">
        <f>U990 = T990</f>
        <v>1</v>
      </c>
      <c r="AB990" s="8" t="b">
        <f>V990 = W990</f>
        <v>1</v>
      </c>
      <c r="AC990" s="8" t="b">
        <f>Y990 = X990</f>
        <v>1</v>
      </c>
      <c r="AD990" s="8" t="b">
        <f>AND(Z990,AA990,AB990)</f>
        <v>1</v>
      </c>
    </row>
    <row r="991" spans="1:35" ht="32" customHeight="1" x14ac:dyDescent="0.2">
      <c r="A991" s="1">
        <v>990</v>
      </c>
      <c r="B991" s="2">
        <v>44078</v>
      </c>
      <c r="C991" s="1" t="s">
        <v>997</v>
      </c>
      <c r="D991" s="1" t="s">
        <v>997</v>
      </c>
      <c r="E991" s="1" t="s">
        <v>12</v>
      </c>
      <c r="F991" s="1"/>
      <c r="G991" s="1" t="s">
        <v>26</v>
      </c>
      <c r="H991" s="1" t="s">
        <v>844</v>
      </c>
      <c r="I991" s="5" t="s">
        <v>1750</v>
      </c>
      <c r="J991" s="5">
        <v>5</v>
      </c>
      <c r="K991" s="13" t="s">
        <v>1475</v>
      </c>
      <c r="L991" s="1"/>
      <c r="M991" s="1"/>
      <c r="N991" s="1"/>
      <c r="O991" s="1" t="b">
        <v>0</v>
      </c>
      <c r="P991" s="4">
        <v>20</v>
      </c>
      <c r="Q991">
        <v>40</v>
      </c>
      <c r="R991" s="14">
        <v>3</v>
      </c>
      <c r="S991" s="14">
        <v>3</v>
      </c>
      <c r="T991" s="8">
        <v>1</v>
      </c>
      <c r="U991" s="8">
        <v>1</v>
      </c>
      <c r="V991" s="8">
        <v>1</v>
      </c>
      <c r="W991" s="8">
        <v>1</v>
      </c>
      <c r="X991" s="8">
        <f>R991+T991+V991</f>
        <v>5</v>
      </c>
      <c r="Y991" s="8">
        <f>S991+U991+W991</f>
        <v>5</v>
      </c>
      <c r="Z991" s="8" t="b">
        <f>R991 = S991</f>
        <v>1</v>
      </c>
      <c r="AA991" s="8" t="b">
        <f>U991 = T991</f>
        <v>1</v>
      </c>
      <c r="AB991" s="8" t="b">
        <f>V991 = W991</f>
        <v>1</v>
      </c>
      <c r="AC991" s="8" t="b">
        <f>Y991 = X991</f>
        <v>1</v>
      </c>
      <c r="AD991" s="8" t="b">
        <f>AND(Z991,AA991,AB991)</f>
        <v>1</v>
      </c>
    </row>
    <row r="992" spans="1:35" ht="32" customHeight="1" x14ac:dyDescent="0.2">
      <c r="A992" s="1">
        <v>991</v>
      </c>
      <c r="B992" s="2">
        <v>43388</v>
      </c>
      <c r="C992" s="1" t="s">
        <v>997</v>
      </c>
      <c r="D992" s="1" t="s">
        <v>997</v>
      </c>
      <c r="E992" s="1" t="s">
        <v>12</v>
      </c>
      <c r="F992" s="1" t="s">
        <v>1030</v>
      </c>
      <c r="G992" s="1" t="s">
        <v>26</v>
      </c>
      <c r="H992" s="1" t="s">
        <v>845</v>
      </c>
      <c r="I992" s="5" t="s">
        <v>1750</v>
      </c>
      <c r="J992" s="5">
        <v>4</v>
      </c>
      <c r="K992" s="13" t="s">
        <v>846</v>
      </c>
      <c r="L992" s="1"/>
      <c r="M992" s="1"/>
      <c r="N992" s="1"/>
      <c r="O992" s="1" t="b">
        <v>0</v>
      </c>
      <c r="P992" s="4">
        <v>20</v>
      </c>
      <c r="Q992">
        <v>41</v>
      </c>
      <c r="R992" s="14">
        <v>1</v>
      </c>
      <c r="S992" s="14">
        <v>1</v>
      </c>
      <c r="T992" s="8">
        <v>1</v>
      </c>
      <c r="U992" s="8">
        <v>0</v>
      </c>
      <c r="V992" s="8">
        <v>0</v>
      </c>
      <c r="W992" s="8">
        <v>0</v>
      </c>
      <c r="X992" s="8">
        <f>R992+T992+V992</f>
        <v>2</v>
      </c>
      <c r="Y992" s="8">
        <f>S992+U992+W992</f>
        <v>1</v>
      </c>
      <c r="Z992" s="8" t="b">
        <f>R992 = S992</f>
        <v>1</v>
      </c>
      <c r="AA992" s="8" t="b">
        <f>U992 = T992</f>
        <v>0</v>
      </c>
      <c r="AB992" s="8" t="b">
        <f>V992 = W992</f>
        <v>1</v>
      </c>
      <c r="AC992" s="8" t="b">
        <f>Y992 = X992</f>
        <v>0</v>
      </c>
      <c r="AD992" s="8" t="b">
        <f>AND(Z992,AA992,AB992)</f>
        <v>0</v>
      </c>
      <c r="AF992" s="8">
        <v>2</v>
      </c>
      <c r="AG992" s="8">
        <v>1</v>
      </c>
      <c r="AH992" s="8">
        <v>0</v>
      </c>
      <c r="AI992" s="8">
        <f>SUM(AF992:AH992)</f>
        <v>3</v>
      </c>
    </row>
    <row r="993" spans="1:35" ht="32" customHeight="1" x14ac:dyDescent="0.2">
      <c r="A993" s="1">
        <v>992</v>
      </c>
      <c r="B993" s="2">
        <v>43490</v>
      </c>
      <c r="C993" s="1" t="s">
        <v>997</v>
      </c>
      <c r="D993" s="1" t="s">
        <v>997</v>
      </c>
      <c r="E993" s="1" t="s">
        <v>12</v>
      </c>
      <c r="F993" s="1"/>
      <c r="G993" s="1" t="s">
        <v>26</v>
      </c>
      <c r="H993" s="1" t="s">
        <v>847</v>
      </c>
      <c r="I993" s="5" t="s">
        <v>1750</v>
      </c>
      <c r="J993" s="5">
        <v>4</v>
      </c>
      <c r="K993" s="13" t="s">
        <v>1698</v>
      </c>
      <c r="L993" s="1"/>
      <c r="M993" s="1"/>
      <c r="N993" s="1"/>
      <c r="O993" s="1" t="b">
        <v>0</v>
      </c>
      <c r="P993" s="4">
        <v>20</v>
      </c>
      <c r="Q993">
        <v>42</v>
      </c>
      <c r="R993" s="14">
        <v>0</v>
      </c>
      <c r="S993" s="14">
        <v>0</v>
      </c>
      <c r="T993" s="8">
        <v>0</v>
      </c>
      <c r="U993" s="8">
        <v>0</v>
      </c>
      <c r="V993" s="8">
        <v>0</v>
      </c>
      <c r="W993" s="8">
        <v>0</v>
      </c>
      <c r="X993" s="8">
        <f>R993+T993+V993</f>
        <v>0</v>
      </c>
      <c r="Y993" s="8">
        <f>S993+U993+W993</f>
        <v>0</v>
      </c>
      <c r="Z993" s="8" t="b">
        <f>R993 = S993</f>
        <v>1</v>
      </c>
      <c r="AA993" s="8" t="b">
        <f>U993 = T993</f>
        <v>1</v>
      </c>
      <c r="AB993" s="8" t="b">
        <f>V993 = W993</f>
        <v>1</v>
      </c>
      <c r="AC993" s="8" t="b">
        <f>Y993 = X993</f>
        <v>1</v>
      </c>
      <c r="AD993" s="8" t="b">
        <f>AND(Z993,AA993,AB993)</f>
        <v>1</v>
      </c>
    </row>
    <row r="994" spans="1:35" ht="32" customHeight="1" x14ac:dyDescent="0.2">
      <c r="A994" s="1">
        <v>993</v>
      </c>
      <c r="B994" s="2">
        <v>43890</v>
      </c>
      <c r="C994" s="1" t="s">
        <v>998</v>
      </c>
      <c r="D994" s="1" t="s">
        <v>997</v>
      </c>
      <c r="E994" s="1" t="s">
        <v>12</v>
      </c>
      <c r="F994" s="1"/>
      <c r="G994" s="1" t="s">
        <v>13</v>
      </c>
      <c r="H994" s="1" t="s">
        <v>53</v>
      </c>
      <c r="I994" s="5" t="s">
        <v>1748</v>
      </c>
      <c r="J994" s="5">
        <v>3</v>
      </c>
      <c r="K994" s="13" t="s">
        <v>1476</v>
      </c>
      <c r="L994" s="1"/>
      <c r="M994" s="1"/>
      <c r="N994" s="1"/>
      <c r="O994" s="1" t="b">
        <v>0</v>
      </c>
      <c r="P994" s="4">
        <v>20</v>
      </c>
      <c r="Q994">
        <v>43</v>
      </c>
      <c r="R994" s="14">
        <v>3</v>
      </c>
      <c r="S994" s="14">
        <v>3</v>
      </c>
      <c r="T994" s="8">
        <v>1</v>
      </c>
      <c r="U994" s="8">
        <v>1</v>
      </c>
      <c r="V994" s="8">
        <v>1</v>
      </c>
      <c r="W994" s="8">
        <v>1</v>
      </c>
      <c r="X994" s="8">
        <f>R994+T994+V994</f>
        <v>5</v>
      </c>
      <c r="Y994" s="8">
        <f>S994+U994+W994</f>
        <v>5</v>
      </c>
      <c r="Z994" s="8" t="b">
        <f>R994 = S994</f>
        <v>1</v>
      </c>
      <c r="AA994" s="8" t="b">
        <f>U994 = T994</f>
        <v>1</v>
      </c>
      <c r="AB994" s="8" t="b">
        <f>V994 = W994</f>
        <v>1</v>
      </c>
      <c r="AC994" s="8" t="b">
        <f>Y994 = X994</f>
        <v>1</v>
      </c>
      <c r="AD994" s="8" t="b">
        <f>AND(Z994,AA994,AB994)</f>
        <v>1</v>
      </c>
    </row>
    <row r="995" spans="1:35" ht="32" customHeight="1" x14ac:dyDescent="0.2">
      <c r="A995" s="1">
        <v>994</v>
      </c>
      <c r="B995" s="2">
        <v>44126</v>
      </c>
      <c r="C995" s="1" t="s">
        <v>997</v>
      </c>
      <c r="D995" s="1" t="s">
        <v>997</v>
      </c>
      <c r="E995" s="1" t="s">
        <v>12</v>
      </c>
      <c r="F995" s="1" t="s">
        <v>1032</v>
      </c>
      <c r="G995" s="1" t="s">
        <v>13</v>
      </c>
      <c r="H995" s="1" t="s">
        <v>214</v>
      </c>
      <c r="I995" s="5" t="s">
        <v>1747</v>
      </c>
      <c r="J995" s="5">
        <v>1</v>
      </c>
      <c r="K995" s="13" t="s">
        <v>1595</v>
      </c>
      <c r="L995" s="1"/>
      <c r="M995" s="1"/>
      <c r="N995" s="1"/>
      <c r="O995" s="1" t="b">
        <v>0</v>
      </c>
      <c r="P995" s="4">
        <v>20</v>
      </c>
      <c r="Q995">
        <v>44</v>
      </c>
      <c r="R995" s="14">
        <v>3</v>
      </c>
      <c r="S995" s="14">
        <v>2</v>
      </c>
      <c r="T995" s="8">
        <v>1</v>
      </c>
      <c r="U995" s="8">
        <v>1</v>
      </c>
      <c r="V995" s="8">
        <v>1</v>
      </c>
      <c r="W995" s="8">
        <v>1</v>
      </c>
      <c r="X995" s="8">
        <f>R995+T995+V995</f>
        <v>5</v>
      </c>
      <c r="Y995" s="8">
        <f>S995+U995+W995</f>
        <v>4</v>
      </c>
      <c r="Z995" s="8" t="b">
        <f>R995 = S995</f>
        <v>0</v>
      </c>
      <c r="AA995" s="8" t="b">
        <f>U995 = T995</f>
        <v>1</v>
      </c>
      <c r="AB995" s="8" t="b">
        <f>V995 = W995</f>
        <v>1</v>
      </c>
      <c r="AC995" s="8" t="b">
        <f>Y995 = X995</f>
        <v>0</v>
      </c>
      <c r="AD995" s="8" t="b">
        <f>AND(Z995,AA995,AB995)</f>
        <v>0</v>
      </c>
      <c r="AF995" s="8">
        <v>3</v>
      </c>
      <c r="AG995" s="8">
        <v>1</v>
      </c>
      <c r="AH995" s="8">
        <v>1</v>
      </c>
      <c r="AI995" s="8">
        <f>SUM(AF995:AH995)</f>
        <v>5</v>
      </c>
    </row>
    <row r="996" spans="1:35" ht="32" customHeight="1" x14ac:dyDescent="0.2">
      <c r="A996" s="1">
        <v>995</v>
      </c>
      <c r="B996" s="2">
        <v>44011</v>
      </c>
      <c r="C996" s="1" t="s">
        <v>997</v>
      </c>
      <c r="D996" s="1" t="s">
        <v>997</v>
      </c>
      <c r="E996" s="1" t="s">
        <v>12</v>
      </c>
      <c r="F996" s="1"/>
      <c r="G996" s="1" t="s">
        <v>38</v>
      </c>
      <c r="H996" s="1" t="s">
        <v>118</v>
      </c>
      <c r="I996" s="5" t="s">
        <v>1752</v>
      </c>
      <c r="J996" s="5">
        <v>5</v>
      </c>
      <c r="K996" s="13" t="s">
        <v>848</v>
      </c>
      <c r="L996" s="1"/>
      <c r="M996" s="1"/>
      <c r="N996" s="1"/>
      <c r="O996" s="1" t="b">
        <v>0</v>
      </c>
      <c r="P996" s="4">
        <v>20</v>
      </c>
      <c r="Q996">
        <v>45</v>
      </c>
      <c r="R996" s="14">
        <v>2</v>
      </c>
      <c r="S996" s="14">
        <v>1</v>
      </c>
      <c r="T996" s="8">
        <v>0</v>
      </c>
      <c r="U996" s="8">
        <v>0</v>
      </c>
      <c r="V996" s="8">
        <v>0</v>
      </c>
      <c r="W996" s="8">
        <v>0</v>
      </c>
      <c r="X996" s="8">
        <f>R996+T996+V996</f>
        <v>2</v>
      </c>
      <c r="Y996" s="8">
        <f>S996+U996+W996</f>
        <v>1</v>
      </c>
      <c r="Z996" s="8" t="b">
        <f>R996 = S996</f>
        <v>0</v>
      </c>
      <c r="AA996" s="8" t="b">
        <f>U996 = T996</f>
        <v>1</v>
      </c>
      <c r="AB996" s="8" t="b">
        <f>V996 = W996</f>
        <v>1</v>
      </c>
      <c r="AC996" s="8" t="b">
        <f>Y996 = X996</f>
        <v>0</v>
      </c>
      <c r="AD996" s="8" t="b">
        <f>AND(Z996,AA996,AB996)</f>
        <v>0</v>
      </c>
      <c r="AF996" s="8">
        <v>2</v>
      </c>
      <c r="AG996" s="8">
        <v>0</v>
      </c>
      <c r="AH996" s="8">
        <v>0</v>
      </c>
      <c r="AI996" s="8">
        <f>SUM(AF996:AH996)</f>
        <v>2</v>
      </c>
    </row>
    <row r="997" spans="1:35" ht="32" customHeight="1" x14ac:dyDescent="0.2">
      <c r="A997" s="1">
        <v>996</v>
      </c>
      <c r="B997" s="2">
        <v>44023</v>
      </c>
      <c r="C997" s="1" t="s">
        <v>997</v>
      </c>
      <c r="D997" s="1" t="s">
        <v>997</v>
      </c>
      <c r="E997" s="1" t="s">
        <v>12</v>
      </c>
      <c r="F997" s="1"/>
      <c r="G997" s="1" t="s">
        <v>13</v>
      </c>
      <c r="H997" s="1" t="s">
        <v>131</v>
      </c>
      <c r="I997" s="5" t="s">
        <v>1764</v>
      </c>
      <c r="J997" s="5">
        <v>4</v>
      </c>
      <c r="K997" s="13" t="s">
        <v>1699</v>
      </c>
      <c r="L997" s="1"/>
      <c r="M997" s="1"/>
      <c r="N997" s="1"/>
      <c r="O997" s="1" t="b">
        <v>0</v>
      </c>
      <c r="P997" s="4">
        <v>20</v>
      </c>
      <c r="Q997">
        <v>46</v>
      </c>
      <c r="R997" s="14">
        <v>2</v>
      </c>
      <c r="S997" s="14">
        <v>2</v>
      </c>
      <c r="T997" s="8">
        <v>0</v>
      </c>
      <c r="U997" s="8">
        <v>0</v>
      </c>
      <c r="V997" s="8">
        <v>0</v>
      </c>
      <c r="W997" s="8">
        <v>0</v>
      </c>
      <c r="X997" s="8">
        <f>R997+T997+V997</f>
        <v>2</v>
      </c>
      <c r="Y997" s="8">
        <f>S997+U997+W997</f>
        <v>2</v>
      </c>
      <c r="Z997" s="8" t="b">
        <f>R997 = S997</f>
        <v>1</v>
      </c>
      <c r="AA997" s="8" t="b">
        <f>U997 = T997</f>
        <v>1</v>
      </c>
      <c r="AB997" s="8" t="b">
        <f>V997 = W997</f>
        <v>1</v>
      </c>
      <c r="AC997" s="8" t="b">
        <f>Y997 = X997</f>
        <v>1</v>
      </c>
      <c r="AD997" s="8" t="b">
        <f>AND(Z997,AA997,AB997)</f>
        <v>1</v>
      </c>
    </row>
    <row r="998" spans="1:35" ht="32" customHeight="1" x14ac:dyDescent="0.2">
      <c r="A998" s="1">
        <v>997</v>
      </c>
      <c r="B998" s="2">
        <v>43913</v>
      </c>
      <c r="C998" s="1" t="s">
        <v>998</v>
      </c>
      <c r="D998" s="1" t="s">
        <v>997</v>
      </c>
      <c r="E998" s="1" t="s">
        <v>12</v>
      </c>
      <c r="F998" s="1"/>
      <c r="G998" s="1" t="s">
        <v>13</v>
      </c>
      <c r="H998" s="1" t="s">
        <v>517</v>
      </c>
      <c r="I998" s="5" t="s">
        <v>1746</v>
      </c>
      <c r="J998" s="5">
        <v>4</v>
      </c>
      <c r="K998" s="13" t="s">
        <v>849</v>
      </c>
      <c r="L998" s="1"/>
      <c r="M998" s="1"/>
      <c r="N998" s="1"/>
      <c r="O998" s="1" t="b">
        <v>0</v>
      </c>
      <c r="P998" s="4">
        <v>20</v>
      </c>
      <c r="Q998">
        <v>47</v>
      </c>
      <c r="R998" s="14">
        <v>2</v>
      </c>
      <c r="S998" s="14">
        <v>2</v>
      </c>
      <c r="T998" s="8">
        <v>1</v>
      </c>
      <c r="U998" s="8">
        <v>1</v>
      </c>
      <c r="V998" s="8">
        <v>1</v>
      </c>
      <c r="W998" s="8">
        <v>0</v>
      </c>
      <c r="X998" s="8">
        <f>R998+T998+V998</f>
        <v>4</v>
      </c>
      <c r="Y998" s="8">
        <f>S998+U998+W998</f>
        <v>3</v>
      </c>
      <c r="Z998" s="8" t="b">
        <f>R998 = S998</f>
        <v>1</v>
      </c>
      <c r="AA998" s="8" t="b">
        <f>U998 = T998</f>
        <v>1</v>
      </c>
      <c r="AB998" s="8" t="b">
        <f>V998 = W998</f>
        <v>0</v>
      </c>
      <c r="AC998" s="8" t="b">
        <f>Y998 = X998</f>
        <v>0</v>
      </c>
      <c r="AD998" s="8" t="b">
        <f>AND(Z998,AA998,AB998)</f>
        <v>0</v>
      </c>
      <c r="AF998" s="8">
        <v>3</v>
      </c>
      <c r="AG998" s="8">
        <v>1</v>
      </c>
      <c r="AH998" s="8">
        <v>1</v>
      </c>
      <c r="AI998" s="8">
        <f>SUM(AF998:AH998)</f>
        <v>5</v>
      </c>
    </row>
    <row r="999" spans="1:35" ht="32" customHeight="1" x14ac:dyDescent="0.2">
      <c r="A999" s="1">
        <v>998</v>
      </c>
      <c r="B999" s="2">
        <v>43368</v>
      </c>
      <c r="C999" s="1" t="s">
        <v>998</v>
      </c>
      <c r="D999" s="1" t="s">
        <v>998</v>
      </c>
      <c r="E999" s="1" t="s">
        <v>12</v>
      </c>
      <c r="F999" s="1"/>
      <c r="G999" s="1" t="s">
        <v>21</v>
      </c>
      <c r="H999" s="1" t="s">
        <v>850</v>
      </c>
      <c r="I999" s="5" t="s">
        <v>1749</v>
      </c>
      <c r="J999" s="5">
        <v>5</v>
      </c>
      <c r="K999" s="13" t="s">
        <v>1477</v>
      </c>
      <c r="L999" s="1"/>
      <c r="M999" s="1"/>
      <c r="N999" s="1"/>
      <c r="O999" s="1" t="b">
        <v>0</v>
      </c>
      <c r="P999" s="4">
        <v>20</v>
      </c>
      <c r="Q999">
        <v>48</v>
      </c>
      <c r="R999" s="14">
        <v>2</v>
      </c>
      <c r="S999" s="14">
        <v>2</v>
      </c>
      <c r="T999" s="8">
        <v>0</v>
      </c>
      <c r="U999" s="8">
        <v>0</v>
      </c>
      <c r="V999" s="8">
        <v>0</v>
      </c>
      <c r="W999" s="8">
        <v>0</v>
      </c>
      <c r="X999" s="8">
        <f>R999+T999+V999</f>
        <v>2</v>
      </c>
      <c r="Y999" s="8">
        <f>S999+U999+W999</f>
        <v>2</v>
      </c>
      <c r="Z999" s="8" t="b">
        <f>R999 = S999</f>
        <v>1</v>
      </c>
      <c r="AA999" s="8" t="b">
        <f>U999 = T999</f>
        <v>1</v>
      </c>
      <c r="AB999" s="8" t="b">
        <f>V999 = W999</f>
        <v>1</v>
      </c>
      <c r="AC999" s="8" t="b">
        <f>Y999 = X999</f>
        <v>1</v>
      </c>
      <c r="AD999" s="8" t="b">
        <f>AND(Z999,AA999,AB999)</f>
        <v>1</v>
      </c>
    </row>
    <row r="1000" spans="1:35" ht="32" customHeight="1" x14ac:dyDescent="0.2">
      <c r="A1000" s="1">
        <v>999</v>
      </c>
      <c r="B1000" s="2">
        <v>44153</v>
      </c>
      <c r="C1000" s="1" t="s">
        <v>998</v>
      </c>
      <c r="D1000" s="1" t="s">
        <v>997</v>
      </c>
      <c r="E1000" s="1" t="s">
        <v>12</v>
      </c>
      <c r="F1000" s="1"/>
      <c r="G1000" s="1" t="s">
        <v>13</v>
      </c>
      <c r="H1000" s="1" t="s">
        <v>851</v>
      </c>
      <c r="I1000" s="5" t="s">
        <v>1747</v>
      </c>
      <c r="J1000" s="5">
        <v>5</v>
      </c>
      <c r="K1000" s="13" t="s">
        <v>1987</v>
      </c>
      <c r="L1000" s="1"/>
      <c r="M1000" s="1"/>
      <c r="N1000" s="1"/>
      <c r="O1000" s="1" t="b">
        <v>0</v>
      </c>
      <c r="P1000" s="4">
        <v>20</v>
      </c>
      <c r="Q1000">
        <v>49</v>
      </c>
      <c r="R1000" s="14">
        <v>2</v>
      </c>
      <c r="S1000" s="14">
        <v>2</v>
      </c>
      <c r="T1000" s="8">
        <v>0</v>
      </c>
      <c r="U1000" s="8">
        <v>0</v>
      </c>
      <c r="V1000" s="8">
        <v>1</v>
      </c>
      <c r="W1000" s="8">
        <v>0</v>
      </c>
      <c r="X1000" s="8">
        <f>R1000+T1000+V1000</f>
        <v>3</v>
      </c>
      <c r="Y1000" s="8">
        <f>S1000+U1000+W1000</f>
        <v>2</v>
      </c>
      <c r="Z1000" s="8" t="b">
        <f>R1000 = S1000</f>
        <v>1</v>
      </c>
      <c r="AA1000" s="8" t="b">
        <f>U1000 = T1000</f>
        <v>1</v>
      </c>
      <c r="AB1000" s="8" t="b">
        <f>V1000 = W1000</f>
        <v>0</v>
      </c>
      <c r="AC1000" s="8" t="b">
        <f>Y1000 = X1000</f>
        <v>0</v>
      </c>
      <c r="AD1000" s="8" t="b">
        <f>AND(Z1000,AA1000,AB1000)</f>
        <v>0</v>
      </c>
      <c r="AF1000" s="8">
        <v>2</v>
      </c>
      <c r="AG1000" s="8">
        <v>0</v>
      </c>
      <c r="AH1000" s="8">
        <v>0</v>
      </c>
      <c r="AI1000" s="8">
        <f>SUM(AF1000:AH1000)</f>
        <v>2</v>
      </c>
    </row>
    <row r="1001" spans="1:35" ht="32" customHeight="1" x14ac:dyDescent="0.2">
      <c r="A1001" s="1">
        <v>1000</v>
      </c>
      <c r="B1001" s="2">
        <v>43784</v>
      </c>
      <c r="C1001" s="1" t="s">
        <v>997</v>
      </c>
      <c r="D1001" s="1" t="s">
        <v>997</v>
      </c>
      <c r="E1001" s="1" t="s">
        <v>12</v>
      </c>
      <c r="F1001" s="1"/>
      <c r="G1001" s="1" t="s">
        <v>13</v>
      </c>
      <c r="H1001" s="1" t="s">
        <v>118</v>
      </c>
      <c r="I1001" s="5" t="s">
        <v>1745</v>
      </c>
      <c r="J1001" s="5">
        <v>4</v>
      </c>
      <c r="K1001" s="13" t="s">
        <v>1478</v>
      </c>
      <c r="L1001" s="1"/>
      <c r="M1001" s="1"/>
      <c r="N1001" s="1"/>
      <c r="O1001" s="1" t="b">
        <v>0</v>
      </c>
      <c r="P1001" s="4">
        <v>20</v>
      </c>
      <c r="Q1001">
        <v>50</v>
      </c>
      <c r="R1001" s="14">
        <v>1</v>
      </c>
      <c r="S1001" s="14">
        <v>2</v>
      </c>
      <c r="T1001" s="8">
        <v>0</v>
      </c>
      <c r="U1001" s="8">
        <v>0</v>
      </c>
      <c r="V1001" s="8">
        <v>1</v>
      </c>
      <c r="W1001" s="8">
        <v>0</v>
      </c>
      <c r="X1001" s="8">
        <f>R1001+T1001+V1001</f>
        <v>2</v>
      </c>
      <c r="Y1001" s="8">
        <f>S1001+U1001+W1001</f>
        <v>2</v>
      </c>
      <c r="Z1001" s="8" t="b">
        <f>R1001 = S1001</f>
        <v>0</v>
      </c>
      <c r="AA1001" s="8" t="b">
        <f>U1001 = T1001</f>
        <v>1</v>
      </c>
      <c r="AB1001" s="8" t="b">
        <f>V1001 = W1001</f>
        <v>0</v>
      </c>
      <c r="AC1001" s="8" t="b">
        <f>Y1001 = X1001</f>
        <v>1</v>
      </c>
      <c r="AD1001" s="8" t="b">
        <f>AND(Z1001,AA1001,AB1001)</f>
        <v>0</v>
      </c>
      <c r="AF1001" s="8">
        <v>2</v>
      </c>
      <c r="AG1001" s="8">
        <v>0</v>
      </c>
      <c r="AH1001" s="8">
        <v>0</v>
      </c>
      <c r="AI1001" s="8">
        <f>SUM(AF1001:AH1001)</f>
        <v>2</v>
      </c>
    </row>
    <row r="1002" spans="1:35" ht="32" customHeight="1" x14ac:dyDescent="0.2">
      <c r="A1002" s="1">
        <v>1001</v>
      </c>
      <c r="B1002" s="2">
        <v>44196</v>
      </c>
      <c r="C1002" s="1" t="s">
        <v>997</v>
      </c>
      <c r="D1002" s="1" t="s">
        <v>998</v>
      </c>
      <c r="E1002" s="1" t="s">
        <v>12</v>
      </c>
      <c r="F1002" s="1"/>
      <c r="G1002" s="1" t="s">
        <v>16</v>
      </c>
      <c r="H1002" s="1" t="s">
        <v>852</v>
      </c>
      <c r="I1002" s="5" t="s">
        <v>1761</v>
      </c>
      <c r="J1002" s="5">
        <v>5</v>
      </c>
      <c r="K1002" s="13" t="s">
        <v>1989</v>
      </c>
      <c r="L1002" s="1"/>
      <c r="M1002" s="1"/>
      <c r="N1002" s="1"/>
      <c r="O1002" s="1" t="b">
        <v>0</v>
      </c>
      <c r="P1002" s="4">
        <v>21</v>
      </c>
      <c r="Q1002">
        <v>1</v>
      </c>
      <c r="R1002" s="14">
        <v>3</v>
      </c>
      <c r="S1002" s="14">
        <v>2</v>
      </c>
      <c r="T1002" s="8">
        <v>0</v>
      </c>
      <c r="U1002" s="8">
        <v>0</v>
      </c>
      <c r="V1002" s="8">
        <v>0</v>
      </c>
      <c r="W1002" s="8">
        <v>1</v>
      </c>
      <c r="X1002" s="8">
        <f>R1002+T1002+V1002</f>
        <v>3</v>
      </c>
      <c r="Y1002" s="8">
        <f>S1002+U1002+W1002</f>
        <v>3</v>
      </c>
      <c r="Z1002" s="8" t="b">
        <f>R1002 = S1002</f>
        <v>0</v>
      </c>
      <c r="AA1002" s="8" t="b">
        <f>U1002 = T1002</f>
        <v>1</v>
      </c>
      <c r="AB1002" s="8" t="b">
        <f>V1002 = W1002</f>
        <v>0</v>
      </c>
      <c r="AC1002" s="8" t="b">
        <f>Y1002 = X1002</f>
        <v>1</v>
      </c>
      <c r="AD1002" s="8" t="b">
        <f>AND(Z1002,AA1002,AB1002)</f>
        <v>0</v>
      </c>
      <c r="AF1002" s="8">
        <v>3</v>
      </c>
      <c r="AG1002" s="8">
        <v>0</v>
      </c>
      <c r="AH1002" s="8">
        <v>0</v>
      </c>
      <c r="AI1002" s="8">
        <f>SUM(AF1002:AH1002)</f>
        <v>3</v>
      </c>
    </row>
    <row r="1003" spans="1:35" ht="32" customHeight="1" x14ac:dyDescent="0.2">
      <c r="A1003" s="1">
        <v>1002</v>
      </c>
      <c r="B1003" s="2">
        <v>43817</v>
      </c>
      <c r="C1003" s="1" t="s">
        <v>997</v>
      </c>
      <c r="D1003" s="1" t="s">
        <v>997</v>
      </c>
      <c r="E1003" s="1" t="s">
        <v>12</v>
      </c>
      <c r="F1003" s="1"/>
      <c r="G1003" s="1" t="s">
        <v>13</v>
      </c>
      <c r="H1003" s="1" t="s">
        <v>853</v>
      </c>
      <c r="I1003" s="5" t="s">
        <v>1747</v>
      </c>
      <c r="J1003" s="5">
        <v>5</v>
      </c>
      <c r="K1003" s="13" t="s">
        <v>1363</v>
      </c>
      <c r="L1003" s="1"/>
      <c r="M1003" s="1"/>
      <c r="N1003" s="1"/>
      <c r="O1003" s="1" t="b">
        <v>0</v>
      </c>
      <c r="P1003" s="4">
        <v>21</v>
      </c>
      <c r="Q1003">
        <v>2</v>
      </c>
      <c r="R1003" s="14">
        <v>3</v>
      </c>
      <c r="S1003" s="14">
        <v>3</v>
      </c>
      <c r="T1003" s="8">
        <v>1</v>
      </c>
      <c r="U1003" s="8">
        <v>1</v>
      </c>
      <c r="V1003" s="8">
        <v>1</v>
      </c>
      <c r="W1003" s="8">
        <v>1</v>
      </c>
      <c r="X1003" s="8">
        <f>R1003+T1003+V1003</f>
        <v>5</v>
      </c>
      <c r="Y1003" s="8">
        <f>S1003+U1003+W1003</f>
        <v>5</v>
      </c>
      <c r="Z1003" s="8" t="b">
        <f>R1003 = S1003</f>
        <v>1</v>
      </c>
      <c r="AA1003" s="8" t="b">
        <f>U1003 = T1003</f>
        <v>1</v>
      </c>
      <c r="AB1003" s="8" t="b">
        <f>V1003 = W1003</f>
        <v>1</v>
      </c>
      <c r="AC1003" s="8" t="b">
        <f>Y1003 = X1003</f>
        <v>1</v>
      </c>
      <c r="AD1003" s="8" t="b">
        <f>AND(Z1003,AA1003,AB1003)</f>
        <v>1</v>
      </c>
    </row>
    <row r="1004" spans="1:35" ht="32" customHeight="1" x14ac:dyDescent="0.2">
      <c r="A1004" s="1">
        <v>1003</v>
      </c>
      <c r="B1004" s="2">
        <v>43500</v>
      </c>
      <c r="C1004" s="1" t="s">
        <v>997</v>
      </c>
      <c r="D1004" s="1" t="s">
        <v>1277</v>
      </c>
      <c r="E1004" s="1" t="s">
        <v>12</v>
      </c>
      <c r="F1004" s="1" t="s">
        <v>1070</v>
      </c>
      <c r="G1004" s="1" t="s">
        <v>21</v>
      </c>
      <c r="H1004" s="1" t="s">
        <v>854</v>
      </c>
      <c r="I1004" s="5" t="s">
        <v>1749</v>
      </c>
      <c r="J1004" s="5">
        <v>4</v>
      </c>
      <c r="K1004" s="13" t="s">
        <v>1278</v>
      </c>
      <c r="L1004" s="1"/>
      <c r="M1004" s="1"/>
      <c r="N1004" s="1"/>
      <c r="O1004" s="1" t="b">
        <v>0</v>
      </c>
      <c r="P1004" s="4">
        <v>21</v>
      </c>
      <c r="Q1004">
        <v>3</v>
      </c>
      <c r="R1004" s="14">
        <v>1</v>
      </c>
      <c r="S1004" s="14">
        <v>1</v>
      </c>
      <c r="T1004" s="8">
        <v>0</v>
      </c>
      <c r="U1004" s="8">
        <v>0</v>
      </c>
      <c r="V1004" s="8">
        <v>0</v>
      </c>
      <c r="W1004" s="8">
        <v>1</v>
      </c>
      <c r="X1004" s="8">
        <f>R1004+T1004+V1004</f>
        <v>1</v>
      </c>
      <c r="Y1004" s="8">
        <f>S1004+U1004+W1004</f>
        <v>2</v>
      </c>
      <c r="Z1004" s="8" t="b">
        <f>R1004 = S1004</f>
        <v>1</v>
      </c>
      <c r="AA1004" s="8" t="b">
        <f>U1004 = T1004</f>
        <v>1</v>
      </c>
      <c r="AB1004" s="8" t="b">
        <f>V1004 = W1004</f>
        <v>0</v>
      </c>
      <c r="AC1004" s="8" t="b">
        <f>Y1004 = X1004</f>
        <v>0</v>
      </c>
      <c r="AD1004" s="8" t="b">
        <f>AND(Z1004,AA1004,AB1004)</f>
        <v>0</v>
      </c>
      <c r="AF1004" s="8">
        <v>2</v>
      </c>
      <c r="AG1004" s="8">
        <v>1</v>
      </c>
      <c r="AH1004" s="8">
        <v>1</v>
      </c>
      <c r="AI1004" s="8">
        <f>SUM(AF1004:AH1004)</f>
        <v>4</v>
      </c>
    </row>
    <row r="1005" spans="1:35" ht="32" customHeight="1" x14ac:dyDescent="0.2">
      <c r="A1005" s="1">
        <v>1004</v>
      </c>
      <c r="B1005" s="2">
        <v>43512</v>
      </c>
      <c r="C1005" s="1" t="s">
        <v>997</v>
      </c>
      <c r="D1005" s="1" t="s">
        <v>997</v>
      </c>
      <c r="E1005" s="1" t="s">
        <v>12</v>
      </c>
      <c r="F1005" s="1"/>
      <c r="G1005" s="1" t="s">
        <v>30</v>
      </c>
      <c r="H1005" s="1" t="s">
        <v>855</v>
      </c>
      <c r="I1005" s="5" t="s">
        <v>1763</v>
      </c>
      <c r="J1005" s="5">
        <v>4</v>
      </c>
      <c r="K1005" s="13" t="s">
        <v>1700</v>
      </c>
      <c r="L1005" s="1"/>
      <c r="M1005" s="1"/>
      <c r="N1005" s="1"/>
      <c r="O1005" s="1" t="b">
        <v>0</v>
      </c>
      <c r="P1005" s="4">
        <v>21</v>
      </c>
      <c r="Q1005">
        <v>4</v>
      </c>
      <c r="R1005" s="14">
        <v>2</v>
      </c>
      <c r="S1005" s="14">
        <v>2</v>
      </c>
      <c r="T1005" s="8">
        <v>0</v>
      </c>
      <c r="U1005" s="8">
        <v>0</v>
      </c>
      <c r="V1005" s="8">
        <v>0</v>
      </c>
      <c r="W1005" s="8">
        <v>1</v>
      </c>
      <c r="X1005" s="8">
        <f>R1005+T1005+V1005</f>
        <v>2</v>
      </c>
      <c r="Y1005" s="8">
        <f>S1005+U1005+W1005</f>
        <v>3</v>
      </c>
      <c r="Z1005" s="8" t="b">
        <f>R1005 = S1005</f>
        <v>1</v>
      </c>
      <c r="AA1005" s="8" t="b">
        <f>U1005 = T1005</f>
        <v>1</v>
      </c>
      <c r="AB1005" s="8" t="b">
        <f>V1005 = W1005</f>
        <v>0</v>
      </c>
      <c r="AC1005" s="8" t="b">
        <f>Y1005 = X1005</f>
        <v>0</v>
      </c>
      <c r="AD1005" s="8" t="b">
        <f>AND(Z1005,AA1005,AB1005)</f>
        <v>0</v>
      </c>
      <c r="AF1005" s="8">
        <v>2</v>
      </c>
      <c r="AG1005" s="8">
        <v>0</v>
      </c>
      <c r="AH1005" s="8">
        <v>0</v>
      </c>
      <c r="AI1005" s="8">
        <f>SUM(AF1005:AH1005)</f>
        <v>2</v>
      </c>
    </row>
    <row r="1006" spans="1:35" ht="32" customHeight="1" x14ac:dyDescent="0.2">
      <c r="A1006" s="1">
        <v>1005</v>
      </c>
      <c r="B1006" s="2">
        <v>44040</v>
      </c>
      <c r="C1006" s="1" t="s">
        <v>998</v>
      </c>
      <c r="D1006" s="1" t="s">
        <v>997</v>
      </c>
      <c r="E1006" s="1" t="s">
        <v>12</v>
      </c>
      <c r="F1006" s="1"/>
      <c r="G1006" s="1" t="s">
        <v>21</v>
      </c>
      <c r="H1006" s="1" t="s">
        <v>856</v>
      </c>
      <c r="I1006" s="5" t="s">
        <v>1765</v>
      </c>
      <c r="J1006" s="5">
        <v>4</v>
      </c>
      <c r="K1006" s="13" t="s">
        <v>1596</v>
      </c>
      <c r="L1006" s="1"/>
      <c r="M1006" s="1"/>
      <c r="N1006" s="1"/>
      <c r="O1006" s="1" t="b">
        <v>0</v>
      </c>
      <c r="P1006" s="4">
        <v>21</v>
      </c>
      <c r="Q1006">
        <v>5</v>
      </c>
      <c r="R1006" s="14">
        <v>1</v>
      </c>
      <c r="S1006" s="14">
        <v>2</v>
      </c>
      <c r="T1006" s="8">
        <v>0</v>
      </c>
      <c r="U1006" s="8">
        <v>0</v>
      </c>
      <c r="V1006" s="8">
        <v>0</v>
      </c>
      <c r="W1006" s="8">
        <v>0</v>
      </c>
      <c r="X1006" s="8">
        <f>R1006+T1006+V1006</f>
        <v>1</v>
      </c>
      <c r="Y1006" s="8">
        <f>S1006+U1006+W1006</f>
        <v>2</v>
      </c>
      <c r="Z1006" s="8" t="b">
        <f>R1006 = S1006</f>
        <v>0</v>
      </c>
      <c r="AA1006" s="8" t="b">
        <f>U1006 = T1006</f>
        <v>1</v>
      </c>
      <c r="AB1006" s="8" t="b">
        <f>V1006 = W1006</f>
        <v>1</v>
      </c>
      <c r="AC1006" s="8" t="b">
        <f>Y1006 = X1006</f>
        <v>0</v>
      </c>
      <c r="AD1006" s="8" t="b">
        <f>AND(Z1006,AA1006,AB1006)</f>
        <v>0</v>
      </c>
      <c r="AF1006" s="8">
        <v>2</v>
      </c>
      <c r="AG1006" s="8">
        <v>0</v>
      </c>
      <c r="AH1006" s="8">
        <v>0</v>
      </c>
      <c r="AI1006" s="8">
        <f>SUM(AF1006:AH1006)</f>
        <v>2</v>
      </c>
    </row>
    <row r="1007" spans="1:35" ht="32" customHeight="1" x14ac:dyDescent="0.2">
      <c r="A1007" s="1">
        <v>1006</v>
      </c>
      <c r="B1007" s="2">
        <v>43683</v>
      </c>
      <c r="C1007" s="1" t="s">
        <v>998</v>
      </c>
      <c r="D1007" s="1" t="s">
        <v>997</v>
      </c>
      <c r="E1007" s="1" t="s">
        <v>12</v>
      </c>
      <c r="F1007" s="1"/>
      <c r="G1007" s="1" t="s">
        <v>21</v>
      </c>
      <c r="H1007" s="1" t="s">
        <v>857</v>
      </c>
      <c r="I1007" s="5" t="s">
        <v>1765</v>
      </c>
      <c r="J1007" s="5">
        <v>5</v>
      </c>
      <c r="K1007" s="13" t="s">
        <v>858</v>
      </c>
      <c r="L1007" s="1"/>
      <c r="M1007" s="1"/>
      <c r="N1007" s="1"/>
      <c r="O1007" s="1" t="b">
        <v>0</v>
      </c>
      <c r="P1007" s="4">
        <v>21</v>
      </c>
      <c r="Q1007">
        <v>6</v>
      </c>
      <c r="R1007" s="14">
        <v>0</v>
      </c>
      <c r="S1007" s="14">
        <v>1</v>
      </c>
      <c r="T1007" s="8">
        <v>0</v>
      </c>
      <c r="U1007" s="8">
        <v>0</v>
      </c>
      <c r="V1007" s="8">
        <v>0</v>
      </c>
      <c r="W1007" s="8">
        <v>0</v>
      </c>
      <c r="X1007" s="8">
        <f>R1007+T1007+V1007</f>
        <v>0</v>
      </c>
      <c r="Y1007" s="8">
        <f>S1007+U1007+W1007</f>
        <v>1</v>
      </c>
      <c r="Z1007" s="8" t="b">
        <f>R1007 = S1007</f>
        <v>0</v>
      </c>
      <c r="AA1007" s="8" t="b">
        <f>U1007 = T1007</f>
        <v>1</v>
      </c>
      <c r="AB1007" s="8" t="b">
        <f>V1007 = W1007</f>
        <v>1</v>
      </c>
      <c r="AC1007" s="8" t="b">
        <f>Y1007 = X1007</f>
        <v>0</v>
      </c>
      <c r="AD1007" s="8" t="b">
        <f>AND(Z1007,AA1007,AB1007)</f>
        <v>0</v>
      </c>
      <c r="AF1007" s="8">
        <v>2</v>
      </c>
      <c r="AG1007" s="8">
        <v>0</v>
      </c>
      <c r="AH1007" s="8">
        <v>0</v>
      </c>
      <c r="AI1007" s="8">
        <f>SUM(AF1007:AH1007)</f>
        <v>2</v>
      </c>
    </row>
    <row r="1008" spans="1:35" ht="32" customHeight="1" x14ac:dyDescent="0.2">
      <c r="A1008" s="1">
        <v>1007</v>
      </c>
      <c r="B1008" s="2">
        <v>43388</v>
      </c>
      <c r="C1008" s="1" t="s">
        <v>997</v>
      </c>
      <c r="D1008" s="1" t="s">
        <v>997</v>
      </c>
      <c r="E1008" s="1" t="s">
        <v>12</v>
      </c>
      <c r="F1008" s="1"/>
      <c r="G1008" s="1" t="s">
        <v>26</v>
      </c>
      <c r="H1008" s="1" t="s">
        <v>859</v>
      </c>
      <c r="I1008" s="5" t="s">
        <v>1750</v>
      </c>
      <c r="J1008" s="5">
        <v>3</v>
      </c>
      <c r="K1008" s="13" t="s">
        <v>860</v>
      </c>
      <c r="L1008" s="1"/>
      <c r="M1008" s="1"/>
      <c r="N1008" s="1"/>
      <c r="O1008" s="1" t="b">
        <v>0</v>
      </c>
      <c r="P1008" s="4">
        <v>21</v>
      </c>
      <c r="Q1008">
        <v>7</v>
      </c>
      <c r="R1008" s="14">
        <v>3</v>
      </c>
      <c r="S1008" s="14">
        <v>1</v>
      </c>
      <c r="T1008" s="8">
        <v>0</v>
      </c>
      <c r="U1008" s="8">
        <v>0</v>
      </c>
      <c r="V1008" s="8">
        <v>0</v>
      </c>
      <c r="W1008" s="8">
        <v>0</v>
      </c>
      <c r="X1008" s="8">
        <f>R1008+T1008+V1008</f>
        <v>3</v>
      </c>
      <c r="Y1008" s="8">
        <f>S1008+U1008+W1008</f>
        <v>1</v>
      </c>
      <c r="Z1008" s="8" t="b">
        <f>R1008 = S1008</f>
        <v>0</v>
      </c>
      <c r="AA1008" s="8" t="b">
        <f>U1008 = T1008</f>
        <v>1</v>
      </c>
      <c r="AB1008" s="8" t="b">
        <f>V1008 = W1008</f>
        <v>1</v>
      </c>
      <c r="AC1008" s="8" t="b">
        <f>Y1008 = X1008</f>
        <v>0</v>
      </c>
      <c r="AD1008" s="8" t="b">
        <f>AND(Z1008,AA1008,AB1008)</f>
        <v>0</v>
      </c>
      <c r="AF1008" s="8">
        <v>3</v>
      </c>
      <c r="AG1008" s="8">
        <v>0</v>
      </c>
      <c r="AH1008" s="8">
        <v>0</v>
      </c>
      <c r="AI1008" s="8">
        <f>SUM(AF1008:AH1008)</f>
        <v>3</v>
      </c>
    </row>
    <row r="1009" spans="1:35" ht="32" customHeight="1" x14ac:dyDescent="0.2">
      <c r="A1009" s="1">
        <v>1008</v>
      </c>
      <c r="B1009" s="2">
        <v>43353</v>
      </c>
      <c r="C1009" s="1" t="s">
        <v>997</v>
      </c>
      <c r="D1009" s="1" t="s">
        <v>997</v>
      </c>
      <c r="E1009" s="1" t="s">
        <v>12</v>
      </c>
      <c r="F1009" s="1"/>
      <c r="G1009" s="1" t="s">
        <v>26</v>
      </c>
      <c r="H1009" s="1" t="s">
        <v>388</v>
      </c>
      <c r="I1009" s="5" t="s">
        <v>1750</v>
      </c>
      <c r="J1009" s="5">
        <v>3</v>
      </c>
      <c r="K1009" s="13" t="s">
        <v>1597</v>
      </c>
      <c r="L1009" s="1"/>
      <c r="M1009" s="1"/>
      <c r="N1009" s="1"/>
      <c r="O1009" s="1" t="b">
        <v>0</v>
      </c>
      <c r="P1009" s="4">
        <v>21</v>
      </c>
      <c r="Q1009">
        <v>8</v>
      </c>
      <c r="R1009" s="14">
        <v>3</v>
      </c>
      <c r="S1009" s="14">
        <v>3</v>
      </c>
      <c r="T1009" s="8">
        <v>0</v>
      </c>
      <c r="U1009" s="8">
        <v>0</v>
      </c>
      <c r="V1009" s="8">
        <v>0</v>
      </c>
      <c r="W1009" s="8">
        <v>0</v>
      </c>
      <c r="X1009" s="8">
        <f>R1009+T1009+V1009</f>
        <v>3</v>
      </c>
      <c r="Y1009" s="8">
        <f>S1009+U1009+W1009</f>
        <v>3</v>
      </c>
      <c r="Z1009" s="8" t="b">
        <f>R1009 = S1009</f>
        <v>1</v>
      </c>
      <c r="AA1009" s="8" t="b">
        <f>U1009 = T1009</f>
        <v>1</v>
      </c>
      <c r="AB1009" s="8" t="b">
        <f>V1009 = W1009</f>
        <v>1</v>
      </c>
      <c r="AC1009" s="8" t="b">
        <f>Y1009 = X1009</f>
        <v>1</v>
      </c>
      <c r="AD1009" s="8" t="b">
        <f>AND(Z1009,AA1009,AB1009)</f>
        <v>1</v>
      </c>
    </row>
    <row r="1010" spans="1:35" ht="32" customHeight="1" x14ac:dyDescent="0.2">
      <c r="A1010" s="1">
        <v>1009</v>
      </c>
      <c r="B1010" s="2">
        <v>43618</v>
      </c>
      <c r="C1010" s="1" t="s">
        <v>997</v>
      </c>
      <c r="D1010" s="1" t="s">
        <v>998</v>
      </c>
      <c r="E1010" s="1" t="s">
        <v>12</v>
      </c>
      <c r="F1010" s="1"/>
      <c r="G1010" s="1" t="s">
        <v>38</v>
      </c>
      <c r="H1010" s="1" t="s">
        <v>861</v>
      </c>
      <c r="I1010" s="5" t="s">
        <v>1752</v>
      </c>
      <c r="J1010" s="5">
        <v>5</v>
      </c>
      <c r="K1010" s="13" t="s">
        <v>1990</v>
      </c>
      <c r="L1010" s="1"/>
      <c r="M1010" s="1"/>
      <c r="N1010" s="1"/>
      <c r="O1010" s="1" t="b">
        <v>0</v>
      </c>
      <c r="P1010" s="4">
        <v>21</v>
      </c>
      <c r="Q1010">
        <v>9</v>
      </c>
      <c r="R1010" s="14">
        <v>1</v>
      </c>
      <c r="S1010" s="14">
        <v>1</v>
      </c>
      <c r="T1010" s="8">
        <v>0</v>
      </c>
      <c r="U1010" s="8">
        <v>0</v>
      </c>
      <c r="V1010" s="8">
        <v>0</v>
      </c>
      <c r="W1010" s="8">
        <v>1</v>
      </c>
      <c r="X1010" s="8">
        <f>R1010+T1010+V1010</f>
        <v>1</v>
      </c>
      <c r="Y1010" s="8">
        <f>S1010+U1010+W1010</f>
        <v>2</v>
      </c>
      <c r="Z1010" s="8" t="b">
        <f>R1010 = S1010</f>
        <v>1</v>
      </c>
      <c r="AA1010" s="8" t="b">
        <f>U1010 = T1010</f>
        <v>1</v>
      </c>
      <c r="AB1010" s="8" t="b">
        <f>V1010 = W1010</f>
        <v>0</v>
      </c>
      <c r="AC1010" s="8" t="b">
        <f>Y1010 = X1010</f>
        <v>0</v>
      </c>
      <c r="AD1010" s="8" t="b">
        <f>AND(Z1010,AA1010,AB1010)</f>
        <v>0</v>
      </c>
      <c r="AF1010" s="8">
        <v>2</v>
      </c>
      <c r="AG1010" s="8">
        <v>0</v>
      </c>
      <c r="AH1010" s="8">
        <v>0</v>
      </c>
      <c r="AI1010" s="8">
        <f>SUM(AF1010:AH1010)</f>
        <v>2</v>
      </c>
    </row>
    <row r="1011" spans="1:35" ht="32" customHeight="1" x14ac:dyDescent="0.2">
      <c r="A1011" s="1">
        <v>1010</v>
      </c>
      <c r="B1011" s="2">
        <v>43832</v>
      </c>
      <c r="C1011" s="1" t="s">
        <v>997</v>
      </c>
      <c r="D1011" s="1" t="s">
        <v>997</v>
      </c>
      <c r="E1011" s="1" t="s">
        <v>12</v>
      </c>
      <c r="F1011" s="1"/>
      <c r="G1011" s="1" t="s">
        <v>13</v>
      </c>
      <c r="H1011" s="1" t="s">
        <v>100</v>
      </c>
      <c r="I1011" s="5" t="s">
        <v>1747</v>
      </c>
      <c r="J1011" s="5">
        <v>4</v>
      </c>
      <c r="K1011" s="13" t="s">
        <v>1701</v>
      </c>
      <c r="L1011" s="1"/>
      <c r="M1011" s="1"/>
      <c r="N1011" s="1"/>
      <c r="O1011" s="1" t="b">
        <v>0</v>
      </c>
      <c r="P1011" s="4">
        <v>21</v>
      </c>
      <c r="Q1011">
        <v>10</v>
      </c>
      <c r="R1011" s="14">
        <v>3</v>
      </c>
      <c r="S1011" s="14">
        <v>3</v>
      </c>
      <c r="T1011" s="8">
        <v>0</v>
      </c>
      <c r="U1011" s="8">
        <v>0</v>
      </c>
      <c r="V1011" s="8">
        <v>0</v>
      </c>
      <c r="W1011" s="8">
        <v>0</v>
      </c>
      <c r="X1011" s="8">
        <f>R1011+T1011+V1011</f>
        <v>3</v>
      </c>
      <c r="Y1011" s="8">
        <f>S1011+U1011+W1011</f>
        <v>3</v>
      </c>
      <c r="Z1011" s="8" t="b">
        <f>R1011 = S1011</f>
        <v>1</v>
      </c>
      <c r="AA1011" s="8" t="b">
        <f>U1011 = T1011</f>
        <v>1</v>
      </c>
      <c r="AB1011" s="8" t="b">
        <f>V1011 = W1011</f>
        <v>1</v>
      </c>
      <c r="AC1011" s="8" t="b">
        <f>Y1011 = X1011</f>
        <v>1</v>
      </c>
      <c r="AD1011" s="8" t="b">
        <f>AND(Z1011,AA1011,AB1011)</f>
        <v>1</v>
      </c>
    </row>
    <row r="1012" spans="1:35" ht="32" customHeight="1" x14ac:dyDescent="0.2">
      <c r="A1012" s="1">
        <v>1011</v>
      </c>
      <c r="B1012" s="2">
        <v>44096</v>
      </c>
      <c r="C1012" s="1" t="s">
        <v>998</v>
      </c>
      <c r="D1012" s="1" t="s">
        <v>998</v>
      </c>
      <c r="E1012" s="1" t="s">
        <v>12</v>
      </c>
      <c r="F1012" s="1"/>
      <c r="G1012" s="1" t="s">
        <v>21</v>
      </c>
      <c r="H1012" s="1" t="s">
        <v>862</v>
      </c>
      <c r="I1012" s="5" t="s">
        <v>1749</v>
      </c>
      <c r="J1012" s="5">
        <v>5</v>
      </c>
      <c r="K1012" s="13" t="s">
        <v>1479</v>
      </c>
      <c r="L1012" s="1"/>
      <c r="M1012" s="1"/>
      <c r="N1012" s="1"/>
      <c r="O1012" s="1" t="b">
        <v>0</v>
      </c>
      <c r="P1012" s="4">
        <v>21</v>
      </c>
      <c r="Q1012">
        <v>11</v>
      </c>
      <c r="R1012" s="14">
        <v>3</v>
      </c>
      <c r="S1012" s="14">
        <v>3</v>
      </c>
      <c r="T1012" s="8">
        <v>0</v>
      </c>
      <c r="U1012" s="8">
        <v>0</v>
      </c>
      <c r="V1012" s="8">
        <v>0</v>
      </c>
      <c r="W1012" s="8">
        <v>0</v>
      </c>
      <c r="X1012" s="8">
        <f>R1012+T1012+V1012</f>
        <v>3</v>
      </c>
      <c r="Y1012" s="8">
        <f>S1012+U1012+W1012</f>
        <v>3</v>
      </c>
      <c r="Z1012" s="8" t="b">
        <f>R1012 = S1012</f>
        <v>1</v>
      </c>
      <c r="AA1012" s="8" t="b">
        <f>U1012 = T1012</f>
        <v>1</v>
      </c>
      <c r="AB1012" s="8" t="b">
        <f>V1012 = W1012</f>
        <v>1</v>
      </c>
      <c r="AC1012" s="8" t="b">
        <f>Y1012 = X1012</f>
        <v>1</v>
      </c>
      <c r="AD1012" s="8" t="b">
        <f>AND(Z1012,AA1012,AB1012)</f>
        <v>1</v>
      </c>
    </row>
    <row r="1013" spans="1:35" ht="32" customHeight="1" x14ac:dyDescent="0.2">
      <c r="A1013" s="1">
        <v>1012</v>
      </c>
      <c r="B1013" s="2">
        <v>44027</v>
      </c>
      <c r="C1013" s="1" t="s">
        <v>997</v>
      </c>
      <c r="D1013" s="1" t="s">
        <v>998</v>
      </c>
      <c r="E1013" s="1" t="s">
        <v>12</v>
      </c>
      <c r="F1013" s="1"/>
      <c r="G1013" s="1" t="s">
        <v>13</v>
      </c>
      <c r="H1013" s="1" t="s">
        <v>863</v>
      </c>
      <c r="I1013" s="5" t="s">
        <v>1764</v>
      </c>
      <c r="J1013" s="5">
        <v>3</v>
      </c>
      <c r="K1013" s="13" t="s">
        <v>864</v>
      </c>
      <c r="L1013" s="1"/>
      <c r="M1013" s="1"/>
      <c r="N1013" s="1"/>
      <c r="O1013" s="1" t="b">
        <v>0</v>
      </c>
      <c r="P1013" s="4">
        <v>21</v>
      </c>
      <c r="Q1013">
        <v>12</v>
      </c>
      <c r="R1013" s="14">
        <v>2</v>
      </c>
      <c r="S1013" s="14">
        <v>3</v>
      </c>
      <c r="T1013" s="8">
        <v>0</v>
      </c>
      <c r="U1013" s="8">
        <v>0</v>
      </c>
      <c r="V1013" s="8">
        <v>1</v>
      </c>
      <c r="W1013" s="8">
        <v>0</v>
      </c>
      <c r="X1013" s="8">
        <f>R1013+T1013+V1013</f>
        <v>3</v>
      </c>
      <c r="Y1013" s="8">
        <f>S1013+U1013+W1013</f>
        <v>3</v>
      </c>
      <c r="Z1013" s="8" t="b">
        <f>R1013 = S1013</f>
        <v>0</v>
      </c>
      <c r="AA1013" s="8" t="b">
        <f>U1013 = T1013</f>
        <v>1</v>
      </c>
      <c r="AB1013" s="8" t="b">
        <f>V1013 = W1013</f>
        <v>0</v>
      </c>
      <c r="AC1013" s="8" t="b">
        <f>Y1013 = X1013</f>
        <v>1</v>
      </c>
      <c r="AD1013" s="8" t="b">
        <f>AND(Z1013,AA1013,AB1013)</f>
        <v>0</v>
      </c>
      <c r="AF1013" s="8">
        <v>3</v>
      </c>
      <c r="AG1013" s="8">
        <v>0</v>
      </c>
      <c r="AH1013" s="8">
        <v>0</v>
      </c>
      <c r="AI1013" s="8">
        <f>SUM(AF1013:AH1013)</f>
        <v>3</v>
      </c>
    </row>
    <row r="1014" spans="1:35" ht="32" customHeight="1" x14ac:dyDescent="0.2">
      <c r="A1014" s="1">
        <v>1013</v>
      </c>
      <c r="B1014" s="2">
        <v>44250</v>
      </c>
      <c r="C1014" s="1" t="s">
        <v>997</v>
      </c>
      <c r="D1014" s="1" t="s">
        <v>998</v>
      </c>
      <c r="E1014" s="1" t="s">
        <v>12</v>
      </c>
      <c r="F1014" s="1"/>
      <c r="G1014" s="1" t="s">
        <v>21</v>
      </c>
      <c r="H1014" s="1" t="s">
        <v>45</v>
      </c>
      <c r="I1014" s="5" t="s">
        <v>1769</v>
      </c>
      <c r="J1014" s="5">
        <v>5</v>
      </c>
      <c r="K1014" s="13" t="s">
        <v>1943</v>
      </c>
      <c r="L1014" s="1"/>
      <c r="M1014" s="1"/>
      <c r="N1014" s="1"/>
      <c r="O1014" s="1" t="b">
        <v>0</v>
      </c>
      <c r="P1014" s="4">
        <v>21</v>
      </c>
      <c r="Q1014">
        <v>13</v>
      </c>
      <c r="R1014" s="14">
        <v>3</v>
      </c>
      <c r="S1014" s="14">
        <v>3</v>
      </c>
      <c r="T1014" s="8">
        <v>1</v>
      </c>
      <c r="U1014" s="8">
        <v>1</v>
      </c>
      <c r="V1014" s="8">
        <v>1</v>
      </c>
      <c r="W1014" s="8">
        <v>1</v>
      </c>
      <c r="X1014" s="8">
        <f>R1014+T1014+V1014</f>
        <v>5</v>
      </c>
      <c r="Y1014" s="8">
        <f>S1014+U1014+W1014</f>
        <v>5</v>
      </c>
      <c r="Z1014" s="8" t="b">
        <f>R1014 = S1014</f>
        <v>1</v>
      </c>
      <c r="AA1014" s="8" t="b">
        <f>U1014 = T1014</f>
        <v>1</v>
      </c>
      <c r="AB1014" s="8" t="b">
        <f>V1014 = W1014</f>
        <v>1</v>
      </c>
      <c r="AC1014" s="8" t="b">
        <f>Y1014 = X1014</f>
        <v>1</v>
      </c>
      <c r="AD1014" s="8" t="b">
        <f>AND(Z1014,AA1014,AB1014)</f>
        <v>1</v>
      </c>
    </row>
    <row r="1015" spans="1:35" ht="32" customHeight="1" x14ac:dyDescent="0.2">
      <c r="A1015" s="1">
        <v>1014</v>
      </c>
      <c r="B1015" s="2">
        <v>43868</v>
      </c>
      <c r="C1015" s="1" t="s">
        <v>997</v>
      </c>
      <c r="D1015" s="1" t="s">
        <v>997</v>
      </c>
      <c r="E1015" s="1" t="s">
        <v>12</v>
      </c>
      <c r="F1015" s="1"/>
      <c r="G1015" s="1" t="s">
        <v>21</v>
      </c>
      <c r="H1015" s="1" t="s">
        <v>865</v>
      </c>
      <c r="I1015" s="5" t="s">
        <v>1749</v>
      </c>
      <c r="J1015" s="5">
        <v>5</v>
      </c>
      <c r="K1015" s="13" t="s">
        <v>866</v>
      </c>
      <c r="L1015" s="1"/>
      <c r="M1015" s="1"/>
      <c r="N1015" s="1"/>
      <c r="O1015" s="1" t="b">
        <v>0</v>
      </c>
      <c r="P1015" s="4">
        <v>21</v>
      </c>
      <c r="Q1015">
        <v>14</v>
      </c>
      <c r="R1015" s="14">
        <v>1</v>
      </c>
      <c r="S1015" s="14">
        <v>1</v>
      </c>
      <c r="T1015" s="8">
        <v>0</v>
      </c>
      <c r="U1015" s="8">
        <v>0</v>
      </c>
      <c r="V1015" s="8">
        <v>0</v>
      </c>
      <c r="W1015" s="8">
        <v>0</v>
      </c>
      <c r="X1015" s="8">
        <f>R1015+T1015+V1015</f>
        <v>1</v>
      </c>
      <c r="Y1015" s="8">
        <f>S1015+U1015+W1015</f>
        <v>1</v>
      </c>
      <c r="Z1015" s="8" t="b">
        <f>R1015 = S1015</f>
        <v>1</v>
      </c>
      <c r="AA1015" s="8" t="b">
        <f>U1015 = T1015</f>
        <v>1</v>
      </c>
      <c r="AB1015" s="8" t="b">
        <f>V1015 = W1015</f>
        <v>1</v>
      </c>
      <c r="AC1015" s="8" t="b">
        <f>Y1015 = X1015</f>
        <v>1</v>
      </c>
      <c r="AD1015" s="8" t="b">
        <f>AND(Z1015,AA1015,AB1015)</f>
        <v>1</v>
      </c>
    </row>
    <row r="1016" spans="1:35" ht="32" customHeight="1" x14ac:dyDescent="0.2">
      <c r="A1016" s="1">
        <v>1015</v>
      </c>
      <c r="B1016" s="2">
        <v>43723</v>
      </c>
      <c r="C1016" s="1" t="s">
        <v>997</v>
      </c>
      <c r="D1016" s="1" t="s">
        <v>997</v>
      </c>
      <c r="E1016" s="1" t="s">
        <v>12</v>
      </c>
      <c r="F1016" s="1"/>
      <c r="G1016" s="1" t="s">
        <v>42</v>
      </c>
      <c r="H1016" s="1" t="s">
        <v>161</v>
      </c>
      <c r="I1016" s="5" t="s">
        <v>1753</v>
      </c>
      <c r="J1016" s="5">
        <v>4</v>
      </c>
      <c r="K1016" s="13" t="s">
        <v>1344</v>
      </c>
      <c r="L1016" s="1"/>
      <c r="M1016" s="1"/>
      <c r="N1016" s="1"/>
      <c r="O1016" s="1" t="b">
        <v>0</v>
      </c>
      <c r="P1016" s="4">
        <v>21</v>
      </c>
      <c r="Q1016">
        <v>15</v>
      </c>
      <c r="R1016" s="14">
        <v>1</v>
      </c>
      <c r="S1016" s="14">
        <v>3</v>
      </c>
      <c r="T1016" s="8">
        <v>0</v>
      </c>
      <c r="U1016" s="8">
        <v>0</v>
      </c>
      <c r="V1016" s="8">
        <v>0</v>
      </c>
      <c r="W1016" s="8">
        <v>0</v>
      </c>
      <c r="X1016" s="8">
        <f>R1016+T1016+V1016</f>
        <v>1</v>
      </c>
      <c r="Y1016" s="8">
        <f>S1016+U1016+W1016</f>
        <v>3</v>
      </c>
      <c r="Z1016" s="8" t="b">
        <f>R1016 = S1016</f>
        <v>0</v>
      </c>
      <c r="AA1016" s="8" t="b">
        <f>U1016 = T1016</f>
        <v>1</v>
      </c>
      <c r="AB1016" s="8" t="b">
        <f>V1016 = W1016</f>
        <v>1</v>
      </c>
      <c r="AC1016" s="8" t="b">
        <f>Y1016 = X1016</f>
        <v>0</v>
      </c>
      <c r="AD1016" s="8" t="b">
        <f>AND(Z1016,AA1016,AB1016)</f>
        <v>0</v>
      </c>
      <c r="AF1016" s="8">
        <v>3</v>
      </c>
      <c r="AG1016" s="8">
        <v>0</v>
      </c>
      <c r="AH1016" s="8">
        <v>0</v>
      </c>
      <c r="AI1016" s="8">
        <f>SUM(AF1016:AH1016)</f>
        <v>3</v>
      </c>
    </row>
    <row r="1017" spans="1:35" ht="32" customHeight="1" x14ac:dyDescent="0.2">
      <c r="A1017" s="1">
        <v>1016</v>
      </c>
      <c r="B1017" s="2">
        <v>44004</v>
      </c>
      <c r="C1017" s="1" t="s">
        <v>997</v>
      </c>
      <c r="D1017" s="1" t="s">
        <v>998</v>
      </c>
      <c r="E1017" s="1" t="s">
        <v>12</v>
      </c>
      <c r="F1017" s="1"/>
      <c r="G1017" s="1" t="s">
        <v>54</v>
      </c>
      <c r="H1017" s="1" t="s">
        <v>220</v>
      </c>
      <c r="I1017" s="5" t="s">
        <v>1770</v>
      </c>
      <c r="J1017" s="5">
        <v>5</v>
      </c>
      <c r="K1017" s="13" t="s">
        <v>1702</v>
      </c>
      <c r="L1017" s="1"/>
      <c r="M1017" s="1"/>
      <c r="N1017" s="1"/>
      <c r="O1017" s="1" t="b">
        <v>0</v>
      </c>
      <c r="P1017" s="4">
        <v>21</v>
      </c>
      <c r="Q1017">
        <v>16</v>
      </c>
      <c r="R1017" s="14">
        <v>2</v>
      </c>
      <c r="S1017" s="14">
        <v>2</v>
      </c>
      <c r="T1017" s="8">
        <v>1</v>
      </c>
      <c r="U1017" s="8">
        <v>1</v>
      </c>
      <c r="V1017" s="8">
        <v>1</v>
      </c>
      <c r="W1017" s="8">
        <v>0</v>
      </c>
      <c r="X1017" s="8">
        <f>R1017+T1017+V1017</f>
        <v>4</v>
      </c>
      <c r="Y1017" s="8">
        <f>S1017+U1017+W1017</f>
        <v>3</v>
      </c>
      <c r="Z1017" s="8" t="b">
        <f>R1017 = S1017</f>
        <v>1</v>
      </c>
      <c r="AA1017" s="8" t="b">
        <f>U1017 = T1017</f>
        <v>1</v>
      </c>
      <c r="AB1017" s="8" t="b">
        <f>V1017 = W1017</f>
        <v>0</v>
      </c>
      <c r="AC1017" s="8" t="b">
        <f>Y1017 = X1017</f>
        <v>0</v>
      </c>
      <c r="AD1017" s="8" t="b">
        <f>AND(Z1017,AA1017,AB1017)</f>
        <v>0</v>
      </c>
      <c r="AF1017" s="8">
        <v>2</v>
      </c>
      <c r="AG1017" s="8">
        <v>1</v>
      </c>
      <c r="AH1017" s="8">
        <v>1</v>
      </c>
      <c r="AI1017" s="8">
        <f>SUM(AF1017:AH1017)</f>
        <v>4</v>
      </c>
    </row>
    <row r="1018" spans="1:35" ht="32" customHeight="1" x14ac:dyDescent="0.2">
      <c r="A1018" s="1">
        <v>1017</v>
      </c>
      <c r="B1018" s="2">
        <v>44101</v>
      </c>
      <c r="C1018" s="1" t="s">
        <v>997</v>
      </c>
      <c r="D1018" s="1" t="s">
        <v>998</v>
      </c>
      <c r="E1018" s="1" t="s">
        <v>12</v>
      </c>
      <c r="F1018" s="1"/>
      <c r="G1018" s="1" t="s">
        <v>13</v>
      </c>
      <c r="H1018" s="1" t="s">
        <v>218</v>
      </c>
      <c r="I1018" s="5" t="s">
        <v>1757</v>
      </c>
      <c r="J1018" s="5">
        <v>4</v>
      </c>
      <c r="K1018" s="13" t="s">
        <v>1991</v>
      </c>
      <c r="L1018" s="1"/>
      <c r="M1018" s="1"/>
      <c r="N1018" s="1"/>
      <c r="O1018" s="1" t="b">
        <v>0</v>
      </c>
      <c r="P1018" s="4">
        <v>21</v>
      </c>
      <c r="Q1018">
        <v>17</v>
      </c>
      <c r="R1018" s="14">
        <v>3</v>
      </c>
      <c r="S1018" s="14">
        <v>3</v>
      </c>
      <c r="T1018" s="8">
        <v>0</v>
      </c>
      <c r="U1018" s="8">
        <v>0</v>
      </c>
      <c r="V1018" s="8">
        <v>1</v>
      </c>
      <c r="W1018" s="8">
        <v>1</v>
      </c>
      <c r="X1018" s="8">
        <f>R1018+T1018+V1018</f>
        <v>4</v>
      </c>
      <c r="Y1018" s="8">
        <f>S1018+U1018+W1018</f>
        <v>4</v>
      </c>
      <c r="Z1018" s="8" t="b">
        <f>R1018 = S1018</f>
        <v>1</v>
      </c>
      <c r="AA1018" s="8" t="b">
        <f>U1018 = T1018</f>
        <v>1</v>
      </c>
      <c r="AB1018" s="8" t="b">
        <f>V1018 = W1018</f>
        <v>1</v>
      </c>
      <c r="AC1018" s="8" t="b">
        <f>Y1018 = X1018</f>
        <v>1</v>
      </c>
      <c r="AD1018" s="8" t="b">
        <f>AND(Z1018,AA1018,AB1018)</f>
        <v>1</v>
      </c>
    </row>
    <row r="1019" spans="1:35" ht="32" customHeight="1" x14ac:dyDescent="0.2">
      <c r="A1019" s="1">
        <v>1018</v>
      </c>
      <c r="B1019" s="2">
        <v>43364</v>
      </c>
      <c r="C1019" s="1" t="s">
        <v>997</v>
      </c>
      <c r="D1019" s="1" t="s">
        <v>997</v>
      </c>
      <c r="E1019" s="1" t="s">
        <v>12</v>
      </c>
      <c r="F1019" s="1"/>
      <c r="G1019" s="1" t="s">
        <v>30</v>
      </c>
      <c r="H1019" s="1" t="s">
        <v>316</v>
      </c>
      <c r="I1019" s="5" t="s">
        <v>1763</v>
      </c>
      <c r="J1019" s="5">
        <v>5</v>
      </c>
      <c r="K1019" s="13" t="s">
        <v>867</v>
      </c>
      <c r="L1019" s="1"/>
      <c r="M1019" s="1"/>
      <c r="N1019" s="1"/>
      <c r="O1019" s="1" t="b">
        <v>0</v>
      </c>
      <c r="P1019" s="4">
        <v>21</v>
      </c>
      <c r="Q1019">
        <v>18</v>
      </c>
      <c r="R1019" s="14">
        <v>3</v>
      </c>
      <c r="S1019" s="14">
        <v>3</v>
      </c>
      <c r="T1019" s="8">
        <v>0</v>
      </c>
      <c r="U1019" s="8">
        <v>0</v>
      </c>
      <c r="V1019" s="8">
        <v>0</v>
      </c>
      <c r="W1019" s="8">
        <v>0</v>
      </c>
      <c r="X1019" s="8">
        <f>R1019+T1019+V1019</f>
        <v>3</v>
      </c>
      <c r="Y1019" s="8">
        <f>S1019+U1019+W1019</f>
        <v>3</v>
      </c>
      <c r="Z1019" s="8" t="b">
        <f>R1019 = S1019</f>
        <v>1</v>
      </c>
      <c r="AA1019" s="8" t="b">
        <f>U1019 = T1019</f>
        <v>1</v>
      </c>
      <c r="AB1019" s="8" t="b">
        <f>V1019 = W1019</f>
        <v>1</v>
      </c>
      <c r="AC1019" s="8" t="b">
        <f>Y1019 = X1019</f>
        <v>1</v>
      </c>
      <c r="AD1019" s="8" t="b">
        <f>AND(Z1019,AA1019,AB1019)</f>
        <v>1</v>
      </c>
    </row>
    <row r="1020" spans="1:35" ht="32" customHeight="1" x14ac:dyDescent="0.2">
      <c r="A1020" s="1">
        <v>1019</v>
      </c>
      <c r="B1020" s="2">
        <v>43406</v>
      </c>
      <c r="C1020" s="1" t="s">
        <v>997</v>
      </c>
      <c r="D1020" s="1" t="s">
        <v>997</v>
      </c>
      <c r="E1020" s="1" t="s">
        <v>12</v>
      </c>
      <c r="F1020" s="1"/>
      <c r="G1020" s="1" t="s">
        <v>16</v>
      </c>
      <c r="H1020" s="1" t="s">
        <v>17</v>
      </c>
      <c r="I1020" s="5" t="s">
        <v>1761</v>
      </c>
      <c r="J1020" s="5">
        <v>5</v>
      </c>
      <c r="K1020" s="13" t="s">
        <v>868</v>
      </c>
      <c r="L1020" s="1"/>
      <c r="M1020" s="1"/>
      <c r="N1020" s="1"/>
      <c r="O1020" s="1" t="b">
        <v>0</v>
      </c>
      <c r="P1020" s="4">
        <v>21</v>
      </c>
      <c r="Q1020">
        <v>19</v>
      </c>
      <c r="R1020" s="14">
        <v>3</v>
      </c>
      <c r="S1020" s="14">
        <v>2</v>
      </c>
      <c r="T1020" s="8">
        <v>1</v>
      </c>
      <c r="U1020" s="8">
        <v>1</v>
      </c>
      <c r="V1020" s="8">
        <v>1</v>
      </c>
      <c r="W1020" s="8">
        <v>1</v>
      </c>
      <c r="X1020" s="8">
        <f>R1020+T1020+V1020</f>
        <v>5</v>
      </c>
      <c r="Y1020" s="8">
        <f>S1020+U1020+W1020</f>
        <v>4</v>
      </c>
      <c r="Z1020" s="8" t="b">
        <f>R1020 = S1020</f>
        <v>0</v>
      </c>
      <c r="AA1020" s="8" t="b">
        <f>U1020 = T1020</f>
        <v>1</v>
      </c>
      <c r="AB1020" s="8" t="b">
        <f>V1020 = W1020</f>
        <v>1</v>
      </c>
      <c r="AC1020" s="8" t="b">
        <f>Y1020 = X1020</f>
        <v>0</v>
      </c>
      <c r="AD1020" s="8" t="b">
        <f>AND(Z1020,AA1020,AB1020)</f>
        <v>0</v>
      </c>
      <c r="AF1020" s="8">
        <v>3</v>
      </c>
      <c r="AG1020" s="8">
        <v>1</v>
      </c>
      <c r="AH1020" s="8">
        <v>1</v>
      </c>
      <c r="AI1020" s="8">
        <f>SUM(AF1020:AH1020)</f>
        <v>5</v>
      </c>
    </row>
    <row r="1021" spans="1:35" ht="32" customHeight="1" x14ac:dyDescent="0.2">
      <c r="A1021" s="1">
        <v>1020</v>
      </c>
      <c r="B1021" s="2">
        <v>43491</v>
      </c>
      <c r="C1021" s="1" t="s">
        <v>997</v>
      </c>
      <c r="D1021" s="1" t="s">
        <v>998</v>
      </c>
      <c r="E1021" s="1" t="s">
        <v>12</v>
      </c>
      <c r="F1021" s="1"/>
      <c r="G1021" s="1" t="s">
        <v>16</v>
      </c>
      <c r="H1021" s="1" t="s">
        <v>869</v>
      </c>
      <c r="I1021" s="5" t="s">
        <v>1761</v>
      </c>
      <c r="J1021" s="5">
        <v>4</v>
      </c>
      <c r="K1021" s="13" t="s">
        <v>1840</v>
      </c>
      <c r="L1021" s="1"/>
      <c r="M1021" s="1"/>
      <c r="N1021" s="1"/>
      <c r="O1021" s="1" t="b">
        <v>0</v>
      </c>
      <c r="P1021" s="4">
        <v>21</v>
      </c>
      <c r="Q1021">
        <v>20</v>
      </c>
      <c r="R1021" s="14">
        <v>3</v>
      </c>
      <c r="S1021" s="14">
        <v>2</v>
      </c>
      <c r="T1021" s="8">
        <v>0</v>
      </c>
      <c r="U1021" s="8">
        <v>0</v>
      </c>
      <c r="V1021" s="8">
        <v>0</v>
      </c>
      <c r="W1021" s="8">
        <v>1</v>
      </c>
      <c r="X1021" s="8">
        <f>R1021+T1021+V1021</f>
        <v>3</v>
      </c>
      <c r="Y1021" s="8">
        <f>S1021+U1021+W1021</f>
        <v>3</v>
      </c>
      <c r="Z1021" s="8" t="b">
        <f>R1021 = S1021</f>
        <v>0</v>
      </c>
      <c r="AA1021" s="8" t="b">
        <f>U1021 = T1021</f>
        <v>1</v>
      </c>
      <c r="AB1021" s="8" t="b">
        <f>V1021 = W1021</f>
        <v>0</v>
      </c>
      <c r="AC1021" s="8" t="b">
        <f>Y1021 = X1021</f>
        <v>1</v>
      </c>
      <c r="AD1021" s="8" t="b">
        <f>AND(Z1021,AA1021,AB1021)</f>
        <v>0</v>
      </c>
      <c r="AF1021" s="8">
        <v>3</v>
      </c>
      <c r="AG1021" s="8">
        <v>0</v>
      </c>
      <c r="AH1021" s="8">
        <v>0</v>
      </c>
      <c r="AI1021" s="8">
        <f>SUM(AF1021:AH1021)</f>
        <v>3</v>
      </c>
    </row>
    <row r="1022" spans="1:35" ht="32" customHeight="1" x14ac:dyDescent="0.2">
      <c r="A1022" s="1">
        <v>1021</v>
      </c>
      <c r="B1022" s="2">
        <v>43431</v>
      </c>
      <c r="C1022" s="1" t="s">
        <v>997</v>
      </c>
      <c r="D1022" s="1" t="s">
        <v>1279</v>
      </c>
      <c r="E1022" s="1" t="s">
        <v>12</v>
      </c>
      <c r="F1022" s="1" t="s">
        <v>1207</v>
      </c>
      <c r="G1022" s="1" t="s">
        <v>21</v>
      </c>
      <c r="H1022" s="1" t="s">
        <v>870</v>
      </c>
      <c r="I1022" s="5" t="s">
        <v>1749</v>
      </c>
      <c r="J1022" s="5">
        <v>3</v>
      </c>
      <c r="K1022" s="13" t="s">
        <v>1480</v>
      </c>
      <c r="L1022" s="1"/>
      <c r="M1022" s="1"/>
      <c r="N1022" s="1"/>
      <c r="O1022" s="1" t="b">
        <v>0</v>
      </c>
      <c r="P1022" s="4">
        <v>21</v>
      </c>
      <c r="Q1022">
        <v>21</v>
      </c>
      <c r="R1022" s="14">
        <v>3</v>
      </c>
      <c r="S1022" s="14">
        <v>3</v>
      </c>
      <c r="T1022" s="8">
        <v>1</v>
      </c>
      <c r="U1022" s="8">
        <v>1</v>
      </c>
      <c r="V1022" s="8">
        <v>1</v>
      </c>
      <c r="W1022" s="8">
        <v>1</v>
      </c>
      <c r="X1022" s="8">
        <f>R1022+T1022+V1022</f>
        <v>5</v>
      </c>
      <c r="Y1022" s="8">
        <f>S1022+U1022+W1022</f>
        <v>5</v>
      </c>
      <c r="Z1022" s="8" t="b">
        <f>R1022 = S1022</f>
        <v>1</v>
      </c>
      <c r="AA1022" s="8" t="b">
        <f>U1022 = T1022</f>
        <v>1</v>
      </c>
      <c r="AB1022" s="8" t="b">
        <f>V1022 = W1022</f>
        <v>1</v>
      </c>
      <c r="AC1022" s="8" t="b">
        <f>Y1022 = X1022</f>
        <v>1</v>
      </c>
      <c r="AD1022" s="8" t="b">
        <f>AND(Z1022,AA1022,AB1022)</f>
        <v>1</v>
      </c>
    </row>
    <row r="1023" spans="1:35" ht="32" customHeight="1" x14ac:dyDescent="0.2">
      <c r="A1023" s="1">
        <v>1022</v>
      </c>
      <c r="B1023" s="2">
        <v>43743</v>
      </c>
      <c r="C1023" s="1" t="s">
        <v>998</v>
      </c>
      <c r="D1023" s="1" t="s">
        <v>997</v>
      </c>
      <c r="E1023" s="1" t="s">
        <v>12</v>
      </c>
      <c r="F1023" s="1"/>
      <c r="G1023" s="1" t="s">
        <v>16</v>
      </c>
      <c r="H1023" s="1" t="s">
        <v>40</v>
      </c>
      <c r="I1023" s="5" t="s">
        <v>1761</v>
      </c>
      <c r="J1023" s="5">
        <v>5</v>
      </c>
      <c r="K1023" s="13" t="s">
        <v>1988</v>
      </c>
      <c r="L1023" s="1"/>
      <c r="M1023" s="1"/>
      <c r="N1023" s="1"/>
      <c r="O1023" s="1" t="b">
        <v>0</v>
      </c>
      <c r="P1023" s="4">
        <v>21</v>
      </c>
      <c r="Q1023">
        <v>22</v>
      </c>
      <c r="R1023" s="14">
        <v>1</v>
      </c>
      <c r="S1023" s="14">
        <v>2</v>
      </c>
      <c r="T1023" s="8">
        <v>0</v>
      </c>
      <c r="U1023" s="8">
        <v>0</v>
      </c>
      <c r="V1023" s="8">
        <v>1</v>
      </c>
      <c r="W1023" s="8">
        <v>0</v>
      </c>
      <c r="X1023" s="8">
        <f>R1023+T1023+V1023</f>
        <v>2</v>
      </c>
      <c r="Y1023" s="8">
        <f>S1023+U1023+W1023</f>
        <v>2</v>
      </c>
      <c r="Z1023" s="8" t="b">
        <f>R1023 = S1023</f>
        <v>0</v>
      </c>
      <c r="AA1023" s="8" t="b">
        <f>U1023 = T1023</f>
        <v>1</v>
      </c>
      <c r="AB1023" s="8" t="b">
        <f>V1023 = W1023</f>
        <v>0</v>
      </c>
      <c r="AC1023" s="8" t="b">
        <f>Y1023 = X1023</f>
        <v>1</v>
      </c>
      <c r="AD1023" s="8" t="b">
        <f>AND(Z1023,AA1023,AB1023)</f>
        <v>0</v>
      </c>
      <c r="AF1023" s="8">
        <v>3</v>
      </c>
      <c r="AG1023" s="8">
        <v>0</v>
      </c>
      <c r="AH1023" s="8">
        <v>0</v>
      </c>
      <c r="AI1023" s="8">
        <f>SUM(AF1023:AH1023)</f>
        <v>3</v>
      </c>
    </row>
    <row r="1024" spans="1:35" ht="32" customHeight="1" x14ac:dyDescent="0.2">
      <c r="A1024" s="1">
        <v>1023</v>
      </c>
      <c r="B1024" s="2">
        <v>43494</v>
      </c>
      <c r="C1024" s="1" t="s">
        <v>997</v>
      </c>
      <c r="D1024" s="1" t="s">
        <v>997</v>
      </c>
      <c r="E1024" s="1" t="s">
        <v>12</v>
      </c>
      <c r="F1024" s="1"/>
      <c r="G1024" s="1" t="s">
        <v>13</v>
      </c>
      <c r="H1024" s="1" t="s">
        <v>561</v>
      </c>
      <c r="I1024" s="5" t="s">
        <v>1757</v>
      </c>
      <c r="J1024" s="5">
        <v>5</v>
      </c>
      <c r="K1024" s="13" t="s">
        <v>871</v>
      </c>
      <c r="L1024" s="1"/>
      <c r="M1024" s="1"/>
      <c r="N1024" s="1"/>
      <c r="O1024" s="1" t="b">
        <v>0</v>
      </c>
      <c r="P1024" s="4">
        <v>21</v>
      </c>
      <c r="Q1024">
        <v>23</v>
      </c>
      <c r="R1024" s="14">
        <v>1</v>
      </c>
      <c r="S1024" s="14">
        <v>1</v>
      </c>
      <c r="T1024" s="8">
        <v>0</v>
      </c>
      <c r="U1024" s="8">
        <v>0</v>
      </c>
      <c r="V1024" s="8">
        <v>0</v>
      </c>
      <c r="W1024" s="8">
        <v>0</v>
      </c>
      <c r="X1024" s="8">
        <f>R1024+T1024+V1024</f>
        <v>1</v>
      </c>
      <c r="Y1024" s="8">
        <f>S1024+U1024+W1024</f>
        <v>1</v>
      </c>
      <c r="Z1024" s="8" t="b">
        <f>R1024 = S1024</f>
        <v>1</v>
      </c>
      <c r="AA1024" s="8" t="b">
        <f>U1024 = T1024</f>
        <v>1</v>
      </c>
      <c r="AB1024" s="8" t="b">
        <f>V1024 = W1024</f>
        <v>1</v>
      </c>
      <c r="AC1024" s="8" t="b">
        <f>Y1024 = X1024</f>
        <v>1</v>
      </c>
      <c r="AD1024" s="8" t="b">
        <f>AND(Z1024,AA1024,AB1024)</f>
        <v>1</v>
      </c>
    </row>
    <row r="1025" spans="1:35" ht="32" customHeight="1" x14ac:dyDescent="0.2">
      <c r="A1025" s="1">
        <v>1024</v>
      </c>
      <c r="B1025" s="2">
        <v>43385</v>
      </c>
      <c r="C1025" s="1" t="s">
        <v>997</v>
      </c>
      <c r="D1025" s="1" t="s">
        <v>997</v>
      </c>
      <c r="E1025" s="1" t="s">
        <v>12</v>
      </c>
      <c r="F1025" s="1"/>
      <c r="G1025" s="1" t="s">
        <v>26</v>
      </c>
      <c r="H1025" s="1" t="s">
        <v>388</v>
      </c>
      <c r="I1025" s="5" t="s">
        <v>1750</v>
      </c>
      <c r="J1025" s="5">
        <v>5</v>
      </c>
      <c r="K1025" s="13" t="s">
        <v>872</v>
      </c>
      <c r="L1025" s="1"/>
      <c r="M1025" s="1"/>
      <c r="N1025" s="1"/>
      <c r="O1025" s="1" t="b">
        <v>0</v>
      </c>
      <c r="P1025" s="4">
        <v>21</v>
      </c>
      <c r="Q1025">
        <v>24</v>
      </c>
      <c r="R1025" s="14">
        <v>3</v>
      </c>
      <c r="S1025" s="14">
        <v>3</v>
      </c>
      <c r="T1025" s="8">
        <v>0</v>
      </c>
      <c r="U1025" s="8">
        <v>0</v>
      </c>
      <c r="V1025" s="8">
        <v>0</v>
      </c>
      <c r="W1025" s="8">
        <v>0</v>
      </c>
      <c r="X1025" s="8">
        <f>R1025+T1025+V1025</f>
        <v>3</v>
      </c>
      <c r="Y1025" s="8">
        <f>S1025+U1025+W1025</f>
        <v>3</v>
      </c>
      <c r="Z1025" s="8" t="b">
        <f>R1025 = S1025</f>
        <v>1</v>
      </c>
      <c r="AA1025" s="8" t="b">
        <f>U1025 = T1025</f>
        <v>1</v>
      </c>
      <c r="AB1025" s="8" t="b">
        <f>V1025 = W1025</f>
        <v>1</v>
      </c>
      <c r="AC1025" s="8" t="b">
        <f>Y1025 = X1025</f>
        <v>1</v>
      </c>
      <c r="AD1025" s="8" t="b">
        <f>AND(Z1025,AA1025,AB1025)</f>
        <v>1</v>
      </c>
    </row>
    <row r="1026" spans="1:35" ht="32" customHeight="1" x14ac:dyDescent="0.2">
      <c r="A1026" s="1">
        <v>1025</v>
      </c>
      <c r="B1026" s="2">
        <v>43692</v>
      </c>
      <c r="C1026" s="1" t="s">
        <v>997</v>
      </c>
      <c r="D1026" s="1" t="s">
        <v>997</v>
      </c>
      <c r="E1026" s="1" t="s">
        <v>12</v>
      </c>
      <c r="F1026" s="1"/>
      <c r="G1026" s="1" t="s">
        <v>16</v>
      </c>
      <c r="H1026" s="1" t="s">
        <v>654</v>
      </c>
      <c r="I1026" s="5" t="s">
        <v>1761</v>
      </c>
      <c r="J1026" s="5">
        <v>5</v>
      </c>
      <c r="K1026" s="13" t="s">
        <v>1992</v>
      </c>
      <c r="L1026" s="1"/>
      <c r="M1026" s="1"/>
      <c r="N1026" s="1"/>
      <c r="O1026" s="1" t="b">
        <v>0</v>
      </c>
      <c r="P1026" s="4">
        <v>21</v>
      </c>
      <c r="Q1026">
        <v>25</v>
      </c>
      <c r="R1026" s="14">
        <v>3</v>
      </c>
      <c r="S1026" s="14">
        <v>3</v>
      </c>
      <c r="T1026" s="8">
        <v>0</v>
      </c>
      <c r="U1026" s="8">
        <v>0</v>
      </c>
      <c r="V1026" s="8">
        <v>0</v>
      </c>
      <c r="W1026" s="8">
        <v>1</v>
      </c>
      <c r="X1026" s="8">
        <f>R1026+T1026+V1026</f>
        <v>3</v>
      </c>
      <c r="Y1026" s="8">
        <f>S1026+U1026+W1026</f>
        <v>4</v>
      </c>
      <c r="Z1026" s="8" t="b">
        <f>R1026 = S1026</f>
        <v>1</v>
      </c>
      <c r="AA1026" s="8" t="b">
        <f>U1026 = T1026</f>
        <v>1</v>
      </c>
      <c r="AB1026" s="8" t="b">
        <f>V1026 = W1026</f>
        <v>0</v>
      </c>
      <c r="AC1026" s="8" t="b">
        <f>Y1026 = X1026</f>
        <v>0</v>
      </c>
      <c r="AD1026" s="8" t="b">
        <f>AND(Z1026,AA1026,AB1026)</f>
        <v>0</v>
      </c>
      <c r="AF1026" s="8">
        <v>3</v>
      </c>
      <c r="AG1026" s="8">
        <v>0</v>
      </c>
      <c r="AH1026" s="8">
        <v>0</v>
      </c>
      <c r="AI1026" s="8">
        <f>SUM(AF1026:AH1026)</f>
        <v>3</v>
      </c>
    </row>
    <row r="1027" spans="1:35" ht="32" customHeight="1" x14ac:dyDescent="0.2">
      <c r="A1027" s="1">
        <v>1026</v>
      </c>
      <c r="B1027" s="2">
        <v>43739</v>
      </c>
      <c r="C1027" s="1" t="s">
        <v>997</v>
      </c>
      <c r="D1027" s="1" t="s">
        <v>998</v>
      </c>
      <c r="E1027" s="1" t="s">
        <v>12</v>
      </c>
      <c r="F1027" s="1"/>
      <c r="G1027" s="1" t="s">
        <v>13</v>
      </c>
      <c r="H1027" s="1" t="s">
        <v>63</v>
      </c>
      <c r="I1027" s="5" t="s">
        <v>1757</v>
      </c>
      <c r="J1027" s="5">
        <v>4</v>
      </c>
      <c r="K1027" s="13" t="s">
        <v>1545</v>
      </c>
      <c r="L1027" s="1"/>
      <c r="M1027" s="1"/>
      <c r="N1027" s="1"/>
      <c r="O1027" s="1" t="b">
        <v>0</v>
      </c>
      <c r="P1027" s="4">
        <v>21</v>
      </c>
      <c r="Q1027">
        <v>26</v>
      </c>
      <c r="R1027" s="14">
        <v>2</v>
      </c>
      <c r="S1027" s="14">
        <v>2</v>
      </c>
      <c r="T1027" s="8">
        <v>1</v>
      </c>
      <c r="U1027" s="8">
        <v>0</v>
      </c>
      <c r="V1027" s="8">
        <v>1</v>
      </c>
      <c r="W1027" s="8">
        <v>1</v>
      </c>
      <c r="X1027" s="8">
        <f>R1027+T1027+V1027</f>
        <v>4</v>
      </c>
      <c r="Y1027" s="8">
        <f>S1027+U1027+W1027</f>
        <v>3</v>
      </c>
      <c r="Z1027" s="8" t="b">
        <f>R1027 = S1027</f>
        <v>1</v>
      </c>
      <c r="AA1027" s="8" t="b">
        <f>U1027 = T1027</f>
        <v>0</v>
      </c>
      <c r="AB1027" s="8" t="b">
        <f>V1027 = W1027</f>
        <v>1</v>
      </c>
      <c r="AC1027" s="8" t="b">
        <f>Y1027 = X1027</f>
        <v>0</v>
      </c>
      <c r="AD1027" s="8" t="b">
        <f>AND(Z1027,AA1027,AB1027)</f>
        <v>0</v>
      </c>
      <c r="AF1027" s="8">
        <v>1</v>
      </c>
      <c r="AG1027" s="8">
        <v>1</v>
      </c>
      <c r="AH1027" s="8">
        <v>0</v>
      </c>
      <c r="AI1027" s="8">
        <f>SUM(AF1027:AH1027)</f>
        <v>2</v>
      </c>
    </row>
    <row r="1028" spans="1:35" ht="32" customHeight="1" x14ac:dyDescent="0.2">
      <c r="A1028" s="1">
        <v>1027</v>
      </c>
      <c r="B1028" s="2">
        <v>43941</v>
      </c>
      <c r="C1028" s="1" t="s">
        <v>997</v>
      </c>
      <c r="D1028" s="1" t="s">
        <v>1193</v>
      </c>
      <c r="E1028" s="1" t="s">
        <v>12</v>
      </c>
      <c r="F1028" s="1" t="s">
        <v>1042</v>
      </c>
      <c r="G1028" s="1" t="s">
        <v>13</v>
      </c>
      <c r="H1028" s="1" t="s">
        <v>516</v>
      </c>
      <c r="I1028" s="5" t="s">
        <v>1745</v>
      </c>
      <c r="J1028" s="5">
        <v>3</v>
      </c>
      <c r="K1028" s="13" t="s">
        <v>1194</v>
      </c>
      <c r="L1028" s="1"/>
      <c r="M1028" s="1"/>
      <c r="N1028" s="1"/>
      <c r="O1028" s="1" t="b">
        <v>0</v>
      </c>
      <c r="P1028" s="4">
        <v>21</v>
      </c>
      <c r="Q1028">
        <v>27</v>
      </c>
      <c r="R1028" s="14">
        <v>2</v>
      </c>
      <c r="S1028" s="14">
        <v>3</v>
      </c>
      <c r="T1028" s="8">
        <v>1</v>
      </c>
      <c r="U1028" s="8">
        <v>1</v>
      </c>
      <c r="V1028" s="8">
        <v>0</v>
      </c>
      <c r="W1028" s="8">
        <v>1</v>
      </c>
      <c r="X1028" s="8">
        <f>R1028+T1028+V1028</f>
        <v>3</v>
      </c>
      <c r="Y1028" s="8">
        <f>S1028+U1028+W1028</f>
        <v>5</v>
      </c>
      <c r="Z1028" s="8" t="b">
        <f>R1028 = S1028</f>
        <v>0</v>
      </c>
      <c r="AA1028" s="8" t="b">
        <f>U1028 = T1028</f>
        <v>1</v>
      </c>
      <c r="AB1028" s="8" t="b">
        <f>V1028 = W1028</f>
        <v>0</v>
      </c>
      <c r="AC1028" s="8" t="b">
        <f>Y1028 = X1028</f>
        <v>0</v>
      </c>
      <c r="AD1028" s="8" t="b">
        <f>AND(Z1028,AA1028,AB1028)</f>
        <v>0</v>
      </c>
      <c r="AF1028" s="8">
        <v>2</v>
      </c>
      <c r="AG1028" s="8">
        <v>1</v>
      </c>
      <c r="AH1028" s="8">
        <v>1</v>
      </c>
      <c r="AI1028" s="8">
        <f>SUM(AF1028:AH1028)</f>
        <v>4</v>
      </c>
    </row>
    <row r="1029" spans="1:35" ht="32" customHeight="1" x14ac:dyDescent="0.2">
      <c r="A1029" s="1">
        <v>1028</v>
      </c>
      <c r="B1029" s="2">
        <v>43306</v>
      </c>
      <c r="C1029" s="1" t="s">
        <v>997</v>
      </c>
      <c r="D1029" s="1" t="s">
        <v>997</v>
      </c>
      <c r="E1029" s="1" t="s">
        <v>12</v>
      </c>
      <c r="F1029" s="1"/>
      <c r="G1029" s="1" t="s">
        <v>42</v>
      </c>
      <c r="H1029" s="1" t="s">
        <v>140</v>
      </c>
      <c r="I1029" s="5" t="s">
        <v>1753</v>
      </c>
      <c r="J1029" s="5">
        <v>3</v>
      </c>
      <c r="K1029" s="13" t="s">
        <v>873</v>
      </c>
      <c r="L1029" s="1"/>
      <c r="M1029" s="1"/>
      <c r="N1029" s="1"/>
      <c r="O1029" s="1" t="b">
        <v>0</v>
      </c>
      <c r="P1029" s="4">
        <v>21</v>
      </c>
      <c r="Q1029">
        <v>28</v>
      </c>
      <c r="R1029" s="14">
        <v>2</v>
      </c>
      <c r="S1029" s="14">
        <v>1</v>
      </c>
      <c r="T1029" s="8">
        <v>0</v>
      </c>
      <c r="U1029" s="8">
        <v>0</v>
      </c>
      <c r="V1029" s="8">
        <v>0</v>
      </c>
      <c r="W1029" s="8">
        <v>0</v>
      </c>
      <c r="X1029" s="8">
        <f>R1029+T1029+V1029</f>
        <v>2</v>
      </c>
      <c r="Y1029" s="8">
        <f>S1029+U1029+W1029</f>
        <v>1</v>
      </c>
      <c r="Z1029" s="8" t="b">
        <f>R1029 = S1029</f>
        <v>0</v>
      </c>
      <c r="AA1029" s="8" t="b">
        <f>U1029 = T1029</f>
        <v>1</v>
      </c>
      <c r="AB1029" s="8" t="b">
        <f>V1029 = W1029</f>
        <v>1</v>
      </c>
      <c r="AC1029" s="8" t="b">
        <f>Y1029 = X1029</f>
        <v>0</v>
      </c>
      <c r="AD1029" s="8" t="b">
        <f>AND(Z1029,AA1029,AB1029)</f>
        <v>0</v>
      </c>
      <c r="AF1029" s="8">
        <v>1</v>
      </c>
      <c r="AG1029" s="8">
        <v>0</v>
      </c>
      <c r="AH1029" s="8">
        <v>0</v>
      </c>
      <c r="AI1029" s="8">
        <f>SUM(AF1029:AH1029)</f>
        <v>1</v>
      </c>
    </row>
    <row r="1030" spans="1:35" ht="32" customHeight="1" x14ac:dyDescent="0.2">
      <c r="A1030" s="1">
        <v>1029</v>
      </c>
      <c r="B1030" s="2">
        <v>44008</v>
      </c>
      <c r="C1030" s="1" t="s">
        <v>997</v>
      </c>
      <c r="D1030" s="1" t="s">
        <v>1980</v>
      </c>
      <c r="E1030" s="1" t="s">
        <v>12</v>
      </c>
      <c r="F1030" s="1" t="s">
        <v>1182</v>
      </c>
      <c r="G1030" s="1" t="s">
        <v>21</v>
      </c>
      <c r="H1030" s="1" t="s">
        <v>532</v>
      </c>
      <c r="I1030" s="5" t="s">
        <v>1749</v>
      </c>
      <c r="J1030" s="5">
        <v>5</v>
      </c>
      <c r="K1030" s="13" t="s">
        <v>1195</v>
      </c>
      <c r="L1030" s="1"/>
      <c r="M1030" s="1"/>
      <c r="N1030" s="1"/>
      <c r="O1030" s="1" t="b">
        <v>0</v>
      </c>
      <c r="P1030" s="4">
        <v>21</v>
      </c>
      <c r="Q1030">
        <v>29</v>
      </c>
      <c r="R1030" s="14">
        <v>2</v>
      </c>
      <c r="S1030" s="14">
        <v>1</v>
      </c>
      <c r="T1030" s="8">
        <v>0</v>
      </c>
      <c r="U1030" s="8">
        <v>0</v>
      </c>
      <c r="V1030" s="8">
        <v>0</v>
      </c>
      <c r="W1030" s="8">
        <v>1</v>
      </c>
      <c r="X1030" s="8">
        <f>R1030+T1030+V1030</f>
        <v>2</v>
      </c>
      <c r="Y1030" s="8">
        <f>S1030+U1030+W1030</f>
        <v>2</v>
      </c>
      <c r="Z1030" s="8" t="b">
        <f>R1030 = S1030</f>
        <v>0</v>
      </c>
      <c r="AA1030" s="8" t="b">
        <f>U1030 = T1030</f>
        <v>1</v>
      </c>
      <c r="AB1030" s="8" t="b">
        <f>V1030 = W1030</f>
        <v>0</v>
      </c>
      <c r="AC1030" s="8" t="b">
        <f>Y1030 = X1030</f>
        <v>1</v>
      </c>
      <c r="AD1030" s="8" t="b">
        <f>AND(Z1030,AA1030,AB1030)</f>
        <v>0</v>
      </c>
      <c r="AF1030" s="8">
        <v>3</v>
      </c>
      <c r="AG1030" s="8">
        <v>0</v>
      </c>
      <c r="AH1030" s="8">
        <v>0</v>
      </c>
      <c r="AI1030" s="8">
        <f>SUM(AF1030:AH1030)</f>
        <v>3</v>
      </c>
    </row>
    <row r="1031" spans="1:35" ht="32" customHeight="1" x14ac:dyDescent="0.2">
      <c r="A1031" s="1">
        <v>1030</v>
      </c>
      <c r="B1031" s="2">
        <v>44118</v>
      </c>
      <c r="C1031" s="1" t="s">
        <v>998</v>
      </c>
      <c r="D1031" s="1" t="s">
        <v>998</v>
      </c>
      <c r="E1031" s="1" t="s">
        <v>12</v>
      </c>
      <c r="F1031" s="1"/>
      <c r="G1031" s="1" t="s">
        <v>13</v>
      </c>
      <c r="H1031" s="1" t="s">
        <v>74</v>
      </c>
      <c r="I1031" s="5" t="s">
        <v>1748</v>
      </c>
      <c r="J1031" s="5">
        <v>5</v>
      </c>
      <c r="K1031" s="13" t="s">
        <v>1481</v>
      </c>
      <c r="L1031" s="1"/>
      <c r="M1031" s="1"/>
      <c r="N1031" s="1"/>
      <c r="O1031" s="1" t="b">
        <v>0</v>
      </c>
      <c r="P1031" s="4">
        <v>21</v>
      </c>
      <c r="Q1031">
        <v>30</v>
      </c>
      <c r="R1031" s="14">
        <v>3</v>
      </c>
      <c r="S1031" s="14">
        <v>3</v>
      </c>
      <c r="T1031" s="8">
        <v>1</v>
      </c>
      <c r="U1031" s="8">
        <v>1</v>
      </c>
      <c r="V1031" s="8">
        <v>1</v>
      </c>
      <c r="W1031" s="8">
        <v>1</v>
      </c>
      <c r="X1031" s="8">
        <f>R1031+T1031+V1031</f>
        <v>5</v>
      </c>
      <c r="Y1031" s="8">
        <f>S1031+U1031+W1031</f>
        <v>5</v>
      </c>
      <c r="Z1031" s="8" t="b">
        <f>R1031 = S1031</f>
        <v>1</v>
      </c>
      <c r="AA1031" s="8" t="b">
        <f>U1031 = T1031</f>
        <v>1</v>
      </c>
      <c r="AB1031" s="8" t="b">
        <f>V1031 = W1031</f>
        <v>1</v>
      </c>
      <c r="AC1031" s="8" t="b">
        <f>Y1031 = X1031</f>
        <v>1</v>
      </c>
      <c r="AD1031" s="8" t="b">
        <f>AND(Z1031,AA1031,AB1031)</f>
        <v>1</v>
      </c>
    </row>
    <row r="1032" spans="1:35" ht="32" customHeight="1" x14ac:dyDescent="0.2">
      <c r="A1032" s="1">
        <v>1031</v>
      </c>
      <c r="B1032" s="2">
        <v>43586</v>
      </c>
      <c r="C1032" s="1" t="s">
        <v>997</v>
      </c>
      <c r="D1032" s="1" t="s">
        <v>997</v>
      </c>
      <c r="E1032" s="1" t="s">
        <v>12</v>
      </c>
      <c r="F1032" s="1"/>
      <c r="G1032" s="1" t="s">
        <v>30</v>
      </c>
      <c r="H1032" s="1" t="s">
        <v>135</v>
      </c>
      <c r="I1032" s="5" t="s">
        <v>1763</v>
      </c>
      <c r="J1032" s="5">
        <v>5</v>
      </c>
      <c r="K1032" s="13" t="s">
        <v>874</v>
      </c>
      <c r="L1032" s="1"/>
      <c r="M1032" s="1"/>
      <c r="N1032" s="1"/>
      <c r="O1032" s="1" t="b">
        <v>0</v>
      </c>
      <c r="P1032" s="4">
        <v>21</v>
      </c>
      <c r="Q1032">
        <v>31</v>
      </c>
      <c r="R1032" s="14">
        <v>1</v>
      </c>
      <c r="S1032" s="14">
        <v>0</v>
      </c>
      <c r="T1032" s="8">
        <v>0</v>
      </c>
      <c r="U1032" s="8">
        <v>0</v>
      </c>
      <c r="V1032" s="8">
        <v>0</v>
      </c>
      <c r="W1032" s="8">
        <v>0</v>
      </c>
      <c r="X1032" s="8">
        <f>R1032+T1032+V1032</f>
        <v>1</v>
      </c>
      <c r="Y1032" s="8">
        <f>S1032+U1032+W1032</f>
        <v>0</v>
      </c>
      <c r="Z1032" s="8" t="b">
        <f>R1032 = S1032</f>
        <v>0</v>
      </c>
      <c r="AA1032" s="8" t="b">
        <f>U1032 = T1032</f>
        <v>1</v>
      </c>
      <c r="AB1032" s="8" t="b">
        <f>V1032 = W1032</f>
        <v>1</v>
      </c>
      <c r="AC1032" s="8" t="b">
        <f>Y1032 = X1032</f>
        <v>0</v>
      </c>
      <c r="AD1032" s="8" t="b">
        <f>AND(Z1032,AA1032,AB1032)</f>
        <v>0</v>
      </c>
      <c r="AF1032" s="8">
        <v>1</v>
      </c>
      <c r="AG1032" s="8">
        <v>0</v>
      </c>
      <c r="AH1032" s="8">
        <v>0</v>
      </c>
      <c r="AI1032" s="8">
        <f>SUM(AF1032:AH1032)</f>
        <v>1</v>
      </c>
    </row>
    <row r="1033" spans="1:35" ht="32" customHeight="1" x14ac:dyDescent="0.2">
      <c r="A1033" s="1">
        <v>1032</v>
      </c>
      <c r="B1033" s="2">
        <v>43357</v>
      </c>
      <c r="C1033" s="1" t="s">
        <v>997</v>
      </c>
      <c r="D1033" s="1" t="s">
        <v>998</v>
      </c>
      <c r="E1033" s="1" t="s">
        <v>12</v>
      </c>
      <c r="F1033" s="1"/>
      <c r="G1033" s="1" t="s">
        <v>21</v>
      </c>
      <c r="H1033" s="1" t="s">
        <v>875</v>
      </c>
      <c r="I1033" s="5" t="s">
        <v>1765</v>
      </c>
      <c r="J1033" s="5">
        <v>4</v>
      </c>
      <c r="K1033" s="13" t="s">
        <v>1598</v>
      </c>
      <c r="L1033" s="1"/>
      <c r="M1033" s="1"/>
      <c r="N1033" s="1"/>
      <c r="O1033" s="1" t="b">
        <v>0</v>
      </c>
      <c r="P1033" s="4">
        <v>21</v>
      </c>
      <c r="Q1033">
        <v>32</v>
      </c>
      <c r="R1033" s="14">
        <v>1</v>
      </c>
      <c r="S1033" s="14">
        <v>0</v>
      </c>
      <c r="T1033" s="8">
        <v>0</v>
      </c>
      <c r="U1033" s="8">
        <v>0</v>
      </c>
      <c r="V1033" s="8">
        <v>0</v>
      </c>
      <c r="W1033" s="8">
        <v>0</v>
      </c>
      <c r="X1033" s="8">
        <f>R1033+T1033+V1033</f>
        <v>1</v>
      </c>
      <c r="Y1033" s="8">
        <f>S1033+U1033+W1033</f>
        <v>0</v>
      </c>
      <c r="Z1033" s="8" t="b">
        <f>R1033 = S1033</f>
        <v>0</v>
      </c>
      <c r="AA1033" s="8" t="b">
        <f>U1033 = T1033</f>
        <v>1</v>
      </c>
      <c r="AB1033" s="8" t="b">
        <f>V1033 = W1033</f>
        <v>1</v>
      </c>
      <c r="AC1033" s="8" t="b">
        <f>Y1033 = X1033</f>
        <v>0</v>
      </c>
      <c r="AD1033" s="8" t="b">
        <f>AND(Z1033,AA1033,AB1033)</f>
        <v>0</v>
      </c>
      <c r="AF1033" s="8">
        <v>1</v>
      </c>
      <c r="AG1033" s="8">
        <v>0</v>
      </c>
      <c r="AH1033" s="8">
        <v>0</v>
      </c>
      <c r="AI1033" s="8">
        <f>SUM(AF1033:AH1033)</f>
        <v>1</v>
      </c>
    </row>
    <row r="1034" spans="1:35" ht="32" customHeight="1" x14ac:dyDescent="0.2">
      <c r="A1034" s="1">
        <v>1033</v>
      </c>
      <c r="B1034" s="2">
        <v>43943</v>
      </c>
      <c r="C1034" s="1" t="s">
        <v>998</v>
      </c>
      <c r="D1034" s="1" t="s">
        <v>998</v>
      </c>
      <c r="E1034" s="1" t="s">
        <v>12</v>
      </c>
      <c r="F1034" s="1"/>
      <c r="G1034" s="1" t="s">
        <v>16</v>
      </c>
      <c r="H1034" s="1" t="s">
        <v>40</v>
      </c>
      <c r="I1034" s="5" t="s">
        <v>1761</v>
      </c>
      <c r="J1034" s="5">
        <v>5</v>
      </c>
      <c r="K1034" s="13" t="s">
        <v>876</v>
      </c>
      <c r="L1034" s="1"/>
      <c r="M1034" s="1"/>
      <c r="N1034" s="1"/>
      <c r="O1034" s="1" t="b">
        <v>0</v>
      </c>
      <c r="P1034" s="4">
        <v>21</v>
      </c>
      <c r="Q1034">
        <v>33</v>
      </c>
      <c r="R1034" s="14">
        <v>2</v>
      </c>
      <c r="S1034" s="14">
        <v>2</v>
      </c>
      <c r="T1034" s="8">
        <v>0</v>
      </c>
      <c r="U1034" s="8">
        <v>0</v>
      </c>
      <c r="V1034" s="8">
        <v>1</v>
      </c>
      <c r="W1034" s="8">
        <v>1</v>
      </c>
      <c r="X1034" s="8">
        <f>R1034+T1034+V1034</f>
        <v>3</v>
      </c>
      <c r="Y1034" s="8">
        <f>S1034+U1034+W1034</f>
        <v>3</v>
      </c>
      <c r="Z1034" s="8" t="b">
        <f>R1034 = S1034</f>
        <v>1</v>
      </c>
      <c r="AA1034" s="8" t="b">
        <f>U1034 = T1034</f>
        <v>1</v>
      </c>
      <c r="AB1034" s="8" t="b">
        <f>V1034 = W1034</f>
        <v>1</v>
      </c>
      <c r="AC1034" s="8" t="b">
        <f>Y1034 = X1034</f>
        <v>1</v>
      </c>
      <c r="AD1034" s="8" t="b">
        <f>AND(Z1034,AA1034,AB1034)</f>
        <v>1</v>
      </c>
    </row>
    <row r="1035" spans="1:35" ht="32" customHeight="1" x14ac:dyDescent="0.2">
      <c r="A1035" s="1">
        <v>1034</v>
      </c>
      <c r="B1035" s="2">
        <v>44174</v>
      </c>
      <c r="C1035" s="1" t="s">
        <v>997</v>
      </c>
      <c r="D1035" s="1" t="s">
        <v>997</v>
      </c>
      <c r="E1035" s="1" t="s">
        <v>12</v>
      </c>
      <c r="F1035" s="1" t="s">
        <v>1032</v>
      </c>
      <c r="G1035" s="1" t="s">
        <v>13</v>
      </c>
      <c r="H1035" s="1" t="s">
        <v>823</v>
      </c>
      <c r="I1035" s="5" t="s">
        <v>1745</v>
      </c>
      <c r="J1035" s="5">
        <v>3</v>
      </c>
      <c r="K1035" s="13" t="s">
        <v>877</v>
      </c>
      <c r="L1035" s="1"/>
      <c r="M1035" s="1"/>
      <c r="N1035" s="1"/>
      <c r="O1035" s="1" t="b">
        <v>0</v>
      </c>
      <c r="P1035" s="4">
        <v>21</v>
      </c>
      <c r="Q1035">
        <v>34</v>
      </c>
      <c r="R1035" s="14">
        <v>1</v>
      </c>
      <c r="S1035" s="14">
        <v>2</v>
      </c>
      <c r="T1035" s="8">
        <v>0</v>
      </c>
      <c r="U1035" s="8">
        <v>0</v>
      </c>
      <c r="V1035" s="8">
        <v>1</v>
      </c>
      <c r="W1035" s="8">
        <v>0</v>
      </c>
      <c r="X1035" s="8">
        <f>R1035+T1035+V1035</f>
        <v>2</v>
      </c>
      <c r="Y1035" s="8">
        <f>S1035+U1035+W1035</f>
        <v>2</v>
      </c>
      <c r="Z1035" s="8" t="b">
        <f>R1035 = S1035</f>
        <v>0</v>
      </c>
      <c r="AA1035" s="8" t="b">
        <f>U1035 = T1035</f>
        <v>1</v>
      </c>
      <c r="AB1035" s="8" t="b">
        <f>V1035 = W1035</f>
        <v>0</v>
      </c>
      <c r="AC1035" s="8" t="b">
        <f>Y1035 = X1035</f>
        <v>1</v>
      </c>
      <c r="AD1035" s="8" t="b">
        <f>AND(Z1035,AA1035,AB1035)</f>
        <v>0</v>
      </c>
      <c r="AF1035" s="8">
        <v>3</v>
      </c>
      <c r="AG1035" s="8">
        <v>0</v>
      </c>
      <c r="AH1035" s="8">
        <v>0</v>
      </c>
      <c r="AI1035" s="8">
        <f>SUM(AF1035:AH1035)</f>
        <v>3</v>
      </c>
    </row>
    <row r="1036" spans="1:35" ht="32" customHeight="1" x14ac:dyDescent="0.2">
      <c r="A1036" s="1">
        <v>1035</v>
      </c>
      <c r="B1036" s="2">
        <v>43926</v>
      </c>
      <c r="C1036" s="1" t="s">
        <v>997</v>
      </c>
      <c r="D1036" s="1" t="s">
        <v>997</v>
      </c>
      <c r="E1036" s="1" t="s">
        <v>12</v>
      </c>
      <c r="F1036" s="1"/>
      <c r="G1036" s="1" t="s">
        <v>26</v>
      </c>
      <c r="H1036" s="1" t="s">
        <v>603</v>
      </c>
      <c r="I1036" s="5" t="s">
        <v>1750</v>
      </c>
      <c r="J1036" s="5">
        <v>2</v>
      </c>
      <c r="K1036" s="13" t="s">
        <v>1993</v>
      </c>
      <c r="L1036" s="1"/>
      <c r="M1036" s="1"/>
      <c r="N1036" s="1"/>
      <c r="O1036" s="1" t="b">
        <v>0</v>
      </c>
      <c r="P1036" s="4">
        <v>21</v>
      </c>
      <c r="Q1036">
        <v>35</v>
      </c>
      <c r="R1036" s="14">
        <v>3</v>
      </c>
      <c r="S1036" s="14">
        <v>3</v>
      </c>
      <c r="T1036" s="8">
        <v>1</v>
      </c>
      <c r="U1036" s="8">
        <v>1</v>
      </c>
      <c r="V1036" s="8">
        <v>1</v>
      </c>
      <c r="W1036" s="8">
        <v>1</v>
      </c>
      <c r="X1036" s="8">
        <f>R1036+T1036+V1036</f>
        <v>5</v>
      </c>
      <c r="Y1036" s="8">
        <f>S1036+U1036+W1036</f>
        <v>5</v>
      </c>
      <c r="Z1036" s="8" t="b">
        <f>R1036 = S1036</f>
        <v>1</v>
      </c>
      <c r="AA1036" s="8" t="b">
        <f>U1036 = T1036</f>
        <v>1</v>
      </c>
      <c r="AB1036" s="8" t="b">
        <f>V1036 = W1036</f>
        <v>1</v>
      </c>
      <c r="AC1036" s="8" t="b">
        <f>Y1036 = X1036</f>
        <v>1</v>
      </c>
      <c r="AD1036" s="8" t="b">
        <f>AND(Z1036,AA1036,AB1036)</f>
        <v>1</v>
      </c>
    </row>
    <row r="1037" spans="1:35" ht="32" customHeight="1" x14ac:dyDescent="0.2">
      <c r="A1037" s="1">
        <v>1036</v>
      </c>
      <c r="B1037" s="2">
        <v>44187</v>
      </c>
      <c r="C1037" s="1" t="s">
        <v>998</v>
      </c>
      <c r="D1037" s="1" t="s">
        <v>997</v>
      </c>
      <c r="E1037" s="1" t="s">
        <v>12</v>
      </c>
      <c r="F1037" s="1"/>
      <c r="G1037" s="1" t="s">
        <v>42</v>
      </c>
      <c r="H1037" s="1" t="s">
        <v>878</v>
      </c>
      <c r="I1037" s="5" t="s">
        <v>1753</v>
      </c>
      <c r="J1037" s="5">
        <v>4</v>
      </c>
      <c r="K1037" s="13" t="s">
        <v>879</v>
      </c>
      <c r="L1037" s="1"/>
      <c r="M1037" s="1"/>
      <c r="N1037" s="1"/>
      <c r="O1037" s="1" t="b">
        <v>0</v>
      </c>
      <c r="P1037" s="4">
        <v>21</v>
      </c>
      <c r="Q1037">
        <v>36</v>
      </c>
      <c r="R1037" s="14">
        <v>3</v>
      </c>
      <c r="S1037" s="14">
        <v>3</v>
      </c>
      <c r="T1037" s="8">
        <v>1</v>
      </c>
      <c r="U1037" s="8">
        <v>1</v>
      </c>
      <c r="V1037" s="8">
        <v>1</v>
      </c>
      <c r="W1037" s="8">
        <v>1</v>
      </c>
      <c r="X1037" s="8">
        <f>R1037+T1037+V1037</f>
        <v>5</v>
      </c>
      <c r="Y1037" s="8">
        <f>S1037+U1037+W1037</f>
        <v>5</v>
      </c>
      <c r="Z1037" s="8" t="b">
        <f>R1037 = S1037</f>
        <v>1</v>
      </c>
      <c r="AA1037" s="8" t="b">
        <f>U1037 = T1037</f>
        <v>1</v>
      </c>
      <c r="AB1037" s="8" t="b">
        <f>V1037 = W1037</f>
        <v>1</v>
      </c>
      <c r="AC1037" s="8" t="b">
        <f>Y1037 = X1037</f>
        <v>1</v>
      </c>
      <c r="AD1037" s="8" t="b">
        <f>AND(Z1037,AA1037,AB1037)</f>
        <v>1</v>
      </c>
    </row>
    <row r="1038" spans="1:35" ht="32" customHeight="1" x14ac:dyDescent="0.2">
      <c r="A1038" s="1">
        <v>1037</v>
      </c>
      <c r="B1038" s="2">
        <v>43462</v>
      </c>
      <c r="C1038" s="1" t="s">
        <v>997</v>
      </c>
      <c r="D1038" s="1" t="s">
        <v>1280</v>
      </c>
      <c r="E1038" s="1" t="s">
        <v>12</v>
      </c>
      <c r="F1038" s="1" t="s">
        <v>1097</v>
      </c>
      <c r="G1038" s="1" t="s">
        <v>21</v>
      </c>
      <c r="H1038" s="1" t="s">
        <v>111</v>
      </c>
      <c r="I1038" s="5" t="s">
        <v>1749</v>
      </c>
      <c r="J1038" s="5">
        <v>3</v>
      </c>
      <c r="K1038" s="13" t="s">
        <v>1281</v>
      </c>
      <c r="L1038" s="1"/>
      <c r="M1038" s="1"/>
      <c r="N1038" s="1"/>
      <c r="O1038" s="1" t="b">
        <v>0</v>
      </c>
      <c r="P1038" s="4">
        <v>21</v>
      </c>
      <c r="Q1038">
        <v>37</v>
      </c>
      <c r="R1038" s="14">
        <v>2</v>
      </c>
      <c r="S1038" s="14">
        <v>2</v>
      </c>
      <c r="T1038" s="8">
        <v>1</v>
      </c>
      <c r="U1038" s="8">
        <v>1</v>
      </c>
      <c r="V1038" s="8">
        <v>1</v>
      </c>
      <c r="W1038" s="8">
        <v>1</v>
      </c>
      <c r="X1038" s="8">
        <f>R1038+T1038+V1038</f>
        <v>4</v>
      </c>
      <c r="Y1038" s="8">
        <f>S1038+U1038+W1038</f>
        <v>4</v>
      </c>
      <c r="Z1038" s="8" t="b">
        <f>R1038 = S1038</f>
        <v>1</v>
      </c>
      <c r="AA1038" s="8" t="b">
        <f>U1038 = T1038</f>
        <v>1</v>
      </c>
      <c r="AB1038" s="8" t="b">
        <f>V1038 = W1038</f>
        <v>1</v>
      </c>
      <c r="AC1038" s="8" t="b">
        <f>Y1038 = X1038</f>
        <v>1</v>
      </c>
      <c r="AD1038" s="8" t="b">
        <f>AND(Z1038,AA1038,AB1038)</f>
        <v>1</v>
      </c>
    </row>
    <row r="1039" spans="1:35" ht="32" customHeight="1" x14ac:dyDescent="0.2">
      <c r="A1039" s="1">
        <v>1038</v>
      </c>
      <c r="B1039" s="2">
        <v>43313</v>
      </c>
      <c r="C1039" s="1" t="s">
        <v>997</v>
      </c>
      <c r="D1039" s="1" t="s">
        <v>998</v>
      </c>
      <c r="E1039" s="1" t="s">
        <v>12</v>
      </c>
      <c r="F1039" s="1"/>
      <c r="G1039" s="1" t="s">
        <v>13</v>
      </c>
      <c r="H1039" s="1" t="s">
        <v>667</v>
      </c>
      <c r="I1039" s="5" t="s">
        <v>1754</v>
      </c>
      <c r="J1039" s="5">
        <v>5</v>
      </c>
      <c r="K1039" s="13" t="s">
        <v>1703</v>
      </c>
      <c r="L1039" s="1"/>
      <c r="M1039" s="1"/>
      <c r="N1039" s="1"/>
      <c r="O1039" s="1" t="b">
        <v>0</v>
      </c>
      <c r="P1039" s="4">
        <v>21</v>
      </c>
      <c r="Q1039">
        <v>38</v>
      </c>
      <c r="R1039" s="14">
        <v>3</v>
      </c>
      <c r="S1039" s="14">
        <v>3</v>
      </c>
      <c r="T1039" s="8">
        <v>0</v>
      </c>
      <c r="U1039" s="8">
        <v>0</v>
      </c>
      <c r="V1039" s="8">
        <v>0</v>
      </c>
      <c r="W1039" s="8">
        <v>1</v>
      </c>
      <c r="X1039" s="8">
        <f>R1039+T1039+V1039</f>
        <v>3</v>
      </c>
      <c r="Y1039" s="8">
        <f>S1039+U1039+W1039</f>
        <v>4</v>
      </c>
      <c r="Z1039" s="8" t="b">
        <f>R1039 = S1039</f>
        <v>1</v>
      </c>
      <c r="AA1039" s="8" t="b">
        <f>U1039 = T1039</f>
        <v>1</v>
      </c>
      <c r="AB1039" s="8" t="b">
        <f>V1039 = W1039</f>
        <v>0</v>
      </c>
      <c r="AC1039" s="8" t="b">
        <f>Y1039 = X1039</f>
        <v>0</v>
      </c>
      <c r="AD1039" s="8" t="b">
        <f>AND(Z1039,AA1039,AB1039)</f>
        <v>0</v>
      </c>
      <c r="AF1039" s="8">
        <v>3</v>
      </c>
      <c r="AG1039" s="8">
        <v>0</v>
      </c>
      <c r="AH1039" s="8">
        <v>0</v>
      </c>
      <c r="AI1039" s="8">
        <f>SUM(AF1039:AH1039)</f>
        <v>3</v>
      </c>
    </row>
    <row r="1040" spans="1:35" ht="32" customHeight="1" x14ac:dyDescent="0.2">
      <c r="A1040" s="1">
        <v>1039</v>
      </c>
      <c r="B1040" s="2">
        <v>43646</v>
      </c>
      <c r="C1040" s="1" t="s">
        <v>997</v>
      </c>
      <c r="D1040" s="1" t="s">
        <v>1282</v>
      </c>
      <c r="E1040" s="1" t="s">
        <v>12</v>
      </c>
      <c r="F1040" s="1" t="s">
        <v>1070</v>
      </c>
      <c r="G1040" s="1" t="s">
        <v>26</v>
      </c>
      <c r="H1040" s="1" t="s">
        <v>117</v>
      </c>
      <c r="I1040" s="5" t="s">
        <v>1750</v>
      </c>
      <c r="J1040" s="5">
        <v>5</v>
      </c>
      <c r="K1040" s="13" t="s">
        <v>1994</v>
      </c>
      <c r="L1040" s="1"/>
      <c r="M1040" s="1"/>
      <c r="N1040" s="1"/>
      <c r="O1040" s="1" t="b">
        <v>0</v>
      </c>
      <c r="P1040" s="4">
        <v>21</v>
      </c>
      <c r="Q1040">
        <v>39</v>
      </c>
      <c r="R1040" s="14">
        <v>3</v>
      </c>
      <c r="S1040" s="14">
        <v>3</v>
      </c>
      <c r="T1040" s="8">
        <v>1</v>
      </c>
      <c r="U1040" s="8">
        <v>1</v>
      </c>
      <c r="V1040" s="8">
        <v>1</v>
      </c>
      <c r="W1040" s="8">
        <v>1</v>
      </c>
      <c r="X1040" s="8">
        <f>R1040+T1040+V1040</f>
        <v>5</v>
      </c>
      <c r="Y1040" s="8">
        <f>S1040+U1040+W1040</f>
        <v>5</v>
      </c>
      <c r="Z1040" s="8" t="b">
        <f>R1040 = S1040</f>
        <v>1</v>
      </c>
      <c r="AA1040" s="8" t="b">
        <f>U1040 = T1040</f>
        <v>1</v>
      </c>
      <c r="AB1040" s="8" t="b">
        <f>V1040 = W1040</f>
        <v>1</v>
      </c>
      <c r="AC1040" s="8" t="b">
        <f>Y1040 = X1040</f>
        <v>1</v>
      </c>
      <c r="AD1040" s="8" t="b">
        <f>AND(Z1040,AA1040,AB1040)</f>
        <v>1</v>
      </c>
    </row>
    <row r="1041" spans="1:35" ht="32" customHeight="1" x14ac:dyDescent="0.2">
      <c r="A1041" s="1">
        <v>1040</v>
      </c>
      <c r="B1041" s="2">
        <v>43385</v>
      </c>
      <c r="C1041" s="1" t="s">
        <v>997</v>
      </c>
      <c r="D1041" s="1" t="s">
        <v>997</v>
      </c>
      <c r="E1041" s="1" t="s">
        <v>12</v>
      </c>
      <c r="F1041" s="1"/>
      <c r="G1041" s="1" t="s">
        <v>21</v>
      </c>
      <c r="H1041" s="1" t="s">
        <v>880</v>
      </c>
      <c r="I1041" s="5" t="s">
        <v>1749</v>
      </c>
      <c r="J1041" s="5">
        <v>5</v>
      </c>
      <c r="K1041" s="13" t="s">
        <v>1482</v>
      </c>
      <c r="L1041" s="1"/>
      <c r="M1041" s="1"/>
      <c r="N1041" s="1"/>
      <c r="O1041" s="1" t="b">
        <v>0</v>
      </c>
      <c r="P1041" s="4">
        <v>21</v>
      </c>
      <c r="Q1041">
        <v>40</v>
      </c>
      <c r="R1041" s="14">
        <v>3</v>
      </c>
      <c r="S1041" s="14">
        <v>3</v>
      </c>
      <c r="T1041" s="8">
        <v>0</v>
      </c>
      <c r="U1041" s="8">
        <v>1</v>
      </c>
      <c r="V1041" s="8">
        <v>1</v>
      </c>
      <c r="W1041" s="8">
        <v>1</v>
      </c>
      <c r="X1041" s="8">
        <f>R1041+T1041+V1041</f>
        <v>4</v>
      </c>
      <c r="Y1041" s="8">
        <f>S1041+U1041+W1041</f>
        <v>5</v>
      </c>
      <c r="Z1041" s="8" t="b">
        <f>R1041 = S1041</f>
        <v>1</v>
      </c>
      <c r="AA1041" s="8" t="b">
        <f>U1041 = T1041</f>
        <v>0</v>
      </c>
      <c r="AB1041" s="8" t="b">
        <f>V1041 = W1041</f>
        <v>1</v>
      </c>
      <c r="AC1041" s="8" t="b">
        <f>Y1041 = X1041</f>
        <v>0</v>
      </c>
      <c r="AD1041" s="8" t="b">
        <f>AND(Z1041,AA1041,AB1041)</f>
        <v>0</v>
      </c>
      <c r="AF1041" s="8">
        <v>3</v>
      </c>
      <c r="AG1041" s="8">
        <v>1</v>
      </c>
      <c r="AH1041" s="8">
        <v>1</v>
      </c>
      <c r="AI1041" s="8">
        <f>SUM(AF1041:AH1041)</f>
        <v>5</v>
      </c>
    </row>
    <row r="1042" spans="1:35" ht="32" customHeight="1" x14ac:dyDescent="0.2">
      <c r="A1042" s="1">
        <v>1041</v>
      </c>
      <c r="B1042" s="2">
        <v>43547</v>
      </c>
      <c r="C1042" s="1" t="s">
        <v>997</v>
      </c>
      <c r="D1042" s="1" t="s">
        <v>997</v>
      </c>
      <c r="E1042" s="1" t="s">
        <v>12</v>
      </c>
      <c r="F1042" s="1"/>
      <c r="G1042" s="1" t="s">
        <v>38</v>
      </c>
      <c r="H1042" s="1" t="s">
        <v>209</v>
      </c>
      <c r="I1042" s="5" t="s">
        <v>1752</v>
      </c>
      <c r="J1042" s="5">
        <v>4</v>
      </c>
      <c r="K1042" s="13" t="s">
        <v>1995</v>
      </c>
      <c r="L1042" s="1"/>
      <c r="M1042" s="1"/>
      <c r="N1042" s="1"/>
      <c r="O1042" s="1" t="b">
        <v>0</v>
      </c>
      <c r="P1042" s="4">
        <v>21</v>
      </c>
      <c r="Q1042">
        <v>41</v>
      </c>
      <c r="R1042" s="14">
        <v>1</v>
      </c>
      <c r="S1042" s="14">
        <v>1</v>
      </c>
      <c r="T1042" s="8">
        <v>0</v>
      </c>
      <c r="U1042" s="8">
        <v>0</v>
      </c>
      <c r="V1042" s="8">
        <v>0</v>
      </c>
      <c r="W1042" s="8">
        <v>1</v>
      </c>
      <c r="X1042" s="8">
        <f>R1042+T1042+V1042</f>
        <v>1</v>
      </c>
      <c r="Y1042" s="8">
        <f>S1042+U1042+W1042</f>
        <v>2</v>
      </c>
      <c r="Z1042" s="8" t="b">
        <f>R1042 = S1042</f>
        <v>1</v>
      </c>
      <c r="AA1042" s="8" t="b">
        <f>U1042 = T1042</f>
        <v>1</v>
      </c>
      <c r="AB1042" s="8" t="b">
        <f>V1042 = W1042</f>
        <v>0</v>
      </c>
      <c r="AC1042" s="8" t="b">
        <f>Y1042 = X1042</f>
        <v>0</v>
      </c>
      <c r="AD1042" s="8" t="b">
        <f>AND(Z1042,AA1042,AB1042)</f>
        <v>0</v>
      </c>
      <c r="AF1042" s="8">
        <v>1</v>
      </c>
      <c r="AG1042" s="8">
        <v>0</v>
      </c>
      <c r="AH1042" s="8">
        <v>0</v>
      </c>
      <c r="AI1042" s="8">
        <f>SUM(AF1042:AH1042)</f>
        <v>1</v>
      </c>
    </row>
    <row r="1043" spans="1:35" ht="32" customHeight="1" x14ac:dyDescent="0.2">
      <c r="A1043" s="1">
        <v>1042</v>
      </c>
      <c r="B1043" s="2">
        <v>44247</v>
      </c>
      <c r="C1043" s="1" t="s">
        <v>997</v>
      </c>
      <c r="D1043" s="1" t="s">
        <v>997</v>
      </c>
      <c r="E1043" s="1" t="s">
        <v>12</v>
      </c>
      <c r="F1043" s="1"/>
      <c r="G1043" s="1" t="s">
        <v>13</v>
      </c>
      <c r="H1043" s="1" t="s">
        <v>15</v>
      </c>
      <c r="I1043" s="5" t="s">
        <v>1768</v>
      </c>
      <c r="J1043" s="5">
        <v>5</v>
      </c>
      <c r="K1043" s="13" t="s">
        <v>1841</v>
      </c>
      <c r="L1043" s="1"/>
      <c r="M1043" s="1"/>
      <c r="N1043" s="1"/>
      <c r="O1043" s="1" t="b">
        <v>0</v>
      </c>
      <c r="P1043" s="4">
        <v>21</v>
      </c>
      <c r="Q1043">
        <v>42</v>
      </c>
      <c r="R1043" s="14">
        <v>1</v>
      </c>
      <c r="S1043" s="14">
        <v>2</v>
      </c>
      <c r="T1043" s="8">
        <v>0</v>
      </c>
      <c r="U1043" s="8">
        <v>0</v>
      </c>
      <c r="V1043" s="8">
        <v>0</v>
      </c>
      <c r="W1043" s="8">
        <v>0</v>
      </c>
      <c r="X1043" s="8">
        <f>R1043+T1043+V1043</f>
        <v>1</v>
      </c>
      <c r="Y1043" s="8">
        <f>S1043+U1043+W1043</f>
        <v>2</v>
      </c>
      <c r="Z1043" s="8" t="b">
        <f>R1043 = S1043</f>
        <v>0</v>
      </c>
      <c r="AA1043" s="8" t="b">
        <f>U1043 = T1043</f>
        <v>1</v>
      </c>
      <c r="AB1043" s="8" t="b">
        <f>V1043 = W1043</f>
        <v>1</v>
      </c>
      <c r="AC1043" s="8" t="b">
        <f>Y1043 = X1043</f>
        <v>0</v>
      </c>
      <c r="AD1043" s="8" t="b">
        <f>AND(Z1043,AA1043,AB1043)</f>
        <v>0</v>
      </c>
      <c r="AF1043" s="8">
        <v>2</v>
      </c>
      <c r="AG1043" s="8">
        <v>0</v>
      </c>
      <c r="AH1043" s="8">
        <v>0</v>
      </c>
      <c r="AI1043" s="8">
        <f>SUM(AF1043:AH1043)</f>
        <v>2</v>
      </c>
    </row>
    <row r="1044" spans="1:35" ht="32" customHeight="1" x14ac:dyDescent="0.2">
      <c r="A1044" s="1">
        <v>1043</v>
      </c>
      <c r="B1044" s="2">
        <v>44138</v>
      </c>
      <c r="C1044" s="1" t="s">
        <v>997</v>
      </c>
      <c r="D1044" s="1" t="s">
        <v>1196</v>
      </c>
      <c r="E1044" s="1" t="s">
        <v>12</v>
      </c>
      <c r="F1044" s="1" t="s">
        <v>1097</v>
      </c>
      <c r="G1044" s="1" t="s">
        <v>26</v>
      </c>
      <c r="H1044" s="1" t="s">
        <v>881</v>
      </c>
      <c r="I1044" s="5" t="s">
        <v>1750</v>
      </c>
      <c r="J1044" s="5">
        <v>4</v>
      </c>
      <c r="K1044" s="13" t="s">
        <v>1197</v>
      </c>
      <c r="L1044" s="1"/>
      <c r="M1044" s="1"/>
      <c r="N1044" s="1"/>
      <c r="O1044" s="1" t="b">
        <v>0</v>
      </c>
      <c r="P1044" s="4">
        <v>21</v>
      </c>
      <c r="Q1044">
        <v>43</v>
      </c>
      <c r="R1044" s="14">
        <v>3</v>
      </c>
      <c r="S1044" s="14">
        <v>2</v>
      </c>
      <c r="T1044" s="8">
        <v>0</v>
      </c>
      <c r="U1044" s="8">
        <v>0</v>
      </c>
      <c r="V1044" s="8">
        <v>0</v>
      </c>
      <c r="W1044" s="8">
        <v>1</v>
      </c>
      <c r="X1044" s="8">
        <f>R1044+T1044+V1044</f>
        <v>3</v>
      </c>
      <c r="Y1044" s="8">
        <f>S1044+U1044+W1044</f>
        <v>3</v>
      </c>
      <c r="Z1044" s="8" t="b">
        <f>R1044 = S1044</f>
        <v>0</v>
      </c>
      <c r="AA1044" s="8" t="b">
        <f>U1044 = T1044</f>
        <v>1</v>
      </c>
      <c r="AB1044" s="8" t="b">
        <f>V1044 = W1044</f>
        <v>0</v>
      </c>
      <c r="AC1044" s="8" t="b">
        <f>Y1044 = X1044</f>
        <v>1</v>
      </c>
      <c r="AD1044" s="8" t="b">
        <f>AND(Z1044,AA1044,AB1044)</f>
        <v>0</v>
      </c>
      <c r="AF1044" s="8">
        <v>3</v>
      </c>
      <c r="AG1044" s="8">
        <v>0</v>
      </c>
      <c r="AH1044" s="8">
        <v>0</v>
      </c>
      <c r="AI1044" s="8">
        <f>SUM(AF1044:AH1044)</f>
        <v>3</v>
      </c>
    </row>
    <row r="1045" spans="1:35" ht="32" customHeight="1" x14ac:dyDescent="0.2">
      <c r="A1045" s="1">
        <v>1044</v>
      </c>
      <c r="B1045" s="2">
        <v>43587</v>
      </c>
      <c r="C1045" s="1" t="s">
        <v>997</v>
      </c>
      <c r="D1045" s="1" t="s">
        <v>997</v>
      </c>
      <c r="E1045" s="1" t="s">
        <v>12</v>
      </c>
      <c r="F1045" s="1" t="s">
        <v>1032</v>
      </c>
      <c r="G1045" s="1" t="s">
        <v>13</v>
      </c>
      <c r="H1045" s="1" t="s">
        <v>437</v>
      </c>
      <c r="I1045" s="5" t="s">
        <v>1757</v>
      </c>
      <c r="J1045" s="5">
        <v>5</v>
      </c>
      <c r="K1045" s="13" t="s">
        <v>1921</v>
      </c>
      <c r="L1045" s="1"/>
      <c r="M1045" s="1"/>
      <c r="N1045" s="1"/>
      <c r="O1045" s="1" t="b">
        <v>0</v>
      </c>
      <c r="P1045" s="4">
        <v>21</v>
      </c>
      <c r="Q1045">
        <v>44</v>
      </c>
      <c r="R1045" s="14">
        <v>1</v>
      </c>
      <c r="S1045" s="14">
        <v>1</v>
      </c>
      <c r="T1045" s="8">
        <v>0</v>
      </c>
      <c r="U1045" s="8">
        <v>0</v>
      </c>
      <c r="V1045" s="8">
        <v>1</v>
      </c>
      <c r="W1045" s="8">
        <v>0</v>
      </c>
      <c r="X1045" s="8">
        <f>R1045+T1045+V1045</f>
        <v>2</v>
      </c>
      <c r="Y1045" s="8">
        <f>S1045+U1045+W1045</f>
        <v>1</v>
      </c>
      <c r="Z1045" s="8" t="b">
        <f>R1045 = S1045</f>
        <v>1</v>
      </c>
      <c r="AA1045" s="8" t="b">
        <f>U1045 = T1045</f>
        <v>1</v>
      </c>
      <c r="AB1045" s="8" t="b">
        <f>V1045 = W1045</f>
        <v>0</v>
      </c>
      <c r="AC1045" s="8" t="b">
        <f>Y1045 = X1045</f>
        <v>0</v>
      </c>
      <c r="AD1045" s="8" t="b">
        <f>AND(Z1045,AA1045,AB1045)</f>
        <v>0</v>
      </c>
      <c r="AF1045" s="8">
        <v>2</v>
      </c>
      <c r="AG1045" s="8">
        <v>0</v>
      </c>
      <c r="AH1045" s="8">
        <v>0</v>
      </c>
      <c r="AI1045" s="8">
        <f>SUM(AF1045:AH1045)</f>
        <v>2</v>
      </c>
    </row>
    <row r="1046" spans="1:35" ht="32" customHeight="1" x14ac:dyDescent="0.2">
      <c r="A1046" s="1">
        <v>1045</v>
      </c>
      <c r="B1046" s="2">
        <v>44253</v>
      </c>
      <c r="C1046" s="1" t="s">
        <v>997</v>
      </c>
      <c r="D1046" s="1" t="s">
        <v>998</v>
      </c>
      <c r="E1046" s="1" t="s">
        <v>12</v>
      </c>
      <c r="F1046" s="1"/>
      <c r="G1046" s="1" t="s">
        <v>26</v>
      </c>
      <c r="H1046" s="1" t="s">
        <v>882</v>
      </c>
      <c r="I1046" s="5" t="s">
        <v>1750</v>
      </c>
      <c r="J1046" s="5">
        <v>5</v>
      </c>
      <c r="K1046" s="13" t="s">
        <v>1704</v>
      </c>
      <c r="L1046" s="1"/>
      <c r="M1046" s="1"/>
      <c r="N1046" s="1"/>
      <c r="O1046" s="1" t="b">
        <v>0</v>
      </c>
      <c r="P1046" s="4">
        <v>21</v>
      </c>
      <c r="Q1046">
        <v>45</v>
      </c>
      <c r="R1046" s="14">
        <v>2</v>
      </c>
      <c r="S1046" s="14">
        <v>3</v>
      </c>
      <c r="T1046" s="8">
        <v>1</v>
      </c>
      <c r="U1046" s="8">
        <v>1</v>
      </c>
      <c r="V1046" s="8">
        <v>1</v>
      </c>
      <c r="W1046" s="8">
        <v>1</v>
      </c>
      <c r="X1046" s="8">
        <f>R1046+T1046+V1046</f>
        <v>4</v>
      </c>
      <c r="Y1046" s="8">
        <f>S1046+U1046+W1046</f>
        <v>5</v>
      </c>
      <c r="Z1046" s="8" t="b">
        <f>R1046 = S1046</f>
        <v>0</v>
      </c>
      <c r="AA1046" s="8" t="b">
        <f>U1046 = T1046</f>
        <v>1</v>
      </c>
      <c r="AB1046" s="8" t="b">
        <f>V1046 = W1046</f>
        <v>1</v>
      </c>
      <c r="AC1046" s="8" t="b">
        <f>Y1046 = X1046</f>
        <v>0</v>
      </c>
      <c r="AD1046" s="8" t="b">
        <f>AND(Z1046,AA1046,AB1046)</f>
        <v>0</v>
      </c>
      <c r="AF1046" s="8">
        <v>3</v>
      </c>
      <c r="AG1046" s="8">
        <v>1</v>
      </c>
      <c r="AH1046" s="8">
        <v>1</v>
      </c>
      <c r="AI1046" s="8">
        <f>SUM(AF1046:AH1046)</f>
        <v>5</v>
      </c>
    </row>
    <row r="1047" spans="1:35" ht="32" customHeight="1" x14ac:dyDescent="0.2">
      <c r="A1047" s="1">
        <v>1046</v>
      </c>
      <c r="B1047" s="2">
        <v>44151</v>
      </c>
      <c r="C1047" s="1" t="s">
        <v>997</v>
      </c>
      <c r="D1047" s="1" t="s">
        <v>1198</v>
      </c>
      <c r="E1047" s="1" t="s">
        <v>12</v>
      </c>
      <c r="F1047" s="1" t="s">
        <v>1107</v>
      </c>
      <c r="G1047" s="1" t="s">
        <v>13</v>
      </c>
      <c r="H1047" s="1" t="s">
        <v>883</v>
      </c>
      <c r="I1047" s="5" t="s">
        <v>1746</v>
      </c>
      <c r="J1047" s="5">
        <v>4</v>
      </c>
      <c r="K1047" s="13" t="s">
        <v>1199</v>
      </c>
      <c r="L1047" s="1"/>
      <c r="M1047" s="1"/>
      <c r="N1047" s="1"/>
      <c r="O1047" s="1" t="b">
        <v>0</v>
      </c>
      <c r="P1047" s="4">
        <v>21</v>
      </c>
      <c r="Q1047">
        <v>46</v>
      </c>
      <c r="R1047" s="14">
        <v>2</v>
      </c>
      <c r="S1047" s="14">
        <v>2</v>
      </c>
      <c r="T1047" s="8">
        <v>0</v>
      </c>
      <c r="U1047" s="8">
        <v>0</v>
      </c>
      <c r="V1047" s="8">
        <v>0</v>
      </c>
      <c r="W1047" s="8">
        <v>1</v>
      </c>
      <c r="X1047" s="8">
        <f>R1047+T1047+V1047</f>
        <v>2</v>
      </c>
      <c r="Y1047" s="8">
        <f>S1047+U1047+W1047</f>
        <v>3</v>
      </c>
      <c r="Z1047" s="8" t="b">
        <f>R1047 = S1047</f>
        <v>1</v>
      </c>
      <c r="AA1047" s="8" t="b">
        <f>U1047 = T1047</f>
        <v>1</v>
      </c>
      <c r="AB1047" s="8" t="b">
        <f>V1047 = W1047</f>
        <v>0</v>
      </c>
      <c r="AC1047" s="8" t="b">
        <f>Y1047 = X1047</f>
        <v>0</v>
      </c>
      <c r="AD1047" s="8" t="b">
        <f>AND(Z1047,AA1047,AB1047)</f>
        <v>0</v>
      </c>
      <c r="AF1047" s="8">
        <v>2</v>
      </c>
      <c r="AG1047" s="8">
        <v>0</v>
      </c>
      <c r="AH1047" s="8">
        <v>0</v>
      </c>
      <c r="AI1047" s="8">
        <f>SUM(AF1047:AH1047)</f>
        <v>2</v>
      </c>
    </row>
    <row r="1048" spans="1:35" ht="32" customHeight="1" x14ac:dyDescent="0.2">
      <c r="A1048" s="1">
        <v>1047</v>
      </c>
      <c r="B1048" s="2">
        <v>43659</v>
      </c>
      <c r="C1048" s="1" t="s">
        <v>997</v>
      </c>
      <c r="D1048" s="1" t="s">
        <v>997</v>
      </c>
      <c r="E1048" s="1" t="s">
        <v>12</v>
      </c>
      <c r="F1048" s="1"/>
      <c r="G1048" s="1" t="s">
        <v>30</v>
      </c>
      <c r="H1048" s="1" t="s">
        <v>638</v>
      </c>
      <c r="I1048" s="5" t="s">
        <v>1763</v>
      </c>
      <c r="J1048" s="5">
        <v>5</v>
      </c>
      <c r="K1048" s="13" t="s">
        <v>1483</v>
      </c>
      <c r="L1048" s="1"/>
      <c r="M1048" s="1"/>
      <c r="N1048" s="1"/>
      <c r="O1048" s="1" t="b">
        <v>0</v>
      </c>
      <c r="P1048" s="4">
        <v>21</v>
      </c>
      <c r="Q1048">
        <v>47</v>
      </c>
      <c r="R1048" s="14">
        <v>3</v>
      </c>
      <c r="S1048" s="14">
        <v>2</v>
      </c>
      <c r="T1048" s="8">
        <v>0</v>
      </c>
      <c r="U1048" s="8">
        <v>0</v>
      </c>
      <c r="V1048" s="8">
        <v>0</v>
      </c>
      <c r="W1048" s="8">
        <v>1</v>
      </c>
      <c r="X1048" s="8">
        <f>R1048+T1048+V1048</f>
        <v>3</v>
      </c>
      <c r="Y1048" s="8">
        <f>S1048+U1048+W1048</f>
        <v>3</v>
      </c>
      <c r="Z1048" s="8" t="b">
        <f>R1048 = S1048</f>
        <v>0</v>
      </c>
      <c r="AA1048" s="8" t="b">
        <f>U1048 = T1048</f>
        <v>1</v>
      </c>
      <c r="AB1048" s="8" t="b">
        <f>V1048 = W1048</f>
        <v>0</v>
      </c>
      <c r="AC1048" s="8" t="b">
        <f>Y1048 = X1048</f>
        <v>1</v>
      </c>
      <c r="AD1048" s="8" t="b">
        <f>AND(Z1048,AA1048,AB1048)</f>
        <v>0</v>
      </c>
      <c r="AF1048" s="8">
        <v>3</v>
      </c>
      <c r="AG1048" s="8">
        <v>0</v>
      </c>
      <c r="AH1048" s="8">
        <v>0</v>
      </c>
      <c r="AI1048" s="8">
        <f>SUM(AF1048:AH1048)</f>
        <v>3</v>
      </c>
    </row>
    <row r="1049" spans="1:35" ht="32" customHeight="1" x14ac:dyDescent="0.2">
      <c r="A1049" s="1">
        <v>1048</v>
      </c>
      <c r="B1049" s="2">
        <v>43402</v>
      </c>
      <c r="C1049" s="1" t="s">
        <v>997</v>
      </c>
      <c r="D1049" s="1" t="s">
        <v>997</v>
      </c>
      <c r="E1049" s="1" t="s">
        <v>12</v>
      </c>
      <c r="F1049" s="1"/>
      <c r="G1049" s="1" t="s">
        <v>13</v>
      </c>
      <c r="H1049" s="1" t="s">
        <v>884</v>
      </c>
      <c r="I1049" s="5" t="s">
        <v>1757</v>
      </c>
      <c r="J1049" s="5">
        <v>3</v>
      </c>
      <c r="K1049" s="13" t="s">
        <v>885</v>
      </c>
      <c r="L1049" s="1"/>
      <c r="M1049" s="1"/>
      <c r="N1049" s="1"/>
      <c r="O1049" s="1" t="b">
        <v>0</v>
      </c>
      <c r="P1049" s="4">
        <v>21</v>
      </c>
      <c r="Q1049">
        <v>48</v>
      </c>
      <c r="R1049" s="14">
        <v>1</v>
      </c>
      <c r="S1049" s="14">
        <v>1</v>
      </c>
      <c r="T1049" s="8">
        <v>0</v>
      </c>
      <c r="U1049" s="8">
        <v>0</v>
      </c>
      <c r="V1049" s="8">
        <v>0</v>
      </c>
      <c r="W1049" s="8">
        <v>0</v>
      </c>
      <c r="X1049" s="8">
        <f>R1049+T1049+V1049</f>
        <v>1</v>
      </c>
      <c r="Y1049" s="8">
        <f>S1049+U1049+W1049</f>
        <v>1</v>
      </c>
      <c r="Z1049" s="8" t="b">
        <f>R1049 = S1049</f>
        <v>1</v>
      </c>
      <c r="AA1049" s="8" t="b">
        <f>U1049 = T1049</f>
        <v>1</v>
      </c>
      <c r="AB1049" s="8" t="b">
        <f>V1049 = W1049</f>
        <v>1</v>
      </c>
      <c r="AC1049" s="8" t="b">
        <f>Y1049 = X1049</f>
        <v>1</v>
      </c>
      <c r="AD1049" s="8" t="b">
        <f>AND(Z1049,AA1049,AB1049)</f>
        <v>1</v>
      </c>
    </row>
    <row r="1050" spans="1:35" ht="32" customHeight="1" x14ac:dyDescent="0.2">
      <c r="A1050" s="1">
        <v>1049</v>
      </c>
      <c r="B1050" s="2">
        <v>43966</v>
      </c>
      <c r="C1050" s="1" t="s">
        <v>998</v>
      </c>
      <c r="D1050" s="1" t="s">
        <v>998</v>
      </c>
      <c r="E1050" s="1" t="s">
        <v>12</v>
      </c>
      <c r="F1050" s="1"/>
      <c r="G1050" s="1" t="s">
        <v>30</v>
      </c>
      <c r="H1050" s="1" t="s">
        <v>189</v>
      </c>
      <c r="I1050" s="5" t="s">
        <v>1763</v>
      </c>
      <c r="J1050" s="5">
        <v>4</v>
      </c>
      <c r="K1050" s="13" t="s">
        <v>1484</v>
      </c>
      <c r="L1050" s="1"/>
      <c r="M1050" s="1"/>
      <c r="N1050" s="1"/>
      <c r="O1050" s="1" t="b">
        <v>0</v>
      </c>
      <c r="P1050" s="4">
        <v>21</v>
      </c>
      <c r="Q1050">
        <v>49</v>
      </c>
      <c r="R1050" s="14">
        <v>3</v>
      </c>
      <c r="S1050" s="14">
        <v>3</v>
      </c>
      <c r="T1050" s="8">
        <v>0</v>
      </c>
      <c r="U1050" s="8">
        <v>0</v>
      </c>
      <c r="V1050" s="8">
        <v>1</v>
      </c>
      <c r="W1050" s="8">
        <v>0</v>
      </c>
      <c r="X1050" s="8">
        <f>R1050+T1050+V1050</f>
        <v>4</v>
      </c>
      <c r="Y1050" s="8">
        <f>S1050+U1050+W1050</f>
        <v>3</v>
      </c>
      <c r="Z1050" s="8" t="b">
        <f>R1050 = S1050</f>
        <v>1</v>
      </c>
      <c r="AA1050" s="8" t="b">
        <f>U1050 = T1050</f>
        <v>1</v>
      </c>
      <c r="AB1050" s="8" t="b">
        <f>V1050 = W1050</f>
        <v>0</v>
      </c>
      <c r="AC1050" s="8" t="b">
        <f>Y1050 = X1050</f>
        <v>0</v>
      </c>
      <c r="AD1050" s="8" t="b">
        <f>AND(Z1050,AA1050,AB1050)</f>
        <v>0</v>
      </c>
      <c r="AF1050" s="8">
        <v>3</v>
      </c>
      <c r="AG1050" s="8">
        <v>2</v>
      </c>
      <c r="AH1050" s="8">
        <v>2</v>
      </c>
      <c r="AI1050" s="8">
        <f>SUM(AF1050:AH1050)</f>
        <v>7</v>
      </c>
    </row>
    <row r="1051" spans="1:35" ht="32" customHeight="1" x14ac:dyDescent="0.2">
      <c r="A1051" s="1">
        <v>1050</v>
      </c>
      <c r="B1051" s="2">
        <v>43433</v>
      </c>
      <c r="C1051" s="1" t="s">
        <v>997</v>
      </c>
      <c r="D1051" s="1" t="s">
        <v>997</v>
      </c>
      <c r="E1051" s="1" t="s">
        <v>12</v>
      </c>
      <c r="F1051" s="1"/>
      <c r="G1051" s="1" t="s">
        <v>13</v>
      </c>
      <c r="H1051" s="1" t="s">
        <v>171</v>
      </c>
      <c r="I1051" s="5" t="s">
        <v>1747</v>
      </c>
      <c r="J1051" s="5">
        <v>4</v>
      </c>
      <c r="K1051" s="13" t="s">
        <v>1599</v>
      </c>
      <c r="L1051" s="1"/>
      <c r="M1051" s="1"/>
      <c r="N1051" s="1"/>
      <c r="O1051" s="1" t="b">
        <v>0</v>
      </c>
      <c r="P1051" s="4">
        <v>21</v>
      </c>
      <c r="Q1051">
        <v>50</v>
      </c>
      <c r="R1051" s="14">
        <v>3</v>
      </c>
      <c r="S1051" s="14">
        <v>3</v>
      </c>
      <c r="T1051" s="8">
        <v>1</v>
      </c>
      <c r="U1051" s="8">
        <v>1</v>
      </c>
      <c r="V1051" s="8">
        <v>1</v>
      </c>
      <c r="W1051" s="8">
        <v>1</v>
      </c>
      <c r="X1051" s="8">
        <f>R1051+T1051+V1051</f>
        <v>5</v>
      </c>
      <c r="Y1051" s="8">
        <f>S1051+U1051+W1051</f>
        <v>5</v>
      </c>
      <c r="Z1051" s="8" t="b">
        <f>R1051 = S1051</f>
        <v>1</v>
      </c>
      <c r="AA1051" s="8" t="b">
        <f>U1051 = T1051</f>
        <v>1</v>
      </c>
      <c r="AB1051" s="8" t="b">
        <f>V1051 = W1051</f>
        <v>1</v>
      </c>
      <c r="AC1051" s="8" t="b">
        <f>Y1051 = X1051</f>
        <v>1</v>
      </c>
      <c r="AD1051" s="8" t="b">
        <f>AND(Z1051,AA1051,AB1051)</f>
        <v>1</v>
      </c>
    </row>
    <row r="1052" spans="1:35" ht="32" customHeight="1" x14ac:dyDescent="0.2">
      <c r="A1052" s="1">
        <v>1051</v>
      </c>
      <c r="B1052" s="2">
        <v>43783</v>
      </c>
      <c r="C1052" s="1" t="s">
        <v>997</v>
      </c>
      <c r="D1052" s="1" t="s">
        <v>998</v>
      </c>
      <c r="E1052" s="1" t="s">
        <v>12</v>
      </c>
      <c r="F1052" s="1"/>
      <c r="G1052" s="1" t="s">
        <v>21</v>
      </c>
      <c r="H1052" s="1" t="s">
        <v>414</v>
      </c>
      <c r="I1052" s="5" t="s">
        <v>1749</v>
      </c>
      <c r="J1052" s="5">
        <v>4</v>
      </c>
      <c r="K1052" s="13" t="s">
        <v>1600</v>
      </c>
      <c r="L1052" s="1"/>
      <c r="M1052" s="1"/>
      <c r="N1052" s="1"/>
      <c r="O1052" s="1" t="b">
        <v>0</v>
      </c>
      <c r="P1052" s="4">
        <v>22</v>
      </c>
      <c r="Q1052">
        <v>1</v>
      </c>
      <c r="R1052" s="14">
        <v>2</v>
      </c>
      <c r="S1052" s="14">
        <v>2</v>
      </c>
      <c r="T1052" s="8">
        <v>0</v>
      </c>
      <c r="U1052" s="8">
        <v>0</v>
      </c>
      <c r="V1052" s="8">
        <v>0</v>
      </c>
      <c r="W1052" s="8">
        <v>0</v>
      </c>
      <c r="X1052" s="8">
        <f>R1052+T1052+V1052</f>
        <v>2</v>
      </c>
      <c r="Y1052" s="8">
        <f>S1052+U1052+W1052</f>
        <v>2</v>
      </c>
      <c r="Z1052" s="8" t="b">
        <f>R1052 = S1052</f>
        <v>1</v>
      </c>
      <c r="AA1052" s="8" t="b">
        <f>U1052 = T1052</f>
        <v>1</v>
      </c>
      <c r="AB1052" s="8" t="b">
        <f>V1052 = W1052</f>
        <v>1</v>
      </c>
      <c r="AC1052" s="8" t="b">
        <f>Y1052 = X1052</f>
        <v>1</v>
      </c>
      <c r="AD1052" s="8" t="b">
        <f>AND(Z1052,AA1052,AB1052)</f>
        <v>1</v>
      </c>
    </row>
    <row r="1053" spans="1:35" ht="32" customHeight="1" x14ac:dyDescent="0.2">
      <c r="A1053" s="1">
        <v>1052</v>
      </c>
      <c r="B1053" s="2">
        <v>43340</v>
      </c>
      <c r="C1053" s="1" t="s">
        <v>997</v>
      </c>
      <c r="D1053" s="1" t="s">
        <v>998</v>
      </c>
      <c r="E1053" s="1" t="s">
        <v>12</v>
      </c>
      <c r="F1053" s="1"/>
      <c r="G1053" s="1" t="s">
        <v>21</v>
      </c>
      <c r="H1053" s="1" t="s">
        <v>886</v>
      </c>
      <c r="I1053" s="5" t="s">
        <v>1765</v>
      </c>
      <c r="J1053" s="5">
        <v>4</v>
      </c>
      <c r="K1053" s="13" t="s">
        <v>1021</v>
      </c>
      <c r="L1053" s="1"/>
      <c r="M1053" s="1"/>
      <c r="N1053" s="1"/>
      <c r="O1053" s="1" t="b">
        <v>0</v>
      </c>
      <c r="P1053" s="4">
        <v>22</v>
      </c>
      <c r="Q1053">
        <v>2</v>
      </c>
      <c r="R1053" s="14">
        <v>1</v>
      </c>
      <c r="S1053" s="14">
        <v>3</v>
      </c>
      <c r="T1053" s="8">
        <v>1</v>
      </c>
      <c r="U1053" s="8">
        <v>1</v>
      </c>
      <c r="V1053" s="8">
        <v>1</v>
      </c>
      <c r="W1053" s="8">
        <v>1</v>
      </c>
      <c r="X1053" s="8">
        <f>R1053+T1053+V1053</f>
        <v>3</v>
      </c>
      <c r="Y1053" s="8">
        <f>S1053+U1053+W1053</f>
        <v>5</v>
      </c>
      <c r="Z1053" s="8" t="b">
        <f>R1053 = S1053</f>
        <v>0</v>
      </c>
      <c r="AA1053" s="8" t="b">
        <f>U1053 = T1053</f>
        <v>1</v>
      </c>
      <c r="AB1053" s="8" t="b">
        <f>V1053 = W1053</f>
        <v>1</v>
      </c>
      <c r="AC1053" s="8" t="b">
        <f>Y1053 = X1053</f>
        <v>0</v>
      </c>
      <c r="AD1053" s="8" t="b">
        <f>AND(Z1053,AA1053,AB1053)</f>
        <v>0</v>
      </c>
      <c r="AF1053" s="8">
        <v>3</v>
      </c>
      <c r="AG1053" s="8">
        <v>1</v>
      </c>
      <c r="AH1053" s="8">
        <v>1</v>
      </c>
      <c r="AI1053" s="8">
        <f>SUM(AF1053:AH1053)</f>
        <v>5</v>
      </c>
    </row>
    <row r="1054" spans="1:35" ht="32" customHeight="1" x14ac:dyDescent="0.2">
      <c r="A1054" s="1">
        <v>1053</v>
      </c>
      <c r="B1054" s="2">
        <v>43468</v>
      </c>
      <c r="C1054" s="1" t="s">
        <v>998</v>
      </c>
      <c r="D1054" s="1" t="s">
        <v>1283</v>
      </c>
      <c r="E1054" s="1" t="s">
        <v>12</v>
      </c>
      <c r="F1054" s="1" t="s">
        <v>1052</v>
      </c>
      <c r="G1054" s="1" t="s">
        <v>13</v>
      </c>
      <c r="H1054" s="1" t="s">
        <v>277</v>
      </c>
      <c r="I1054" s="5" t="s">
        <v>1757</v>
      </c>
      <c r="J1054" s="5">
        <v>5</v>
      </c>
      <c r="K1054" s="13" t="s">
        <v>1284</v>
      </c>
      <c r="L1054" s="1"/>
      <c r="M1054" s="1"/>
      <c r="N1054" s="1"/>
      <c r="O1054" s="1" t="b">
        <v>0</v>
      </c>
      <c r="P1054" s="4">
        <v>22</v>
      </c>
      <c r="Q1054">
        <v>3</v>
      </c>
      <c r="R1054" s="14">
        <v>3</v>
      </c>
      <c r="S1054" s="14">
        <v>3</v>
      </c>
      <c r="T1054" s="8">
        <v>0</v>
      </c>
      <c r="U1054" s="8">
        <v>0</v>
      </c>
      <c r="V1054" s="8">
        <v>0</v>
      </c>
      <c r="W1054" s="8">
        <v>0</v>
      </c>
      <c r="X1054" s="8">
        <f>R1054+T1054+V1054</f>
        <v>3</v>
      </c>
      <c r="Y1054" s="8">
        <f>S1054+U1054+W1054</f>
        <v>3</v>
      </c>
      <c r="Z1054" s="8" t="b">
        <f>R1054 = S1054</f>
        <v>1</v>
      </c>
      <c r="AA1054" s="8" t="b">
        <f>U1054 = T1054</f>
        <v>1</v>
      </c>
      <c r="AB1054" s="8" t="b">
        <f>V1054 = W1054</f>
        <v>1</v>
      </c>
      <c r="AC1054" s="8" t="b">
        <f>Y1054 = X1054</f>
        <v>1</v>
      </c>
      <c r="AD1054" s="8" t="b">
        <f>AND(Z1054,AA1054,AB1054)</f>
        <v>1</v>
      </c>
    </row>
    <row r="1055" spans="1:35" ht="32" customHeight="1" x14ac:dyDescent="0.2">
      <c r="A1055" s="1">
        <v>1054</v>
      </c>
      <c r="B1055" s="2">
        <v>44096</v>
      </c>
      <c r="C1055" s="1" t="s">
        <v>997</v>
      </c>
      <c r="D1055" s="1" t="s">
        <v>997</v>
      </c>
      <c r="E1055" s="1" t="s">
        <v>12</v>
      </c>
      <c r="F1055" s="1"/>
      <c r="G1055" s="1" t="s">
        <v>21</v>
      </c>
      <c r="H1055" s="1" t="s">
        <v>405</v>
      </c>
      <c r="I1055" s="5" t="s">
        <v>1749</v>
      </c>
      <c r="J1055" s="5">
        <v>5</v>
      </c>
      <c r="K1055" s="13" t="s">
        <v>1601</v>
      </c>
      <c r="L1055" s="1"/>
      <c r="M1055" s="1"/>
      <c r="N1055" s="1"/>
      <c r="O1055" s="1" t="b">
        <v>0</v>
      </c>
      <c r="P1055" s="4">
        <v>22</v>
      </c>
      <c r="Q1055">
        <v>4</v>
      </c>
      <c r="R1055" s="14">
        <v>1</v>
      </c>
      <c r="S1055" s="14">
        <v>3</v>
      </c>
      <c r="T1055" s="8">
        <v>0</v>
      </c>
      <c r="U1055" s="8">
        <v>0</v>
      </c>
      <c r="V1055" s="8">
        <v>0</v>
      </c>
      <c r="W1055" s="8">
        <v>0</v>
      </c>
      <c r="X1055" s="8">
        <f>R1055+T1055+V1055</f>
        <v>1</v>
      </c>
      <c r="Y1055" s="8">
        <f>S1055+U1055+W1055</f>
        <v>3</v>
      </c>
      <c r="Z1055" s="8" t="b">
        <f>R1055 = S1055</f>
        <v>0</v>
      </c>
      <c r="AA1055" s="8" t="b">
        <f>U1055 = T1055</f>
        <v>1</v>
      </c>
      <c r="AB1055" s="8" t="b">
        <f>V1055 = W1055</f>
        <v>1</v>
      </c>
      <c r="AC1055" s="8" t="b">
        <f>Y1055 = X1055</f>
        <v>0</v>
      </c>
      <c r="AD1055" s="8" t="b">
        <f>AND(Z1055,AA1055,AB1055)</f>
        <v>0</v>
      </c>
      <c r="AF1055" s="8">
        <v>2</v>
      </c>
      <c r="AG1055" s="8">
        <v>0</v>
      </c>
      <c r="AH1055" s="8">
        <v>0</v>
      </c>
      <c r="AI1055" s="8">
        <f>SUM(AF1055:AH1055)</f>
        <v>2</v>
      </c>
    </row>
    <row r="1056" spans="1:35" ht="32" customHeight="1" x14ac:dyDescent="0.2">
      <c r="A1056" s="1">
        <v>1055</v>
      </c>
      <c r="B1056" s="2">
        <v>44093</v>
      </c>
      <c r="C1056" s="1" t="s">
        <v>998</v>
      </c>
      <c r="D1056" s="1" t="s">
        <v>997</v>
      </c>
      <c r="E1056" s="1" t="s">
        <v>12</v>
      </c>
      <c r="F1056" s="1"/>
      <c r="G1056" s="1" t="s">
        <v>21</v>
      </c>
      <c r="H1056" s="1" t="s">
        <v>382</v>
      </c>
      <c r="I1056" s="5" t="s">
        <v>1765</v>
      </c>
      <c r="J1056" s="5">
        <v>5</v>
      </c>
      <c r="K1056" s="13" t="s">
        <v>1996</v>
      </c>
      <c r="L1056" s="1"/>
      <c r="M1056" s="1"/>
      <c r="N1056" s="1"/>
      <c r="O1056" s="1" t="b">
        <v>0</v>
      </c>
      <c r="P1056" s="4">
        <v>22</v>
      </c>
      <c r="Q1056">
        <v>5</v>
      </c>
      <c r="R1056" s="14">
        <v>2</v>
      </c>
      <c r="S1056" s="14">
        <v>1</v>
      </c>
      <c r="T1056" s="8">
        <v>0</v>
      </c>
      <c r="U1056" s="8">
        <v>0</v>
      </c>
      <c r="V1056" s="8">
        <v>1</v>
      </c>
      <c r="W1056" s="8">
        <v>0</v>
      </c>
      <c r="X1056" s="8">
        <f>R1056+T1056+V1056</f>
        <v>3</v>
      </c>
      <c r="Y1056" s="8">
        <f>S1056+U1056+W1056</f>
        <v>1</v>
      </c>
      <c r="Z1056" s="8" t="b">
        <f>R1056 = S1056</f>
        <v>0</v>
      </c>
      <c r="AA1056" s="8" t="b">
        <f>U1056 = T1056</f>
        <v>1</v>
      </c>
      <c r="AB1056" s="8" t="b">
        <f>V1056 = W1056</f>
        <v>0</v>
      </c>
      <c r="AC1056" s="8" t="b">
        <f>Y1056 = X1056</f>
        <v>0</v>
      </c>
      <c r="AD1056" s="8" t="b">
        <f>AND(Z1056,AA1056,AB1056)</f>
        <v>0</v>
      </c>
      <c r="AF1056" s="8">
        <v>2</v>
      </c>
      <c r="AG1056" s="8">
        <v>0</v>
      </c>
      <c r="AH1056" s="8">
        <v>0</v>
      </c>
      <c r="AI1056" s="8">
        <f>SUM(AF1056:AH1056)</f>
        <v>2</v>
      </c>
    </row>
    <row r="1057" spans="1:35" ht="32" customHeight="1" x14ac:dyDescent="0.2">
      <c r="A1057" s="1">
        <v>1056</v>
      </c>
      <c r="B1057" s="2">
        <v>43408</v>
      </c>
      <c r="C1057" s="1" t="s">
        <v>997</v>
      </c>
      <c r="D1057" s="1" t="s">
        <v>997</v>
      </c>
      <c r="E1057" s="1" t="s">
        <v>12</v>
      </c>
      <c r="F1057" s="1"/>
      <c r="G1057" s="1" t="s">
        <v>21</v>
      </c>
      <c r="H1057" s="1" t="s">
        <v>887</v>
      </c>
      <c r="I1057" s="5" t="s">
        <v>1762</v>
      </c>
      <c r="J1057" s="5">
        <v>5</v>
      </c>
      <c r="K1057" s="13" t="s">
        <v>888</v>
      </c>
      <c r="L1057" s="1"/>
      <c r="M1057" s="1"/>
      <c r="N1057" s="1"/>
      <c r="O1057" s="1" t="b">
        <v>0</v>
      </c>
      <c r="P1057" s="4">
        <v>22</v>
      </c>
      <c r="Q1057">
        <v>6</v>
      </c>
      <c r="R1057" s="14">
        <v>1</v>
      </c>
      <c r="S1057" s="14">
        <v>1</v>
      </c>
      <c r="T1057" s="8">
        <v>0</v>
      </c>
      <c r="U1057" s="8">
        <v>0</v>
      </c>
      <c r="V1057" s="8">
        <v>0</v>
      </c>
      <c r="W1057" s="8">
        <v>0</v>
      </c>
      <c r="X1057" s="8">
        <f>R1057+T1057+V1057</f>
        <v>1</v>
      </c>
      <c r="Y1057" s="8">
        <f>S1057+U1057+W1057</f>
        <v>1</v>
      </c>
      <c r="Z1057" s="8" t="b">
        <f>R1057 = S1057</f>
        <v>1</v>
      </c>
      <c r="AA1057" s="8" t="b">
        <f>U1057 = T1057</f>
        <v>1</v>
      </c>
      <c r="AB1057" s="8" t="b">
        <f>V1057 = W1057</f>
        <v>1</v>
      </c>
      <c r="AC1057" s="8" t="b">
        <f>Y1057 = X1057</f>
        <v>1</v>
      </c>
      <c r="AD1057" s="8" t="b">
        <f>AND(Z1057,AA1057,AB1057)</f>
        <v>1</v>
      </c>
    </row>
    <row r="1058" spans="1:35" ht="32" customHeight="1" x14ac:dyDescent="0.2">
      <c r="A1058" s="1">
        <v>1057</v>
      </c>
      <c r="B1058" s="2">
        <v>44143</v>
      </c>
      <c r="C1058" s="1" t="s">
        <v>997</v>
      </c>
      <c r="D1058" s="1" t="s">
        <v>997</v>
      </c>
      <c r="E1058" s="1" t="s">
        <v>12</v>
      </c>
      <c r="F1058" s="1"/>
      <c r="G1058" s="1" t="s">
        <v>26</v>
      </c>
      <c r="H1058" s="1" t="s">
        <v>126</v>
      </c>
      <c r="I1058" s="5" t="s">
        <v>1758</v>
      </c>
      <c r="J1058" s="5">
        <v>5</v>
      </c>
      <c r="K1058" s="13" t="s">
        <v>889</v>
      </c>
      <c r="L1058" s="1"/>
      <c r="M1058" s="1"/>
      <c r="N1058" s="1"/>
      <c r="O1058" s="1" t="b">
        <v>0</v>
      </c>
      <c r="P1058" s="4">
        <v>22</v>
      </c>
      <c r="Q1058">
        <v>7</v>
      </c>
      <c r="R1058" s="14">
        <v>2</v>
      </c>
      <c r="S1058" s="14">
        <v>2</v>
      </c>
      <c r="T1058" s="8">
        <v>0</v>
      </c>
      <c r="U1058" s="8">
        <v>0</v>
      </c>
      <c r="V1058" s="8">
        <v>0</v>
      </c>
      <c r="W1058" s="8">
        <v>0</v>
      </c>
      <c r="X1058" s="8">
        <f>R1058+T1058+V1058</f>
        <v>2</v>
      </c>
      <c r="Y1058" s="8">
        <f>S1058+U1058+W1058</f>
        <v>2</v>
      </c>
      <c r="Z1058" s="8" t="b">
        <f>R1058 = S1058</f>
        <v>1</v>
      </c>
      <c r="AA1058" s="8" t="b">
        <f>U1058 = T1058</f>
        <v>1</v>
      </c>
      <c r="AB1058" s="8" t="b">
        <f>V1058 = W1058</f>
        <v>1</v>
      </c>
      <c r="AC1058" s="8" t="b">
        <f>Y1058 = X1058</f>
        <v>1</v>
      </c>
      <c r="AD1058" s="8" t="b">
        <f>AND(Z1058,AA1058,AB1058)</f>
        <v>1</v>
      </c>
    </row>
    <row r="1059" spans="1:35" ht="32" customHeight="1" x14ac:dyDescent="0.2">
      <c r="A1059" s="1">
        <v>1058</v>
      </c>
      <c r="B1059" s="2">
        <v>43498</v>
      </c>
      <c r="C1059" s="1" t="s">
        <v>997</v>
      </c>
      <c r="D1059" s="1" t="s">
        <v>997</v>
      </c>
      <c r="E1059" s="1" t="s">
        <v>12</v>
      </c>
      <c r="F1059" s="1"/>
      <c r="G1059" s="1" t="s">
        <v>42</v>
      </c>
      <c r="H1059" s="1" t="s">
        <v>890</v>
      </c>
      <c r="I1059" s="5" t="s">
        <v>1753</v>
      </c>
      <c r="J1059" s="5">
        <v>4</v>
      </c>
      <c r="K1059" s="13" t="s">
        <v>891</v>
      </c>
      <c r="L1059" s="1"/>
      <c r="M1059" s="1"/>
      <c r="N1059" s="1"/>
      <c r="O1059" s="1" t="b">
        <v>0</v>
      </c>
      <c r="P1059" s="4">
        <v>22</v>
      </c>
      <c r="Q1059">
        <v>8</v>
      </c>
      <c r="R1059" s="14">
        <v>1</v>
      </c>
      <c r="S1059" s="14">
        <v>0</v>
      </c>
      <c r="T1059" s="8">
        <v>0</v>
      </c>
      <c r="U1059" s="8">
        <v>0</v>
      </c>
      <c r="V1059" s="8">
        <v>0</v>
      </c>
      <c r="W1059" s="8">
        <v>0</v>
      </c>
      <c r="X1059" s="8">
        <f>R1059+T1059+V1059</f>
        <v>1</v>
      </c>
      <c r="Y1059" s="8">
        <f>S1059+U1059+W1059</f>
        <v>0</v>
      </c>
      <c r="Z1059" s="8" t="b">
        <f>R1059 = S1059</f>
        <v>0</v>
      </c>
      <c r="AA1059" s="8" t="b">
        <f>U1059 = T1059</f>
        <v>1</v>
      </c>
      <c r="AB1059" s="8" t="b">
        <f>V1059 = W1059</f>
        <v>1</v>
      </c>
      <c r="AC1059" s="8" t="b">
        <f>Y1059 = X1059</f>
        <v>0</v>
      </c>
      <c r="AD1059" s="8" t="b">
        <f>AND(Z1059,AA1059,AB1059)</f>
        <v>0</v>
      </c>
      <c r="AF1059" s="8">
        <v>1</v>
      </c>
      <c r="AG1059" s="8">
        <v>0</v>
      </c>
      <c r="AH1059" s="8">
        <v>0</v>
      </c>
      <c r="AI1059" s="8">
        <f>SUM(AF1059:AH1059)</f>
        <v>1</v>
      </c>
    </row>
    <row r="1060" spans="1:35" ht="32" customHeight="1" x14ac:dyDescent="0.2">
      <c r="A1060" s="1">
        <v>1059</v>
      </c>
      <c r="B1060" s="2">
        <v>43338</v>
      </c>
      <c r="C1060" s="1" t="s">
        <v>998</v>
      </c>
      <c r="D1060" s="1" t="s">
        <v>997</v>
      </c>
      <c r="E1060" s="1" t="s">
        <v>12</v>
      </c>
      <c r="F1060" s="1"/>
      <c r="G1060" s="1" t="s">
        <v>26</v>
      </c>
      <c r="H1060" s="1" t="s">
        <v>388</v>
      </c>
      <c r="I1060" s="5" t="s">
        <v>1750</v>
      </c>
      <c r="J1060" s="5">
        <v>4</v>
      </c>
      <c r="K1060" s="13" t="s">
        <v>892</v>
      </c>
      <c r="L1060" s="1"/>
      <c r="M1060" s="1"/>
      <c r="N1060" s="1"/>
      <c r="O1060" s="1" t="b">
        <v>0</v>
      </c>
      <c r="P1060" s="4">
        <v>22</v>
      </c>
      <c r="Q1060">
        <v>9</v>
      </c>
      <c r="R1060" s="14">
        <v>2</v>
      </c>
      <c r="S1060" s="14">
        <v>1</v>
      </c>
      <c r="T1060" s="8">
        <v>0</v>
      </c>
      <c r="U1060" s="8">
        <v>0</v>
      </c>
      <c r="V1060" s="8">
        <v>0</v>
      </c>
      <c r="W1060" s="8">
        <v>0</v>
      </c>
      <c r="X1060" s="8">
        <f>R1060+T1060+V1060</f>
        <v>2</v>
      </c>
      <c r="Y1060" s="8">
        <f>S1060+U1060+W1060</f>
        <v>1</v>
      </c>
      <c r="Z1060" s="8" t="b">
        <f>R1060 = S1060</f>
        <v>0</v>
      </c>
      <c r="AA1060" s="8" t="b">
        <f>U1060 = T1060</f>
        <v>1</v>
      </c>
      <c r="AB1060" s="8" t="b">
        <f>V1060 = W1060</f>
        <v>1</v>
      </c>
      <c r="AC1060" s="8" t="b">
        <f>Y1060 = X1060</f>
        <v>0</v>
      </c>
      <c r="AD1060" s="8" t="b">
        <f>AND(Z1060,AA1060,AB1060)</f>
        <v>0</v>
      </c>
      <c r="AF1060" s="8">
        <v>2</v>
      </c>
      <c r="AG1060" s="8">
        <v>0</v>
      </c>
      <c r="AH1060" s="8">
        <v>0</v>
      </c>
      <c r="AI1060" s="8">
        <f>SUM(AF1060:AH1060)</f>
        <v>2</v>
      </c>
    </row>
    <row r="1061" spans="1:35" ht="32" customHeight="1" x14ac:dyDescent="0.2">
      <c r="A1061" s="1">
        <v>1060</v>
      </c>
      <c r="B1061" s="2">
        <v>43457</v>
      </c>
      <c r="C1061" s="1" t="s">
        <v>997</v>
      </c>
      <c r="D1061" s="1" t="s">
        <v>1980</v>
      </c>
      <c r="E1061" s="1" t="s">
        <v>12</v>
      </c>
      <c r="F1061" s="1" t="s">
        <v>1044</v>
      </c>
      <c r="G1061" s="1" t="s">
        <v>21</v>
      </c>
      <c r="H1061" s="1" t="s">
        <v>98</v>
      </c>
      <c r="I1061" s="5" t="s">
        <v>1762</v>
      </c>
      <c r="J1061" s="5">
        <v>5</v>
      </c>
      <c r="K1061" s="13" t="s">
        <v>1290</v>
      </c>
      <c r="L1061" s="1"/>
      <c r="M1061" s="1"/>
      <c r="N1061" s="1"/>
      <c r="O1061" s="1" t="b">
        <v>0</v>
      </c>
      <c r="P1061" s="4">
        <v>22</v>
      </c>
      <c r="Q1061">
        <v>10</v>
      </c>
      <c r="R1061" s="14">
        <v>3</v>
      </c>
      <c r="S1061" s="14">
        <v>3</v>
      </c>
      <c r="T1061" s="8">
        <v>0</v>
      </c>
      <c r="U1061" s="8">
        <v>0</v>
      </c>
      <c r="V1061" s="8">
        <v>0</v>
      </c>
      <c r="W1061" s="8">
        <v>0</v>
      </c>
      <c r="X1061" s="8">
        <f>R1061+T1061+V1061</f>
        <v>3</v>
      </c>
      <c r="Y1061" s="8">
        <f>S1061+U1061+W1061</f>
        <v>3</v>
      </c>
      <c r="Z1061" s="8" t="b">
        <f>R1061 = S1061</f>
        <v>1</v>
      </c>
      <c r="AA1061" s="8" t="b">
        <f>U1061 = T1061</f>
        <v>1</v>
      </c>
      <c r="AB1061" s="8" t="b">
        <f>V1061 = W1061</f>
        <v>1</v>
      </c>
      <c r="AC1061" s="8" t="b">
        <f>Y1061 = X1061</f>
        <v>1</v>
      </c>
      <c r="AD1061" s="8" t="b">
        <f>AND(Z1061,AA1061,AB1061)</f>
        <v>1</v>
      </c>
    </row>
    <row r="1062" spans="1:35" ht="32" customHeight="1" x14ac:dyDescent="0.2">
      <c r="A1062" s="1">
        <v>1061</v>
      </c>
      <c r="B1062" s="2">
        <v>43951</v>
      </c>
      <c r="C1062" s="1" t="s">
        <v>997</v>
      </c>
      <c r="D1062" s="1" t="s">
        <v>997</v>
      </c>
      <c r="E1062" s="1" t="s">
        <v>12</v>
      </c>
      <c r="F1062" s="1"/>
      <c r="G1062" s="1" t="s">
        <v>30</v>
      </c>
      <c r="H1062" s="1" t="s">
        <v>893</v>
      </c>
      <c r="I1062" s="5" t="s">
        <v>1763</v>
      </c>
      <c r="J1062" s="5">
        <v>4</v>
      </c>
      <c r="K1062" s="13" t="s">
        <v>894</v>
      </c>
      <c r="L1062" s="1"/>
      <c r="M1062" s="1"/>
      <c r="N1062" s="1"/>
      <c r="O1062" s="1" t="b">
        <v>0</v>
      </c>
      <c r="P1062" s="4">
        <v>22</v>
      </c>
      <c r="Q1062">
        <v>11</v>
      </c>
      <c r="R1062" s="14">
        <v>1</v>
      </c>
      <c r="S1062" s="14">
        <v>0</v>
      </c>
      <c r="T1062" s="8">
        <v>0</v>
      </c>
      <c r="U1062" s="8">
        <v>0</v>
      </c>
      <c r="V1062" s="8">
        <v>0</v>
      </c>
      <c r="W1062" s="8">
        <v>0</v>
      </c>
      <c r="X1062" s="8">
        <f>R1062+T1062+V1062</f>
        <v>1</v>
      </c>
      <c r="Y1062" s="8">
        <f>S1062+U1062+W1062</f>
        <v>0</v>
      </c>
      <c r="Z1062" s="8" t="b">
        <f>R1062 = S1062</f>
        <v>0</v>
      </c>
      <c r="AA1062" s="8" t="b">
        <f>U1062 = T1062</f>
        <v>1</v>
      </c>
      <c r="AB1062" s="8" t="b">
        <f>V1062 = W1062</f>
        <v>1</v>
      </c>
      <c r="AC1062" s="8" t="b">
        <f>Y1062 = X1062</f>
        <v>0</v>
      </c>
      <c r="AD1062" s="8" t="b">
        <f>AND(Z1062,AA1062,AB1062)</f>
        <v>0</v>
      </c>
      <c r="AF1062" s="8">
        <v>2</v>
      </c>
      <c r="AG1062" s="8">
        <v>1</v>
      </c>
      <c r="AH1062" s="8">
        <v>0</v>
      </c>
      <c r="AI1062" s="8">
        <f>SUM(AF1062:AH1062)</f>
        <v>3</v>
      </c>
    </row>
    <row r="1063" spans="1:35" ht="32" customHeight="1" x14ac:dyDescent="0.2">
      <c r="A1063" s="1">
        <v>1062</v>
      </c>
      <c r="B1063" s="2">
        <v>44159</v>
      </c>
      <c r="C1063" s="1" t="s">
        <v>998</v>
      </c>
      <c r="D1063" s="1" t="s">
        <v>997</v>
      </c>
      <c r="E1063" s="1" t="s">
        <v>23</v>
      </c>
      <c r="F1063" s="1" t="s">
        <v>1032</v>
      </c>
      <c r="G1063" s="1" t="s">
        <v>30</v>
      </c>
      <c r="H1063" s="1" t="s">
        <v>342</v>
      </c>
      <c r="I1063" s="5" t="s">
        <v>1763</v>
      </c>
      <c r="J1063" s="5">
        <v>5</v>
      </c>
      <c r="K1063" s="13" t="s">
        <v>1997</v>
      </c>
      <c r="L1063" s="1"/>
      <c r="M1063" s="1"/>
      <c r="N1063" s="1"/>
      <c r="O1063" s="1" t="b">
        <v>0</v>
      </c>
      <c r="P1063" s="4">
        <v>22</v>
      </c>
      <c r="Q1063">
        <v>12</v>
      </c>
      <c r="R1063" s="14">
        <v>2</v>
      </c>
      <c r="S1063" s="14">
        <v>2</v>
      </c>
      <c r="T1063" s="8">
        <v>0</v>
      </c>
      <c r="U1063" s="8">
        <v>0</v>
      </c>
      <c r="V1063" s="8">
        <v>0</v>
      </c>
      <c r="W1063" s="8">
        <v>0</v>
      </c>
      <c r="X1063" s="8">
        <f>R1063+T1063+V1063</f>
        <v>2</v>
      </c>
      <c r="Y1063" s="8">
        <f>S1063+U1063+W1063</f>
        <v>2</v>
      </c>
      <c r="Z1063" s="8" t="b">
        <f>R1063 = S1063</f>
        <v>1</v>
      </c>
      <c r="AA1063" s="8" t="b">
        <f>U1063 = T1063</f>
        <v>1</v>
      </c>
      <c r="AB1063" s="8" t="b">
        <f>V1063 = W1063</f>
        <v>1</v>
      </c>
      <c r="AC1063" s="8" t="b">
        <f>Y1063 = X1063</f>
        <v>1</v>
      </c>
      <c r="AD1063" s="8" t="b">
        <f>AND(Z1063,AA1063,AB1063)</f>
        <v>1</v>
      </c>
    </row>
    <row r="1064" spans="1:35" ht="32" customHeight="1" x14ac:dyDescent="0.2">
      <c r="A1064" s="1">
        <v>1063</v>
      </c>
      <c r="B1064" s="2">
        <v>43516</v>
      </c>
      <c r="C1064" s="1" t="s">
        <v>997</v>
      </c>
      <c r="D1064" s="1" t="s">
        <v>998</v>
      </c>
      <c r="E1064" s="1" t="s">
        <v>12</v>
      </c>
      <c r="F1064" s="1"/>
      <c r="G1064" s="1" t="s">
        <v>13</v>
      </c>
      <c r="H1064" s="1" t="s">
        <v>152</v>
      </c>
      <c r="I1064" s="5" t="s">
        <v>1760</v>
      </c>
      <c r="J1064" s="5">
        <v>4</v>
      </c>
      <c r="K1064" s="13" t="s">
        <v>1998</v>
      </c>
      <c r="L1064" s="1"/>
      <c r="M1064" s="1"/>
      <c r="N1064" s="1"/>
      <c r="O1064" s="1" t="b">
        <v>0</v>
      </c>
      <c r="P1064" s="4">
        <v>22</v>
      </c>
      <c r="Q1064">
        <v>13</v>
      </c>
      <c r="R1064" s="14">
        <v>1</v>
      </c>
      <c r="S1064" s="14">
        <v>2</v>
      </c>
      <c r="T1064" s="8">
        <v>0</v>
      </c>
      <c r="U1064" s="8">
        <v>0</v>
      </c>
      <c r="V1064" s="8">
        <v>0</v>
      </c>
      <c r="W1064" s="8">
        <v>0</v>
      </c>
      <c r="X1064" s="8">
        <f>R1064+T1064+V1064</f>
        <v>1</v>
      </c>
      <c r="Y1064" s="8">
        <f>S1064+U1064+W1064</f>
        <v>2</v>
      </c>
      <c r="Z1064" s="8" t="b">
        <f>R1064 = S1064</f>
        <v>0</v>
      </c>
      <c r="AA1064" s="8" t="b">
        <f>U1064 = T1064</f>
        <v>1</v>
      </c>
      <c r="AB1064" s="8" t="b">
        <f>V1064 = W1064</f>
        <v>1</v>
      </c>
      <c r="AC1064" s="8" t="b">
        <f>Y1064 = X1064</f>
        <v>0</v>
      </c>
      <c r="AD1064" s="8" t="b">
        <f>AND(Z1064,AA1064,AB1064)</f>
        <v>0</v>
      </c>
      <c r="AF1064" s="8">
        <v>2</v>
      </c>
      <c r="AG1064" s="8">
        <v>0</v>
      </c>
      <c r="AH1064" s="8">
        <v>0</v>
      </c>
      <c r="AI1064" s="8">
        <f>SUM(AF1064:AH1064)</f>
        <v>2</v>
      </c>
    </row>
    <row r="1065" spans="1:35" ht="32" customHeight="1" x14ac:dyDescent="0.2">
      <c r="A1065" s="1">
        <v>1064</v>
      </c>
      <c r="B1065" s="2">
        <v>43929</v>
      </c>
      <c r="C1065" s="1" t="s">
        <v>997</v>
      </c>
      <c r="D1065" s="1" t="s">
        <v>1130</v>
      </c>
      <c r="E1065" s="1" t="s">
        <v>12</v>
      </c>
      <c r="F1065" s="1" t="s">
        <v>1042</v>
      </c>
      <c r="G1065" s="1" t="s">
        <v>13</v>
      </c>
      <c r="H1065" s="1" t="s">
        <v>262</v>
      </c>
      <c r="I1065" s="5" t="s">
        <v>1747</v>
      </c>
      <c r="J1065" s="5">
        <v>5</v>
      </c>
      <c r="K1065" s="13" t="s">
        <v>1200</v>
      </c>
      <c r="L1065" s="1"/>
      <c r="M1065" s="1"/>
      <c r="N1065" s="1"/>
      <c r="O1065" s="1" t="b">
        <v>0</v>
      </c>
      <c r="P1065" s="4">
        <v>22</v>
      </c>
      <c r="Q1065">
        <v>14</v>
      </c>
      <c r="R1065" s="14">
        <v>3</v>
      </c>
      <c r="S1065" s="14">
        <v>3</v>
      </c>
      <c r="T1065" s="8">
        <v>0</v>
      </c>
      <c r="U1065" s="8">
        <v>0</v>
      </c>
      <c r="V1065" s="8">
        <v>0</v>
      </c>
      <c r="W1065" s="8">
        <v>0</v>
      </c>
      <c r="X1065" s="8">
        <f>R1065+T1065+V1065</f>
        <v>3</v>
      </c>
      <c r="Y1065" s="8">
        <f>S1065+U1065+W1065</f>
        <v>3</v>
      </c>
      <c r="Z1065" s="8" t="b">
        <f>R1065 = S1065</f>
        <v>1</v>
      </c>
      <c r="AA1065" s="8" t="b">
        <f>U1065 = T1065</f>
        <v>1</v>
      </c>
      <c r="AB1065" s="8" t="b">
        <f>V1065 = W1065</f>
        <v>1</v>
      </c>
      <c r="AC1065" s="8" t="b">
        <f>Y1065 = X1065</f>
        <v>1</v>
      </c>
      <c r="AD1065" s="8" t="b">
        <f>AND(Z1065,AA1065,AB1065)</f>
        <v>1</v>
      </c>
    </row>
    <row r="1066" spans="1:35" ht="32" customHeight="1" x14ac:dyDescent="0.2">
      <c r="A1066" s="1">
        <v>1065</v>
      </c>
      <c r="B1066" s="2">
        <v>43917</v>
      </c>
      <c r="C1066" s="1" t="s">
        <v>997</v>
      </c>
      <c r="D1066" s="1" t="s">
        <v>997</v>
      </c>
      <c r="E1066" s="1" t="s">
        <v>12</v>
      </c>
      <c r="F1066" s="1"/>
      <c r="G1066" s="1" t="s">
        <v>21</v>
      </c>
      <c r="H1066" s="1" t="s">
        <v>751</v>
      </c>
      <c r="I1066" s="5" t="s">
        <v>1749</v>
      </c>
      <c r="J1066" s="5">
        <v>5</v>
      </c>
      <c r="K1066" s="13" t="s">
        <v>1602</v>
      </c>
      <c r="L1066" s="1"/>
      <c r="M1066" s="1"/>
      <c r="N1066" s="1"/>
      <c r="O1066" s="1" t="b">
        <v>0</v>
      </c>
      <c r="P1066" s="4">
        <v>22</v>
      </c>
      <c r="Q1066">
        <v>15</v>
      </c>
      <c r="R1066" s="14">
        <v>3</v>
      </c>
      <c r="S1066" s="14">
        <v>3</v>
      </c>
      <c r="T1066" s="8">
        <v>0</v>
      </c>
      <c r="U1066" s="8">
        <v>1</v>
      </c>
      <c r="V1066" s="8">
        <v>0</v>
      </c>
      <c r="W1066" s="8">
        <v>0</v>
      </c>
      <c r="X1066" s="8">
        <f>R1066+T1066+V1066</f>
        <v>3</v>
      </c>
      <c r="Y1066" s="8">
        <f>S1066+U1066+W1066</f>
        <v>4</v>
      </c>
      <c r="Z1066" s="8" t="b">
        <f>R1066 = S1066</f>
        <v>1</v>
      </c>
      <c r="AA1066" s="8" t="b">
        <f>U1066 = T1066</f>
        <v>0</v>
      </c>
      <c r="AB1066" s="8" t="b">
        <f>V1066 = W1066</f>
        <v>1</v>
      </c>
      <c r="AC1066" s="8" t="b">
        <f>Y1066 = X1066</f>
        <v>0</v>
      </c>
      <c r="AD1066" s="8" t="b">
        <f>AND(Z1066,AA1066,AB1066)</f>
        <v>0</v>
      </c>
      <c r="AF1066" s="8">
        <v>3</v>
      </c>
      <c r="AG1066" s="8">
        <v>0</v>
      </c>
      <c r="AH1066" s="8">
        <v>0</v>
      </c>
      <c r="AI1066" s="8">
        <f>SUM(AF1066:AH1066)</f>
        <v>3</v>
      </c>
    </row>
    <row r="1067" spans="1:35" ht="32" customHeight="1" x14ac:dyDescent="0.2">
      <c r="A1067" s="1">
        <v>1066</v>
      </c>
      <c r="B1067" s="2">
        <v>43328</v>
      </c>
      <c r="C1067" s="1" t="s">
        <v>998</v>
      </c>
      <c r="D1067" s="1" t="s">
        <v>997</v>
      </c>
      <c r="E1067" s="1" t="s">
        <v>12</v>
      </c>
      <c r="F1067" s="1"/>
      <c r="G1067" s="1" t="s">
        <v>21</v>
      </c>
      <c r="H1067" s="1" t="s">
        <v>895</v>
      </c>
      <c r="I1067" s="5" t="s">
        <v>1772</v>
      </c>
      <c r="J1067" s="5">
        <v>3</v>
      </c>
      <c r="K1067" s="13" t="s">
        <v>1603</v>
      </c>
      <c r="L1067" s="1"/>
      <c r="M1067" s="1"/>
      <c r="N1067" s="1"/>
      <c r="O1067" s="1" t="b">
        <v>0</v>
      </c>
      <c r="P1067" s="4">
        <v>22</v>
      </c>
      <c r="Q1067">
        <v>16</v>
      </c>
      <c r="R1067" s="14">
        <v>1</v>
      </c>
      <c r="S1067" s="14">
        <v>1</v>
      </c>
      <c r="T1067" s="8">
        <v>0</v>
      </c>
      <c r="U1067" s="8">
        <v>0</v>
      </c>
      <c r="V1067" s="8">
        <v>0</v>
      </c>
      <c r="W1067" s="8">
        <v>0</v>
      </c>
      <c r="X1067" s="8">
        <f>R1067+T1067+V1067</f>
        <v>1</v>
      </c>
      <c r="Y1067" s="8">
        <f>S1067+U1067+W1067</f>
        <v>1</v>
      </c>
      <c r="Z1067" s="8" t="b">
        <f>R1067 = S1067</f>
        <v>1</v>
      </c>
      <c r="AA1067" s="8" t="b">
        <f>U1067 = T1067</f>
        <v>1</v>
      </c>
      <c r="AB1067" s="8" t="b">
        <f>V1067 = W1067</f>
        <v>1</v>
      </c>
      <c r="AC1067" s="8" t="b">
        <f>Y1067 = X1067</f>
        <v>1</v>
      </c>
      <c r="AD1067" s="8" t="b">
        <f>AND(Z1067,AA1067,AB1067)</f>
        <v>1</v>
      </c>
    </row>
    <row r="1068" spans="1:35" ht="32" customHeight="1" x14ac:dyDescent="0.2">
      <c r="A1068" s="1">
        <v>1067</v>
      </c>
      <c r="B1068" s="2">
        <v>44057</v>
      </c>
      <c r="C1068" s="1" t="s">
        <v>997</v>
      </c>
      <c r="D1068" s="1" t="s">
        <v>997</v>
      </c>
      <c r="E1068" s="1" t="s">
        <v>12</v>
      </c>
      <c r="F1068" s="1"/>
      <c r="G1068" s="1" t="s">
        <v>21</v>
      </c>
      <c r="H1068" s="1" t="s">
        <v>761</v>
      </c>
      <c r="I1068" s="5" t="s">
        <v>1765</v>
      </c>
      <c r="J1068" s="5">
        <v>4</v>
      </c>
      <c r="K1068" s="13" t="s">
        <v>1297</v>
      </c>
      <c r="L1068" s="1"/>
      <c r="M1068" s="1"/>
      <c r="N1068" s="1"/>
      <c r="O1068" s="1" t="b">
        <v>0</v>
      </c>
      <c r="P1068" s="4">
        <v>22</v>
      </c>
      <c r="Q1068">
        <v>17</v>
      </c>
      <c r="R1068" s="14">
        <v>2</v>
      </c>
      <c r="S1068" s="14">
        <v>1</v>
      </c>
      <c r="T1068" s="8">
        <v>0</v>
      </c>
      <c r="U1068" s="8">
        <v>0</v>
      </c>
      <c r="V1068" s="8">
        <v>0</v>
      </c>
      <c r="W1068" s="8">
        <v>0</v>
      </c>
      <c r="X1068" s="8">
        <f>R1068+T1068+V1068</f>
        <v>2</v>
      </c>
      <c r="Y1068" s="8">
        <f>S1068+U1068+W1068</f>
        <v>1</v>
      </c>
      <c r="Z1068" s="8" t="b">
        <f>R1068 = S1068</f>
        <v>0</v>
      </c>
      <c r="AA1068" s="8" t="b">
        <f>U1068 = T1068</f>
        <v>1</v>
      </c>
      <c r="AB1068" s="8" t="b">
        <f>V1068 = W1068</f>
        <v>1</v>
      </c>
      <c r="AC1068" s="8" t="b">
        <f>Y1068 = X1068</f>
        <v>0</v>
      </c>
      <c r="AD1068" s="8" t="b">
        <f>AND(Z1068,AA1068,AB1068)</f>
        <v>0</v>
      </c>
      <c r="AF1068" s="8">
        <v>3</v>
      </c>
      <c r="AG1068" s="8">
        <v>0</v>
      </c>
      <c r="AH1068" s="8">
        <v>0</v>
      </c>
      <c r="AI1068" s="8">
        <f>SUM(AF1068:AH1068)</f>
        <v>3</v>
      </c>
    </row>
    <row r="1069" spans="1:35" ht="32" customHeight="1" x14ac:dyDescent="0.2">
      <c r="A1069" s="1">
        <v>1068</v>
      </c>
      <c r="B1069" s="2">
        <v>43906</v>
      </c>
      <c r="C1069" s="1" t="s">
        <v>998</v>
      </c>
      <c r="D1069" s="1" t="s">
        <v>997</v>
      </c>
      <c r="E1069" s="1" t="s">
        <v>12</v>
      </c>
      <c r="F1069" s="1"/>
      <c r="G1069" s="1" t="s">
        <v>21</v>
      </c>
      <c r="H1069" s="1" t="s">
        <v>119</v>
      </c>
      <c r="I1069" s="5" t="s">
        <v>1749</v>
      </c>
      <c r="J1069" s="5">
        <v>5</v>
      </c>
      <c r="K1069" s="13" t="s">
        <v>896</v>
      </c>
      <c r="L1069" s="1"/>
      <c r="M1069" s="1"/>
      <c r="N1069" s="1"/>
      <c r="O1069" s="1" t="b">
        <v>0</v>
      </c>
      <c r="P1069" s="4">
        <v>22</v>
      </c>
      <c r="Q1069">
        <v>18</v>
      </c>
      <c r="R1069" s="14">
        <v>2</v>
      </c>
      <c r="S1069" s="14">
        <v>2</v>
      </c>
      <c r="T1069" s="8">
        <v>0</v>
      </c>
      <c r="U1069" s="8">
        <v>0</v>
      </c>
      <c r="V1069" s="8">
        <v>0</v>
      </c>
      <c r="W1069" s="8">
        <v>0</v>
      </c>
      <c r="X1069" s="8">
        <f>R1069+T1069+V1069</f>
        <v>2</v>
      </c>
      <c r="Y1069" s="8">
        <f>S1069+U1069+W1069</f>
        <v>2</v>
      </c>
      <c r="Z1069" s="8" t="b">
        <f>R1069 = S1069</f>
        <v>1</v>
      </c>
      <c r="AA1069" s="8" t="b">
        <f>U1069 = T1069</f>
        <v>1</v>
      </c>
      <c r="AB1069" s="8" t="b">
        <f>V1069 = W1069</f>
        <v>1</v>
      </c>
      <c r="AC1069" s="8" t="b">
        <f>Y1069 = X1069</f>
        <v>1</v>
      </c>
      <c r="AD1069" s="8" t="b">
        <f>AND(Z1069,AA1069,AB1069)</f>
        <v>1</v>
      </c>
    </row>
    <row r="1070" spans="1:35" ht="32" customHeight="1" x14ac:dyDescent="0.2">
      <c r="A1070" s="1">
        <v>1069</v>
      </c>
      <c r="B1070" s="2">
        <v>43401</v>
      </c>
      <c r="C1070" s="1" t="s">
        <v>997</v>
      </c>
      <c r="D1070" s="1" t="s">
        <v>997</v>
      </c>
      <c r="E1070" s="1" t="s">
        <v>12</v>
      </c>
      <c r="F1070" s="1"/>
      <c r="G1070" s="1" t="s">
        <v>42</v>
      </c>
      <c r="H1070" s="1" t="s">
        <v>897</v>
      </c>
      <c r="I1070" s="5" t="s">
        <v>1753</v>
      </c>
      <c r="J1070" s="5">
        <v>5</v>
      </c>
      <c r="K1070" s="13" t="s">
        <v>1291</v>
      </c>
      <c r="L1070" s="1"/>
      <c r="M1070" s="1"/>
      <c r="N1070" s="1"/>
      <c r="O1070" s="1" t="b">
        <v>0</v>
      </c>
      <c r="P1070" s="4">
        <v>22</v>
      </c>
      <c r="Q1070">
        <v>19</v>
      </c>
      <c r="R1070" s="14">
        <v>3</v>
      </c>
      <c r="S1070" s="14">
        <v>3</v>
      </c>
      <c r="T1070" s="8">
        <v>0</v>
      </c>
      <c r="U1070" s="8">
        <v>0</v>
      </c>
      <c r="V1070" s="8">
        <v>1</v>
      </c>
      <c r="W1070" s="8">
        <v>0</v>
      </c>
      <c r="X1070" s="8">
        <f>R1070+T1070+V1070</f>
        <v>4</v>
      </c>
      <c r="Y1070" s="8">
        <f>S1070+U1070+W1070</f>
        <v>3</v>
      </c>
      <c r="Z1070" s="8" t="b">
        <f>R1070 = S1070</f>
        <v>1</v>
      </c>
      <c r="AA1070" s="8" t="b">
        <f>U1070 = T1070</f>
        <v>1</v>
      </c>
      <c r="AB1070" s="8" t="b">
        <f>V1070 = W1070</f>
        <v>0</v>
      </c>
      <c r="AC1070" s="8" t="b">
        <f>Y1070 = X1070</f>
        <v>0</v>
      </c>
      <c r="AD1070" s="8" t="b">
        <f>AND(Z1070,AA1070,AB1070)</f>
        <v>0</v>
      </c>
      <c r="AF1070" s="8">
        <v>2</v>
      </c>
      <c r="AG1070" s="8">
        <v>0</v>
      </c>
      <c r="AH1070" s="8">
        <v>0</v>
      </c>
      <c r="AI1070" s="8">
        <f>SUM(AF1070:AH1070)</f>
        <v>2</v>
      </c>
    </row>
    <row r="1071" spans="1:35" ht="32" customHeight="1" x14ac:dyDescent="0.2">
      <c r="A1071" s="1">
        <v>1070</v>
      </c>
      <c r="B1071" s="2">
        <v>43670</v>
      </c>
      <c r="C1071" s="1" t="s">
        <v>998</v>
      </c>
      <c r="D1071" s="1" t="s">
        <v>998</v>
      </c>
      <c r="E1071" s="1" t="s">
        <v>12</v>
      </c>
      <c r="F1071" s="1"/>
      <c r="G1071" s="1" t="s">
        <v>21</v>
      </c>
      <c r="H1071" s="1" t="s">
        <v>382</v>
      </c>
      <c r="I1071" s="5" t="s">
        <v>1765</v>
      </c>
      <c r="J1071" s="5">
        <v>5</v>
      </c>
      <c r="K1071" s="13" t="s">
        <v>1323</v>
      </c>
      <c r="L1071" s="1"/>
      <c r="M1071" s="1"/>
      <c r="N1071" s="1"/>
      <c r="O1071" s="1" t="b">
        <v>0</v>
      </c>
      <c r="P1071" s="4">
        <v>22</v>
      </c>
      <c r="Q1071">
        <v>20</v>
      </c>
      <c r="R1071" s="14">
        <v>2</v>
      </c>
      <c r="S1071" s="14">
        <v>2</v>
      </c>
      <c r="T1071" s="8">
        <v>0</v>
      </c>
      <c r="U1071" s="8">
        <v>0</v>
      </c>
      <c r="V1071" s="8">
        <v>0</v>
      </c>
      <c r="W1071" s="8">
        <v>0</v>
      </c>
      <c r="X1071" s="8">
        <f>R1071+T1071+V1071</f>
        <v>2</v>
      </c>
      <c r="Y1071" s="8">
        <f>S1071+U1071+W1071</f>
        <v>2</v>
      </c>
      <c r="Z1071" s="8" t="b">
        <f>R1071 = S1071</f>
        <v>1</v>
      </c>
      <c r="AA1071" s="8" t="b">
        <f>U1071 = T1071</f>
        <v>1</v>
      </c>
      <c r="AB1071" s="8" t="b">
        <f>V1071 = W1071</f>
        <v>1</v>
      </c>
      <c r="AC1071" s="8" t="b">
        <f>Y1071 = X1071</f>
        <v>1</v>
      </c>
      <c r="AD1071" s="8" t="b">
        <f>AND(Z1071,AA1071,AB1071)</f>
        <v>1</v>
      </c>
    </row>
    <row r="1072" spans="1:35" ht="32" customHeight="1" x14ac:dyDescent="0.2">
      <c r="A1072" s="1">
        <v>1071</v>
      </c>
      <c r="B1072" s="2">
        <v>43671</v>
      </c>
      <c r="C1072" s="1" t="s">
        <v>998</v>
      </c>
      <c r="D1072" s="1" t="s">
        <v>998</v>
      </c>
      <c r="E1072" s="1" t="s">
        <v>12</v>
      </c>
      <c r="F1072" s="1"/>
      <c r="G1072" s="1" t="s">
        <v>21</v>
      </c>
      <c r="H1072" s="1" t="s">
        <v>382</v>
      </c>
      <c r="I1072" s="5" t="s">
        <v>1765</v>
      </c>
      <c r="J1072" s="5">
        <v>4</v>
      </c>
      <c r="K1072" s="13" t="s">
        <v>1485</v>
      </c>
      <c r="L1072" s="1"/>
      <c r="M1072" s="1"/>
      <c r="N1072" s="1"/>
      <c r="O1072" s="1" t="b">
        <v>0</v>
      </c>
      <c r="P1072" s="4">
        <v>22</v>
      </c>
      <c r="Q1072">
        <v>21</v>
      </c>
      <c r="R1072" s="14">
        <v>3</v>
      </c>
      <c r="S1072" s="14">
        <v>3</v>
      </c>
      <c r="T1072" s="8">
        <v>1</v>
      </c>
      <c r="U1072" s="8">
        <v>1</v>
      </c>
      <c r="V1072" s="8">
        <v>1</v>
      </c>
      <c r="W1072" s="8">
        <v>1</v>
      </c>
      <c r="X1072" s="8">
        <f>R1072+T1072+V1072</f>
        <v>5</v>
      </c>
      <c r="Y1072" s="8">
        <f>S1072+U1072+W1072</f>
        <v>5</v>
      </c>
      <c r="Z1072" s="8" t="b">
        <f>R1072 = S1072</f>
        <v>1</v>
      </c>
      <c r="AA1072" s="8" t="b">
        <f>U1072 = T1072</f>
        <v>1</v>
      </c>
      <c r="AB1072" s="8" t="b">
        <f>V1072 = W1072</f>
        <v>1</v>
      </c>
      <c r="AC1072" s="8" t="b">
        <f>Y1072 = X1072</f>
        <v>1</v>
      </c>
      <c r="AD1072" s="8" t="b">
        <f>AND(Z1072,AA1072,AB1072)</f>
        <v>1</v>
      </c>
    </row>
    <row r="1073" spans="1:35" ht="32" customHeight="1" x14ac:dyDescent="0.2">
      <c r="A1073" s="1">
        <v>1072</v>
      </c>
      <c r="B1073" s="2">
        <v>44122</v>
      </c>
      <c r="C1073" s="1" t="s">
        <v>998</v>
      </c>
      <c r="D1073" s="1" t="s">
        <v>997</v>
      </c>
      <c r="E1073" s="1" t="s">
        <v>12</v>
      </c>
      <c r="F1073" s="1"/>
      <c r="G1073" s="1" t="s">
        <v>13</v>
      </c>
      <c r="H1073" s="1" t="s">
        <v>221</v>
      </c>
      <c r="I1073" s="5" t="s">
        <v>1760</v>
      </c>
      <c r="J1073" s="5">
        <v>5</v>
      </c>
      <c r="K1073" s="13" t="s">
        <v>1604</v>
      </c>
      <c r="L1073" s="1"/>
      <c r="M1073" s="1"/>
      <c r="N1073" s="1"/>
      <c r="O1073" s="1" t="b">
        <v>0</v>
      </c>
      <c r="P1073" s="4">
        <v>22</v>
      </c>
      <c r="Q1073">
        <v>22</v>
      </c>
      <c r="R1073" s="14">
        <v>2</v>
      </c>
      <c r="S1073" s="14">
        <v>1</v>
      </c>
      <c r="T1073" s="8">
        <v>0</v>
      </c>
      <c r="U1073" s="8">
        <v>0</v>
      </c>
      <c r="V1073" s="8">
        <v>0</v>
      </c>
      <c r="W1073" s="8">
        <v>0</v>
      </c>
      <c r="X1073" s="8">
        <f>R1073+T1073+V1073</f>
        <v>2</v>
      </c>
      <c r="Y1073" s="8">
        <f>S1073+U1073+W1073</f>
        <v>1</v>
      </c>
      <c r="Z1073" s="8" t="b">
        <f>R1073 = S1073</f>
        <v>0</v>
      </c>
      <c r="AA1073" s="8" t="b">
        <f>U1073 = T1073</f>
        <v>1</v>
      </c>
      <c r="AB1073" s="8" t="b">
        <f>V1073 = W1073</f>
        <v>1</v>
      </c>
      <c r="AC1073" s="8" t="b">
        <f>Y1073 = X1073</f>
        <v>0</v>
      </c>
      <c r="AD1073" s="8" t="b">
        <f>AND(Z1073,AA1073,AB1073)</f>
        <v>0</v>
      </c>
      <c r="AF1073" s="8">
        <v>2</v>
      </c>
      <c r="AG1073" s="8">
        <v>0</v>
      </c>
      <c r="AH1073" s="8">
        <v>0</v>
      </c>
      <c r="AI1073" s="8">
        <f>SUM(AF1073:AH1073)</f>
        <v>2</v>
      </c>
    </row>
    <row r="1074" spans="1:35" ht="32" customHeight="1" x14ac:dyDescent="0.2">
      <c r="A1074" s="1">
        <v>1073</v>
      </c>
      <c r="B1074" s="2">
        <v>43292</v>
      </c>
      <c r="C1074" s="1" t="s">
        <v>997</v>
      </c>
      <c r="D1074" s="1" t="s">
        <v>997</v>
      </c>
      <c r="E1074" s="1" t="s">
        <v>12</v>
      </c>
      <c r="F1074" s="1"/>
      <c r="G1074" s="1" t="s">
        <v>21</v>
      </c>
      <c r="H1074" s="1" t="s">
        <v>875</v>
      </c>
      <c r="I1074" s="5" t="s">
        <v>1765</v>
      </c>
      <c r="J1074" s="5">
        <v>5</v>
      </c>
      <c r="K1074" s="13" t="s">
        <v>898</v>
      </c>
      <c r="L1074" s="1"/>
      <c r="M1074" s="1"/>
      <c r="N1074" s="1"/>
      <c r="O1074" s="1" t="b">
        <v>0</v>
      </c>
      <c r="P1074" s="4">
        <v>22</v>
      </c>
      <c r="Q1074">
        <v>23</v>
      </c>
      <c r="R1074" s="14">
        <v>1</v>
      </c>
      <c r="S1074" s="14">
        <v>1</v>
      </c>
      <c r="T1074" s="8">
        <v>0</v>
      </c>
      <c r="U1074" s="8">
        <v>0</v>
      </c>
      <c r="V1074" s="8">
        <v>0</v>
      </c>
      <c r="W1074" s="8">
        <v>0</v>
      </c>
      <c r="X1074" s="8">
        <f>R1074+T1074+V1074</f>
        <v>1</v>
      </c>
      <c r="Y1074" s="8">
        <f>S1074+U1074+W1074</f>
        <v>1</v>
      </c>
      <c r="Z1074" s="8" t="b">
        <f>R1074 = S1074</f>
        <v>1</v>
      </c>
      <c r="AA1074" s="8" t="b">
        <f>U1074 = T1074</f>
        <v>1</v>
      </c>
      <c r="AB1074" s="8" t="b">
        <f>V1074 = W1074</f>
        <v>1</v>
      </c>
      <c r="AC1074" s="8" t="b">
        <f>Y1074 = X1074</f>
        <v>1</v>
      </c>
      <c r="AD1074" s="8" t="b">
        <f>AND(Z1074,AA1074,AB1074)</f>
        <v>1</v>
      </c>
    </row>
    <row r="1075" spans="1:35" ht="32" customHeight="1" x14ac:dyDescent="0.2">
      <c r="A1075" s="1">
        <v>1074</v>
      </c>
      <c r="B1075" s="2">
        <v>43693</v>
      </c>
      <c r="C1075" s="1" t="s">
        <v>997</v>
      </c>
      <c r="D1075" s="1" t="s">
        <v>997</v>
      </c>
      <c r="E1075" s="1" t="s">
        <v>12</v>
      </c>
      <c r="F1075" s="1"/>
      <c r="G1075" s="1" t="s">
        <v>26</v>
      </c>
      <c r="H1075" s="1" t="s">
        <v>259</v>
      </c>
      <c r="I1075" s="5" t="s">
        <v>1750</v>
      </c>
      <c r="J1075" s="5">
        <v>3</v>
      </c>
      <c r="K1075" s="13" t="s">
        <v>899</v>
      </c>
      <c r="L1075" s="1"/>
      <c r="M1075" s="1"/>
      <c r="N1075" s="1"/>
      <c r="O1075" s="1" t="b">
        <v>0</v>
      </c>
      <c r="P1075" s="4">
        <v>22</v>
      </c>
      <c r="Q1075">
        <v>24</v>
      </c>
      <c r="R1075" s="14">
        <v>1</v>
      </c>
      <c r="S1075" s="14">
        <v>0</v>
      </c>
      <c r="T1075" s="8">
        <v>0</v>
      </c>
      <c r="U1075" s="8">
        <v>0</v>
      </c>
      <c r="V1075" s="8">
        <v>0</v>
      </c>
      <c r="W1075" s="8">
        <v>0</v>
      </c>
      <c r="X1075" s="8">
        <f>R1075+T1075+V1075</f>
        <v>1</v>
      </c>
      <c r="Y1075" s="8">
        <f>S1075+U1075+W1075</f>
        <v>0</v>
      </c>
      <c r="Z1075" s="8" t="b">
        <f>R1075 = S1075</f>
        <v>0</v>
      </c>
      <c r="AA1075" s="8" t="b">
        <f>U1075 = T1075</f>
        <v>1</v>
      </c>
      <c r="AB1075" s="8" t="b">
        <f>V1075 = W1075</f>
        <v>1</v>
      </c>
      <c r="AC1075" s="8" t="b">
        <f>Y1075 = X1075</f>
        <v>0</v>
      </c>
      <c r="AD1075" s="8" t="b">
        <f>AND(Z1075,AA1075,AB1075)</f>
        <v>0</v>
      </c>
      <c r="AF1075" s="8">
        <v>1</v>
      </c>
      <c r="AG1075" s="8">
        <v>0</v>
      </c>
      <c r="AH1075" s="8">
        <v>0</v>
      </c>
      <c r="AI1075" s="8">
        <f>SUM(AF1075:AH1075)</f>
        <v>1</v>
      </c>
    </row>
    <row r="1076" spans="1:35" ht="32" customHeight="1" x14ac:dyDescent="0.2">
      <c r="A1076" s="1">
        <v>1075</v>
      </c>
      <c r="B1076" s="2">
        <v>44141</v>
      </c>
      <c r="C1076" s="1" t="s">
        <v>998</v>
      </c>
      <c r="D1076" s="1" t="s">
        <v>1201</v>
      </c>
      <c r="E1076" s="1" t="s">
        <v>12</v>
      </c>
      <c r="F1076" s="1" t="s">
        <v>1182</v>
      </c>
      <c r="G1076" s="1" t="s">
        <v>13</v>
      </c>
      <c r="H1076" s="1" t="s">
        <v>74</v>
      </c>
      <c r="I1076" s="5" t="s">
        <v>1748</v>
      </c>
      <c r="J1076" s="5">
        <v>5</v>
      </c>
      <c r="K1076" s="13" t="s">
        <v>1202</v>
      </c>
      <c r="L1076" s="1"/>
      <c r="M1076" s="1"/>
      <c r="N1076" s="1"/>
      <c r="O1076" s="1" t="b">
        <v>0</v>
      </c>
      <c r="P1076" s="4">
        <v>22</v>
      </c>
      <c r="Q1076">
        <v>25</v>
      </c>
      <c r="R1076" s="14">
        <v>3</v>
      </c>
      <c r="S1076" s="14">
        <v>3</v>
      </c>
      <c r="T1076" s="8">
        <v>0</v>
      </c>
      <c r="U1076" s="8">
        <v>0</v>
      </c>
      <c r="V1076" s="8">
        <v>0</v>
      </c>
      <c r="W1076" s="8">
        <v>0</v>
      </c>
      <c r="X1076" s="8">
        <f>R1076+T1076+V1076</f>
        <v>3</v>
      </c>
      <c r="Y1076" s="8">
        <f>S1076+U1076+W1076</f>
        <v>3</v>
      </c>
      <c r="Z1076" s="8" t="b">
        <f>R1076 = S1076</f>
        <v>1</v>
      </c>
      <c r="AA1076" s="8" t="b">
        <f>U1076 = T1076</f>
        <v>1</v>
      </c>
      <c r="AB1076" s="8" t="b">
        <f>V1076 = W1076</f>
        <v>1</v>
      </c>
      <c r="AC1076" s="8" t="b">
        <f>Y1076 = X1076</f>
        <v>1</v>
      </c>
      <c r="AD1076" s="8" t="b">
        <f>AND(Z1076,AA1076,AB1076)</f>
        <v>1</v>
      </c>
    </row>
    <row r="1077" spans="1:35" ht="32" customHeight="1" x14ac:dyDescent="0.2">
      <c r="A1077" s="1">
        <v>1076</v>
      </c>
      <c r="B1077" s="2">
        <v>43500</v>
      </c>
      <c r="C1077" s="1" t="s">
        <v>997</v>
      </c>
      <c r="D1077" s="1" t="s">
        <v>1203</v>
      </c>
      <c r="E1077" s="1" t="s">
        <v>12</v>
      </c>
      <c r="F1077" s="1" t="s">
        <v>1070</v>
      </c>
      <c r="G1077" s="1" t="s">
        <v>21</v>
      </c>
      <c r="H1077" s="1" t="s">
        <v>854</v>
      </c>
      <c r="I1077" s="5" t="s">
        <v>1749</v>
      </c>
      <c r="J1077" s="5">
        <v>4</v>
      </c>
      <c r="K1077" s="13" t="s">
        <v>2071</v>
      </c>
      <c r="L1077" s="1"/>
      <c r="M1077" s="1"/>
      <c r="N1077" s="1"/>
      <c r="O1077" s="1" t="b">
        <v>0</v>
      </c>
      <c r="P1077" s="4">
        <v>22</v>
      </c>
      <c r="Q1077">
        <v>26</v>
      </c>
      <c r="R1077" s="14">
        <v>2</v>
      </c>
      <c r="S1077" s="14">
        <v>0</v>
      </c>
      <c r="T1077" s="8">
        <v>0</v>
      </c>
      <c r="U1077" s="8">
        <v>0</v>
      </c>
      <c r="V1077" s="8">
        <v>0</v>
      </c>
      <c r="W1077" s="8">
        <v>0</v>
      </c>
      <c r="X1077" s="8">
        <f>R1077+T1077+V1077</f>
        <v>2</v>
      </c>
      <c r="Y1077" s="8">
        <f>S1077+U1077+W1077</f>
        <v>0</v>
      </c>
      <c r="Z1077" s="8" t="b">
        <f>R1077 = S1077</f>
        <v>0</v>
      </c>
      <c r="AA1077" s="8" t="b">
        <f>U1077 = T1077</f>
        <v>1</v>
      </c>
      <c r="AB1077" s="8" t="b">
        <f>V1077 = W1077</f>
        <v>1</v>
      </c>
      <c r="AC1077" s="8" t="b">
        <f>Y1077 = X1077</f>
        <v>0</v>
      </c>
      <c r="AD1077" s="8" t="b">
        <f>AND(Z1077,AA1077,AB1077)</f>
        <v>0</v>
      </c>
      <c r="AF1077" s="8">
        <v>1</v>
      </c>
      <c r="AG1077" s="8">
        <v>0</v>
      </c>
      <c r="AH1077" s="8">
        <v>0</v>
      </c>
      <c r="AI1077" s="8">
        <f>SUM(AF1077:AH1077)</f>
        <v>1</v>
      </c>
    </row>
    <row r="1078" spans="1:35" ht="32" customHeight="1" x14ac:dyDescent="0.2">
      <c r="A1078" s="1">
        <v>1077</v>
      </c>
      <c r="B1078" s="2">
        <v>43783</v>
      </c>
      <c r="C1078" s="1" t="s">
        <v>997</v>
      </c>
      <c r="D1078" s="1" t="s">
        <v>997</v>
      </c>
      <c r="E1078" s="1" t="s">
        <v>12</v>
      </c>
      <c r="F1078" s="1"/>
      <c r="G1078" s="1" t="s">
        <v>13</v>
      </c>
      <c r="H1078" s="1" t="s">
        <v>327</v>
      </c>
      <c r="I1078" s="5" t="s">
        <v>1757</v>
      </c>
      <c r="J1078" s="5">
        <v>5</v>
      </c>
      <c r="K1078" s="13" t="s">
        <v>1605</v>
      </c>
      <c r="L1078" s="1"/>
      <c r="M1078" s="1"/>
      <c r="N1078" s="1"/>
      <c r="O1078" s="1" t="b">
        <v>0</v>
      </c>
      <c r="P1078" s="4">
        <v>22</v>
      </c>
      <c r="Q1078">
        <v>27</v>
      </c>
      <c r="R1078" s="14">
        <v>1</v>
      </c>
      <c r="S1078" s="14">
        <v>2</v>
      </c>
      <c r="T1078" s="8">
        <v>0</v>
      </c>
      <c r="U1078" s="8">
        <v>0</v>
      </c>
      <c r="V1078" s="8">
        <v>0</v>
      </c>
      <c r="W1078" s="8">
        <v>0</v>
      </c>
      <c r="X1078" s="8">
        <f>R1078+T1078+V1078</f>
        <v>1</v>
      </c>
      <c r="Y1078" s="8">
        <f>S1078+U1078+W1078</f>
        <v>2</v>
      </c>
      <c r="Z1078" s="8" t="b">
        <f>R1078 = S1078</f>
        <v>0</v>
      </c>
      <c r="AA1078" s="8" t="b">
        <f>U1078 = T1078</f>
        <v>1</v>
      </c>
      <c r="AB1078" s="8" t="b">
        <f>V1078 = W1078</f>
        <v>1</v>
      </c>
      <c r="AC1078" s="8" t="b">
        <f>Y1078 = X1078</f>
        <v>0</v>
      </c>
      <c r="AD1078" s="8" t="b">
        <f>AND(Z1078,AA1078,AB1078)</f>
        <v>0</v>
      </c>
      <c r="AF1078" s="8">
        <v>2</v>
      </c>
      <c r="AG1078" s="8">
        <v>0</v>
      </c>
      <c r="AH1078" s="8">
        <v>0</v>
      </c>
      <c r="AI1078" s="8">
        <f>SUM(AF1078:AH1078)</f>
        <v>2</v>
      </c>
    </row>
    <row r="1079" spans="1:35" ht="32" customHeight="1" x14ac:dyDescent="0.2">
      <c r="A1079" s="1">
        <v>1078</v>
      </c>
      <c r="B1079" s="2">
        <v>43555</v>
      </c>
      <c r="C1079" s="1" t="s">
        <v>997</v>
      </c>
      <c r="D1079" s="1" t="s">
        <v>998</v>
      </c>
      <c r="E1079" s="1" t="s">
        <v>12</v>
      </c>
      <c r="F1079" s="1"/>
      <c r="G1079" s="1" t="s">
        <v>26</v>
      </c>
      <c r="H1079" s="1" t="s">
        <v>114</v>
      </c>
      <c r="I1079" s="5" t="s">
        <v>1750</v>
      </c>
      <c r="J1079" s="5">
        <v>5</v>
      </c>
      <c r="K1079" s="13" t="s">
        <v>900</v>
      </c>
      <c r="L1079" s="1"/>
      <c r="M1079" s="1"/>
      <c r="N1079" s="1"/>
      <c r="O1079" s="1" t="b">
        <v>0</v>
      </c>
      <c r="P1079" s="4">
        <v>22</v>
      </c>
      <c r="Q1079">
        <v>28</v>
      </c>
      <c r="R1079" s="14">
        <v>2</v>
      </c>
      <c r="S1079" s="14">
        <v>3</v>
      </c>
      <c r="T1079" s="8">
        <v>1</v>
      </c>
      <c r="U1079" s="8">
        <v>0</v>
      </c>
      <c r="V1079" s="8">
        <v>0</v>
      </c>
      <c r="W1079" s="8">
        <v>0</v>
      </c>
      <c r="X1079" s="8">
        <f>R1079+T1079+V1079</f>
        <v>3</v>
      </c>
      <c r="Y1079" s="8">
        <f>S1079+U1079+W1079</f>
        <v>3</v>
      </c>
      <c r="Z1079" s="8" t="b">
        <f>R1079 = S1079</f>
        <v>0</v>
      </c>
      <c r="AA1079" s="8" t="b">
        <f>U1079 = T1079</f>
        <v>0</v>
      </c>
      <c r="AB1079" s="8" t="b">
        <f>V1079 = W1079</f>
        <v>1</v>
      </c>
      <c r="AC1079" s="8" t="b">
        <f>Y1079 = X1079</f>
        <v>1</v>
      </c>
      <c r="AD1079" s="8" t="b">
        <f>AND(Z1079,AA1079,AB1079)</f>
        <v>0</v>
      </c>
      <c r="AF1079" s="8">
        <v>2</v>
      </c>
      <c r="AG1079" s="8">
        <v>0</v>
      </c>
      <c r="AH1079" s="8">
        <v>0</v>
      </c>
      <c r="AI1079" s="8">
        <f>SUM(AF1079:AH1079)</f>
        <v>2</v>
      </c>
    </row>
    <row r="1080" spans="1:35" ht="32" customHeight="1" x14ac:dyDescent="0.2">
      <c r="A1080" s="1">
        <v>1079</v>
      </c>
      <c r="B1080" s="2">
        <v>43665</v>
      </c>
      <c r="C1080" s="1" t="s">
        <v>998</v>
      </c>
      <c r="D1080" s="1" t="s">
        <v>998</v>
      </c>
      <c r="E1080" s="1" t="s">
        <v>12</v>
      </c>
      <c r="F1080" s="1"/>
      <c r="G1080" s="1" t="s">
        <v>21</v>
      </c>
      <c r="H1080" s="1" t="s">
        <v>613</v>
      </c>
      <c r="I1080" s="5" t="s">
        <v>1765</v>
      </c>
      <c r="J1080" s="5">
        <v>4</v>
      </c>
      <c r="K1080" s="13" t="s">
        <v>901</v>
      </c>
      <c r="L1080" s="1"/>
      <c r="M1080" s="1"/>
      <c r="N1080" s="1"/>
      <c r="O1080" s="1" t="b">
        <v>0</v>
      </c>
      <c r="P1080" s="4">
        <v>22</v>
      </c>
      <c r="Q1080">
        <v>29</v>
      </c>
      <c r="R1080" s="14">
        <v>3</v>
      </c>
      <c r="S1080" s="14">
        <v>3</v>
      </c>
      <c r="T1080" s="8">
        <v>0</v>
      </c>
      <c r="U1080" s="8">
        <v>0</v>
      </c>
      <c r="V1080" s="8">
        <v>1</v>
      </c>
      <c r="W1080" s="8">
        <v>0</v>
      </c>
      <c r="X1080" s="8">
        <f>R1080+T1080+V1080</f>
        <v>4</v>
      </c>
      <c r="Y1080" s="8">
        <f>S1080+U1080+W1080</f>
        <v>3</v>
      </c>
      <c r="Z1080" s="8" t="b">
        <f>R1080 = S1080</f>
        <v>1</v>
      </c>
      <c r="AA1080" s="8" t="b">
        <f>U1080 = T1080</f>
        <v>1</v>
      </c>
      <c r="AB1080" s="8" t="b">
        <f>V1080 = W1080</f>
        <v>0</v>
      </c>
      <c r="AC1080" s="8" t="b">
        <f>Y1080 = X1080</f>
        <v>0</v>
      </c>
      <c r="AD1080" s="8" t="b">
        <f>AND(Z1080,AA1080,AB1080)</f>
        <v>0</v>
      </c>
      <c r="AF1080" s="8">
        <v>3</v>
      </c>
      <c r="AG1080" s="8">
        <v>0</v>
      </c>
      <c r="AH1080" s="8">
        <v>0</v>
      </c>
      <c r="AI1080" s="8">
        <f>SUM(AF1080:AH1080)</f>
        <v>3</v>
      </c>
    </row>
    <row r="1081" spans="1:35" ht="32" customHeight="1" x14ac:dyDescent="0.2">
      <c r="A1081" s="1">
        <v>1080</v>
      </c>
      <c r="B1081" s="2">
        <v>44076</v>
      </c>
      <c r="C1081" s="1" t="s">
        <v>997</v>
      </c>
      <c r="D1081" s="1" t="s">
        <v>1204</v>
      </c>
      <c r="E1081" s="1" t="s">
        <v>12</v>
      </c>
      <c r="F1081" s="1" t="s">
        <v>1107</v>
      </c>
      <c r="G1081" s="1" t="s">
        <v>13</v>
      </c>
      <c r="H1081" s="1" t="s">
        <v>902</v>
      </c>
      <c r="I1081" s="5" t="s">
        <v>1757</v>
      </c>
      <c r="J1081" s="5">
        <v>3</v>
      </c>
      <c r="K1081" s="13" t="s">
        <v>1205</v>
      </c>
      <c r="L1081" s="1"/>
      <c r="M1081" s="1"/>
      <c r="N1081" s="1"/>
      <c r="O1081" s="1" t="b">
        <v>0</v>
      </c>
      <c r="P1081" s="4">
        <v>22</v>
      </c>
      <c r="Q1081">
        <v>30</v>
      </c>
      <c r="R1081" s="14">
        <v>1</v>
      </c>
      <c r="S1081" s="14">
        <v>2</v>
      </c>
      <c r="T1081" s="8">
        <v>0</v>
      </c>
      <c r="U1081" s="8">
        <v>0</v>
      </c>
      <c r="V1081" s="8">
        <v>0</v>
      </c>
      <c r="W1081" s="8">
        <v>0</v>
      </c>
      <c r="X1081" s="8">
        <f>R1081+T1081+V1081</f>
        <v>1</v>
      </c>
      <c r="Y1081" s="8">
        <f>S1081+U1081+W1081</f>
        <v>2</v>
      </c>
      <c r="Z1081" s="8" t="b">
        <f>R1081 = S1081</f>
        <v>0</v>
      </c>
      <c r="AA1081" s="8" t="b">
        <f>U1081 = T1081</f>
        <v>1</v>
      </c>
      <c r="AB1081" s="8" t="b">
        <f>V1081 = W1081</f>
        <v>1</v>
      </c>
      <c r="AC1081" s="8" t="b">
        <f>Y1081 = X1081</f>
        <v>0</v>
      </c>
      <c r="AD1081" s="8" t="b">
        <f>AND(Z1081,AA1081,AB1081)</f>
        <v>0</v>
      </c>
      <c r="AF1081" s="8">
        <v>2</v>
      </c>
      <c r="AG1081" s="8">
        <v>0</v>
      </c>
      <c r="AH1081" s="8">
        <v>0</v>
      </c>
      <c r="AI1081" s="8">
        <f>SUM(AF1081:AH1081)</f>
        <v>2</v>
      </c>
    </row>
    <row r="1082" spans="1:35" ht="32" customHeight="1" x14ac:dyDescent="0.2">
      <c r="A1082" s="1">
        <v>1081</v>
      </c>
      <c r="B1082" s="2">
        <v>43663</v>
      </c>
      <c r="C1082" s="1" t="s">
        <v>997</v>
      </c>
      <c r="D1082" s="1" t="s">
        <v>998</v>
      </c>
      <c r="E1082" s="1" t="s">
        <v>12</v>
      </c>
      <c r="F1082" s="1"/>
      <c r="G1082" s="1" t="s">
        <v>13</v>
      </c>
      <c r="H1082" s="1" t="s">
        <v>53</v>
      </c>
      <c r="I1082" s="5" t="s">
        <v>1748</v>
      </c>
      <c r="J1082" s="5">
        <v>4</v>
      </c>
      <c r="K1082" s="13" t="s">
        <v>1006</v>
      </c>
      <c r="L1082" s="1"/>
      <c r="M1082" s="1"/>
      <c r="N1082" s="1"/>
      <c r="O1082" s="1" t="b">
        <v>0</v>
      </c>
      <c r="P1082" s="4">
        <v>22</v>
      </c>
      <c r="Q1082">
        <v>31</v>
      </c>
      <c r="R1082" s="14">
        <v>3</v>
      </c>
      <c r="S1082" s="14">
        <v>3</v>
      </c>
      <c r="T1082" s="8">
        <v>0</v>
      </c>
      <c r="U1082" s="8">
        <v>0</v>
      </c>
      <c r="V1082" s="8">
        <v>1</v>
      </c>
      <c r="W1082" s="8">
        <v>0</v>
      </c>
      <c r="X1082" s="8">
        <f>R1082+T1082+V1082</f>
        <v>4</v>
      </c>
      <c r="Y1082" s="8">
        <f>S1082+U1082+W1082</f>
        <v>3</v>
      </c>
      <c r="Z1082" s="8" t="b">
        <f>R1082 = S1082</f>
        <v>1</v>
      </c>
      <c r="AA1082" s="8" t="b">
        <f>U1082 = T1082</f>
        <v>1</v>
      </c>
      <c r="AB1082" s="8" t="b">
        <f>V1082 = W1082</f>
        <v>0</v>
      </c>
      <c r="AC1082" s="8" t="b">
        <f>Y1082 = X1082</f>
        <v>0</v>
      </c>
      <c r="AD1082" s="8" t="b">
        <f>AND(Z1082,AA1082,AB1082)</f>
        <v>0</v>
      </c>
      <c r="AF1082" s="8">
        <v>3</v>
      </c>
      <c r="AG1082" s="8">
        <v>0</v>
      </c>
      <c r="AH1082" s="8">
        <v>0</v>
      </c>
      <c r="AI1082" s="8">
        <f>SUM(AF1082:AH1082)</f>
        <v>3</v>
      </c>
    </row>
    <row r="1083" spans="1:35" ht="32" customHeight="1" x14ac:dyDescent="0.2">
      <c r="A1083" s="1">
        <v>1082</v>
      </c>
      <c r="B1083" s="2">
        <v>44185</v>
      </c>
      <c r="C1083" s="1" t="s">
        <v>997</v>
      </c>
      <c r="D1083" s="1" t="s">
        <v>997</v>
      </c>
      <c r="E1083" s="1" t="s">
        <v>12</v>
      </c>
      <c r="F1083" s="1"/>
      <c r="G1083" s="1" t="s">
        <v>21</v>
      </c>
      <c r="H1083" s="1" t="s">
        <v>291</v>
      </c>
      <c r="I1083" s="5" t="s">
        <v>1772</v>
      </c>
      <c r="J1083" s="5">
        <v>5</v>
      </c>
      <c r="K1083" s="13" t="s">
        <v>1842</v>
      </c>
      <c r="L1083" s="1"/>
      <c r="M1083" s="1"/>
      <c r="N1083" s="1"/>
      <c r="O1083" s="1" t="b">
        <v>0</v>
      </c>
      <c r="P1083" s="4">
        <v>22</v>
      </c>
      <c r="Q1083">
        <v>32</v>
      </c>
      <c r="R1083" s="14">
        <v>3</v>
      </c>
      <c r="S1083" s="14">
        <v>3</v>
      </c>
      <c r="T1083" s="8">
        <v>0</v>
      </c>
      <c r="U1083" s="8">
        <v>0</v>
      </c>
      <c r="V1083" s="8">
        <v>0</v>
      </c>
      <c r="W1083" s="8">
        <v>0</v>
      </c>
      <c r="X1083" s="8">
        <f>R1083+T1083+V1083</f>
        <v>3</v>
      </c>
      <c r="Y1083" s="8">
        <f>S1083+U1083+W1083</f>
        <v>3</v>
      </c>
      <c r="Z1083" s="8" t="b">
        <f>R1083 = S1083</f>
        <v>1</v>
      </c>
      <c r="AA1083" s="8" t="b">
        <f>U1083 = T1083</f>
        <v>1</v>
      </c>
      <c r="AB1083" s="8" t="b">
        <f>V1083 = W1083</f>
        <v>1</v>
      </c>
      <c r="AC1083" s="8" t="b">
        <f>Y1083 = X1083</f>
        <v>1</v>
      </c>
      <c r="AD1083" s="8" t="b">
        <f>AND(Z1083,AA1083,AB1083)</f>
        <v>1</v>
      </c>
    </row>
    <row r="1084" spans="1:35" ht="32" customHeight="1" x14ac:dyDescent="0.2">
      <c r="A1084" s="1">
        <v>1083</v>
      </c>
      <c r="B1084" s="2">
        <v>44268</v>
      </c>
      <c r="C1084" s="1" t="s">
        <v>998</v>
      </c>
      <c r="D1084" s="1" t="s">
        <v>997</v>
      </c>
      <c r="E1084" s="1" t="s">
        <v>12</v>
      </c>
      <c r="F1084" s="1"/>
      <c r="G1084" s="1" t="s">
        <v>13</v>
      </c>
      <c r="H1084" s="1" t="s">
        <v>112</v>
      </c>
      <c r="I1084" s="5" t="s">
        <v>1745</v>
      </c>
      <c r="J1084" s="5">
        <v>4</v>
      </c>
      <c r="K1084" s="13" t="s">
        <v>1999</v>
      </c>
      <c r="L1084" s="1"/>
      <c r="M1084" s="1"/>
      <c r="N1084" s="1"/>
      <c r="O1084" s="1" t="b">
        <v>0</v>
      </c>
      <c r="P1084" s="4">
        <v>22</v>
      </c>
      <c r="Q1084">
        <v>33</v>
      </c>
      <c r="R1084" s="14">
        <v>3</v>
      </c>
      <c r="S1084" s="14">
        <v>3</v>
      </c>
      <c r="T1084" s="8">
        <v>1</v>
      </c>
      <c r="U1084" s="8">
        <v>0</v>
      </c>
      <c r="V1084" s="8">
        <v>0</v>
      </c>
      <c r="W1084" s="8">
        <v>0</v>
      </c>
      <c r="X1084" s="8">
        <f>R1084+T1084+V1084</f>
        <v>4</v>
      </c>
      <c r="Y1084" s="8">
        <f>S1084+U1084+W1084</f>
        <v>3</v>
      </c>
      <c r="Z1084" s="8" t="b">
        <f>R1084 = S1084</f>
        <v>1</v>
      </c>
      <c r="AA1084" s="8" t="b">
        <f>U1084 = T1084</f>
        <v>0</v>
      </c>
      <c r="AB1084" s="8" t="b">
        <f>V1084 = W1084</f>
        <v>1</v>
      </c>
      <c r="AC1084" s="8" t="b">
        <f>Y1084 = X1084</f>
        <v>0</v>
      </c>
      <c r="AD1084" s="8" t="b">
        <f>AND(Z1084,AA1084,AB1084)</f>
        <v>0</v>
      </c>
      <c r="AF1084" s="8">
        <v>3</v>
      </c>
      <c r="AG1084" s="8">
        <v>1</v>
      </c>
      <c r="AH1084" s="8">
        <v>1</v>
      </c>
      <c r="AI1084" s="8">
        <f>SUM(AF1084:AH1084)</f>
        <v>5</v>
      </c>
    </row>
    <row r="1085" spans="1:35" ht="32" customHeight="1" x14ac:dyDescent="0.2">
      <c r="A1085" s="1">
        <v>1084</v>
      </c>
      <c r="B1085" s="2">
        <v>44261</v>
      </c>
      <c r="C1085" s="1" t="s">
        <v>998</v>
      </c>
      <c r="D1085" s="1" t="s">
        <v>997</v>
      </c>
      <c r="E1085" s="1" t="s">
        <v>12</v>
      </c>
      <c r="F1085" s="1"/>
      <c r="G1085" s="1" t="s">
        <v>13</v>
      </c>
      <c r="H1085" s="1" t="s">
        <v>320</v>
      </c>
      <c r="I1085" s="5" t="s">
        <v>1747</v>
      </c>
      <c r="J1085" s="5">
        <v>3</v>
      </c>
      <c r="K1085" s="13" t="s">
        <v>1705</v>
      </c>
      <c r="L1085" s="1"/>
      <c r="M1085" s="1"/>
      <c r="N1085" s="1"/>
      <c r="O1085" s="1" t="b">
        <v>0</v>
      </c>
      <c r="P1085" s="4">
        <v>22</v>
      </c>
      <c r="Q1085">
        <v>34</v>
      </c>
      <c r="R1085" s="14">
        <v>3</v>
      </c>
      <c r="S1085" s="14">
        <v>3</v>
      </c>
      <c r="T1085" s="8">
        <v>0</v>
      </c>
      <c r="U1085" s="8">
        <v>0</v>
      </c>
      <c r="V1085" s="8">
        <v>0</v>
      </c>
      <c r="W1085" s="8">
        <v>0</v>
      </c>
      <c r="X1085" s="8">
        <f>R1085+T1085+V1085</f>
        <v>3</v>
      </c>
      <c r="Y1085" s="8">
        <f>S1085+U1085+W1085</f>
        <v>3</v>
      </c>
      <c r="Z1085" s="8" t="b">
        <f>R1085 = S1085</f>
        <v>1</v>
      </c>
      <c r="AA1085" s="8" t="b">
        <f>U1085 = T1085</f>
        <v>1</v>
      </c>
      <c r="AB1085" s="8" t="b">
        <f>V1085 = W1085</f>
        <v>1</v>
      </c>
      <c r="AC1085" s="8" t="b">
        <f>Y1085 = X1085</f>
        <v>1</v>
      </c>
      <c r="AD1085" s="8" t="b">
        <f>AND(Z1085,AA1085,AB1085)</f>
        <v>1</v>
      </c>
    </row>
    <row r="1086" spans="1:35" ht="32" customHeight="1" x14ac:dyDescent="0.2">
      <c r="A1086" s="1">
        <v>1085</v>
      </c>
      <c r="B1086" s="2">
        <v>43588</v>
      </c>
      <c r="C1086" s="1" t="s">
        <v>997</v>
      </c>
      <c r="D1086" s="1" t="s">
        <v>1206</v>
      </c>
      <c r="E1086" s="1" t="s">
        <v>12</v>
      </c>
      <c r="F1086" s="1" t="s">
        <v>1207</v>
      </c>
      <c r="G1086" s="1" t="s">
        <v>21</v>
      </c>
      <c r="H1086" s="1" t="s">
        <v>903</v>
      </c>
      <c r="I1086" s="5" t="s">
        <v>1749</v>
      </c>
      <c r="J1086" s="5">
        <v>5</v>
      </c>
      <c r="K1086" s="13" t="s">
        <v>2069</v>
      </c>
      <c r="L1086" s="1"/>
      <c r="M1086" s="1"/>
      <c r="N1086" s="1"/>
      <c r="O1086" s="1" t="b">
        <v>0</v>
      </c>
      <c r="P1086" s="4">
        <v>22</v>
      </c>
      <c r="Q1086">
        <v>35</v>
      </c>
      <c r="R1086" s="14">
        <v>3</v>
      </c>
      <c r="S1086" s="14">
        <v>3</v>
      </c>
      <c r="T1086" s="8">
        <v>0</v>
      </c>
      <c r="U1086" s="8">
        <v>1</v>
      </c>
      <c r="V1086" s="8">
        <v>0</v>
      </c>
      <c r="W1086" s="8">
        <v>1</v>
      </c>
      <c r="X1086" s="8">
        <f>R1086+T1086+V1086</f>
        <v>3</v>
      </c>
      <c r="Y1086" s="8">
        <f>S1086+U1086+W1086</f>
        <v>5</v>
      </c>
      <c r="Z1086" s="8" t="b">
        <f>R1086 = S1086</f>
        <v>1</v>
      </c>
      <c r="AA1086" s="8" t="b">
        <f>U1086 = T1086</f>
        <v>0</v>
      </c>
      <c r="AB1086" s="8" t="b">
        <f>V1086 = W1086</f>
        <v>0</v>
      </c>
      <c r="AC1086" s="8" t="b">
        <f>Y1086 = X1086</f>
        <v>0</v>
      </c>
      <c r="AD1086" s="8" t="b">
        <f>AND(Z1086,AA1086,AB1086)</f>
        <v>0</v>
      </c>
      <c r="AF1086" s="8">
        <v>3</v>
      </c>
      <c r="AG1086" s="8">
        <v>0</v>
      </c>
      <c r="AH1086" s="8">
        <v>0</v>
      </c>
      <c r="AI1086" s="8">
        <f>SUM(AF1086:AH1086)</f>
        <v>3</v>
      </c>
    </row>
    <row r="1087" spans="1:35" ht="32" customHeight="1" x14ac:dyDescent="0.2">
      <c r="A1087" s="1">
        <v>1086</v>
      </c>
      <c r="B1087" s="2">
        <v>43663</v>
      </c>
      <c r="C1087" s="1" t="s">
        <v>998</v>
      </c>
      <c r="D1087" s="1" t="s">
        <v>997</v>
      </c>
      <c r="E1087" s="1" t="s">
        <v>12</v>
      </c>
      <c r="F1087" s="1"/>
      <c r="G1087" s="1" t="s">
        <v>13</v>
      </c>
      <c r="H1087" s="1" t="s">
        <v>904</v>
      </c>
      <c r="I1087" s="5" t="s">
        <v>1764</v>
      </c>
      <c r="J1087" s="5">
        <v>3</v>
      </c>
      <c r="K1087" s="13" t="s">
        <v>905</v>
      </c>
      <c r="L1087" s="1"/>
      <c r="M1087" s="1"/>
      <c r="N1087" s="1"/>
      <c r="O1087" s="1" t="b">
        <v>0</v>
      </c>
      <c r="P1087" s="4">
        <v>22</v>
      </c>
      <c r="Q1087">
        <v>36</v>
      </c>
      <c r="R1087" s="14">
        <v>0</v>
      </c>
      <c r="S1087" s="14">
        <v>0</v>
      </c>
      <c r="T1087" s="8">
        <v>0</v>
      </c>
      <c r="U1087" s="8">
        <v>0</v>
      </c>
      <c r="V1087" s="8">
        <v>0</v>
      </c>
      <c r="W1087" s="8">
        <v>0</v>
      </c>
      <c r="X1087" s="8">
        <f>R1087+T1087+V1087</f>
        <v>0</v>
      </c>
      <c r="Y1087" s="8">
        <f>S1087+U1087+W1087</f>
        <v>0</v>
      </c>
      <c r="Z1087" s="8" t="b">
        <f>R1087 = S1087</f>
        <v>1</v>
      </c>
      <c r="AA1087" s="8" t="b">
        <f>U1087 = T1087</f>
        <v>1</v>
      </c>
      <c r="AB1087" s="8" t="b">
        <f>V1087 = W1087</f>
        <v>1</v>
      </c>
      <c r="AC1087" s="8" t="b">
        <f>Y1087 = X1087</f>
        <v>1</v>
      </c>
      <c r="AD1087" s="8" t="b">
        <f>AND(Z1087,AA1087,AB1087)</f>
        <v>1</v>
      </c>
    </row>
    <row r="1088" spans="1:35" ht="32" customHeight="1" x14ac:dyDescent="0.2">
      <c r="A1088" s="1">
        <v>1087</v>
      </c>
      <c r="B1088" s="2">
        <v>44152</v>
      </c>
      <c r="C1088" s="1" t="s">
        <v>997</v>
      </c>
      <c r="D1088" s="1" t="s">
        <v>1132</v>
      </c>
      <c r="E1088" s="1" t="s">
        <v>12</v>
      </c>
      <c r="F1088" s="1" t="s">
        <v>1182</v>
      </c>
      <c r="G1088" s="1" t="s">
        <v>16</v>
      </c>
      <c r="H1088" s="1" t="s">
        <v>506</v>
      </c>
      <c r="I1088" s="5" t="s">
        <v>1761</v>
      </c>
      <c r="J1088" s="5">
        <v>5</v>
      </c>
      <c r="K1088" s="13" t="s">
        <v>2072</v>
      </c>
      <c r="L1088" s="1"/>
      <c r="M1088" s="1"/>
      <c r="N1088" s="1"/>
      <c r="O1088" s="1" t="b">
        <v>0</v>
      </c>
      <c r="P1088" s="4">
        <v>22</v>
      </c>
      <c r="Q1088">
        <v>37</v>
      </c>
      <c r="R1088" s="14">
        <v>3</v>
      </c>
      <c r="S1088" s="14">
        <v>3</v>
      </c>
      <c r="T1088" s="8">
        <v>1</v>
      </c>
      <c r="U1088" s="8">
        <v>1</v>
      </c>
      <c r="V1088" s="8">
        <v>1</v>
      </c>
      <c r="W1088" s="8">
        <v>1</v>
      </c>
      <c r="X1088" s="8">
        <f>R1088+T1088+V1088</f>
        <v>5</v>
      </c>
      <c r="Y1088" s="8">
        <f>S1088+U1088+W1088</f>
        <v>5</v>
      </c>
      <c r="Z1088" s="8" t="b">
        <f>R1088 = S1088</f>
        <v>1</v>
      </c>
      <c r="AA1088" s="8" t="b">
        <f>U1088 = T1088</f>
        <v>1</v>
      </c>
      <c r="AB1088" s="8" t="b">
        <f>V1088 = W1088</f>
        <v>1</v>
      </c>
      <c r="AC1088" s="8" t="b">
        <f>Y1088 = X1088</f>
        <v>1</v>
      </c>
      <c r="AD1088" s="8" t="b">
        <f>AND(Z1088,AA1088,AB1088)</f>
        <v>1</v>
      </c>
    </row>
    <row r="1089" spans="1:35" ht="32" customHeight="1" x14ac:dyDescent="0.2">
      <c r="A1089" s="1">
        <v>1088</v>
      </c>
      <c r="B1089" s="2">
        <v>43868</v>
      </c>
      <c r="C1089" s="1" t="s">
        <v>997</v>
      </c>
      <c r="D1089" s="1" t="s">
        <v>997</v>
      </c>
      <c r="E1089" s="1" t="s">
        <v>12</v>
      </c>
      <c r="F1089" s="1"/>
      <c r="G1089" s="1" t="s">
        <v>13</v>
      </c>
      <c r="H1089" s="1" t="s">
        <v>100</v>
      </c>
      <c r="I1089" s="5" t="s">
        <v>1747</v>
      </c>
      <c r="J1089" s="5">
        <v>5</v>
      </c>
      <c r="K1089" s="13" t="s">
        <v>906</v>
      </c>
      <c r="L1089" s="1"/>
      <c r="M1089" s="1"/>
      <c r="N1089" s="1"/>
      <c r="O1089" s="1" t="b">
        <v>0</v>
      </c>
      <c r="P1089" s="4">
        <v>22</v>
      </c>
      <c r="Q1089">
        <v>38</v>
      </c>
      <c r="R1089" s="14">
        <v>0</v>
      </c>
      <c r="S1089" s="14">
        <v>1</v>
      </c>
      <c r="T1089" s="8">
        <v>0</v>
      </c>
      <c r="U1089" s="8">
        <v>0</v>
      </c>
      <c r="V1089" s="8">
        <v>0</v>
      </c>
      <c r="W1089" s="8">
        <v>0</v>
      </c>
      <c r="X1089" s="8">
        <f>R1089+T1089+V1089</f>
        <v>0</v>
      </c>
      <c r="Y1089" s="8">
        <f>S1089+U1089+W1089</f>
        <v>1</v>
      </c>
      <c r="Z1089" s="8" t="b">
        <f>R1089 = S1089</f>
        <v>0</v>
      </c>
      <c r="AA1089" s="8" t="b">
        <f>U1089 = T1089</f>
        <v>1</v>
      </c>
      <c r="AB1089" s="8" t="b">
        <f>V1089 = W1089</f>
        <v>1</v>
      </c>
      <c r="AC1089" s="8" t="b">
        <f>Y1089 = X1089</f>
        <v>0</v>
      </c>
      <c r="AD1089" s="8" t="b">
        <f>AND(Z1089,AA1089,AB1089)</f>
        <v>0</v>
      </c>
      <c r="AF1089" s="8">
        <v>2</v>
      </c>
      <c r="AG1089" s="8">
        <v>0</v>
      </c>
      <c r="AH1089" s="8">
        <v>0</v>
      </c>
      <c r="AI1089" s="8">
        <f>SUM(AF1089:AH1089)</f>
        <v>2</v>
      </c>
    </row>
    <row r="1090" spans="1:35" ht="32" customHeight="1" x14ac:dyDescent="0.2">
      <c r="A1090" s="1">
        <v>1089</v>
      </c>
      <c r="B1090" s="2">
        <v>44140</v>
      </c>
      <c r="C1090" s="1" t="s">
        <v>998</v>
      </c>
      <c r="D1090" s="1" t="s">
        <v>997</v>
      </c>
      <c r="E1090" s="1" t="s">
        <v>12</v>
      </c>
      <c r="F1090" s="1"/>
      <c r="G1090" s="1" t="s">
        <v>21</v>
      </c>
      <c r="H1090" s="1" t="s">
        <v>252</v>
      </c>
      <c r="I1090" s="5" t="s">
        <v>1749</v>
      </c>
      <c r="J1090" s="5">
        <v>5</v>
      </c>
      <c r="K1090" s="13" t="s">
        <v>907</v>
      </c>
      <c r="L1090" s="1"/>
      <c r="M1090" s="1"/>
      <c r="N1090" s="1"/>
      <c r="O1090" s="1" t="b">
        <v>0</v>
      </c>
      <c r="P1090" s="4">
        <v>22</v>
      </c>
      <c r="Q1090">
        <v>39</v>
      </c>
      <c r="R1090" s="14">
        <v>1</v>
      </c>
      <c r="S1090" s="14">
        <v>1</v>
      </c>
      <c r="T1090" s="8">
        <v>0</v>
      </c>
      <c r="U1090" s="8">
        <v>0</v>
      </c>
      <c r="V1090" s="8">
        <v>0</v>
      </c>
      <c r="W1090" s="8">
        <v>0</v>
      </c>
      <c r="X1090" s="8">
        <f>R1090+T1090+V1090</f>
        <v>1</v>
      </c>
      <c r="Y1090" s="8">
        <f>S1090+U1090+W1090</f>
        <v>1</v>
      </c>
      <c r="Z1090" s="8" t="b">
        <f>R1090 = S1090</f>
        <v>1</v>
      </c>
      <c r="AA1090" s="8" t="b">
        <f>U1090 = T1090</f>
        <v>1</v>
      </c>
      <c r="AB1090" s="8" t="b">
        <f>V1090 = W1090</f>
        <v>1</v>
      </c>
      <c r="AC1090" s="8" t="b">
        <f>Y1090 = X1090</f>
        <v>1</v>
      </c>
      <c r="AD1090" s="8" t="b">
        <f>AND(Z1090,AA1090,AB1090)</f>
        <v>1</v>
      </c>
    </row>
    <row r="1091" spans="1:35" ht="32" customHeight="1" x14ac:dyDescent="0.2">
      <c r="A1091" s="1">
        <v>1090</v>
      </c>
      <c r="B1091" s="2">
        <v>44067</v>
      </c>
      <c r="C1091" s="1" t="s">
        <v>998</v>
      </c>
      <c r="D1091" s="1" t="s">
        <v>998</v>
      </c>
      <c r="E1091" s="1" t="s">
        <v>12</v>
      </c>
      <c r="F1091" s="1"/>
      <c r="G1091" s="1" t="s">
        <v>13</v>
      </c>
      <c r="H1091" s="1" t="s">
        <v>908</v>
      </c>
      <c r="I1091" s="5" t="s">
        <v>1764</v>
      </c>
      <c r="J1091" s="5">
        <v>4</v>
      </c>
      <c r="K1091" s="13" t="s">
        <v>909</v>
      </c>
      <c r="L1091" s="1"/>
      <c r="M1091" s="1"/>
      <c r="N1091" s="1"/>
      <c r="O1091" s="1" t="b">
        <v>0</v>
      </c>
      <c r="P1091" s="4">
        <v>22</v>
      </c>
      <c r="Q1091">
        <v>40</v>
      </c>
      <c r="R1091" s="14">
        <v>3</v>
      </c>
      <c r="S1091" s="14">
        <v>1</v>
      </c>
      <c r="T1091" s="8">
        <v>1</v>
      </c>
      <c r="U1091" s="8">
        <v>1</v>
      </c>
      <c r="V1091" s="8">
        <v>0</v>
      </c>
      <c r="W1091" s="8">
        <v>0</v>
      </c>
      <c r="X1091" s="8">
        <f>R1091+T1091+V1091</f>
        <v>4</v>
      </c>
      <c r="Y1091" s="8">
        <f>S1091+U1091+W1091</f>
        <v>2</v>
      </c>
      <c r="Z1091" s="8" t="b">
        <f>R1091 = S1091</f>
        <v>0</v>
      </c>
      <c r="AA1091" s="8" t="b">
        <f>U1091 = T1091</f>
        <v>1</v>
      </c>
      <c r="AB1091" s="8" t="b">
        <f>V1091 = W1091</f>
        <v>1</v>
      </c>
      <c r="AC1091" s="8" t="b">
        <f>Y1091 = X1091</f>
        <v>0</v>
      </c>
      <c r="AD1091" s="8" t="b">
        <f>AND(Z1091,AA1091,AB1091)</f>
        <v>0</v>
      </c>
      <c r="AF1091" s="8">
        <v>2</v>
      </c>
      <c r="AG1091" s="8">
        <v>1</v>
      </c>
      <c r="AH1091" s="8">
        <v>1</v>
      </c>
      <c r="AI1091" s="8">
        <f>SUM(AF1091:AH1091)</f>
        <v>4</v>
      </c>
    </row>
    <row r="1092" spans="1:35" ht="32" customHeight="1" x14ac:dyDescent="0.2">
      <c r="A1092" s="1">
        <v>1091</v>
      </c>
      <c r="B1092" s="2">
        <v>43879</v>
      </c>
      <c r="C1092" s="1" t="s">
        <v>997</v>
      </c>
      <c r="D1092" s="1" t="s">
        <v>1208</v>
      </c>
      <c r="E1092" s="1" t="s">
        <v>12</v>
      </c>
      <c r="F1092" s="1" t="s">
        <v>1039</v>
      </c>
      <c r="G1092" s="1" t="s">
        <v>19</v>
      </c>
      <c r="H1092" s="1" t="s">
        <v>93</v>
      </c>
      <c r="I1092" s="5" t="s">
        <v>1751</v>
      </c>
      <c r="J1092" s="5">
        <v>3</v>
      </c>
      <c r="K1092" s="13" t="s">
        <v>1209</v>
      </c>
      <c r="L1092" s="1"/>
      <c r="M1092" s="1"/>
      <c r="N1092" s="1"/>
      <c r="O1092" s="1" t="b">
        <v>0</v>
      </c>
      <c r="P1092" s="4">
        <v>22</v>
      </c>
      <c r="Q1092">
        <v>41</v>
      </c>
      <c r="R1092" s="14">
        <v>3</v>
      </c>
      <c r="S1092" s="14">
        <v>1</v>
      </c>
      <c r="T1092" s="8">
        <v>0</v>
      </c>
      <c r="U1092" s="8">
        <v>0</v>
      </c>
      <c r="V1092" s="8">
        <v>0</v>
      </c>
      <c r="W1092" s="8">
        <v>0</v>
      </c>
      <c r="X1092" s="8">
        <f>R1092+T1092+V1092</f>
        <v>3</v>
      </c>
      <c r="Y1092" s="8">
        <f>S1092+U1092+W1092</f>
        <v>1</v>
      </c>
      <c r="Z1092" s="8" t="b">
        <f>R1092 = S1092</f>
        <v>0</v>
      </c>
      <c r="AA1092" s="8" t="b">
        <f>U1092 = T1092</f>
        <v>1</v>
      </c>
      <c r="AB1092" s="8" t="b">
        <f>V1092 = W1092</f>
        <v>1</v>
      </c>
      <c r="AC1092" s="8" t="b">
        <f>Y1092 = X1092</f>
        <v>0</v>
      </c>
      <c r="AD1092" s="8" t="b">
        <f>AND(Z1092,AA1092,AB1092)</f>
        <v>0</v>
      </c>
      <c r="AF1092" s="8">
        <v>3</v>
      </c>
      <c r="AG1092" s="8">
        <v>0</v>
      </c>
      <c r="AH1092" s="8">
        <v>0</v>
      </c>
      <c r="AI1092" s="8">
        <f>SUM(AF1092:AH1092)</f>
        <v>3</v>
      </c>
    </row>
    <row r="1093" spans="1:35" ht="32" customHeight="1" x14ac:dyDescent="0.2">
      <c r="A1093" s="1">
        <v>1092</v>
      </c>
      <c r="B1093" s="2">
        <v>43362</v>
      </c>
      <c r="C1093" s="1" t="s">
        <v>997</v>
      </c>
      <c r="D1093" s="1" t="s">
        <v>997</v>
      </c>
      <c r="E1093" s="1" t="s">
        <v>12</v>
      </c>
      <c r="F1093" s="1"/>
      <c r="G1093" s="1" t="s">
        <v>13</v>
      </c>
      <c r="H1093" s="1" t="s">
        <v>910</v>
      </c>
      <c r="I1093" s="5" t="s">
        <v>1764</v>
      </c>
      <c r="J1093" s="5">
        <v>3</v>
      </c>
      <c r="K1093" s="13" t="s">
        <v>911</v>
      </c>
      <c r="L1093" s="1"/>
      <c r="M1093" s="1"/>
      <c r="N1093" s="1"/>
      <c r="O1093" s="1" t="b">
        <v>0</v>
      </c>
      <c r="P1093" s="4">
        <v>22</v>
      </c>
      <c r="Q1093">
        <v>42</v>
      </c>
      <c r="R1093" s="14">
        <v>3</v>
      </c>
      <c r="S1093" s="14">
        <v>3</v>
      </c>
      <c r="T1093" s="8">
        <v>1</v>
      </c>
      <c r="U1093" s="8">
        <v>1</v>
      </c>
      <c r="V1093" s="8">
        <v>1</v>
      </c>
      <c r="W1093" s="8">
        <v>1</v>
      </c>
      <c r="X1093" s="8">
        <f>R1093+T1093+V1093</f>
        <v>5</v>
      </c>
      <c r="Y1093" s="8">
        <f>S1093+U1093+W1093</f>
        <v>5</v>
      </c>
      <c r="Z1093" s="8" t="b">
        <f>R1093 = S1093</f>
        <v>1</v>
      </c>
      <c r="AA1093" s="8" t="b">
        <f>U1093 = T1093</f>
        <v>1</v>
      </c>
      <c r="AB1093" s="8" t="b">
        <f>V1093 = W1093</f>
        <v>1</v>
      </c>
      <c r="AC1093" s="8" t="b">
        <f>Y1093 = X1093</f>
        <v>1</v>
      </c>
      <c r="AD1093" s="8" t="b">
        <f>AND(Z1093,AA1093,AB1093)</f>
        <v>1</v>
      </c>
    </row>
    <row r="1094" spans="1:35" ht="32" customHeight="1" x14ac:dyDescent="0.2">
      <c r="A1094" s="1">
        <v>1093</v>
      </c>
      <c r="B1094" s="2">
        <v>44049</v>
      </c>
      <c r="C1094" s="1" t="s">
        <v>997</v>
      </c>
      <c r="D1094" s="1" t="s">
        <v>998</v>
      </c>
      <c r="E1094" s="1" t="s">
        <v>12</v>
      </c>
      <c r="F1094" s="1"/>
      <c r="G1094" s="1" t="s">
        <v>21</v>
      </c>
      <c r="H1094" s="1" t="s">
        <v>750</v>
      </c>
      <c r="I1094" s="5" t="s">
        <v>1765</v>
      </c>
      <c r="J1094" s="5">
        <v>5</v>
      </c>
      <c r="K1094" s="13" t="s">
        <v>1706</v>
      </c>
      <c r="L1094" s="1"/>
      <c r="M1094" s="1"/>
      <c r="N1094" s="1"/>
      <c r="O1094" s="1" t="b">
        <v>0</v>
      </c>
      <c r="P1094" s="4">
        <v>22</v>
      </c>
      <c r="Q1094">
        <v>43</v>
      </c>
      <c r="R1094" s="14">
        <v>3</v>
      </c>
      <c r="S1094" s="14">
        <v>1</v>
      </c>
      <c r="T1094" s="8">
        <v>1</v>
      </c>
      <c r="U1094" s="8">
        <v>1</v>
      </c>
      <c r="V1094" s="8">
        <v>1</v>
      </c>
      <c r="W1094" s="8">
        <v>0</v>
      </c>
      <c r="X1094" s="8">
        <f>R1094+T1094+V1094</f>
        <v>5</v>
      </c>
      <c r="Y1094" s="8">
        <f>S1094+U1094+W1094</f>
        <v>2</v>
      </c>
      <c r="Z1094" s="8" t="b">
        <f>R1094 = S1094</f>
        <v>0</v>
      </c>
      <c r="AA1094" s="8" t="b">
        <f>U1094 = T1094</f>
        <v>1</v>
      </c>
      <c r="AB1094" s="8" t="b">
        <f>V1094 = W1094</f>
        <v>0</v>
      </c>
      <c r="AC1094" s="8" t="b">
        <f>Y1094 = X1094</f>
        <v>0</v>
      </c>
      <c r="AD1094" s="8" t="b">
        <f>AND(Z1094,AA1094,AB1094)</f>
        <v>0</v>
      </c>
      <c r="AF1094" s="8">
        <v>3</v>
      </c>
      <c r="AG1094" s="8">
        <v>1</v>
      </c>
      <c r="AH1094" s="8">
        <v>1</v>
      </c>
      <c r="AI1094" s="8">
        <f>SUM(AF1094:AH1094)</f>
        <v>5</v>
      </c>
    </row>
    <row r="1095" spans="1:35" ht="32" customHeight="1" x14ac:dyDescent="0.2">
      <c r="A1095" s="1">
        <v>1094</v>
      </c>
      <c r="B1095" s="2">
        <v>44270</v>
      </c>
      <c r="C1095" s="1" t="s">
        <v>998</v>
      </c>
      <c r="D1095" s="1" t="s">
        <v>998</v>
      </c>
      <c r="E1095" s="1" t="s">
        <v>12</v>
      </c>
      <c r="F1095" s="1" t="s">
        <v>1032</v>
      </c>
      <c r="G1095" s="1" t="s">
        <v>19</v>
      </c>
      <c r="H1095" s="1" t="s">
        <v>93</v>
      </c>
      <c r="I1095" s="5" t="s">
        <v>1751</v>
      </c>
      <c r="J1095" s="5">
        <v>3</v>
      </c>
      <c r="K1095" s="13" t="s">
        <v>1896</v>
      </c>
      <c r="L1095" s="1"/>
      <c r="M1095" s="1"/>
      <c r="N1095" s="1"/>
      <c r="O1095" s="1" t="b">
        <v>0</v>
      </c>
      <c r="P1095" s="4">
        <v>22</v>
      </c>
      <c r="Q1095">
        <v>44</v>
      </c>
      <c r="R1095" s="14">
        <v>3</v>
      </c>
      <c r="S1095" s="14">
        <v>3</v>
      </c>
      <c r="T1095" s="8">
        <v>0</v>
      </c>
      <c r="U1095" s="8">
        <v>0</v>
      </c>
      <c r="V1095" s="8">
        <v>0</v>
      </c>
      <c r="W1095" s="8">
        <v>0</v>
      </c>
      <c r="X1095" s="8">
        <f>R1095+T1095+V1095</f>
        <v>3</v>
      </c>
      <c r="Y1095" s="8">
        <f>S1095+U1095+W1095</f>
        <v>3</v>
      </c>
      <c r="Z1095" s="8" t="b">
        <f>R1095 = S1095</f>
        <v>1</v>
      </c>
      <c r="AA1095" s="8" t="b">
        <f>U1095 = T1095</f>
        <v>1</v>
      </c>
      <c r="AB1095" s="8" t="b">
        <f>V1095 = W1095</f>
        <v>1</v>
      </c>
      <c r="AC1095" s="8" t="b">
        <f>Y1095 = X1095</f>
        <v>1</v>
      </c>
      <c r="AD1095" s="8" t="b">
        <f>AND(Z1095,AA1095,AB1095)</f>
        <v>1</v>
      </c>
    </row>
    <row r="1096" spans="1:35" ht="32" customHeight="1" x14ac:dyDescent="0.2">
      <c r="A1096" s="1">
        <v>1095</v>
      </c>
      <c r="B1096" s="2">
        <v>43892</v>
      </c>
      <c r="C1096" s="1" t="s">
        <v>997</v>
      </c>
      <c r="D1096" s="1" t="s">
        <v>997</v>
      </c>
      <c r="E1096" s="1" t="s">
        <v>12</v>
      </c>
      <c r="F1096" s="1"/>
      <c r="G1096" s="1" t="s">
        <v>274</v>
      </c>
      <c r="H1096" s="1" t="s">
        <v>912</v>
      </c>
      <c r="I1096" s="5" t="s">
        <v>1773</v>
      </c>
      <c r="J1096" s="5">
        <v>5</v>
      </c>
      <c r="K1096" s="13" t="s">
        <v>1292</v>
      </c>
      <c r="L1096" s="1"/>
      <c r="M1096" s="1"/>
      <c r="N1096" s="1"/>
      <c r="O1096" s="1" t="b">
        <v>0</v>
      </c>
      <c r="P1096" s="4">
        <v>22</v>
      </c>
      <c r="Q1096">
        <v>45</v>
      </c>
      <c r="R1096" s="14">
        <v>1</v>
      </c>
      <c r="S1096" s="14">
        <v>1</v>
      </c>
      <c r="T1096" s="8">
        <v>0</v>
      </c>
      <c r="U1096" s="8">
        <v>0</v>
      </c>
      <c r="V1096" s="8">
        <v>0</v>
      </c>
      <c r="W1096" s="8">
        <v>0</v>
      </c>
      <c r="X1096" s="8">
        <f>R1096+T1096+V1096</f>
        <v>1</v>
      </c>
      <c r="Y1096" s="8">
        <f>S1096+U1096+W1096</f>
        <v>1</v>
      </c>
      <c r="Z1096" s="8" t="b">
        <f>R1096 = S1096</f>
        <v>1</v>
      </c>
      <c r="AA1096" s="8" t="b">
        <f>U1096 = T1096</f>
        <v>1</v>
      </c>
      <c r="AB1096" s="8" t="b">
        <f>V1096 = W1096</f>
        <v>1</v>
      </c>
      <c r="AC1096" s="8" t="b">
        <f>Y1096 = X1096</f>
        <v>1</v>
      </c>
      <c r="AD1096" s="8" t="b">
        <f>AND(Z1096,AA1096,AB1096)</f>
        <v>1</v>
      </c>
    </row>
    <row r="1097" spans="1:35" ht="32" customHeight="1" x14ac:dyDescent="0.2">
      <c r="A1097" s="1">
        <v>1096</v>
      </c>
      <c r="B1097" s="2">
        <v>43695</v>
      </c>
      <c r="C1097" s="1" t="s">
        <v>998</v>
      </c>
      <c r="D1097" s="1" t="s">
        <v>998</v>
      </c>
      <c r="E1097" s="1" t="s">
        <v>12</v>
      </c>
      <c r="F1097" s="1"/>
      <c r="G1097" s="1" t="s">
        <v>21</v>
      </c>
      <c r="H1097" s="1" t="s">
        <v>219</v>
      </c>
      <c r="I1097" s="5" t="s">
        <v>1767</v>
      </c>
      <c r="J1097" s="5">
        <v>5</v>
      </c>
      <c r="K1097" s="13" t="s">
        <v>1486</v>
      </c>
      <c r="L1097" s="1"/>
      <c r="M1097" s="1"/>
      <c r="N1097" s="1"/>
      <c r="O1097" s="1" t="b">
        <v>0</v>
      </c>
      <c r="P1097" s="4">
        <v>22</v>
      </c>
      <c r="Q1097">
        <v>46</v>
      </c>
      <c r="R1097" s="14">
        <v>3</v>
      </c>
      <c r="S1097" s="14">
        <v>3</v>
      </c>
      <c r="T1097" s="8">
        <v>0</v>
      </c>
      <c r="U1097" s="8">
        <v>0</v>
      </c>
      <c r="V1097" s="8">
        <v>0</v>
      </c>
      <c r="W1097" s="8">
        <v>0</v>
      </c>
      <c r="X1097" s="8">
        <f>R1097+T1097+V1097</f>
        <v>3</v>
      </c>
      <c r="Y1097" s="8">
        <f>S1097+U1097+W1097</f>
        <v>3</v>
      </c>
      <c r="Z1097" s="8" t="b">
        <f>R1097 = S1097</f>
        <v>1</v>
      </c>
      <c r="AA1097" s="8" t="b">
        <f>U1097 = T1097</f>
        <v>1</v>
      </c>
      <c r="AB1097" s="8" t="b">
        <f>V1097 = W1097</f>
        <v>1</v>
      </c>
      <c r="AC1097" s="8" t="b">
        <f>Y1097 = X1097</f>
        <v>1</v>
      </c>
      <c r="AD1097" s="8" t="b">
        <f>AND(Z1097,AA1097,AB1097)</f>
        <v>1</v>
      </c>
    </row>
    <row r="1098" spans="1:35" ht="32" customHeight="1" x14ac:dyDescent="0.2">
      <c r="A1098" s="1">
        <v>1097</v>
      </c>
      <c r="B1098" s="2">
        <v>43557</v>
      </c>
      <c r="C1098" s="1" t="s">
        <v>997</v>
      </c>
      <c r="D1098" s="1" t="s">
        <v>1285</v>
      </c>
      <c r="E1098" s="1" t="s">
        <v>12</v>
      </c>
      <c r="F1098" s="1" t="s">
        <v>1044</v>
      </c>
      <c r="G1098" s="1" t="s">
        <v>26</v>
      </c>
      <c r="H1098" s="1" t="s">
        <v>408</v>
      </c>
      <c r="I1098" s="5" t="s">
        <v>1750</v>
      </c>
      <c r="J1098" s="5">
        <v>5</v>
      </c>
      <c r="K1098" s="13" t="s">
        <v>2070</v>
      </c>
      <c r="L1098" s="1"/>
      <c r="M1098" s="1"/>
      <c r="N1098" s="1"/>
      <c r="O1098" s="1" t="b">
        <v>0</v>
      </c>
      <c r="P1098" s="4">
        <v>22</v>
      </c>
      <c r="Q1098">
        <v>47</v>
      </c>
      <c r="R1098" s="14">
        <v>2</v>
      </c>
      <c r="S1098" s="14">
        <v>3</v>
      </c>
      <c r="T1098" s="8">
        <v>0</v>
      </c>
      <c r="U1098" s="8">
        <v>0</v>
      </c>
      <c r="V1098" s="8">
        <v>0</v>
      </c>
      <c r="W1098" s="8">
        <v>0</v>
      </c>
      <c r="X1098" s="8">
        <f>R1098+T1098+V1098</f>
        <v>2</v>
      </c>
      <c r="Y1098" s="8">
        <f>S1098+U1098+W1098</f>
        <v>3</v>
      </c>
      <c r="Z1098" s="8" t="b">
        <f>R1098 = S1098</f>
        <v>0</v>
      </c>
      <c r="AA1098" s="8" t="b">
        <f>U1098 = T1098</f>
        <v>1</v>
      </c>
      <c r="AB1098" s="8" t="b">
        <f>V1098 = W1098</f>
        <v>1</v>
      </c>
      <c r="AC1098" s="8" t="b">
        <f>Y1098 = X1098</f>
        <v>0</v>
      </c>
      <c r="AD1098" s="8" t="b">
        <f>AND(Z1098,AA1098,AB1098)</f>
        <v>0</v>
      </c>
      <c r="AF1098" s="8">
        <v>2</v>
      </c>
      <c r="AG1098" s="8">
        <v>0</v>
      </c>
      <c r="AH1098" s="8">
        <v>0</v>
      </c>
      <c r="AI1098" s="8">
        <f>SUM(AF1098:AH1098)</f>
        <v>2</v>
      </c>
    </row>
    <row r="1099" spans="1:35" ht="32" customHeight="1" x14ac:dyDescent="0.2">
      <c r="A1099" s="1">
        <v>1098</v>
      </c>
      <c r="B1099" s="2">
        <v>43371</v>
      </c>
      <c r="C1099" s="1" t="s">
        <v>997</v>
      </c>
      <c r="D1099" s="1" t="s">
        <v>997</v>
      </c>
      <c r="E1099" s="1" t="s">
        <v>12</v>
      </c>
      <c r="F1099" s="1"/>
      <c r="G1099" s="1" t="s">
        <v>13</v>
      </c>
      <c r="H1099" s="1" t="s">
        <v>913</v>
      </c>
      <c r="I1099" s="5" t="s">
        <v>1760</v>
      </c>
      <c r="J1099" s="5">
        <v>3</v>
      </c>
      <c r="K1099" s="13" t="s">
        <v>1843</v>
      </c>
      <c r="L1099" s="1"/>
      <c r="M1099" s="1"/>
      <c r="N1099" s="1"/>
      <c r="O1099" s="1" t="b">
        <v>0</v>
      </c>
      <c r="P1099" s="4">
        <v>22</v>
      </c>
      <c r="Q1099">
        <v>48</v>
      </c>
      <c r="R1099" s="14">
        <v>3</v>
      </c>
      <c r="S1099" s="14">
        <v>3</v>
      </c>
      <c r="T1099" s="8">
        <v>1</v>
      </c>
      <c r="U1099" s="8">
        <v>1</v>
      </c>
      <c r="V1099" s="8">
        <v>1</v>
      </c>
      <c r="W1099" s="8">
        <v>1</v>
      </c>
      <c r="X1099" s="8">
        <f>R1099+T1099+V1099</f>
        <v>5</v>
      </c>
      <c r="Y1099" s="8">
        <f>S1099+U1099+W1099</f>
        <v>5</v>
      </c>
      <c r="Z1099" s="8" t="b">
        <f>R1099 = S1099</f>
        <v>1</v>
      </c>
      <c r="AA1099" s="8" t="b">
        <f>U1099 = T1099</f>
        <v>1</v>
      </c>
      <c r="AB1099" s="8" t="b">
        <f>V1099 = W1099</f>
        <v>1</v>
      </c>
      <c r="AC1099" s="8" t="b">
        <f>Y1099 = X1099</f>
        <v>1</v>
      </c>
      <c r="AD1099" s="8" t="b">
        <f>AND(Z1099,AA1099,AB1099)</f>
        <v>1</v>
      </c>
    </row>
    <row r="1100" spans="1:35" ht="32" customHeight="1" x14ac:dyDescent="0.2">
      <c r="A1100" s="1">
        <v>1099</v>
      </c>
      <c r="B1100" s="2">
        <v>43857</v>
      </c>
      <c r="C1100" s="1" t="s">
        <v>998</v>
      </c>
      <c r="D1100" s="1" t="s">
        <v>997</v>
      </c>
      <c r="E1100" s="1" t="s">
        <v>12</v>
      </c>
      <c r="F1100" s="1"/>
      <c r="G1100" s="1" t="s">
        <v>13</v>
      </c>
      <c r="H1100" s="1" t="s">
        <v>334</v>
      </c>
      <c r="I1100" s="5" t="s">
        <v>1757</v>
      </c>
      <c r="J1100" s="5">
        <v>4</v>
      </c>
      <c r="K1100" s="13" t="s">
        <v>914</v>
      </c>
      <c r="L1100" s="1"/>
      <c r="M1100" s="1"/>
      <c r="N1100" s="1"/>
      <c r="O1100" s="1" t="b">
        <v>0</v>
      </c>
      <c r="P1100" s="4">
        <v>22</v>
      </c>
      <c r="Q1100">
        <v>49</v>
      </c>
      <c r="R1100" s="14">
        <v>3</v>
      </c>
      <c r="S1100" s="14">
        <v>3</v>
      </c>
      <c r="T1100" s="8">
        <v>1</v>
      </c>
      <c r="U1100" s="8">
        <v>1</v>
      </c>
      <c r="V1100" s="8">
        <v>1</v>
      </c>
      <c r="W1100" s="8">
        <v>1</v>
      </c>
      <c r="X1100" s="8">
        <f>R1100+T1100+V1100</f>
        <v>5</v>
      </c>
      <c r="Y1100" s="8">
        <f>S1100+U1100+W1100</f>
        <v>5</v>
      </c>
      <c r="Z1100" s="8" t="b">
        <f>R1100 = S1100</f>
        <v>1</v>
      </c>
      <c r="AA1100" s="8" t="b">
        <f>U1100 = T1100</f>
        <v>1</v>
      </c>
      <c r="AB1100" s="8" t="b">
        <f>V1100 = W1100</f>
        <v>1</v>
      </c>
      <c r="AC1100" s="8" t="b">
        <f>Y1100 = X1100</f>
        <v>1</v>
      </c>
      <c r="AD1100" s="8" t="b">
        <f>AND(Z1100,AA1100,AB1100)</f>
        <v>1</v>
      </c>
    </row>
    <row r="1101" spans="1:35" ht="32" customHeight="1" x14ac:dyDescent="0.2">
      <c r="A1101" s="1">
        <v>1100</v>
      </c>
      <c r="B1101" s="2">
        <v>43685</v>
      </c>
      <c r="C1101" s="1" t="s">
        <v>997</v>
      </c>
      <c r="D1101" s="1" t="s">
        <v>997</v>
      </c>
      <c r="E1101" s="1" t="s">
        <v>12</v>
      </c>
      <c r="F1101" s="1"/>
      <c r="G1101" s="1" t="s">
        <v>13</v>
      </c>
      <c r="H1101" s="1" t="s">
        <v>282</v>
      </c>
      <c r="I1101" s="5" t="s">
        <v>1745</v>
      </c>
      <c r="J1101" s="5">
        <v>4</v>
      </c>
      <c r="K1101" s="13" t="s">
        <v>2000</v>
      </c>
      <c r="L1101" s="1"/>
      <c r="M1101" s="1"/>
      <c r="N1101" s="1"/>
      <c r="O1101" s="1" t="b">
        <v>0</v>
      </c>
      <c r="P1101" s="4">
        <v>22</v>
      </c>
      <c r="Q1101">
        <v>50</v>
      </c>
      <c r="R1101" s="14">
        <v>3</v>
      </c>
      <c r="S1101" s="14">
        <v>3</v>
      </c>
      <c r="T1101" s="8">
        <v>1</v>
      </c>
      <c r="U1101" s="8">
        <v>1</v>
      </c>
      <c r="V1101" s="8">
        <v>1</v>
      </c>
      <c r="W1101" s="8">
        <v>1</v>
      </c>
      <c r="X1101" s="8">
        <f>R1101+T1101+V1101</f>
        <v>5</v>
      </c>
      <c r="Y1101" s="8">
        <f>S1101+U1101+W1101</f>
        <v>5</v>
      </c>
      <c r="Z1101" s="8" t="b">
        <f>R1101 = S1101</f>
        <v>1</v>
      </c>
      <c r="AA1101" s="8" t="b">
        <f>U1101 = T1101</f>
        <v>1</v>
      </c>
      <c r="AB1101" s="8" t="b">
        <f>V1101 = W1101</f>
        <v>1</v>
      </c>
      <c r="AC1101" s="8" t="b">
        <f>Y1101 = X1101</f>
        <v>1</v>
      </c>
      <c r="AD1101" s="8" t="b">
        <f>AND(Z1101,AA1101,AB1101)</f>
        <v>1</v>
      </c>
    </row>
    <row r="1102" spans="1:35" ht="32" customHeight="1" x14ac:dyDescent="0.2">
      <c r="A1102" s="1">
        <v>1101</v>
      </c>
      <c r="B1102" s="2">
        <v>44196</v>
      </c>
      <c r="C1102" s="1" t="s">
        <v>997</v>
      </c>
      <c r="D1102" s="1" t="s">
        <v>998</v>
      </c>
      <c r="E1102" s="1" t="s">
        <v>12</v>
      </c>
      <c r="F1102" s="1"/>
      <c r="G1102" s="1" t="s">
        <v>30</v>
      </c>
      <c r="H1102" s="1" t="s">
        <v>915</v>
      </c>
      <c r="I1102" s="5" t="s">
        <v>1763</v>
      </c>
      <c r="J1102" s="5">
        <v>5</v>
      </c>
      <c r="K1102" s="13" t="s">
        <v>1487</v>
      </c>
      <c r="L1102" s="1" t="b">
        <f>COUNTIF($I1103:$I$1151, I1102) =0</f>
        <v>0</v>
      </c>
      <c r="M1102" s="1" t="b">
        <f>COUNTIF($I$1102:$I$1151,N1102) &gt;0</f>
        <v>0</v>
      </c>
      <c r="N1102" s="1" t="s">
        <v>1760</v>
      </c>
      <c r="O1102" s="1" t="b">
        <v>0</v>
      </c>
      <c r="P1102" s="4">
        <v>23</v>
      </c>
      <c r="Q1102">
        <v>1</v>
      </c>
      <c r="R1102" s="14">
        <v>2</v>
      </c>
      <c r="S1102" s="14">
        <v>3</v>
      </c>
      <c r="T1102" s="8">
        <v>0</v>
      </c>
      <c r="U1102" s="8">
        <v>0</v>
      </c>
      <c r="V1102" s="8">
        <v>1</v>
      </c>
      <c r="W1102" s="8">
        <v>1</v>
      </c>
      <c r="X1102" s="8">
        <f>R1102+T1102+V1102</f>
        <v>3</v>
      </c>
      <c r="Y1102" s="8">
        <f>S1102+U1102+W1102</f>
        <v>4</v>
      </c>
      <c r="Z1102" s="8" t="b">
        <f>R1102 = S1102</f>
        <v>0</v>
      </c>
      <c r="AA1102" s="8" t="b">
        <f>U1102 = T1102</f>
        <v>1</v>
      </c>
      <c r="AB1102" s="8" t="b">
        <f>V1102 = W1102</f>
        <v>1</v>
      </c>
      <c r="AC1102" s="8" t="b">
        <f>Y1102 = X1102</f>
        <v>0</v>
      </c>
      <c r="AD1102" s="8" t="b">
        <f>AND(Z1102,AA1102,AB1102)</f>
        <v>0</v>
      </c>
      <c r="AF1102" s="8">
        <v>3</v>
      </c>
      <c r="AG1102" s="8">
        <v>0</v>
      </c>
      <c r="AH1102" s="8">
        <v>0</v>
      </c>
      <c r="AI1102" s="8">
        <f>SUM(AF1102:AH1102)</f>
        <v>3</v>
      </c>
    </row>
    <row r="1103" spans="1:35" ht="32" customHeight="1" x14ac:dyDescent="0.2">
      <c r="A1103" s="1">
        <v>1102</v>
      </c>
      <c r="B1103" s="2">
        <v>43810</v>
      </c>
      <c r="C1103" s="1" t="s">
        <v>997</v>
      </c>
      <c r="D1103" s="1" t="s">
        <v>998</v>
      </c>
      <c r="E1103" s="1" t="s">
        <v>12</v>
      </c>
      <c r="F1103" s="1"/>
      <c r="G1103" s="1" t="s">
        <v>21</v>
      </c>
      <c r="H1103" s="1" t="s">
        <v>770</v>
      </c>
      <c r="I1103" s="5" t="s">
        <v>1749</v>
      </c>
      <c r="J1103" s="5">
        <v>5</v>
      </c>
      <c r="K1103" s="13" t="s">
        <v>1707</v>
      </c>
      <c r="L1103" s="1" t="b">
        <f>COUNTIF($I1104:$I$1151, I1103) =0</f>
        <v>0</v>
      </c>
      <c r="M1103" s="1" t="b">
        <f>COUNTIF($I$1102:$I$1151,N1103) &gt;0</f>
        <v>1</v>
      </c>
      <c r="N1103" s="1" t="s">
        <v>1761</v>
      </c>
      <c r="O1103" s="1" t="b">
        <v>0</v>
      </c>
      <c r="P1103" s="4">
        <v>23</v>
      </c>
      <c r="Q1103">
        <v>2</v>
      </c>
      <c r="R1103" s="14">
        <v>3</v>
      </c>
      <c r="S1103" s="14">
        <v>3</v>
      </c>
      <c r="T1103" s="8">
        <v>0</v>
      </c>
      <c r="U1103" s="8">
        <v>0</v>
      </c>
      <c r="V1103" s="8">
        <v>1</v>
      </c>
      <c r="W1103" s="8">
        <v>0</v>
      </c>
      <c r="X1103" s="8">
        <f>R1103+T1103+V1103</f>
        <v>4</v>
      </c>
      <c r="Y1103" s="8">
        <f>S1103+U1103+W1103</f>
        <v>3</v>
      </c>
      <c r="Z1103" s="8" t="b">
        <f>R1103 = S1103</f>
        <v>1</v>
      </c>
      <c r="AA1103" s="8" t="b">
        <f>U1103 = T1103</f>
        <v>1</v>
      </c>
      <c r="AB1103" s="8" t="b">
        <f>V1103 = W1103</f>
        <v>0</v>
      </c>
      <c r="AC1103" s="8" t="b">
        <f>Y1103 = X1103</f>
        <v>0</v>
      </c>
      <c r="AD1103" s="8" t="b">
        <f>AND(Z1103,AA1103,AB1103)</f>
        <v>0</v>
      </c>
      <c r="AF1103" s="8">
        <v>3</v>
      </c>
      <c r="AG1103" s="8">
        <v>0</v>
      </c>
      <c r="AH1103" s="8">
        <v>0</v>
      </c>
      <c r="AI1103" s="8">
        <f>SUM(AF1103:AH1103)</f>
        <v>3</v>
      </c>
    </row>
    <row r="1104" spans="1:35" ht="32" customHeight="1" x14ac:dyDescent="0.2">
      <c r="A1104" s="1">
        <v>1103</v>
      </c>
      <c r="B1104" s="2">
        <v>43866</v>
      </c>
      <c r="C1104" s="1" t="s">
        <v>998</v>
      </c>
      <c r="D1104" s="1" t="s">
        <v>997</v>
      </c>
      <c r="E1104" s="1" t="s">
        <v>12</v>
      </c>
      <c r="F1104" s="1"/>
      <c r="G1104" s="1" t="s">
        <v>30</v>
      </c>
      <c r="H1104" s="1" t="s">
        <v>916</v>
      </c>
      <c r="I1104" s="5" t="s">
        <v>1763</v>
      </c>
      <c r="J1104" s="5">
        <v>5</v>
      </c>
      <c r="K1104" s="13" t="s">
        <v>2002</v>
      </c>
      <c r="L1104" s="1" t="b">
        <f>COUNTIF($I1061:$I$1195, I1104) =0</f>
        <v>0</v>
      </c>
      <c r="M1104" s="1" t="b">
        <f>COUNTIF($I$1102:$I$1151,N1104) &gt;0</f>
        <v>1</v>
      </c>
      <c r="N1104" s="1" t="s">
        <v>1762</v>
      </c>
      <c r="O1104" s="1" t="b">
        <v>0</v>
      </c>
      <c r="P1104" s="4">
        <v>23</v>
      </c>
      <c r="Q1104">
        <v>3</v>
      </c>
      <c r="R1104" s="14">
        <v>3</v>
      </c>
      <c r="S1104" s="14">
        <v>3</v>
      </c>
      <c r="T1104" s="8">
        <v>0</v>
      </c>
      <c r="U1104" s="8">
        <v>0</v>
      </c>
      <c r="V1104" s="8">
        <v>0</v>
      </c>
      <c r="W1104" s="8">
        <v>0</v>
      </c>
      <c r="X1104" s="8">
        <f>R1104+T1104+V1104</f>
        <v>3</v>
      </c>
      <c r="Y1104" s="8">
        <f>S1104+U1104+W1104</f>
        <v>3</v>
      </c>
      <c r="Z1104" s="8" t="b">
        <f>R1104 = S1104</f>
        <v>1</v>
      </c>
      <c r="AA1104" s="8" t="b">
        <f>U1104 = T1104</f>
        <v>1</v>
      </c>
      <c r="AB1104" s="8" t="b">
        <f>V1104 = W1104</f>
        <v>1</v>
      </c>
      <c r="AC1104" s="8" t="b">
        <f>Y1104 = X1104</f>
        <v>1</v>
      </c>
      <c r="AD1104" s="8" t="b">
        <f>AND(Z1104,AA1104,AB1104)</f>
        <v>1</v>
      </c>
    </row>
    <row r="1105" spans="1:35" ht="32" customHeight="1" x14ac:dyDescent="0.2">
      <c r="A1105" s="1">
        <v>1104</v>
      </c>
      <c r="B1105" s="2">
        <v>44188</v>
      </c>
      <c r="C1105" s="1" t="s">
        <v>997</v>
      </c>
      <c r="D1105" s="1" t="s">
        <v>997</v>
      </c>
      <c r="E1105" s="1" t="s">
        <v>12</v>
      </c>
      <c r="F1105" s="1"/>
      <c r="G1105" s="1" t="s">
        <v>13</v>
      </c>
      <c r="H1105" s="1" t="s">
        <v>917</v>
      </c>
      <c r="I1105" s="5" t="s">
        <v>1746</v>
      </c>
      <c r="J1105" s="5">
        <v>5</v>
      </c>
      <c r="K1105" s="13" t="s">
        <v>918</v>
      </c>
      <c r="L1105" s="1" t="b">
        <f>COUNTIF($I1106:$I$1151, I1105) =0</f>
        <v>0</v>
      </c>
      <c r="M1105" s="1" t="b">
        <f>COUNTIF($I$1102:$I$1151,N1105) &gt;0</f>
        <v>1</v>
      </c>
      <c r="N1105" s="1" t="s">
        <v>1763</v>
      </c>
      <c r="O1105" s="1" t="b">
        <v>0</v>
      </c>
      <c r="P1105" s="4">
        <v>23</v>
      </c>
      <c r="Q1105">
        <v>4</v>
      </c>
      <c r="R1105" s="14">
        <v>3</v>
      </c>
      <c r="S1105" s="14">
        <v>3</v>
      </c>
      <c r="T1105" s="8">
        <v>1</v>
      </c>
      <c r="U1105" s="8">
        <v>1</v>
      </c>
      <c r="V1105" s="8">
        <v>1</v>
      </c>
      <c r="W1105" s="8">
        <v>1</v>
      </c>
      <c r="X1105" s="8">
        <f>R1105+T1105+V1105</f>
        <v>5</v>
      </c>
      <c r="Y1105" s="8">
        <f>S1105+U1105+W1105</f>
        <v>5</v>
      </c>
      <c r="Z1105" s="8" t="b">
        <f>R1105 = S1105</f>
        <v>1</v>
      </c>
      <c r="AA1105" s="8" t="b">
        <f>U1105 = T1105</f>
        <v>1</v>
      </c>
      <c r="AB1105" s="8" t="b">
        <f>V1105 = W1105</f>
        <v>1</v>
      </c>
      <c r="AC1105" s="8" t="b">
        <f>Y1105 = X1105</f>
        <v>1</v>
      </c>
      <c r="AD1105" s="8" t="b">
        <f>AND(Z1105,AA1105,AB1105)</f>
        <v>1</v>
      </c>
    </row>
    <row r="1106" spans="1:35" ht="32" customHeight="1" x14ac:dyDescent="0.2">
      <c r="A1106" s="1">
        <v>1105</v>
      </c>
      <c r="B1106" s="2">
        <v>43864</v>
      </c>
      <c r="C1106" s="1" t="s">
        <v>998</v>
      </c>
      <c r="D1106" s="1" t="s">
        <v>998</v>
      </c>
      <c r="E1106" s="1" t="s">
        <v>12</v>
      </c>
      <c r="F1106" s="1" t="s">
        <v>1032</v>
      </c>
      <c r="G1106" s="1" t="s">
        <v>13</v>
      </c>
      <c r="H1106" s="1"/>
      <c r="I1106" s="5" t="s">
        <v>1757</v>
      </c>
      <c r="J1106" s="5">
        <v>3</v>
      </c>
      <c r="K1106" s="13" t="s">
        <v>919</v>
      </c>
      <c r="L1106" s="1" t="b">
        <f>COUNTIF($I1107:$I$1151, I1106) =0</f>
        <v>0</v>
      </c>
      <c r="M1106" s="1" t="b">
        <f>COUNTIF($I$1102:$I$1151,N1106) &gt;0</f>
        <v>1</v>
      </c>
      <c r="N1106" s="1" t="s">
        <v>1764</v>
      </c>
      <c r="O1106" s="1" t="b">
        <v>0</v>
      </c>
      <c r="P1106" s="4">
        <v>23</v>
      </c>
      <c r="Q1106">
        <v>5</v>
      </c>
      <c r="R1106" s="14">
        <v>1</v>
      </c>
      <c r="S1106" s="14">
        <v>2</v>
      </c>
      <c r="T1106" s="8">
        <v>0</v>
      </c>
      <c r="U1106" s="8">
        <v>0</v>
      </c>
      <c r="V1106" s="8">
        <v>1</v>
      </c>
      <c r="W1106" s="8">
        <v>1</v>
      </c>
      <c r="X1106" s="8">
        <f>R1106+T1106+V1106</f>
        <v>2</v>
      </c>
      <c r="Y1106" s="8">
        <f>S1106+U1106+W1106</f>
        <v>3</v>
      </c>
      <c r="Z1106" s="8" t="b">
        <f>R1106 = S1106</f>
        <v>0</v>
      </c>
      <c r="AA1106" s="8" t="b">
        <f>U1106 = T1106</f>
        <v>1</v>
      </c>
      <c r="AB1106" s="8" t="b">
        <f>V1106 = W1106</f>
        <v>1</v>
      </c>
      <c r="AC1106" s="8" t="b">
        <f>Y1106 = X1106</f>
        <v>0</v>
      </c>
      <c r="AD1106" s="8" t="b">
        <f>AND(Z1106,AA1106,AB1106)</f>
        <v>0</v>
      </c>
      <c r="AF1106" s="8">
        <v>2</v>
      </c>
      <c r="AG1106" s="8">
        <v>0</v>
      </c>
      <c r="AH1106" s="8">
        <v>0</v>
      </c>
      <c r="AI1106" s="8">
        <f>SUM(AF1106:AH1106)</f>
        <v>2</v>
      </c>
    </row>
    <row r="1107" spans="1:35" ht="32" customHeight="1" x14ac:dyDescent="0.2">
      <c r="A1107" s="1">
        <v>1106</v>
      </c>
      <c r="B1107" s="2">
        <v>44070</v>
      </c>
      <c r="C1107" s="1" t="s">
        <v>997</v>
      </c>
      <c r="D1107" s="1" t="s">
        <v>997</v>
      </c>
      <c r="E1107" s="1" t="s">
        <v>12</v>
      </c>
      <c r="F1107" s="1" t="s">
        <v>1030</v>
      </c>
      <c r="G1107" s="1" t="s">
        <v>274</v>
      </c>
      <c r="H1107" s="1" t="s">
        <v>499</v>
      </c>
      <c r="I1107" s="5" t="s">
        <v>1773</v>
      </c>
      <c r="J1107" s="5">
        <v>4</v>
      </c>
      <c r="K1107" s="13" t="s">
        <v>1844</v>
      </c>
      <c r="L1107" s="1" t="b">
        <f>COUNTIF($I1108:$I$1151, I1107) =0</f>
        <v>1</v>
      </c>
      <c r="M1107" s="1" t="b">
        <f>COUNTIF($I$1102:$I$1151,N1107) &gt;0</f>
        <v>1</v>
      </c>
      <c r="N1107" s="1" t="s">
        <v>1765</v>
      </c>
      <c r="O1107" s="1" t="b">
        <v>0</v>
      </c>
      <c r="P1107" s="4">
        <v>23</v>
      </c>
      <c r="Q1107">
        <v>6</v>
      </c>
      <c r="R1107" s="14">
        <v>3</v>
      </c>
      <c r="S1107" s="14">
        <v>2</v>
      </c>
      <c r="T1107" s="8">
        <v>0</v>
      </c>
      <c r="U1107" s="8">
        <v>0</v>
      </c>
      <c r="V1107" s="8">
        <v>1</v>
      </c>
      <c r="W1107" s="8">
        <v>1</v>
      </c>
      <c r="X1107" s="8">
        <f>R1107+T1107+V1107</f>
        <v>4</v>
      </c>
      <c r="Y1107" s="8">
        <f>S1107+U1107+W1107</f>
        <v>3</v>
      </c>
      <c r="Z1107" s="8" t="b">
        <f>R1107 = S1107</f>
        <v>0</v>
      </c>
      <c r="AA1107" s="8" t="b">
        <f>U1107 = T1107</f>
        <v>1</v>
      </c>
      <c r="AB1107" s="8" t="b">
        <f>V1107 = W1107</f>
        <v>1</v>
      </c>
      <c r="AC1107" s="8" t="b">
        <f>Y1107 = X1107</f>
        <v>0</v>
      </c>
      <c r="AD1107" s="8" t="b">
        <f>AND(Z1107,AA1107,AB1107)</f>
        <v>0</v>
      </c>
      <c r="AF1107" s="8">
        <v>3</v>
      </c>
      <c r="AG1107" s="8">
        <v>0</v>
      </c>
      <c r="AH1107" s="8">
        <v>0</v>
      </c>
      <c r="AI1107" s="8">
        <f>SUM(AF1107:AH1107)</f>
        <v>3</v>
      </c>
    </row>
    <row r="1108" spans="1:35" ht="32" customHeight="1" x14ac:dyDescent="0.2">
      <c r="A1108" s="1">
        <v>1107</v>
      </c>
      <c r="B1108" s="2">
        <v>44035</v>
      </c>
      <c r="C1108" s="1" t="s">
        <v>997</v>
      </c>
      <c r="D1108" s="1" t="s">
        <v>997</v>
      </c>
      <c r="E1108" s="1" t="s">
        <v>12</v>
      </c>
      <c r="F1108" s="1"/>
      <c r="G1108" s="1" t="s">
        <v>21</v>
      </c>
      <c r="H1108" s="1" t="s">
        <v>920</v>
      </c>
      <c r="I1108" s="5" t="s">
        <v>1765</v>
      </c>
      <c r="J1108" s="5">
        <v>5</v>
      </c>
      <c r="K1108" s="13" t="s">
        <v>2003</v>
      </c>
      <c r="L1108" s="1" t="b">
        <f>COUNTIF($I1109:$I$1151, I1108) =0</f>
        <v>1</v>
      </c>
      <c r="M1108" s="1" t="b">
        <f>COUNTIF($I$1102:$I$1151,N1108) &gt;0</f>
        <v>1</v>
      </c>
      <c r="N1108" s="1" t="s">
        <v>1767</v>
      </c>
      <c r="O1108" s="1" t="b">
        <v>0</v>
      </c>
      <c r="P1108" s="4">
        <v>23</v>
      </c>
      <c r="Q1108">
        <v>7</v>
      </c>
      <c r="R1108" s="14">
        <v>3</v>
      </c>
      <c r="S1108" s="14">
        <v>3</v>
      </c>
      <c r="T1108" s="8">
        <v>1</v>
      </c>
      <c r="U1108" s="8">
        <v>1</v>
      </c>
      <c r="V1108" s="8">
        <v>1</v>
      </c>
      <c r="W1108" s="8">
        <v>1</v>
      </c>
      <c r="X1108" s="8">
        <f>R1108+T1108+V1108</f>
        <v>5</v>
      </c>
      <c r="Y1108" s="8">
        <f>S1108+U1108+W1108</f>
        <v>5</v>
      </c>
      <c r="Z1108" s="8" t="b">
        <f>R1108 = S1108</f>
        <v>1</v>
      </c>
      <c r="AA1108" s="8" t="b">
        <f>U1108 = T1108</f>
        <v>1</v>
      </c>
      <c r="AB1108" s="8" t="b">
        <f>V1108 = W1108</f>
        <v>1</v>
      </c>
      <c r="AC1108" s="8" t="b">
        <f>Y1108 = X1108</f>
        <v>1</v>
      </c>
      <c r="AD1108" s="8" t="b">
        <f>AND(Z1108,AA1108,AB1108)</f>
        <v>1</v>
      </c>
    </row>
    <row r="1109" spans="1:35" ht="32" customHeight="1" x14ac:dyDescent="0.2">
      <c r="A1109" s="1">
        <v>1108</v>
      </c>
      <c r="B1109" s="2">
        <v>43350</v>
      </c>
      <c r="C1109" s="1" t="s">
        <v>997</v>
      </c>
      <c r="D1109" s="1" t="s">
        <v>997</v>
      </c>
      <c r="E1109" s="1" t="s">
        <v>12</v>
      </c>
      <c r="F1109" s="1"/>
      <c r="G1109" s="1" t="s">
        <v>21</v>
      </c>
      <c r="H1109" s="1" t="s">
        <v>921</v>
      </c>
      <c r="I1109" s="5" t="s">
        <v>1762</v>
      </c>
      <c r="J1109" s="5">
        <v>5</v>
      </c>
      <c r="K1109" s="13" t="s">
        <v>1845</v>
      </c>
      <c r="L1109" s="1" t="b">
        <f>COUNTIF($I1110:$I$1151, I1109) =0</f>
        <v>0</v>
      </c>
      <c r="M1109" s="1" t="b">
        <f>COUNTIF($I$1102:$I$1151,N1109) &gt;0</f>
        <v>1</v>
      </c>
      <c r="N1109" s="1" t="s">
        <v>1745</v>
      </c>
      <c r="O1109" s="1" t="b">
        <v>0</v>
      </c>
      <c r="P1109" s="4">
        <v>23</v>
      </c>
      <c r="Q1109">
        <v>8</v>
      </c>
      <c r="R1109" s="14">
        <v>3</v>
      </c>
      <c r="S1109" s="14">
        <v>3</v>
      </c>
      <c r="T1109" s="8">
        <v>0</v>
      </c>
      <c r="U1109" s="8">
        <v>0</v>
      </c>
      <c r="V1109" s="8">
        <v>0</v>
      </c>
      <c r="W1109" s="8">
        <v>0</v>
      </c>
      <c r="X1109" s="8">
        <f>R1109+T1109+V1109</f>
        <v>3</v>
      </c>
      <c r="Y1109" s="8">
        <f>S1109+U1109+W1109</f>
        <v>3</v>
      </c>
      <c r="Z1109" s="8" t="b">
        <f>R1109 = S1109</f>
        <v>1</v>
      </c>
      <c r="AA1109" s="8" t="b">
        <f>U1109 = T1109</f>
        <v>1</v>
      </c>
      <c r="AB1109" s="8" t="b">
        <f>V1109 = W1109</f>
        <v>1</v>
      </c>
      <c r="AC1109" s="8" t="b">
        <f>Y1109 = X1109</f>
        <v>1</v>
      </c>
      <c r="AD1109" s="8" t="b">
        <f>AND(Z1109,AA1109,AB1109)</f>
        <v>1</v>
      </c>
    </row>
    <row r="1110" spans="1:35" ht="32" customHeight="1" x14ac:dyDescent="0.2">
      <c r="A1110" s="1">
        <v>1109</v>
      </c>
      <c r="B1110" s="2">
        <v>43475</v>
      </c>
      <c r="C1110" s="1" t="s">
        <v>997</v>
      </c>
      <c r="D1110" s="1" t="s">
        <v>997</v>
      </c>
      <c r="E1110" s="1" t="s">
        <v>12</v>
      </c>
      <c r="F1110" s="1"/>
      <c r="G1110" s="1" t="s">
        <v>26</v>
      </c>
      <c r="H1110" s="1" t="s">
        <v>231</v>
      </c>
      <c r="I1110" s="5" t="s">
        <v>1758</v>
      </c>
      <c r="J1110" s="5">
        <v>4</v>
      </c>
      <c r="K1110" s="13" t="s">
        <v>922</v>
      </c>
      <c r="L1110" s="1" t="b">
        <f>COUNTIF($I1111:$I$1151, I1110) =0</f>
        <v>0</v>
      </c>
      <c r="M1110" s="1" t="b">
        <f>COUNTIF($I$1102:$I$1151,N1110) &gt;0</f>
        <v>1</v>
      </c>
      <c r="N1110" s="1" t="s">
        <v>2001</v>
      </c>
      <c r="O1110" s="1" t="b">
        <v>0</v>
      </c>
      <c r="P1110" s="4">
        <v>23</v>
      </c>
      <c r="Q1110">
        <v>9</v>
      </c>
      <c r="R1110" s="14">
        <v>3</v>
      </c>
      <c r="S1110" s="14">
        <v>3</v>
      </c>
      <c r="T1110" s="8">
        <v>0</v>
      </c>
      <c r="U1110" s="8">
        <v>0</v>
      </c>
      <c r="V1110" s="8">
        <v>0</v>
      </c>
      <c r="W1110" s="8">
        <v>0</v>
      </c>
      <c r="X1110" s="8">
        <f>R1110+T1110+V1110</f>
        <v>3</v>
      </c>
      <c r="Y1110" s="8">
        <f>S1110+U1110+W1110</f>
        <v>3</v>
      </c>
      <c r="Z1110" s="8" t="b">
        <f>R1110 = S1110</f>
        <v>1</v>
      </c>
      <c r="AA1110" s="8" t="b">
        <f>U1110 = T1110</f>
        <v>1</v>
      </c>
      <c r="AB1110" s="8" t="b">
        <f>V1110 = W1110</f>
        <v>1</v>
      </c>
      <c r="AC1110" s="8" t="b">
        <f>Y1110 = X1110</f>
        <v>1</v>
      </c>
      <c r="AD1110" s="8" t="b">
        <f>AND(Z1110,AA1110,AB1110)</f>
        <v>1</v>
      </c>
    </row>
    <row r="1111" spans="1:35" ht="32" customHeight="1" x14ac:dyDescent="0.2">
      <c r="A1111" s="1">
        <v>1110</v>
      </c>
      <c r="B1111" s="2">
        <v>43867</v>
      </c>
      <c r="C1111" s="1" t="s">
        <v>997</v>
      </c>
      <c r="D1111" s="1" t="s">
        <v>997</v>
      </c>
      <c r="E1111" s="1" t="s">
        <v>12</v>
      </c>
      <c r="F1111" s="1" t="s">
        <v>1032</v>
      </c>
      <c r="G1111" s="1" t="s">
        <v>13</v>
      </c>
      <c r="H1111" s="1" t="s">
        <v>923</v>
      </c>
      <c r="I1111" s="5" t="s">
        <v>1745</v>
      </c>
      <c r="J1111" s="5">
        <v>5</v>
      </c>
      <c r="K1111" s="13" t="s">
        <v>644</v>
      </c>
      <c r="L1111" s="1" t="b">
        <f>COUNTIF($I1041:$I$1222, I1111) =0</f>
        <v>0</v>
      </c>
      <c r="M1111" s="1" t="b">
        <f>COUNTIF($I$1102:$I$1151,N1111) &gt;0</f>
        <v>1</v>
      </c>
      <c r="N1111" s="1" t="s">
        <v>1747</v>
      </c>
      <c r="O1111" s="1" t="b">
        <v>0</v>
      </c>
      <c r="P1111" s="4">
        <v>23</v>
      </c>
      <c r="Q1111">
        <v>10</v>
      </c>
      <c r="R1111" s="14">
        <v>0</v>
      </c>
      <c r="S1111" s="14">
        <v>1</v>
      </c>
      <c r="T1111" s="8">
        <v>0</v>
      </c>
      <c r="U1111" s="8">
        <v>0</v>
      </c>
      <c r="V1111" s="8">
        <v>0</v>
      </c>
      <c r="W1111" s="8">
        <v>1</v>
      </c>
      <c r="X1111" s="8">
        <f>R1111+T1111+V1111</f>
        <v>0</v>
      </c>
      <c r="Y1111" s="8">
        <f>S1111+U1111+W1111</f>
        <v>2</v>
      </c>
      <c r="Z1111" s="8" t="b">
        <f>R1111 = S1111</f>
        <v>0</v>
      </c>
      <c r="AA1111" s="8" t="b">
        <f>U1111 = T1111</f>
        <v>1</v>
      </c>
      <c r="AB1111" s="8" t="b">
        <f>V1111 = W1111</f>
        <v>0</v>
      </c>
      <c r="AC1111" s="8" t="b">
        <f>Y1111 = X1111</f>
        <v>0</v>
      </c>
      <c r="AD1111" s="8" t="b">
        <f>AND(Z1111,AA1111,AB1111)</f>
        <v>0</v>
      </c>
      <c r="AF1111" s="8">
        <v>1</v>
      </c>
      <c r="AG1111" s="8">
        <v>0</v>
      </c>
      <c r="AH1111" s="8">
        <v>0</v>
      </c>
      <c r="AI1111" s="8">
        <f>SUM(AF1111:AH1111)</f>
        <v>1</v>
      </c>
    </row>
    <row r="1112" spans="1:35" ht="32" customHeight="1" x14ac:dyDescent="0.2">
      <c r="A1112" s="1">
        <v>1111</v>
      </c>
      <c r="B1112" s="2">
        <v>44229</v>
      </c>
      <c r="C1112" s="1" t="s">
        <v>997</v>
      </c>
      <c r="D1112" s="1" t="s">
        <v>998</v>
      </c>
      <c r="E1112" s="1" t="s">
        <v>12</v>
      </c>
      <c r="F1112" s="1"/>
      <c r="G1112" s="1" t="s">
        <v>30</v>
      </c>
      <c r="H1112" s="1" t="s">
        <v>342</v>
      </c>
      <c r="I1112" s="5" t="s">
        <v>1763</v>
      </c>
      <c r="J1112" s="5">
        <v>3</v>
      </c>
      <c r="K1112" s="13" t="s">
        <v>2004</v>
      </c>
      <c r="L1112" s="1" t="b">
        <f>COUNTIF($I1113:$I$1151, I1112) =0</f>
        <v>0</v>
      </c>
      <c r="M1112" s="1" t="b">
        <f>COUNTIF($I$1102:$I$1151,N1112) &gt;0</f>
        <v>1</v>
      </c>
      <c r="N1112" s="1" t="s">
        <v>1748</v>
      </c>
      <c r="O1112" s="1" t="b">
        <v>0</v>
      </c>
      <c r="P1112" s="4">
        <v>23</v>
      </c>
      <c r="Q1112">
        <v>11</v>
      </c>
      <c r="R1112" s="14">
        <v>3</v>
      </c>
      <c r="S1112" s="14">
        <v>3</v>
      </c>
      <c r="T1112" s="8">
        <v>0</v>
      </c>
      <c r="U1112" s="8">
        <v>0</v>
      </c>
      <c r="V1112" s="8">
        <v>0</v>
      </c>
      <c r="W1112" s="8">
        <v>0</v>
      </c>
      <c r="X1112" s="8">
        <f>R1112+T1112+V1112</f>
        <v>3</v>
      </c>
      <c r="Y1112" s="8">
        <f>S1112+U1112+W1112</f>
        <v>3</v>
      </c>
      <c r="Z1112" s="8" t="b">
        <f>R1112 = S1112</f>
        <v>1</v>
      </c>
      <c r="AA1112" s="8" t="b">
        <f>U1112 = T1112</f>
        <v>1</v>
      </c>
      <c r="AB1112" s="8" t="b">
        <f>V1112 = W1112</f>
        <v>1</v>
      </c>
      <c r="AC1112" s="8" t="b">
        <f>Y1112 = X1112</f>
        <v>1</v>
      </c>
      <c r="AD1112" s="8" t="b">
        <f>AND(Z1112,AA1112,AB1112)</f>
        <v>1</v>
      </c>
    </row>
    <row r="1113" spans="1:35" ht="32" customHeight="1" x14ac:dyDescent="0.2">
      <c r="A1113" s="1">
        <v>1112</v>
      </c>
      <c r="B1113" s="2">
        <v>43801</v>
      </c>
      <c r="C1113" s="1" t="s">
        <v>998</v>
      </c>
      <c r="D1113" s="1" t="s">
        <v>1117</v>
      </c>
      <c r="E1113" s="1" t="s">
        <v>12</v>
      </c>
      <c r="F1113" s="1" t="s">
        <v>1118</v>
      </c>
      <c r="G1113" s="1" t="s">
        <v>16</v>
      </c>
      <c r="H1113" s="1" t="s">
        <v>182</v>
      </c>
      <c r="I1113" s="5" t="s">
        <v>1761</v>
      </c>
      <c r="J1113" s="5">
        <v>4</v>
      </c>
      <c r="K1113" s="13" t="s">
        <v>2075</v>
      </c>
      <c r="L1113" s="1" t="b">
        <f>COUNTIF($I1114:$I$1151, I1113) =0</f>
        <v>0</v>
      </c>
      <c r="M1113" s="1" t="b">
        <f>COUNTIF($I$1102:$I$1151,N1113) &gt;0</f>
        <v>1</v>
      </c>
      <c r="N1113" s="1" t="s">
        <v>1749</v>
      </c>
      <c r="O1113" s="1" t="b">
        <v>0</v>
      </c>
      <c r="P1113" s="4">
        <v>23</v>
      </c>
      <c r="Q1113">
        <v>12</v>
      </c>
      <c r="R1113" s="14">
        <v>3</v>
      </c>
      <c r="S1113" s="14">
        <v>2</v>
      </c>
      <c r="T1113" s="8">
        <v>0</v>
      </c>
      <c r="U1113" s="8">
        <v>0</v>
      </c>
      <c r="V1113" s="8">
        <v>0</v>
      </c>
      <c r="W1113" s="8">
        <v>0</v>
      </c>
      <c r="X1113" s="8">
        <f>R1113+T1113+V1113</f>
        <v>3</v>
      </c>
      <c r="Y1113" s="8">
        <f>S1113+U1113+W1113</f>
        <v>2</v>
      </c>
      <c r="Z1113" s="8" t="b">
        <f>R1113 = S1113</f>
        <v>0</v>
      </c>
      <c r="AA1113" s="8" t="b">
        <f>U1113 = T1113</f>
        <v>1</v>
      </c>
      <c r="AB1113" s="8" t="b">
        <f>V1113 = W1113</f>
        <v>1</v>
      </c>
      <c r="AC1113" s="8" t="b">
        <f>Y1113 = X1113</f>
        <v>0</v>
      </c>
      <c r="AD1113" s="8" t="b">
        <f>AND(Z1113,AA1113,AB1113)</f>
        <v>0</v>
      </c>
      <c r="AF1113" s="8">
        <v>2</v>
      </c>
      <c r="AG1113" s="8">
        <v>0</v>
      </c>
      <c r="AH1113" s="8">
        <v>0</v>
      </c>
      <c r="AI1113" s="8">
        <f>SUM(AF1113:AH1113)</f>
        <v>2</v>
      </c>
    </row>
    <row r="1114" spans="1:35" ht="32" customHeight="1" x14ac:dyDescent="0.2">
      <c r="A1114" s="1">
        <v>1113</v>
      </c>
      <c r="B1114" s="2">
        <v>43573</v>
      </c>
      <c r="C1114" s="1" t="s">
        <v>997</v>
      </c>
      <c r="D1114" s="1" t="s">
        <v>998</v>
      </c>
      <c r="E1114" s="1" t="s">
        <v>12</v>
      </c>
      <c r="F1114" s="1"/>
      <c r="G1114" s="1" t="s">
        <v>26</v>
      </c>
      <c r="H1114" s="1" t="s">
        <v>686</v>
      </c>
      <c r="I1114" s="5" t="s">
        <v>1750</v>
      </c>
      <c r="J1114" s="5">
        <v>5</v>
      </c>
      <c r="K1114" s="13" t="s">
        <v>2005</v>
      </c>
      <c r="L1114" s="1" t="b">
        <f>COUNTIF($I1115:$I$1151, I1114) =0</f>
        <v>0</v>
      </c>
      <c r="M1114" s="1" t="b">
        <f>COUNTIF($I$1102:$I$1151,N1114) &gt;0</f>
        <v>1</v>
      </c>
      <c r="N1114" s="1" t="s">
        <v>1750</v>
      </c>
      <c r="O1114" s="1" t="b">
        <v>0</v>
      </c>
      <c r="P1114" s="4">
        <v>23</v>
      </c>
      <c r="Q1114">
        <v>13</v>
      </c>
      <c r="R1114" s="14">
        <v>3</v>
      </c>
      <c r="S1114" s="14">
        <v>3</v>
      </c>
      <c r="T1114" s="8">
        <v>0</v>
      </c>
      <c r="U1114" s="8">
        <v>0</v>
      </c>
      <c r="V1114" s="8">
        <v>0</v>
      </c>
      <c r="W1114" s="8">
        <v>0</v>
      </c>
      <c r="X1114" s="8">
        <f>R1114+T1114+V1114</f>
        <v>3</v>
      </c>
      <c r="Y1114" s="8">
        <f>S1114+U1114+W1114</f>
        <v>3</v>
      </c>
      <c r="Z1114" s="8" t="b">
        <f>R1114 = S1114</f>
        <v>1</v>
      </c>
      <c r="AA1114" s="8" t="b">
        <f>U1114 = T1114</f>
        <v>1</v>
      </c>
      <c r="AB1114" s="8" t="b">
        <f>V1114 = W1114</f>
        <v>1</v>
      </c>
      <c r="AC1114" s="8" t="b">
        <f>Y1114 = X1114</f>
        <v>1</v>
      </c>
      <c r="AD1114" s="8" t="b">
        <f>AND(Z1114,AA1114,AB1114)</f>
        <v>1</v>
      </c>
    </row>
    <row r="1115" spans="1:35" ht="32" customHeight="1" x14ac:dyDescent="0.2">
      <c r="A1115" s="1">
        <v>1114</v>
      </c>
      <c r="B1115" s="2">
        <v>43952</v>
      </c>
      <c r="C1115" s="1" t="s">
        <v>997</v>
      </c>
      <c r="D1115" s="1" t="s">
        <v>998</v>
      </c>
      <c r="E1115" s="1" t="s">
        <v>12</v>
      </c>
      <c r="F1115" s="1"/>
      <c r="G1115" s="1" t="s">
        <v>13</v>
      </c>
      <c r="H1115" s="1" t="s">
        <v>53</v>
      </c>
      <c r="I1115" s="5" t="s">
        <v>1748</v>
      </c>
      <c r="J1115" s="5">
        <v>4</v>
      </c>
      <c r="K1115" s="13" t="s">
        <v>1889</v>
      </c>
      <c r="L1115" s="1" t="b">
        <f>COUNTIF($I1116:$I$1151, I1115) =0</f>
        <v>0</v>
      </c>
      <c r="M1115" s="1" t="b">
        <f>COUNTIF($I$1102:$I$1151,N1115) &gt;0</f>
        <v>1</v>
      </c>
      <c r="N1115" s="1" t="s">
        <v>1751</v>
      </c>
      <c r="O1115" s="1" t="b">
        <v>0</v>
      </c>
      <c r="P1115" s="4">
        <v>23</v>
      </c>
      <c r="Q1115">
        <v>14</v>
      </c>
      <c r="R1115" s="14">
        <v>3</v>
      </c>
      <c r="S1115" s="14">
        <v>3</v>
      </c>
      <c r="T1115" s="8">
        <v>1</v>
      </c>
      <c r="U1115" s="8">
        <v>1</v>
      </c>
      <c r="V1115" s="8">
        <v>1</v>
      </c>
      <c r="W1115" s="8">
        <v>1</v>
      </c>
      <c r="X1115" s="8">
        <f>R1115+T1115+V1115</f>
        <v>5</v>
      </c>
      <c r="Y1115" s="8">
        <f>S1115+U1115+W1115</f>
        <v>5</v>
      </c>
      <c r="Z1115" s="8" t="b">
        <f>R1115 = S1115</f>
        <v>1</v>
      </c>
      <c r="AA1115" s="8" t="b">
        <f>U1115 = T1115</f>
        <v>1</v>
      </c>
      <c r="AB1115" s="8" t="b">
        <f>V1115 = W1115</f>
        <v>1</v>
      </c>
      <c r="AC1115" s="8" t="b">
        <f>Y1115 = X1115</f>
        <v>1</v>
      </c>
      <c r="AD1115" s="8" t="b">
        <f>AND(Z1115,AA1115,AB1115)</f>
        <v>1</v>
      </c>
    </row>
    <row r="1116" spans="1:35" ht="32" customHeight="1" x14ac:dyDescent="0.2">
      <c r="A1116" s="1">
        <v>1115</v>
      </c>
      <c r="B1116" s="2">
        <v>43852</v>
      </c>
      <c r="C1116" s="1" t="s">
        <v>997</v>
      </c>
      <c r="D1116" s="1" t="s">
        <v>997</v>
      </c>
      <c r="E1116" s="1" t="s">
        <v>12</v>
      </c>
      <c r="F1116" s="1"/>
      <c r="G1116" s="1" t="s">
        <v>26</v>
      </c>
      <c r="H1116" s="1" t="s">
        <v>530</v>
      </c>
      <c r="I1116" s="5" t="s">
        <v>1758</v>
      </c>
      <c r="J1116" s="5">
        <v>3</v>
      </c>
      <c r="K1116" s="13" t="s">
        <v>924</v>
      </c>
      <c r="L1116" s="1" t="b">
        <f>COUNTIF($I1117:$I$1151, I1116) =0</f>
        <v>0</v>
      </c>
      <c r="M1116" s="1" t="b">
        <f>COUNTIF($I$1102:$I$1151,N1116) &gt;0</f>
        <v>0</v>
      </c>
      <c r="N1116" s="1" t="s">
        <v>1752</v>
      </c>
      <c r="O1116" s="1" t="b">
        <v>0</v>
      </c>
      <c r="P1116" s="4">
        <v>23</v>
      </c>
      <c r="Q1116">
        <v>15</v>
      </c>
      <c r="R1116" s="14">
        <v>0</v>
      </c>
      <c r="S1116" s="14">
        <v>2</v>
      </c>
      <c r="T1116" s="8">
        <v>0</v>
      </c>
      <c r="U1116" s="8">
        <v>0</v>
      </c>
      <c r="V1116" s="8">
        <v>0</v>
      </c>
      <c r="W1116" s="8">
        <v>0</v>
      </c>
      <c r="X1116" s="8">
        <f>R1116+T1116+V1116</f>
        <v>0</v>
      </c>
      <c r="Y1116" s="8">
        <f>S1116+U1116+W1116</f>
        <v>2</v>
      </c>
      <c r="Z1116" s="8" t="b">
        <f>R1116 = S1116</f>
        <v>0</v>
      </c>
      <c r="AA1116" s="8" t="b">
        <f>U1116 = T1116</f>
        <v>1</v>
      </c>
      <c r="AB1116" s="8" t="b">
        <f>V1116 = W1116</f>
        <v>1</v>
      </c>
      <c r="AC1116" s="8" t="b">
        <f>Y1116 = X1116</f>
        <v>0</v>
      </c>
      <c r="AD1116" s="8" t="b">
        <f>AND(Z1116,AA1116,AB1116)</f>
        <v>0</v>
      </c>
      <c r="AF1116" s="8">
        <v>2</v>
      </c>
      <c r="AG1116" s="8">
        <v>0</v>
      </c>
      <c r="AH1116" s="8">
        <v>0</v>
      </c>
      <c r="AI1116" s="8">
        <f>SUM(AF1116:AH1116)</f>
        <v>2</v>
      </c>
    </row>
    <row r="1117" spans="1:35" ht="32" customHeight="1" x14ac:dyDescent="0.2">
      <c r="A1117" s="1">
        <v>1116</v>
      </c>
      <c r="B1117" s="2">
        <v>43592</v>
      </c>
      <c r="C1117" s="1" t="s">
        <v>997</v>
      </c>
      <c r="D1117" s="1" t="s">
        <v>1286</v>
      </c>
      <c r="E1117" s="1" t="s">
        <v>12</v>
      </c>
      <c r="F1117" s="1" t="s">
        <v>1049</v>
      </c>
      <c r="G1117" s="1" t="s">
        <v>13</v>
      </c>
      <c r="H1117" s="1" t="s">
        <v>561</v>
      </c>
      <c r="I1117" s="5" t="s">
        <v>1757</v>
      </c>
      <c r="J1117" s="5">
        <v>4</v>
      </c>
      <c r="K1117" s="13" t="s">
        <v>1364</v>
      </c>
      <c r="L1117" s="1" t="b">
        <f>COUNTIF($I1118:$I$1151, I1117) =0</f>
        <v>0</v>
      </c>
      <c r="M1117" s="1" t="b">
        <f>COUNTIF($I$1102:$I$1151,N1117) &gt;0</f>
        <v>1</v>
      </c>
      <c r="N1117" s="1" t="s">
        <v>1753</v>
      </c>
      <c r="O1117" s="1" t="b">
        <v>0</v>
      </c>
      <c r="P1117" s="4">
        <v>23</v>
      </c>
      <c r="Q1117">
        <v>16</v>
      </c>
      <c r="R1117" s="14">
        <v>2</v>
      </c>
      <c r="S1117" s="14">
        <v>3</v>
      </c>
      <c r="T1117" s="8">
        <v>0</v>
      </c>
      <c r="U1117" s="8">
        <v>0</v>
      </c>
      <c r="V1117" s="8">
        <v>1</v>
      </c>
      <c r="W1117" s="8">
        <v>1</v>
      </c>
      <c r="X1117" s="8">
        <f>R1117+T1117+V1117</f>
        <v>3</v>
      </c>
      <c r="Y1117" s="8">
        <f>S1117+U1117+W1117</f>
        <v>4</v>
      </c>
      <c r="Z1117" s="8" t="b">
        <f>R1117 = S1117</f>
        <v>0</v>
      </c>
      <c r="AA1117" s="8" t="b">
        <f>U1117 = T1117</f>
        <v>1</v>
      </c>
      <c r="AB1117" s="8" t="b">
        <f>V1117 = W1117</f>
        <v>1</v>
      </c>
      <c r="AC1117" s="8" t="b">
        <f>Y1117 = X1117</f>
        <v>0</v>
      </c>
      <c r="AD1117" s="8" t="b">
        <f>AND(Z1117,AA1117,AB1117)</f>
        <v>0</v>
      </c>
      <c r="AF1117" s="8">
        <v>2</v>
      </c>
      <c r="AG1117" s="8">
        <v>0</v>
      </c>
      <c r="AH1117" s="8">
        <v>0</v>
      </c>
      <c r="AI1117" s="8">
        <f>SUM(AF1117:AH1117)</f>
        <v>2</v>
      </c>
    </row>
    <row r="1118" spans="1:35" ht="32" customHeight="1" x14ac:dyDescent="0.2">
      <c r="A1118" s="1">
        <v>1117</v>
      </c>
      <c r="B1118" s="2">
        <v>43768</v>
      </c>
      <c r="C1118" s="1" t="s">
        <v>997</v>
      </c>
      <c r="D1118" s="1" t="s">
        <v>997</v>
      </c>
      <c r="E1118" s="1" t="s">
        <v>12</v>
      </c>
      <c r="F1118" s="1"/>
      <c r="G1118" s="1" t="s">
        <v>13</v>
      </c>
      <c r="H1118" s="1" t="s">
        <v>214</v>
      </c>
      <c r="I1118" s="5" t="s">
        <v>1747</v>
      </c>
      <c r="J1118" s="5">
        <v>4</v>
      </c>
      <c r="K1118" s="13" t="s">
        <v>925</v>
      </c>
      <c r="L1118" s="1" t="b">
        <f>COUNTIF($I1119:$I$1151, I1118) =0</f>
        <v>0</v>
      </c>
      <c r="M1118" s="1" t="b">
        <f>COUNTIF($I$1102:$I$1151,N1118) &gt;0</f>
        <v>0</v>
      </c>
      <c r="N1118" s="1" t="s">
        <v>1755</v>
      </c>
      <c r="O1118" s="1" t="b">
        <v>0</v>
      </c>
      <c r="P1118" s="4">
        <v>23</v>
      </c>
      <c r="Q1118">
        <v>17</v>
      </c>
      <c r="R1118" s="14">
        <v>2</v>
      </c>
      <c r="S1118" s="14">
        <v>3</v>
      </c>
      <c r="T1118" s="8">
        <v>0</v>
      </c>
      <c r="U1118" s="8">
        <v>0</v>
      </c>
      <c r="V1118" s="8">
        <v>0</v>
      </c>
      <c r="W1118" s="8">
        <v>1</v>
      </c>
      <c r="X1118" s="8">
        <f>R1118+T1118+V1118</f>
        <v>2</v>
      </c>
      <c r="Y1118" s="8">
        <f>S1118+U1118+W1118</f>
        <v>4</v>
      </c>
      <c r="Z1118" s="8" t="b">
        <f>R1118 = S1118</f>
        <v>0</v>
      </c>
      <c r="AA1118" s="8" t="b">
        <f>U1118 = T1118</f>
        <v>1</v>
      </c>
      <c r="AB1118" s="8" t="b">
        <f>V1118 = W1118</f>
        <v>0</v>
      </c>
      <c r="AC1118" s="8" t="b">
        <f>Y1118 = X1118</f>
        <v>0</v>
      </c>
      <c r="AD1118" s="8" t="b">
        <f>AND(Z1118,AA1118,AB1118)</f>
        <v>0</v>
      </c>
      <c r="AF1118" s="8">
        <v>3</v>
      </c>
      <c r="AG1118" s="8">
        <v>0</v>
      </c>
      <c r="AH1118" s="8">
        <v>0</v>
      </c>
      <c r="AI1118" s="8">
        <f>SUM(AF1118:AH1118)</f>
        <v>3</v>
      </c>
    </row>
    <row r="1119" spans="1:35" ht="32" customHeight="1" x14ac:dyDescent="0.2">
      <c r="A1119" s="1">
        <v>1118</v>
      </c>
      <c r="B1119" s="2">
        <v>43377</v>
      </c>
      <c r="C1119" s="1" t="s">
        <v>997</v>
      </c>
      <c r="D1119" s="1" t="s">
        <v>997</v>
      </c>
      <c r="E1119" s="1" t="s">
        <v>12</v>
      </c>
      <c r="F1119" s="1"/>
      <c r="G1119" s="1" t="s">
        <v>21</v>
      </c>
      <c r="H1119" s="1" t="s">
        <v>926</v>
      </c>
      <c r="I1119" s="5" t="s">
        <v>1749</v>
      </c>
      <c r="J1119" s="5">
        <v>5</v>
      </c>
      <c r="K1119" s="13" t="s">
        <v>927</v>
      </c>
      <c r="L1119" s="1" t="b">
        <f>COUNTIF($I1120:$I$1151, I1119) =0</f>
        <v>0</v>
      </c>
      <c r="M1119" s="1" t="b">
        <f>COUNTIF($I$1102:$I$1151,N1119) &gt;0</f>
        <v>0</v>
      </c>
      <c r="N1119" s="1" t="s">
        <v>1756</v>
      </c>
      <c r="O1119" s="1" t="b">
        <v>0</v>
      </c>
      <c r="P1119" s="4">
        <v>23</v>
      </c>
      <c r="Q1119">
        <v>18</v>
      </c>
      <c r="R1119" s="14">
        <v>1</v>
      </c>
      <c r="S1119" s="14">
        <v>0</v>
      </c>
      <c r="T1119" s="8">
        <v>0</v>
      </c>
      <c r="U1119" s="8">
        <v>0</v>
      </c>
      <c r="V1119" s="8">
        <v>0</v>
      </c>
      <c r="W1119" s="8">
        <v>0</v>
      </c>
      <c r="X1119" s="8">
        <f>R1119+T1119+V1119</f>
        <v>1</v>
      </c>
      <c r="Y1119" s="8">
        <f>S1119+U1119+W1119</f>
        <v>0</v>
      </c>
      <c r="Z1119" s="8" t="b">
        <f>R1119 = S1119</f>
        <v>0</v>
      </c>
      <c r="AA1119" s="8" t="b">
        <f>U1119 = T1119</f>
        <v>1</v>
      </c>
      <c r="AB1119" s="8" t="b">
        <f>V1119 = W1119</f>
        <v>1</v>
      </c>
      <c r="AC1119" s="8" t="b">
        <f>Y1119 = X1119</f>
        <v>0</v>
      </c>
      <c r="AD1119" s="8" t="b">
        <f>AND(Z1119,AA1119,AB1119)</f>
        <v>0</v>
      </c>
      <c r="AF1119" s="8">
        <v>1</v>
      </c>
      <c r="AG1119" s="8">
        <v>0</v>
      </c>
      <c r="AH1119" s="8">
        <v>0</v>
      </c>
      <c r="AI1119" s="8">
        <f>SUM(AF1119:AH1119)</f>
        <v>1</v>
      </c>
    </row>
    <row r="1120" spans="1:35" ht="32" customHeight="1" x14ac:dyDescent="0.2">
      <c r="A1120" s="1">
        <v>1119</v>
      </c>
      <c r="B1120" s="2">
        <v>44050</v>
      </c>
      <c r="C1120" s="1" t="s">
        <v>997</v>
      </c>
      <c r="D1120" s="1" t="s">
        <v>997</v>
      </c>
      <c r="E1120" s="1" t="s">
        <v>12</v>
      </c>
      <c r="F1120" s="1"/>
      <c r="G1120" s="1" t="s">
        <v>21</v>
      </c>
      <c r="H1120" s="1" t="s">
        <v>80</v>
      </c>
      <c r="I1120" s="5" t="s">
        <v>1759</v>
      </c>
      <c r="J1120" s="5">
        <v>5</v>
      </c>
      <c r="K1120" s="13" t="s">
        <v>1846</v>
      </c>
      <c r="L1120" s="1" t="b">
        <f>COUNTIF($I1121:$I$1151, I1120) =0</f>
        <v>0</v>
      </c>
      <c r="M1120" s="1" t="b">
        <f>COUNTIF($I$1102:$I$1151,N1120) &gt;0</f>
        <v>1</v>
      </c>
      <c r="N1120" s="1" t="s">
        <v>1757</v>
      </c>
      <c r="O1120" s="1" t="b">
        <v>0</v>
      </c>
      <c r="P1120" s="4">
        <v>23</v>
      </c>
      <c r="Q1120">
        <v>19</v>
      </c>
      <c r="R1120" s="14">
        <v>1</v>
      </c>
      <c r="S1120" s="14">
        <v>2</v>
      </c>
      <c r="T1120" s="8">
        <v>0</v>
      </c>
      <c r="U1120" s="8">
        <v>0</v>
      </c>
      <c r="V1120" s="8">
        <v>0</v>
      </c>
      <c r="W1120" s="8">
        <v>1</v>
      </c>
      <c r="X1120" s="8">
        <f>R1120+T1120+V1120</f>
        <v>1</v>
      </c>
      <c r="Y1120" s="8">
        <f>S1120+U1120+W1120</f>
        <v>3</v>
      </c>
      <c r="Z1120" s="8" t="b">
        <f>R1120 = S1120</f>
        <v>0</v>
      </c>
      <c r="AA1120" s="8" t="b">
        <f>U1120 = T1120</f>
        <v>1</v>
      </c>
      <c r="AB1120" s="8" t="b">
        <f>V1120 = W1120</f>
        <v>0</v>
      </c>
      <c r="AC1120" s="8" t="b">
        <f>Y1120 = X1120</f>
        <v>0</v>
      </c>
      <c r="AD1120" s="8" t="b">
        <f>AND(Z1120,AA1120,AB1120)</f>
        <v>0</v>
      </c>
      <c r="AF1120" s="8">
        <v>2</v>
      </c>
      <c r="AG1120" s="8">
        <v>0</v>
      </c>
      <c r="AH1120" s="8">
        <v>0</v>
      </c>
      <c r="AI1120" s="8">
        <f>SUM(AF1120:AH1120)</f>
        <v>2</v>
      </c>
    </row>
    <row r="1121" spans="1:35" ht="32" customHeight="1" x14ac:dyDescent="0.2">
      <c r="A1121" s="1">
        <v>1120</v>
      </c>
      <c r="B1121" s="2">
        <v>43492</v>
      </c>
      <c r="C1121" s="1" t="s">
        <v>997</v>
      </c>
      <c r="D1121" s="1" t="s">
        <v>997</v>
      </c>
      <c r="E1121" s="1" t="s">
        <v>12</v>
      </c>
      <c r="F1121" s="1"/>
      <c r="G1121" s="1" t="s">
        <v>26</v>
      </c>
      <c r="H1121" s="1" t="s">
        <v>110</v>
      </c>
      <c r="I1121" s="5" t="s">
        <v>1750</v>
      </c>
      <c r="J1121" s="5">
        <v>3</v>
      </c>
      <c r="K1121" s="13" t="s">
        <v>1004</v>
      </c>
      <c r="L1121" s="1" t="b">
        <f>COUNTIF($I1122:$I$1151, I1121) =0</f>
        <v>0</v>
      </c>
      <c r="M1121" s="1" t="b">
        <f>COUNTIF($I$1102:$I$1151,N1121) &gt;0</f>
        <v>1</v>
      </c>
      <c r="N1121" s="1" t="s">
        <v>1758</v>
      </c>
      <c r="O1121" s="1" t="b">
        <v>0</v>
      </c>
      <c r="P1121" s="4">
        <v>23</v>
      </c>
      <c r="Q1121">
        <v>20</v>
      </c>
      <c r="R1121" s="14">
        <v>3</v>
      </c>
      <c r="S1121" s="14">
        <v>3</v>
      </c>
      <c r="T1121" s="8">
        <v>1</v>
      </c>
      <c r="U1121" s="8">
        <v>1</v>
      </c>
      <c r="V1121" s="8">
        <v>1</v>
      </c>
      <c r="W1121" s="8">
        <v>0</v>
      </c>
      <c r="X1121" s="8">
        <f>R1121+T1121+V1121</f>
        <v>5</v>
      </c>
      <c r="Y1121" s="8">
        <f>S1121+U1121+W1121</f>
        <v>4</v>
      </c>
      <c r="Z1121" s="8" t="b">
        <f>R1121 = S1121</f>
        <v>1</v>
      </c>
      <c r="AA1121" s="8" t="b">
        <f>U1121 = T1121</f>
        <v>1</v>
      </c>
      <c r="AB1121" s="8" t="b">
        <f>V1121 = W1121</f>
        <v>0</v>
      </c>
      <c r="AC1121" s="8" t="b">
        <f>Y1121 = X1121</f>
        <v>0</v>
      </c>
      <c r="AD1121" s="8" t="b">
        <f>AND(Z1121,AA1121,AB1121)</f>
        <v>0</v>
      </c>
      <c r="AF1121" s="8">
        <v>3</v>
      </c>
      <c r="AG1121" s="8">
        <v>0</v>
      </c>
      <c r="AH1121" s="8">
        <v>0</v>
      </c>
      <c r="AI1121" s="8">
        <f>SUM(AF1121:AH1121)</f>
        <v>3</v>
      </c>
    </row>
    <row r="1122" spans="1:35" ht="32" customHeight="1" x14ac:dyDescent="0.2">
      <c r="A1122" s="1">
        <v>1121</v>
      </c>
      <c r="B1122" s="2">
        <v>43990</v>
      </c>
      <c r="C1122" s="1" t="s">
        <v>997</v>
      </c>
      <c r="D1122" s="1" t="s">
        <v>1101</v>
      </c>
      <c r="E1122" s="1" t="s">
        <v>12</v>
      </c>
      <c r="F1122" s="1" t="s">
        <v>1039</v>
      </c>
      <c r="G1122" s="1" t="s">
        <v>19</v>
      </c>
      <c r="H1122" s="1" t="s">
        <v>928</v>
      </c>
      <c r="I1122" s="5" t="s">
        <v>1751</v>
      </c>
      <c r="J1122" s="5">
        <v>4</v>
      </c>
      <c r="K1122" s="13" t="s">
        <v>1210</v>
      </c>
      <c r="L1122" s="1" t="b">
        <f>COUNTIF($I1123:$I$1151, I1122) =0</f>
        <v>0</v>
      </c>
      <c r="M1122" s="1" t="b">
        <f>COUNTIF($I$1102:$I$1151,N1122) &gt;0</f>
        <v>1</v>
      </c>
      <c r="N1122" s="1" t="s">
        <v>1759</v>
      </c>
      <c r="O1122" s="1" t="b">
        <v>0</v>
      </c>
      <c r="P1122" s="4">
        <v>23</v>
      </c>
      <c r="Q1122">
        <v>21</v>
      </c>
      <c r="R1122" s="14">
        <v>1</v>
      </c>
      <c r="S1122" s="14">
        <v>3</v>
      </c>
      <c r="T1122" s="8">
        <v>0</v>
      </c>
      <c r="U1122" s="8">
        <v>0</v>
      </c>
      <c r="V1122" s="8">
        <v>0</v>
      </c>
      <c r="W1122" s="8">
        <v>1</v>
      </c>
      <c r="X1122" s="8">
        <f>R1122+T1122+V1122</f>
        <v>1</v>
      </c>
      <c r="Y1122" s="8">
        <f>S1122+U1122+W1122</f>
        <v>4</v>
      </c>
      <c r="Z1122" s="8" t="b">
        <f>R1122 = S1122</f>
        <v>0</v>
      </c>
      <c r="AA1122" s="8" t="b">
        <f>U1122 = T1122</f>
        <v>1</v>
      </c>
      <c r="AB1122" s="8" t="b">
        <f>V1122 = W1122</f>
        <v>0</v>
      </c>
      <c r="AC1122" s="8" t="b">
        <f>Y1122 = X1122</f>
        <v>0</v>
      </c>
      <c r="AD1122" s="8" t="b">
        <f>AND(Z1122,AA1122,AB1122)</f>
        <v>0</v>
      </c>
      <c r="AF1122" s="8">
        <v>3</v>
      </c>
      <c r="AG1122" s="8">
        <v>0</v>
      </c>
      <c r="AH1122" s="8">
        <v>0</v>
      </c>
      <c r="AI1122" s="8">
        <f>SUM(AF1122:AH1122)</f>
        <v>3</v>
      </c>
    </row>
    <row r="1123" spans="1:35" ht="32" customHeight="1" x14ac:dyDescent="0.2">
      <c r="A1123" s="1">
        <v>1122</v>
      </c>
      <c r="B1123" s="2">
        <v>43566</v>
      </c>
      <c r="C1123" s="1" t="s">
        <v>997</v>
      </c>
      <c r="D1123" s="1" t="s">
        <v>997</v>
      </c>
      <c r="E1123" s="1" t="s">
        <v>12</v>
      </c>
      <c r="F1123" s="1"/>
      <c r="G1123" s="1" t="s">
        <v>13</v>
      </c>
      <c r="H1123" s="1" t="s">
        <v>118</v>
      </c>
      <c r="I1123" s="5" t="s">
        <v>1745</v>
      </c>
      <c r="J1123" s="5">
        <v>5</v>
      </c>
      <c r="K1123" s="13" t="s">
        <v>929</v>
      </c>
      <c r="L1123" s="1" t="b">
        <f>COUNTIF($I1106:$I$1169, I1123) =0</f>
        <v>0</v>
      </c>
      <c r="M1123" s="1" t="b">
        <f>COUNTIF($I$1102:$I$1151,N1123) &gt;0</f>
        <v>0</v>
      </c>
      <c r="N1123" s="1" t="s">
        <v>1769</v>
      </c>
      <c r="O1123" s="1" t="b">
        <v>0</v>
      </c>
      <c r="P1123" s="4">
        <v>23</v>
      </c>
      <c r="Q1123">
        <v>22</v>
      </c>
      <c r="R1123" s="14">
        <v>1</v>
      </c>
      <c r="S1123" s="14">
        <v>1</v>
      </c>
      <c r="T1123" s="8">
        <v>0</v>
      </c>
      <c r="U1123" s="8">
        <v>0</v>
      </c>
      <c r="V1123" s="8">
        <v>0</v>
      </c>
      <c r="W1123" s="8">
        <v>0</v>
      </c>
      <c r="X1123" s="8">
        <f>R1123+T1123+V1123</f>
        <v>1</v>
      </c>
      <c r="Y1123" s="8">
        <f>S1123+U1123+W1123</f>
        <v>1</v>
      </c>
      <c r="Z1123" s="8" t="b">
        <f>R1123 = S1123</f>
        <v>1</v>
      </c>
      <c r="AA1123" s="8" t="b">
        <f>U1123 = T1123</f>
        <v>1</v>
      </c>
      <c r="AB1123" s="8" t="b">
        <f>V1123 = W1123</f>
        <v>1</v>
      </c>
      <c r="AC1123" s="8" t="b">
        <f>Y1123 = X1123</f>
        <v>1</v>
      </c>
      <c r="AD1123" s="8" t="b">
        <f>AND(Z1123,AA1123,AB1123)</f>
        <v>1</v>
      </c>
    </row>
    <row r="1124" spans="1:35" ht="32" customHeight="1" x14ac:dyDescent="0.2">
      <c r="A1124" s="1">
        <v>1123</v>
      </c>
      <c r="B1124" s="2">
        <v>43766</v>
      </c>
      <c r="C1124" s="1" t="s">
        <v>998</v>
      </c>
      <c r="D1124" s="1" t="s">
        <v>997</v>
      </c>
      <c r="E1124" s="1" t="s">
        <v>12</v>
      </c>
      <c r="F1124" s="1"/>
      <c r="G1124" s="1" t="s">
        <v>30</v>
      </c>
      <c r="H1124" s="1" t="s">
        <v>279</v>
      </c>
      <c r="I1124" s="5" t="s">
        <v>1763</v>
      </c>
      <c r="J1124" s="5">
        <v>5</v>
      </c>
      <c r="K1124" s="13" t="s">
        <v>930</v>
      </c>
      <c r="L1124" s="1" t="b">
        <f>COUNTIF($I1125:$I$1151, I1124) =0</f>
        <v>1</v>
      </c>
      <c r="M1124" s="1" t="b">
        <f>COUNTIF($I$1102:$I$1151,N1124) &gt;0</f>
        <v>0</v>
      </c>
      <c r="N1124" s="1" t="s">
        <v>1770</v>
      </c>
      <c r="O1124" s="1" t="b">
        <v>0</v>
      </c>
      <c r="P1124" s="4">
        <v>23</v>
      </c>
      <c r="Q1124">
        <v>23</v>
      </c>
      <c r="R1124" s="14">
        <v>2</v>
      </c>
      <c r="S1124" s="14">
        <v>2</v>
      </c>
      <c r="T1124" s="8">
        <v>0</v>
      </c>
      <c r="U1124" s="8">
        <v>0</v>
      </c>
      <c r="V1124" s="8">
        <v>0</v>
      </c>
      <c r="W1124" s="8">
        <v>0</v>
      </c>
      <c r="X1124" s="8">
        <f>R1124+T1124+V1124</f>
        <v>2</v>
      </c>
      <c r="Y1124" s="8">
        <f>S1124+U1124+W1124</f>
        <v>2</v>
      </c>
      <c r="Z1124" s="8" t="b">
        <f>R1124 = S1124</f>
        <v>1</v>
      </c>
      <c r="AA1124" s="8" t="b">
        <f>U1124 = T1124</f>
        <v>1</v>
      </c>
      <c r="AB1124" s="8" t="b">
        <f>V1124 = W1124</f>
        <v>1</v>
      </c>
      <c r="AC1124" s="8" t="b">
        <f>Y1124 = X1124</f>
        <v>1</v>
      </c>
      <c r="AD1124" s="8" t="b">
        <f>AND(Z1124,AA1124,AB1124)</f>
        <v>1</v>
      </c>
    </row>
    <row r="1125" spans="1:35" ht="32" customHeight="1" x14ac:dyDescent="0.2">
      <c r="A1125" s="1">
        <v>1124</v>
      </c>
      <c r="B1125" s="2">
        <v>43343</v>
      </c>
      <c r="C1125" s="1" t="s">
        <v>997</v>
      </c>
      <c r="D1125" s="1" t="s">
        <v>997</v>
      </c>
      <c r="E1125" s="1" t="s">
        <v>12</v>
      </c>
      <c r="F1125" s="1"/>
      <c r="G1125" s="1" t="s">
        <v>42</v>
      </c>
      <c r="H1125" s="1" t="s">
        <v>931</v>
      </c>
      <c r="I1125" s="5" t="s">
        <v>1753</v>
      </c>
      <c r="J1125" s="5">
        <v>5</v>
      </c>
      <c r="K1125" s="13" t="s">
        <v>1847</v>
      </c>
      <c r="L1125" s="1" t="b">
        <f>COUNTIF($I1126:$I$1151, I1125) =0</f>
        <v>0</v>
      </c>
      <c r="M1125" s="1" t="b">
        <f>COUNTIF($I$1102:$I$1151,N1125) &gt;0</f>
        <v>0</v>
      </c>
      <c r="N1125" s="1" t="s">
        <v>1771</v>
      </c>
      <c r="O1125" s="1" t="b">
        <v>0</v>
      </c>
      <c r="P1125" s="4">
        <v>23</v>
      </c>
      <c r="Q1125">
        <v>24</v>
      </c>
      <c r="R1125" s="14">
        <v>2</v>
      </c>
      <c r="S1125" s="14">
        <v>3</v>
      </c>
      <c r="T1125" s="8">
        <v>0</v>
      </c>
      <c r="U1125" s="8">
        <v>0</v>
      </c>
      <c r="V1125" s="8">
        <v>0</v>
      </c>
      <c r="W1125" s="8">
        <v>1</v>
      </c>
      <c r="X1125" s="8">
        <f>R1125+T1125+V1125</f>
        <v>2</v>
      </c>
      <c r="Y1125" s="8">
        <f>S1125+U1125+W1125</f>
        <v>4</v>
      </c>
      <c r="Z1125" s="8" t="b">
        <f>R1125 = S1125</f>
        <v>0</v>
      </c>
      <c r="AA1125" s="8" t="b">
        <f>U1125 = T1125</f>
        <v>1</v>
      </c>
      <c r="AB1125" s="8" t="b">
        <f>V1125 = W1125</f>
        <v>0</v>
      </c>
      <c r="AC1125" s="8" t="b">
        <f>Y1125 = X1125</f>
        <v>0</v>
      </c>
      <c r="AD1125" s="8" t="b">
        <f>AND(Z1125,AA1125,AB1125)</f>
        <v>0</v>
      </c>
      <c r="AF1125" s="8">
        <v>3</v>
      </c>
      <c r="AG1125" s="8">
        <v>0</v>
      </c>
      <c r="AH1125" s="8">
        <v>0</v>
      </c>
      <c r="AI1125" s="8">
        <f>SUM(AF1125:AH1125)</f>
        <v>3</v>
      </c>
    </row>
    <row r="1126" spans="1:35" ht="32" customHeight="1" x14ac:dyDescent="0.2">
      <c r="A1126" s="1">
        <v>1125</v>
      </c>
      <c r="B1126" s="2">
        <v>43998</v>
      </c>
      <c r="C1126" s="1" t="s">
        <v>998</v>
      </c>
      <c r="D1126" s="1" t="s">
        <v>998</v>
      </c>
      <c r="E1126" s="1" t="s">
        <v>12</v>
      </c>
      <c r="F1126" s="1"/>
      <c r="G1126" s="1" t="s">
        <v>21</v>
      </c>
      <c r="H1126" s="1" t="s">
        <v>932</v>
      </c>
      <c r="I1126" s="5" t="s">
        <v>1749</v>
      </c>
      <c r="J1126" s="5">
        <v>5</v>
      </c>
      <c r="K1126" s="13" t="s">
        <v>1910</v>
      </c>
      <c r="L1126" s="1" t="b">
        <f>COUNTIF($I1127:$I$1151, I1126) =0</f>
        <v>0</v>
      </c>
      <c r="M1126" s="1" t="b">
        <f>COUNTIF($I$1102:$I$1151,N1126) &gt;0</f>
        <v>0</v>
      </c>
      <c r="N1126" s="1" t="s">
        <v>1772</v>
      </c>
      <c r="O1126" s="1" t="b">
        <v>0</v>
      </c>
      <c r="P1126" s="4">
        <v>23</v>
      </c>
      <c r="Q1126">
        <v>25</v>
      </c>
      <c r="R1126" s="14">
        <v>3</v>
      </c>
      <c r="S1126" s="14">
        <v>3</v>
      </c>
      <c r="T1126" s="8">
        <v>0</v>
      </c>
      <c r="U1126" s="8">
        <v>0</v>
      </c>
      <c r="V1126" s="8">
        <v>0</v>
      </c>
      <c r="W1126" s="8">
        <v>0</v>
      </c>
      <c r="X1126" s="8">
        <f>R1126+T1126+V1126</f>
        <v>3</v>
      </c>
      <c r="Y1126" s="8">
        <f>S1126+U1126+W1126</f>
        <v>3</v>
      </c>
      <c r="Z1126" s="8" t="b">
        <f>R1126 = S1126</f>
        <v>1</v>
      </c>
      <c r="AA1126" s="8" t="b">
        <f>U1126 = T1126</f>
        <v>1</v>
      </c>
      <c r="AB1126" s="8" t="b">
        <f>V1126 = W1126</f>
        <v>1</v>
      </c>
      <c r="AC1126" s="8" t="b">
        <f>Y1126 = X1126</f>
        <v>1</v>
      </c>
      <c r="AD1126" s="8" t="b">
        <f>AND(Z1126,AA1126,AB1126)</f>
        <v>1</v>
      </c>
    </row>
    <row r="1127" spans="1:35" ht="32" customHeight="1" x14ac:dyDescent="0.2">
      <c r="A1127" s="1">
        <v>1126</v>
      </c>
      <c r="B1127" s="2">
        <v>43484</v>
      </c>
      <c r="C1127" s="1" t="s">
        <v>997</v>
      </c>
      <c r="D1127" s="1" t="s">
        <v>998</v>
      </c>
      <c r="E1127" s="1" t="s">
        <v>12</v>
      </c>
      <c r="F1127" s="1"/>
      <c r="G1127" s="1" t="s">
        <v>21</v>
      </c>
      <c r="H1127" s="1" t="s">
        <v>24</v>
      </c>
      <c r="I1127" s="5" t="s">
        <v>1749</v>
      </c>
      <c r="J1127" s="5">
        <v>4</v>
      </c>
      <c r="K1127" s="13" t="s">
        <v>1606</v>
      </c>
      <c r="L1127" s="1" t="b">
        <f>COUNTIF($I1053:$I$1226, I1127) =0</f>
        <v>0</v>
      </c>
      <c r="M1127" s="1" t="b">
        <f>COUNTIF($I$1102:$I$1151,N1127) &gt;0</f>
        <v>1</v>
      </c>
      <c r="N1127" s="1" t="s">
        <v>1773</v>
      </c>
      <c r="O1127" s="1" t="b">
        <v>0</v>
      </c>
      <c r="P1127" s="4">
        <v>23</v>
      </c>
      <c r="Q1127">
        <v>26</v>
      </c>
      <c r="R1127" s="14">
        <v>3</v>
      </c>
      <c r="S1127" s="14">
        <v>3</v>
      </c>
      <c r="T1127" s="8">
        <v>0</v>
      </c>
      <c r="U1127" s="8">
        <v>0</v>
      </c>
      <c r="V1127" s="8">
        <v>0</v>
      </c>
      <c r="W1127" s="8">
        <v>1</v>
      </c>
      <c r="X1127" s="8">
        <f>R1127+T1127+V1127</f>
        <v>3</v>
      </c>
      <c r="Y1127" s="8">
        <f>S1127+U1127+W1127</f>
        <v>4</v>
      </c>
      <c r="Z1127" s="8" t="b">
        <f>R1127 = S1127</f>
        <v>1</v>
      </c>
      <c r="AA1127" s="8" t="b">
        <f>U1127 = T1127</f>
        <v>1</v>
      </c>
      <c r="AB1127" s="8" t="b">
        <f>V1127 = W1127</f>
        <v>0</v>
      </c>
      <c r="AC1127" s="8" t="b">
        <f>Y1127 = X1127</f>
        <v>0</v>
      </c>
      <c r="AD1127" s="8" t="b">
        <f>AND(Z1127,AA1127,AB1127)</f>
        <v>0</v>
      </c>
      <c r="AF1127" s="8">
        <v>3</v>
      </c>
      <c r="AG1127" s="8">
        <v>0</v>
      </c>
      <c r="AH1127" s="8">
        <v>0</v>
      </c>
      <c r="AI1127" s="8">
        <f>SUM(AF1127:AH1127)</f>
        <v>3</v>
      </c>
    </row>
    <row r="1128" spans="1:35" ht="32" customHeight="1" x14ac:dyDescent="0.2">
      <c r="A1128" s="1">
        <v>1127</v>
      </c>
      <c r="B1128" s="2">
        <v>44040</v>
      </c>
      <c r="C1128" s="1" t="s">
        <v>998</v>
      </c>
      <c r="D1128" s="1" t="s">
        <v>1211</v>
      </c>
      <c r="E1128" s="1" t="s">
        <v>12</v>
      </c>
      <c r="F1128" s="1" t="s">
        <v>1039</v>
      </c>
      <c r="G1128" s="1" t="s">
        <v>19</v>
      </c>
      <c r="H1128" s="1" t="s">
        <v>617</v>
      </c>
      <c r="I1128" s="5" t="s">
        <v>1751</v>
      </c>
      <c r="J1128" s="5">
        <v>5</v>
      </c>
      <c r="K1128" s="13" t="s">
        <v>2006</v>
      </c>
      <c r="L1128" s="1" t="b">
        <f>COUNTIF($I1129:$I$1151, I1128) =0</f>
        <v>0</v>
      </c>
      <c r="M1128" s="1"/>
      <c r="N1128" s="1"/>
      <c r="O1128" s="1" t="b">
        <v>0</v>
      </c>
      <c r="P1128" s="4">
        <v>23</v>
      </c>
      <c r="Q1128">
        <v>27</v>
      </c>
      <c r="R1128" s="14">
        <v>2</v>
      </c>
      <c r="S1128" s="14">
        <v>3</v>
      </c>
      <c r="T1128" s="8">
        <v>0</v>
      </c>
      <c r="U1128" s="8">
        <v>0</v>
      </c>
      <c r="V1128" s="8">
        <v>0</v>
      </c>
      <c r="W1128" s="8">
        <v>1</v>
      </c>
      <c r="X1128" s="8">
        <f>R1128+T1128+V1128</f>
        <v>2</v>
      </c>
      <c r="Y1128" s="8">
        <f>S1128+U1128+W1128</f>
        <v>4</v>
      </c>
      <c r="Z1128" s="8" t="b">
        <f>R1128 = S1128</f>
        <v>0</v>
      </c>
      <c r="AA1128" s="8" t="b">
        <f>U1128 = T1128</f>
        <v>1</v>
      </c>
      <c r="AB1128" s="8" t="b">
        <f>V1128 = W1128</f>
        <v>0</v>
      </c>
      <c r="AC1128" s="8" t="b">
        <f>Y1128 = X1128</f>
        <v>0</v>
      </c>
      <c r="AD1128" s="8" t="b">
        <f>AND(Z1128,AA1128,AB1128)</f>
        <v>0</v>
      </c>
      <c r="AF1128" s="8">
        <v>3</v>
      </c>
      <c r="AG1128" s="8">
        <v>0</v>
      </c>
      <c r="AH1128" s="8">
        <v>0</v>
      </c>
      <c r="AI1128" s="8">
        <f>SUM(AF1128:AH1128)</f>
        <v>3</v>
      </c>
    </row>
    <row r="1129" spans="1:35" ht="32" customHeight="1" x14ac:dyDescent="0.2">
      <c r="A1129" s="1">
        <v>1128</v>
      </c>
      <c r="B1129" s="2">
        <v>43830</v>
      </c>
      <c r="C1129" s="1" t="s">
        <v>998</v>
      </c>
      <c r="D1129" s="1" t="s">
        <v>997</v>
      </c>
      <c r="E1129" s="1" t="s">
        <v>12</v>
      </c>
      <c r="F1129" s="1"/>
      <c r="G1129" s="1" t="s">
        <v>16</v>
      </c>
      <c r="H1129" s="1" t="s">
        <v>283</v>
      </c>
      <c r="I1129" s="5" t="s">
        <v>1761</v>
      </c>
      <c r="J1129" s="5">
        <v>5</v>
      </c>
      <c r="K1129" s="13" t="s">
        <v>933</v>
      </c>
      <c r="L1129" s="1" t="b">
        <f>COUNTIF($I1130:$I$1151, I1129) =0</f>
        <v>0</v>
      </c>
      <c r="M1129" s="1"/>
      <c r="N1129" s="1"/>
      <c r="O1129" s="1" t="b">
        <v>0</v>
      </c>
      <c r="P1129" s="4">
        <v>23</v>
      </c>
      <c r="Q1129">
        <v>28</v>
      </c>
      <c r="R1129" s="14">
        <v>2</v>
      </c>
      <c r="S1129" s="14">
        <v>2</v>
      </c>
      <c r="T1129" s="8">
        <v>0</v>
      </c>
      <c r="U1129" s="8">
        <v>0</v>
      </c>
      <c r="V1129" s="8">
        <v>0</v>
      </c>
      <c r="W1129" s="8">
        <v>0</v>
      </c>
      <c r="X1129" s="8">
        <f>R1129+T1129+V1129</f>
        <v>2</v>
      </c>
      <c r="Y1129" s="8">
        <f>S1129+U1129+W1129</f>
        <v>2</v>
      </c>
      <c r="Z1129" s="8" t="b">
        <f>R1129 = S1129</f>
        <v>1</v>
      </c>
      <c r="AA1129" s="8" t="b">
        <f>U1129 = T1129</f>
        <v>1</v>
      </c>
      <c r="AB1129" s="8" t="b">
        <f>V1129 = W1129</f>
        <v>1</v>
      </c>
      <c r="AC1129" s="8" t="b">
        <f>Y1129 = X1129</f>
        <v>1</v>
      </c>
      <c r="AD1129" s="8" t="b">
        <f>AND(Z1129,AA1129,AB1129)</f>
        <v>1</v>
      </c>
    </row>
    <row r="1130" spans="1:35" ht="32" customHeight="1" x14ac:dyDescent="0.2">
      <c r="A1130" s="1">
        <v>1129</v>
      </c>
      <c r="B1130" s="2">
        <v>43299</v>
      </c>
      <c r="C1130" s="1" t="s">
        <v>997</v>
      </c>
      <c r="D1130" s="1" t="s">
        <v>997</v>
      </c>
      <c r="E1130" s="1" t="s">
        <v>12</v>
      </c>
      <c r="F1130" s="1"/>
      <c r="G1130" s="1" t="s">
        <v>13</v>
      </c>
      <c r="H1130" s="1" t="s">
        <v>772</v>
      </c>
      <c r="I1130" s="5" t="s">
        <v>1764</v>
      </c>
      <c r="J1130" s="5">
        <v>4</v>
      </c>
      <c r="K1130" s="13" t="s">
        <v>2007</v>
      </c>
      <c r="L1130" s="1" t="b">
        <f>COUNTIF($I1131:$I$1151, I1130) =0</f>
        <v>0</v>
      </c>
      <c r="M1130" s="1"/>
      <c r="N1130" s="1"/>
      <c r="O1130" s="1" t="b">
        <v>0</v>
      </c>
      <c r="P1130" s="4">
        <v>23</v>
      </c>
      <c r="Q1130">
        <v>29</v>
      </c>
      <c r="R1130" s="14">
        <v>2</v>
      </c>
      <c r="S1130" s="14">
        <v>3</v>
      </c>
      <c r="T1130" s="8">
        <v>1</v>
      </c>
      <c r="U1130" s="8">
        <v>1</v>
      </c>
      <c r="V1130" s="8">
        <v>1</v>
      </c>
      <c r="W1130" s="8">
        <v>1</v>
      </c>
      <c r="X1130" s="8">
        <f>R1130+T1130+V1130</f>
        <v>4</v>
      </c>
      <c r="Y1130" s="8">
        <f>S1130+U1130+W1130</f>
        <v>5</v>
      </c>
      <c r="Z1130" s="8" t="b">
        <f>R1130 = S1130</f>
        <v>0</v>
      </c>
      <c r="AA1130" s="8" t="b">
        <f>U1130 = T1130</f>
        <v>1</v>
      </c>
      <c r="AB1130" s="8" t="b">
        <f>V1130 = W1130</f>
        <v>1</v>
      </c>
      <c r="AC1130" s="8" t="b">
        <f>Y1130 = X1130</f>
        <v>0</v>
      </c>
      <c r="AD1130" s="8" t="b">
        <f>AND(Z1130,AA1130,AB1130)</f>
        <v>0</v>
      </c>
      <c r="AF1130" s="8">
        <v>3</v>
      </c>
      <c r="AG1130" s="8">
        <v>1</v>
      </c>
      <c r="AH1130" s="8">
        <v>1</v>
      </c>
      <c r="AI1130" s="8">
        <f>SUM(AF1130:AH1130)</f>
        <v>5</v>
      </c>
    </row>
    <row r="1131" spans="1:35" ht="32" customHeight="1" x14ac:dyDescent="0.2">
      <c r="A1131" s="1">
        <v>1130</v>
      </c>
      <c r="B1131" s="2">
        <v>43426</v>
      </c>
      <c r="C1131" s="1" t="s">
        <v>997</v>
      </c>
      <c r="D1131" s="1" t="s">
        <v>998</v>
      </c>
      <c r="E1131" s="1" t="s">
        <v>12</v>
      </c>
      <c r="F1131" s="1"/>
      <c r="G1131" s="1" t="s">
        <v>26</v>
      </c>
      <c r="H1131" s="1" t="s">
        <v>934</v>
      </c>
      <c r="I1131" s="5" t="s">
        <v>1750</v>
      </c>
      <c r="J1131" s="5">
        <v>4</v>
      </c>
      <c r="K1131" s="13" t="s">
        <v>2008</v>
      </c>
      <c r="L1131" s="1" t="b">
        <f>COUNTIF($I1132:$I$1151, I1131) =0</f>
        <v>0</v>
      </c>
      <c r="M1131" s="1"/>
      <c r="N1131" s="1"/>
      <c r="O1131" s="1" t="b">
        <v>0</v>
      </c>
      <c r="P1131" s="4">
        <v>23</v>
      </c>
      <c r="Q1131">
        <v>30</v>
      </c>
      <c r="R1131" s="14">
        <v>3</v>
      </c>
      <c r="S1131" s="14">
        <v>2</v>
      </c>
      <c r="T1131" s="8">
        <v>0</v>
      </c>
      <c r="U1131" s="8">
        <v>0</v>
      </c>
      <c r="V1131" s="8">
        <v>0</v>
      </c>
      <c r="W1131" s="8">
        <v>0</v>
      </c>
      <c r="X1131" s="8">
        <f>R1131+T1131+V1131</f>
        <v>3</v>
      </c>
      <c r="Y1131" s="8">
        <f>S1131+U1131+W1131</f>
        <v>2</v>
      </c>
      <c r="Z1131" s="8" t="b">
        <f>R1131 = S1131</f>
        <v>0</v>
      </c>
      <c r="AA1131" s="8" t="b">
        <f>U1131 = T1131</f>
        <v>1</v>
      </c>
      <c r="AB1131" s="8" t="b">
        <f>V1131 = W1131</f>
        <v>1</v>
      </c>
      <c r="AC1131" s="8" t="b">
        <f>Y1131 = X1131</f>
        <v>0</v>
      </c>
      <c r="AD1131" s="8" t="b">
        <f>AND(Z1131,AA1131,AB1131)</f>
        <v>0</v>
      </c>
      <c r="AF1131" s="8">
        <v>2</v>
      </c>
      <c r="AG1131" s="8">
        <v>0</v>
      </c>
      <c r="AH1131" s="8">
        <v>0</v>
      </c>
      <c r="AI1131" s="8">
        <f>SUM(AF1131:AH1131)</f>
        <v>2</v>
      </c>
    </row>
    <row r="1132" spans="1:35" ht="32" customHeight="1" x14ac:dyDescent="0.2">
      <c r="A1132" s="1">
        <v>1131</v>
      </c>
      <c r="B1132" s="2">
        <v>44120</v>
      </c>
      <c r="C1132" s="1" t="s">
        <v>998</v>
      </c>
      <c r="D1132" s="1" t="s">
        <v>1212</v>
      </c>
      <c r="E1132" s="1" t="s">
        <v>12</v>
      </c>
      <c r="F1132" s="1" t="s">
        <v>1081</v>
      </c>
      <c r="G1132" s="1" t="s">
        <v>13</v>
      </c>
      <c r="H1132" s="1" t="s">
        <v>455</v>
      </c>
      <c r="I1132" s="5" t="s">
        <v>1748</v>
      </c>
      <c r="J1132" s="5">
        <v>4</v>
      </c>
      <c r="K1132" s="13" t="s">
        <v>2009</v>
      </c>
      <c r="L1132" s="1" t="b">
        <f>COUNTIF($I1133:$I$1151, I1132) =0</f>
        <v>0</v>
      </c>
      <c r="M1132" s="1"/>
      <c r="N1132" s="1"/>
      <c r="O1132" s="1" t="b">
        <v>0</v>
      </c>
      <c r="P1132" s="4">
        <v>23</v>
      </c>
      <c r="Q1132">
        <v>31</v>
      </c>
      <c r="R1132" s="14">
        <v>3</v>
      </c>
      <c r="S1132" s="14">
        <v>3</v>
      </c>
      <c r="T1132" s="8">
        <v>0</v>
      </c>
      <c r="U1132" s="8">
        <v>0</v>
      </c>
      <c r="V1132" s="8">
        <v>0</v>
      </c>
      <c r="W1132" s="8">
        <v>0</v>
      </c>
      <c r="X1132" s="8">
        <f>R1132+T1132+V1132</f>
        <v>3</v>
      </c>
      <c r="Y1132" s="8">
        <f>S1132+U1132+W1132</f>
        <v>3</v>
      </c>
      <c r="Z1132" s="8" t="b">
        <f>R1132 = S1132</f>
        <v>1</v>
      </c>
      <c r="AA1132" s="8" t="b">
        <f>U1132 = T1132</f>
        <v>1</v>
      </c>
      <c r="AB1132" s="8" t="b">
        <f>V1132 = W1132</f>
        <v>1</v>
      </c>
      <c r="AC1132" s="8" t="b">
        <f>Y1132 = X1132</f>
        <v>1</v>
      </c>
      <c r="AD1132" s="8" t="b">
        <f>AND(Z1132,AA1132,AB1132)</f>
        <v>1</v>
      </c>
    </row>
    <row r="1133" spans="1:35" ht="32" customHeight="1" x14ac:dyDescent="0.2">
      <c r="A1133" s="1">
        <v>1132</v>
      </c>
      <c r="B1133" s="2">
        <v>43401</v>
      </c>
      <c r="C1133" s="1" t="s">
        <v>997</v>
      </c>
      <c r="D1133" s="1" t="s">
        <v>997</v>
      </c>
      <c r="E1133" s="1" t="s">
        <v>12</v>
      </c>
      <c r="F1133" s="1"/>
      <c r="G1133" s="1" t="s">
        <v>21</v>
      </c>
      <c r="H1133" s="1" t="s">
        <v>80</v>
      </c>
      <c r="I1133" s="5" t="s">
        <v>1759</v>
      </c>
      <c r="J1133" s="5">
        <v>5</v>
      </c>
      <c r="K1133" s="13" t="s">
        <v>1488</v>
      </c>
      <c r="L1133" s="1" t="b">
        <f>COUNTIF($I1134:$I$1151, I1133) =0</f>
        <v>0</v>
      </c>
      <c r="M1133" s="1"/>
      <c r="N1133" s="1"/>
      <c r="O1133" s="1" t="b">
        <v>0</v>
      </c>
      <c r="P1133" s="4">
        <v>23</v>
      </c>
      <c r="Q1133">
        <v>32</v>
      </c>
      <c r="R1133" s="14">
        <v>3</v>
      </c>
      <c r="S1133" s="14">
        <v>2</v>
      </c>
      <c r="T1133" s="8">
        <v>0</v>
      </c>
      <c r="U1133" s="8">
        <v>0</v>
      </c>
      <c r="V1133" s="8">
        <v>0</v>
      </c>
      <c r="W1133" s="8">
        <v>0</v>
      </c>
      <c r="X1133" s="8">
        <f>R1133+T1133+V1133</f>
        <v>3</v>
      </c>
      <c r="Y1133" s="8">
        <f>S1133+U1133+W1133</f>
        <v>2</v>
      </c>
      <c r="Z1133" s="8" t="b">
        <f>R1133 = S1133</f>
        <v>0</v>
      </c>
      <c r="AA1133" s="8" t="b">
        <f>U1133 = T1133</f>
        <v>1</v>
      </c>
      <c r="AB1133" s="8" t="b">
        <f>V1133 = W1133</f>
        <v>1</v>
      </c>
      <c r="AC1133" s="8" t="b">
        <f>Y1133 = X1133</f>
        <v>0</v>
      </c>
      <c r="AD1133" s="8" t="b">
        <f>AND(Z1133,AA1133,AB1133)</f>
        <v>0</v>
      </c>
      <c r="AF1133" s="8">
        <v>2</v>
      </c>
      <c r="AG1133" s="8">
        <v>0</v>
      </c>
      <c r="AH1133" s="8">
        <v>0</v>
      </c>
      <c r="AI1133" s="8">
        <f>SUM(AF1133:AH1133)</f>
        <v>2</v>
      </c>
    </row>
    <row r="1134" spans="1:35" ht="32" customHeight="1" x14ac:dyDescent="0.2">
      <c r="A1134" s="1">
        <v>1133</v>
      </c>
      <c r="B1134" s="2">
        <v>43517</v>
      </c>
      <c r="C1134" s="1" t="s">
        <v>997</v>
      </c>
      <c r="D1134" s="1" t="s">
        <v>998</v>
      </c>
      <c r="E1134" s="1" t="s">
        <v>12</v>
      </c>
      <c r="F1134" s="1"/>
      <c r="G1134" s="1" t="s">
        <v>13</v>
      </c>
      <c r="H1134" s="1" t="s">
        <v>136</v>
      </c>
      <c r="I1134" s="5" t="s">
        <v>1748</v>
      </c>
      <c r="J1134" s="5">
        <v>5</v>
      </c>
      <c r="K1134" s="13" t="s">
        <v>935</v>
      </c>
      <c r="L1134" s="1" t="b">
        <f>COUNTIF($I1135:$I$1151, I1134) =0</f>
        <v>0</v>
      </c>
      <c r="M1134" s="1"/>
      <c r="N1134" s="1"/>
      <c r="O1134" s="1" t="b">
        <v>0</v>
      </c>
      <c r="P1134" s="4">
        <v>23</v>
      </c>
      <c r="Q1134">
        <v>33</v>
      </c>
      <c r="R1134" s="14">
        <v>1</v>
      </c>
      <c r="S1134" s="14">
        <v>2</v>
      </c>
      <c r="T1134" s="8">
        <v>0</v>
      </c>
      <c r="U1134" s="8">
        <v>0</v>
      </c>
      <c r="V1134" s="8">
        <v>0</v>
      </c>
      <c r="W1134" s="8">
        <v>1</v>
      </c>
      <c r="X1134" s="8">
        <f>R1134+T1134+V1134</f>
        <v>1</v>
      </c>
      <c r="Y1134" s="8">
        <f>S1134+U1134+W1134</f>
        <v>3</v>
      </c>
      <c r="Z1134" s="8" t="b">
        <f>R1134 = S1134</f>
        <v>0</v>
      </c>
      <c r="AA1134" s="8" t="b">
        <f>U1134 = T1134</f>
        <v>1</v>
      </c>
      <c r="AB1134" s="8" t="b">
        <f>V1134 = W1134</f>
        <v>0</v>
      </c>
      <c r="AC1134" s="8" t="b">
        <f>Y1134 = X1134</f>
        <v>0</v>
      </c>
      <c r="AD1134" s="8" t="b">
        <f>AND(Z1134,AA1134,AB1134)</f>
        <v>0</v>
      </c>
      <c r="AF1134" s="8">
        <v>2</v>
      </c>
      <c r="AG1134" s="8">
        <v>0</v>
      </c>
      <c r="AH1134" s="8">
        <v>0</v>
      </c>
      <c r="AI1134" s="8">
        <f>SUM(AF1134:AH1134)</f>
        <v>2</v>
      </c>
    </row>
    <row r="1135" spans="1:35" ht="32" customHeight="1" x14ac:dyDescent="0.2">
      <c r="A1135" s="1">
        <v>1134</v>
      </c>
      <c r="B1135" s="2">
        <v>43783</v>
      </c>
      <c r="C1135" s="1" t="s">
        <v>998</v>
      </c>
      <c r="D1135" s="1" t="s">
        <v>997</v>
      </c>
      <c r="E1135" s="1" t="s">
        <v>12</v>
      </c>
      <c r="F1135" s="1"/>
      <c r="G1135" s="1" t="s">
        <v>26</v>
      </c>
      <c r="H1135" s="1" t="s">
        <v>231</v>
      </c>
      <c r="I1135" s="5" t="s">
        <v>1758</v>
      </c>
      <c r="J1135" s="5">
        <v>2</v>
      </c>
      <c r="K1135" s="13" t="s">
        <v>1607</v>
      </c>
      <c r="L1135" s="1" t="b">
        <f>COUNTIF($I1136:$I$1151, I1135) =0</f>
        <v>0</v>
      </c>
      <c r="M1135" s="1"/>
      <c r="N1135" s="1"/>
      <c r="O1135" s="1" t="b">
        <v>0</v>
      </c>
      <c r="P1135" s="4">
        <v>23</v>
      </c>
      <c r="Q1135">
        <v>34</v>
      </c>
      <c r="R1135" s="14">
        <v>3</v>
      </c>
      <c r="S1135" s="14">
        <v>3</v>
      </c>
      <c r="T1135" s="8">
        <v>1</v>
      </c>
      <c r="U1135" s="8">
        <v>0</v>
      </c>
      <c r="V1135" s="8">
        <v>1</v>
      </c>
      <c r="W1135" s="8">
        <v>1</v>
      </c>
      <c r="X1135" s="8">
        <f>R1135+T1135+V1135</f>
        <v>5</v>
      </c>
      <c r="Y1135" s="8">
        <f>S1135+U1135+W1135</f>
        <v>4</v>
      </c>
      <c r="Z1135" s="8" t="b">
        <f>R1135 = S1135</f>
        <v>1</v>
      </c>
      <c r="AA1135" s="8" t="b">
        <f>U1135 = T1135</f>
        <v>0</v>
      </c>
      <c r="AB1135" s="8" t="b">
        <f>V1135 = W1135</f>
        <v>1</v>
      </c>
      <c r="AC1135" s="8" t="b">
        <f>Y1135 = X1135</f>
        <v>0</v>
      </c>
      <c r="AD1135" s="8" t="b">
        <f>AND(Z1135,AA1135,AB1135)</f>
        <v>0</v>
      </c>
      <c r="AF1135" s="8">
        <v>3</v>
      </c>
      <c r="AG1135" s="8">
        <v>1</v>
      </c>
      <c r="AH1135" s="8">
        <v>1</v>
      </c>
      <c r="AI1135" s="8">
        <f>SUM(AF1135:AH1135)</f>
        <v>5</v>
      </c>
    </row>
    <row r="1136" spans="1:35" ht="32" customHeight="1" x14ac:dyDescent="0.2">
      <c r="A1136" s="1">
        <v>1135</v>
      </c>
      <c r="B1136" s="2">
        <v>44154</v>
      </c>
      <c r="C1136" s="1" t="s">
        <v>997</v>
      </c>
      <c r="D1136" s="1" t="s">
        <v>997</v>
      </c>
      <c r="E1136" s="1" t="s">
        <v>12</v>
      </c>
      <c r="F1136" s="1"/>
      <c r="G1136" s="1" t="s">
        <v>16</v>
      </c>
      <c r="H1136" s="1" t="s">
        <v>48</v>
      </c>
      <c r="I1136" s="5" t="s">
        <v>1761</v>
      </c>
      <c r="J1136" s="5">
        <v>3</v>
      </c>
      <c r="K1136" s="13" t="s">
        <v>1608</v>
      </c>
      <c r="L1136" s="1" t="b">
        <f>COUNTIF($I1137:$I$1151, I1136) =0</f>
        <v>1</v>
      </c>
      <c r="M1136" s="1"/>
      <c r="N1136" s="1"/>
      <c r="O1136" s="1" t="b">
        <v>0</v>
      </c>
      <c r="P1136" s="4">
        <v>23</v>
      </c>
      <c r="Q1136">
        <v>35</v>
      </c>
      <c r="R1136" s="14">
        <v>3</v>
      </c>
      <c r="S1136" s="14">
        <v>3</v>
      </c>
      <c r="T1136" s="8">
        <v>0</v>
      </c>
      <c r="U1136" s="8">
        <v>0</v>
      </c>
      <c r="V1136" s="8">
        <v>1</v>
      </c>
      <c r="W1136" s="8">
        <v>0</v>
      </c>
      <c r="X1136" s="8">
        <f>R1136+T1136+V1136</f>
        <v>4</v>
      </c>
      <c r="Y1136" s="8">
        <f>S1136+U1136+W1136</f>
        <v>3</v>
      </c>
      <c r="Z1136" s="8" t="b">
        <f>R1136 = S1136</f>
        <v>1</v>
      </c>
      <c r="AA1136" s="8" t="b">
        <f>U1136 = T1136</f>
        <v>1</v>
      </c>
      <c r="AB1136" s="8" t="b">
        <f>V1136 = W1136</f>
        <v>0</v>
      </c>
      <c r="AC1136" s="8" t="b">
        <f>Y1136 = X1136</f>
        <v>0</v>
      </c>
      <c r="AD1136" s="8" t="b">
        <f>AND(Z1136,AA1136,AB1136)</f>
        <v>0</v>
      </c>
      <c r="AF1136" s="8">
        <v>3</v>
      </c>
      <c r="AG1136" s="8">
        <v>0</v>
      </c>
      <c r="AH1136" s="8">
        <v>0</v>
      </c>
      <c r="AI1136" s="8">
        <f>SUM(AF1136:AH1136)</f>
        <v>3</v>
      </c>
    </row>
    <row r="1137" spans="1:35" ht="32" customHeight="1" x14ac:dyDescent="0.2">
      <c r="A1137" s="1">
        <v>1136</v>
      </c>
      <c r="B1137" s="2">
        <v>43431</v>
      </c>
      <c r="C1137" s="1" t="s">
        <v>997</v>
      </c>
      <c r="D1137" s="1" t="s">
        <v>998</v>
      </c>
      <c r="E1137" s="1" t="s">
        <v>12</v>
      </c>
      <c r="F1137" s="1"/>
      <c r="G1137" s="1" t="s">
        <v>21</v>
      </c>
      <c r="H1137" s="1" t="s">
        <v>921</v>
      </c>
      <c r="I1137" s="5" t="s">
        <v>1762</v>
      </c>
      <c r="J1137" s="5">
        <v>5</v>
      </c>
      <c r="K1137" s="13" t="s">
        <v>2010</v>
      </c>
      <c r="L1137" s="1" t="b">
        <f>COUNTIF($I1138:$I$1151, I1137) =0</f>
        <v>1</v>
      </c>
      <c r="M1137" s="1"/>
      <c r="N1137" s="1"/>
      <c r="O1137" s="1" t="b">
        <v>0</v>
      </c>
      <c r="P1137" s="4">
        <v>23</v>
      </c>
      <c r="Q1137">
        <v>36</v>
      </c>
      <c r="R1137" s="14">
        <v>3</v>
      </c>
      <c r="S1137" s="14">
        <v>2</v>
      </c>
      <c r="T1137" s="8">
        <v>0</v>
      </c>
      <c r="U1137" s="8">
        <v>0</v>
      </c>
      <c r="V1137" s="8">
        <v>1</v>
      </c>
      <c r="W1137" s="8">
        <v>0</v>
      </c>
      <c r="X1137" s="8">
        <f>R1137+T1137+V1137</f>
        <v>4</v>
      </c>
      <c r="Y1137" s="8">
        <f>S1137+U1137+W1137</f>
        <v>2</v>
      </c>
      <c r="Z1137" s="8" t="b">
        <f>R1137 = S1137</f>
        <v>0</v>
      </c>
      <c r="AA1137" s="8" t="b">
        <f>U1137 = T1137</f>
        <v>1</v>
      </c>
      <c r="AB1137" s="8" t="b">
        <f>V1137 = W1137</f>
        <v>0</v>
      </c>
      <c r="AC1137" s="8" t="b">
        <f>Y1137 = X1137</f>
        <v>0</v>
      </c>
      <c r="AD1137" s="8" t="b">
        <f>AND(Z1137,AA1137,AB1137)</f>
        <v>0</v>
      </c>
      <c r="AF1137" s="8">
        <v>3</v>
      </c>
      <c r="AG1137" s="8">
        <v>0</v>
      </c>
      <c r="AH1137" s="8">
        <v>0</v>
      </c>
      <c r="AI1137" s="8">
        <f>SUM(AF1137:AH1137)</f>
        <v>3</v>
      </c>
    </row>
    <row r="1138" spans="1:35" ht="32" customHeight="1" x14ac:dyDescent="0.2">
      <c r="A1138" s="1">
        <v>1137</v>
      </c>
      <c r="B1138" s="2">
        <v>43591</v>
      </c>
      <c r="C1138" s="1" t="s">
        <v>997</v>
      </c>
      <c r="D1138" s="1" t="s">
        <v>1139</v>
      </c>
      <c r="E1138" s="1" t="s">
        <v>12</v>
      </c>
      <c r="F1138" s="1" t="s">
        <v>1049</v>
      </c>
      <c r="G1138" s="1" t="s">
        <v>13</v>
      </c>
      <c r="H1138" s="1" t="s">
        <v>199</v>
      </c>
      <c r="I1138" s="5" t="s">
        <v>1757</v>
      </c>
      <c r="J1138" s="5">
        <v>4</v>
      </c>
      <c r="K1138" s="13" t="s">
        <v>1213</v>
      </c>
      <c r="L1138" s="1" t="b">
        <f>COUNTIF($I1139:$I$1151, I1138) =0</f>
        <v>0</v>
      </c>
      <c r="M1138" s="1"/>
      <c r="N1138" s="1"/>
      <c r="O1138" s="1" t="b">
        <v>0</v>
      </c>
      <c r="P1138" s="4">
        <v>23</v>
      </c>
      <c r="Q1138">
        <v>37</v>
      </c>
      <c r="R1138" s="14">
        <v>1</v>
      </c>
      <c r="S1138" s="14">
        <v>2</v>
      </c>
      <c r="T1138" s="8">
        <v>0</v>
      </c>
      <c r="U1138" s="8">
        <v>0</v>
      </c>
      <c r="V1138" s="8">
        <v>0</v>
      </c>
      <c r="W1138" s="8">
        <v>1</v>
      </c>
      <c r="X1138" s="8">
        <f>R1138+T1138+V1138</f>
        <v>1</v>
      </c>
      <c r="Y1138" s="8">
        <f>S1138+U1138+W1138</f>
        <v>3</v>
      </c>
      <c r="Z1138" s="8" t="b">
        <f>R1138 = S1138</f>
        <v>0</v>
      </c>
      <c r="AA1138" s="8" t="b">
        <f>U1138 = T1138</f>
        <v>1</v>
      </c>
      <c r="AB1138" s="8" t="b">
        <f>V1138 = W1138</f>
        <v>0</v>
      </c>
      <c r="AC1138" s="8" t="b">
        <f>Y1138 = X1138</f>
        <v>0</v>
      </c>
      <c r="AD1138" s="8" t="b">
        <f>AND(Z1138,AA1138,AB1138)</f>
        <v>0</v>
      </c>
      <c r="AF1138" s="8">
        <v>3</v>
      </c>
      <c r="AG1138" s="8">
        <v>0</v>
      </c>
      <c r="AH1138" s="8">
        <v>0</v>
      </c>
      <c r="AI1138" s="8">
        <f>SUM(AF1138:AH1138)</f>
        <v>3</v>
      </c>
    </row>
    <row r="1139" spans="1:35" ht="32" customHeight="1" x14ac:dyDescent="0.2">
      <c r="A1139" s="1">
        <v>1138</v>
      </c>
      <c r="B1139" s="2">
        <v>43928</v>
      </c>
      <c r="C1139" s="1" t="s">
        <v>997</v>
      </c>
      <c r="D1139" s="1" t="s">
        <v>998</v>
      </c>
      <c r="E1139" s="1" t="s">
        <v>12</v>
      </c>
      <c r="F1139" s="1"/>
      <c r="G1139" s="1" t="s">
        <v>13</v>
      </c>
      <c r="H1139" s="1" t="s">
        <v>936</v>
      </c>
      <c r="I1139" s="5" t="s">
        <v>1745</v>
      </c>
      <c r="J1139" s="5">
        <v>4</v>
      </c>
      <c r="K1139" s="13" t="s">
        <v>2011</v>
      </c>
      <c r="L1139" s="1" t="b">
        <f>COUNTIF($I1140:$I$1151, I1139) =0</f>
        <v>1</v>
      </c>
      <c r="M1139" s="1"/>
      <c r="N1139" s="1"/>
      <c r="O1139" s="1" t="b">
        <v>0</v>
      </c>
      <c r="P1139" s="4">
        <v>23</v>
      </c>
      <c r="Q1139">
        <v>38</v>
      </c>
      <c r="R1139" s="14">
        <v>2</v>
      </c>
      <c r="S1139" s="14">
        <v>3</v>
      </c>
      <c r="T1139" s="8">
        <v>0</v>
      </c>
      <c r="U1139" s="8">
        <v>0</v>
      </c>
      <c r="V1139" s="8">
        <v>0</v>
      </c>
      <c r="W1139" s="8">
        <v>1</v>
      </c>
      <c r="X1139" s="8">
        <f>R1139+T1139+V1139</f>
        <v>2</v>
      </c>
      <c r="Y1139" s="8">
        <f>S1139+U1139+W1139</f>
        <v>4</v>
      </c>
      <c r="Z1139" s="8" t="b">
        <f>R1139 = S1139</f>
        <v>0</v>
      </c>
      <c r="AA1139" s="8" t="b">
        <f>U1139 = T1139</f>
        <v>1</v>
      </c>
      <c r="AB1139" s="8" t="b">
        <f>V1139 = W1139</f>
        <v>0</v>
      </c>
      <c r="AC1139" s="8" t="b">
        <f>Y1139 = X1139</f>
        <v>0</v>
      </c>
      <c r="AD1139" s="8" t="b">
        <f>AND(Z1139,AA1139,AB1139)</f>
        <v>0</v>
      </c>
      <c r="AF1139" s="8">
        <v>3</v>
      </c>
      <c r="AG1139" s="8">
        <v>0</v>
      </c>
      <c r="AH1139" s="8">
        <v>0</v>
      </c>
      <c r="AI1139" s="8">
        <f>SUM(AF1139:AH1139)</f>
        <v>3</v>
      </c>
    </row>
    <row r="1140" spans="1:35" ht="32" customHeight="1" x14ac:dyDescent="0.2">
      <c r="A1140" s="1">
        <v>1139</v>
      </c>
      <c r="B1140" s="2">
        <v>43381</v>
      </c>
      <c r="C1140" s="1" t="s">
        <v>998</v>
      </c>
      <c r="D1140" s="1" t="s">
        <v>997</v>
      </c>
      <c r="E1140" s="1" t="s">
        <v>12</v>
      </c>
      <c r="F1140" s="1"/>
      <c r="G1140" s="1" t="s">
        <v>13</v>
      </c>
      <c r="H1140" s="1" t="s">
        <v>937</v>
      </c>
      <c r="I1140" s="5" t="s">
        <v>1746</v>
      </c>
      <c r="J1140" s="5">
        <v>5</v>
      </c>
      <c r="K1140" s="13" t="s">
        <v>938</v>
      </c>
      <c r="L1140" s="1" t="b">
        <f>COUNTIF($I1049:$I$1243, I1140) =0</f>
        <v>0</v>
      </c>
      <c r="M1140" s="1"/>
      <c r="N1140" s="1"/>
      <c r="O1140" s="1" t="b">
        <v>0</v>
      </c>
      <c r="P1140" s="4">
        <v>23</v>
      </c>
      <c r="Q1140">
        <v>39</v>
      </c>
      <c r="R1140" s="14">
        <v>1</v>
      </c>
      <c r="S1140" s="14">
        <v>1</v>
      </c>
      <c r="T1140" s="8">
        <v>0</v>
      </c>
      <c r="U1140" s="8">
        <v>0</v>
      </c>
      <c r="V1140" s="8">
        <v>0</v>
      </c>
      <c r="W1140" s="8">
        <v>1</v>
      </c>
      <c r="X1140" s="8">
        <f>R1140+T1140+V1140</f>
        <v>1</v>
      </c>
      <c r="Y1140" s="8">
        <f>S1140+U1140+W1140</f>
        <v>2</v>
      </c>
      <c r="Z1140" s="8" t="b">
        <f>R1140 = S1140</f>
        <v>1</v>
      </c>
      <c r="AA1140" s="8" t="b">
        <f>U1140 = T1140</f>
        <v>1</v>
      </c>
      <c r="AB1140" s="8" t="b">
        <f>V1140 = W1140</f>
        <v>0</v>
      </c>
      <c r="AC1140" s="8" t="b">
        <f>Y1140 = X1140</f>
        <v>0</v>
      </c>
      <c r="AD1140" s="8" t="b">
        <f>AND(Z1140,AA1140,AB1140)</f>
        <v>0</v>
      </c>
      <c r="AF1140" s="8">
        <v>2</v>
      </c>
      <c r="AG1140" s="8">
        <v>0</v>
      </c>
      <c r="AH1140" s="8">
        <v>0</v>
      </c>
      <c r="AI1140" s="8">
        <f>SUM(AF1140:AH1140)</f>
        <v>2</v>
      </c>
    </row>
    <row r="1141" spans="1:35" ht="32" customHeight="1" x14ac:dyDescent="0.2">
      <c r="A1141" s="1">
        <v>1140</v>
      </c>
      <c r="B1141" s="2">
        <v>43466</v>
      </c>
      <c r="C1141" s="1" t="s">
        <v>998</v>
      </c>
      <c r="D1141" s="1" t="s">
        <v>998</v>
      </c>
      <c r="E1141" s="1" t="s">
        <v>12</v>
      </c>
      <c r="F1141" s="1"/>
      <c r="G1141" s="1" t="s">
        <v>19</v>
      </c>
      <c r="H1141" s="1" t="s">
        <v>671</v>
      </c>
      <c r="I1141" s="5" t="s">
        <v>1751</v>
      </c>
      <c r="J1141" s="5">
        <v>4</v>
      </c>
      <c r="K1141" s="13" t="s">
        <v>939</v>
      </c>
      <c r="L1141" s="1" t="b">
        <f>COUNTIF($I1121:$I$1172, I1141) =0</f>
        <v>0</v>
      </c>
      <c r="M1141" s="1"/>
      <c r="N1141" s="1"/>
      <c r="O1141" s="1" t="b">
        <v>0</v>
      </c>
      <c r="P1141" s="4">
        <v>23</v>
      </c>
      <c r="Q1141">
        <v>40</v>
      </c>
      <c r="R1141" s="14">
        <v>3</v>
      </c>
      <c r="S1141" s="14">
        <v>3</v>
      </c>
      <c r="T1141" s="8">
        <v>0</v>
      </c>
      <c r="U1141" s="8">
        <v>0</v>
      </c>
      <c r="V1141" s="8">
        <v>0</v>
      </c>
      <c r="W1141" s="8">
        <v>0</v>
      </c>
      <c r="X1141" s="8">
        <f>R1141+T1141+V1141</f>
        <v>3</v>
      </c>
      <c r="Y1141" s="8">
        <f>S1141+U1141+W1141</f>
        <v>3</v>
      </c>
      <c r="Z1141" s="8" t="b">
        <f>R1141 = S1141</f>
        <v>1</v>
      </c>
      <c r="AA1141" s="8" t="b">
        <f>U1141 = T1141</f>
        <v>1</v>
      </c>
      <c r="AB1141" s="8" t="b">
        <f>V1141 = W1141</f>
        <v>1</v>
      </c>
      <c r="AC1141" s="8" t="b">
        <f>Y1141 = X1141</f>
        <v>1</v>
      </c>
      <c r="AD1141" s="8" t="b">
        <f>AND(Z1141,AA1141,AB1141)</f>
        <v>1</v>
      </c>
    </row>
    <row r="1142" spans="1:35" ht="32" customHeight="1" x14ac:dyDescent="0.2">
      <c r="A1142" s="1">
        <v>1141</v>
      </c>
      <c r="B1142" s="2">
        <v>43674</v>
      </c>
      <c r="C1142" s="1" t="s">
        <v>997</v>
      </c>
      <c r="D1142" s="1" t="s">
        <v>997</v>
      </c>
      <c r="E1142" s="1" t="s">
        <v>23</v>
      </c>
      <c r="F1142" s="1"/>
      <c r="G1142" s="1" t="s">
        <v>26</v>
      </c>
      <c r="H1142" s="1" t="s">
        <v>193</v>
      </c>
      <c r="I1142" s="5" t="s">
        <v>1758</v>
      </c>
      <c r="J1142" s="5">
        <v>5</v>
      </c>
      <c r="K1142" s="13" t="s">
        <v>1708</v>
      </c>
      <c r="L1142" s="1" t="b">
        <f>COUNTIF($I1143:$I$1151, I1142) =0</f>
        <v>1</v>
      </c>
      <c r="M1142" s="1"/>
      <c r="N1142" s="1"/>
      <c r="O1142" s="1" t="b">
        <v>0</v>
      </c>
      <c r="P1142" s="4">
        <v>23</v>
      </c>
      <c r="Q1142">
        <v>41</v>
      </c>
      <c r="R1142" s="14">
        <v>3</v>
      </c>
      <c r="S1142" s="14">
        <v>3</v>
      </c>
      <c r="T1142" s="8">
        <v>0</v>
      </c>
      <c r="U1142" s="8">
        <v>0</v>
      </c>
      <c r="V1142" s="8">
        <v>0</v>
      </c>
      <c r="W1142" s="8">
        <v>1</v>
      </c>
      <c r="X1142" s="8">
        <f>R1142+T1142+V1142</f>
        <v>3</v>
      </c>
      <c r="Y1142" s="8">
        <f>S1142+U1142+W1142</f>
        <v>4</v>
      </c>
      <c r="Z1142" s="8" t="b">
        <f>R1142 = S1142</f>
        <v>1</v>
      </c>
      <c r="AA1142" s="8" t="b">
        <f>U1142 = T1142</f>
        <v>1</v>
      </c>
      <c r="AB1142" s="8" t="b">
        <f>V1142 = W1142</f>
        <v>0</v>
      </c>
      <c r="AC1142" s="8" t="b">
        <f>Y1142 = X1142</f>
        <v>0</v>
      </c>
      <c r="AD1142" s="8" t="b">
        <f>AND(Z1142,AA1142,AB1142)</f>
        <v>0</v>
      </c>
      <c r="AF1142" s="8">
        <v>3</v>
      </c>
      <c r="AG1142" s="8">
        <v>0</v>
      </c>
      <c r="AH1142" s="8">
        <v>0</v>
      </c>
      <c r="AI1142" s="8">
        <f>SUM(AF1142:AH1142)</f>
        <v>3</v>
      </c>
    </row>
    <row r="1143" spans="1:35" ht="32" customHeight="1" x14ac:dyDescent="0.2">
      <c r="A1143" s="1">
        <v>1142</v>
      </c>
      <c r="B1143" s="2">
        <v>43906</v>
      </c>
      <c r="C1143" s="1" t="s">
        <v>998</v>
      </c>
      <c r="D1143" s="1" t="s">
        <v>997</v>
      </c>
      <c r="E1143" s="1" t="s">
        <v>12</v>
      </c>
      <c r="F1143" s="1"/>
      <c r="G1143" s="1" t="s">
        <v>26</v>
      </c>
      <c r="H1143" s="1" t="s">
        <v>319</v>
      </c>
      <c r="I1143" s="5" t="s">
        <v>1750</v>
      </c>
      <c r="J1143" s="5">
        <v>5</v>
      </c>
      <c r="K1143" s="13" t="s">
        <v>940</v>
      </c>
      <c r="L1143" s="1" t="b">
        <f>COUNTIF($I1097:$I$1198, I1143) =0</f>
        <v>0</v>
      </c>
      <c r="M1143" s="1"/>
      <c r="N1143" s="1"/>
      <c r="O1143" s="1" t="b">
        <v>0</v>
      </c>
      <c r="P1143" s="4">
        <v>23</v>
      </c>
      <c r="Q1143">
        <v>42</v>
      </c>
      <c r="R1143" s="14">
        <v>1</v>
      </c>
      <c r="S1143" s="14">
        <v>1</v>
      </c>
      <c r="T1143" s="8">
        <v>0</v>
      </c>
      <c r="U1143" s="8">
        <v>0</v>
      </c>
      <c r="V1143" s="8">
        <v>1</v>
      </c>
      <c r="W1143" s="8">
        <v>0</v>
      </c>
      <c r="X1143" s="8">
        <f>R1143+T1143+V1143</f>
        <v>2</v>
      </c>
      <c r="Y1143" s="8">
        <f>S1143+U1143+W1143</f>
        <v>1</v>
      </c>
      <c r="Z1143" s="8" t="b">
        <f>R1143 = S1143</f>
        <v>1</v>
      </c>
      <c r="AA1143" s="8" t="b">
        <f>U1143 = T1143</f>
        <v>1</v>
      </c>
      <c r="AB1143" s="8" t="b">
        <f>V1143 = W1143</f>
        <v>0</v>
      </c>
      <c r="AC1143" s="8" t="b">
        <f>Y1143 = X1143</f>
        <v>0</v>
      </c>
      <c r="AD1143" s="8" t="b">
        <f>AND(Z1143,AA1143,AB1143)</f>
        <v>0</v>
      </c>
      <c r="AF1143" s="8">
        <v>2</v>
      </c>
      <c r="AG1143" s="8">
        <v>0</v>
      </c>
      <c r="AH1143" s="8">
        <v>0</v>
      </c>
      <c r="AI1143" s="8">
        <f>SUM(AF1143:AH1143)</f>
        <v>2</v>
      </c>
    </row>
    <row r="1144" spans="1:35" ht="32" customHeight="1" x14ac:dyDescent="0.2">
      <c r="A1144" s="1">
        <v>1143</v>
      </c>
      <c r="B1144" s="2">
        <v>43670</v>
      </c>
      <c r="C1144" s="1" t="s">
        <v>998</v>
      </c>
      <c r="D1144" s="1" t="s">
        <v>998</v>
      </c>
      <c r="E1144" s="1" t="s">
        <v>12</v>
      </c>
      <c r="F1144" s="1"/>
      <c r="G1144" s="1" t="s">
        <v>13</v>
      </c>
      <c r="H1144" s="1" t="s">
        <v>518</v>
      </c>
      <c r="I1144" s="5" t="s">
        <v>1764</v>
      </c>
      <c r="J1144" s="5">
        <v>3</v>
      </c>
      <c r="K1144" s="13" t="s">
        <v>941</v>
      </c>
      <c r="L1144" s="1" t="b">
        <f>COUNTIF($I1145:$I$1151, I1144) =0</f>
        <v>1</v>
      </c>
      <c r="M1144" s="1"/>
      <c r="N1144" s="1"/>
      <c r="O1144" s="1" t="b">
        <v>0</v>
      </c>
      <c r="P1144" s="4">
        <v>23</v>
      </c>
      <c r="Q1144">
        <v>43</v>
      </c>
      <c r="R1144" s="14">
        <v>1</v>
      </c>
      <c r="S1144" s="14">
        <v>3</v>
      </c>
      <c r="T1144" s="8">
        <v>0</v>
      </c>
      <c r="U1144" s="8">
        <v>0</v>
      </c>
      <c r="V1144" s="8">
        <v>0</v>
      </c>
      <c r="W1144" s="8">
        <v>0</v>
      </c>
      <c r="X1144" s="8">
        <f>R1144+T1144+V1144</f>
        <v>1</v>
      </c>
      <c r="Y1144" s="8">
        <f>S1144+U1144+W1144</f>
        <v>3</v>
      </c>
      <c r="Z1144" s="8" t="b">
        <f>R1144 = S1144</f>
        <v>0</v>
      </c>
      <c r="AA1144" s="8" t="b">
        <f>U1144 = T1144</f>
        <v>1</v>
      </c>
      <c r="AB1144" s="8" t="b">
        <f>V1144 = W1144</f>
        <v>1</v>
      </c>
      <c r="AC1144" s="8" t="b">
        <f>Y1144 = X1144</f>
        <v>0</v>
      </c>
      <c r="AD1144" s="8" t="b">
        <f>AND(Z1144,AA1144,AB1144)</f>
        <v>0</v>
      </c>
      <c r="AF1144" s="8">
        <v>2</v>
      </c>
      <c r="AG1144" s="8">
        <v>0</v>
      </c>
      <c r="AH1144" s="8">
        <v>0</v>
      </c>
      <c r="AI1144" s="8">
        <f>SUM(AF1144:AH1144)</f>
        <v>2</v>
      </c>
    </row>
    <row r="1145" spans="1:35" ht="32" customHeight="1" x14ac:dyDescent="0.2">
      <c r="A1145" s="1">
        <v>1144</v>
      </c>
      <c r="B1145" s="2">
        <v>43797</v>
      </c>
      <c r="C1145" s="1" t="s">
        <v>997</v>
      </c>
      <c r="D1145" s="1" t="s">
        <v>1214</v>
      </c>
      <c r="E1145" s="1" t="s">
        <v>12</v>
      </c>
      <c r="F1145" s="1" t="s">
        <v>1061</v>
      </c>
      <c r="G1145" s="1" t="s">
        <v>13</v>
      </c>
      <c r="H1145" s="1" t="s">
        <v>942</v>
      </c>
      <c r="I1145" s="5" t="s">
        <v>1748</v>
      </c>
      <c r="J1145" s="5">
        <v>4</v>
      </c>
      <c r="K1145" s="13" t="s">
        <v>1215</v>
      </c>
      <c r="L1145" s="1" t="b">
        <f>COUNTIF($I1146:$I$1151, I1145) =0</f>
        <v>1</v>
      </c>
      <c r="M1145" s="1"/>
      <c r="N1145" s="1"/>
      <c r="O1145" s="1" t="b">
        <v>0</v>
      </c>
      <c r="P1145" s="4">
        <v>23</v>
      </c>
      <c r="Q1145">
        <v>44</v>
      </c>
      <c r="R1145" s="14">
        <v>1</v>
      </c>
      <c r="S1145" s="14">
        <v>1</v>
      </c>
      <c r="T1145" s="8">
        <v>0</v>
      </c>
      <c r="U1145" s="8">
        <v>0</v>
      </c>
      <c r="V1145" s="8">
        <v>0</v>
      </c>
      <c r="W1145" s="8">
        <v>1</v>
      </c>
      <c r="X1145" s="8">
        <f>R1145+T1145+V1145</f>
        <v>1</v>
      </c>
      <c r="Y1145" s="8">
        <f>S1145+U1145+W1145</f>
        <v>2</v>
      </c>
      <c r="Z1145" s="8" t="b">
        <f>R1145 = S1145</f>
        <v>1</v>
      </c>
      <c r="AA1145" s="8" t="b">
        <f>U1145 = T1145</f>
        <v>1</v>
      </c>
      <c r="AB1145" s="8" t="b">
        <f>V1145 = W1145</f>
        <v>0</v>
      </c>
      <c r="AC1145" s="8" t="b">
        <f>Y1145 = X1145</f>
        <v>0</v>
      </c>
      <c r="AD1145" s="8" t="b">
        <f>AND(Z1145,AA1145,AB1145)</f>
        <v>0</v>
      </c>
      <c r="AF1145" s="8">
        <v>2</v>
      </c>
      <c r="AG1145" s="8">
        <v>0</v>
      </c>
      <c r="AH1145" s="8">
        <v>0</v>
      </c>
      <c r="AI1145" s="8">
        <f>SUM(AF1145:AH1145)</f>
        <v>2</v>
      </c>
    </row>
    <row r="1146" spans="1:35" ht="32" customHeight="1" x14ac:dyDescent="0.2">
      <c r="A1146" s="1">
        <v>1145</v>
      </c>
      <c r="B1146" s="2">
        <v>43326</v>
      </c>
      <c r="C1146" s="1" t="s">
        <v>997</v>
      </c>
      <c r="D1146" s="1" t="s">
        <v>997</v>
      </c>
      <c r="E1146" s="1" t="s">
        <v>12</v>
      </c>
      <c r="F1146" s="1"/>
      <c r="G1146" s="1" t="s">
        <v>21</v>
      </c>
      <c r="H1146" s="1" t="s">
        <v>309</v>
      </c>
      <c r="I1146" s="5" t="s">
        <v>1767</v>
      </c>
      <c r="J1146" s="5">
        <v>4</v>
      </c>
      <c r="K1146" s="13" t="s">
        <v>943</v>
      </c>
      <c r="L1146" s="1" t="b">
        <f>COUNTIF($I1147:$I$1151, I1146) =0</f>
        <v>1</v>
      </c>
      <c r="M1146" s="1"/>
      <c r="N1146" s="1"/>
      <c r="O1146" s="1" t="b">
        <v>0</v>
      </c>
      <c r="P1146" s="4">
        <v>23</v>
      </c>
      <c r="Q1146">
        <v>45</v>
      </c>
      <c r="R1146" s="14">
        <v>3</v>
      </c>
      <c r="S1146" s="14">
        <v>3</v>
      </c>
      <c r="T1146" s="8">
        <v>0</v>
      </c>
      <c r="U1146" s="8">
        <v>1</v>
      </c>
      <c r="V1146" s="8">
        <v>1</v>
      </c>
      <c r="W1146" s="8">
        <v>1</v>
      </c>
      <c r="X1146" s="8">
        <f>R1146+T1146+V1146</f>
        <v>4</v>
      </c>
      <c r="Y1146" s="8">
        <f>S1146+U1146+W1146</f>
        <v>5</v>
      </c>
      <c r="Z1146" s="8" t="b">
        <f>R1146 = S1146</f>
        <v>1</v>
      </c>
      <c r="AA1146" s="8" t="b">
        <f>U1146 = T1146</f>
        <v>0</v>
      </c>
      <c r="AB1146" s="8" t="b">
        <f>V1146 = W1146</f>
        <v>1</v>
      </c>
      <c r="AC1146" s="8" t="b">
        <f>Y1146 = X1146</f>
        <v>0</v>
      </c>
      <c r="AD1146" s="8" t="b">
        <f>AND(Z1146,AA1146,AB1146)</f>
        <v>0</v>
      </c>
      <c r="AF1146" s="8">
        <v>2</v>
      </c>
      <c r="AG1146" s="8">
        <v>1</v>
      </c>
      <c r="AH1146" s="8">
        <v>1</v>
      </c>
      <c r="AI1146" s="8">
        <f>SUM(AF1146:AH1146)</f>
        <v>4</v>
      </c>
    </row>
    <row r="1147" spans="1:35" ht="32" customHeight="1" x14ac:dyDescent="0.2">
      <c r="A1147" s="1">
        <v>1146</v>
      </c>
      <c r="B1147" s="2">
        <v>44141</v>
      </c>
      <c r="C1147" s="1" t="s">
        <v>997</v>
      </c>
      <c r="D1147" s="1" t="s">
        <v>1076</v>
      </c>
      <c r="E1147" s="1" t="s">
        <v>12</v>
      </c>
      <c r="F1147" s="1" t="s">
        <v>1061</v>
      </c>
      <c r="G1147" s="1" t="s">
        <v>13</v>
      </c>
      <c r="H1147" s="1" t="s">
        <v>78</v>
      </c>
      <c r="I1147" s="5" t="s">
        <v>1747</v>
      </c>
      <c r="J1147" s="5">
        <v>5</v>
      </c>
      <c r="K1147" s="13" t="s">
        <v>1216</v>
      </c>
      <c r="L1147" s="1" t="b">
        <f>COUNTIF($I1148:$I$1151, I1147) =0</f>
        <v>0</v>
      </c>
      <c r="M1147" s="1"/>
      <c r="N1147" s="1"/>
      <c r="O1147" s="1" t="b">
        <v>0</v>
      </c>
      <c r="P1147" s="4">
        <v>23</v>
      </c>
      <c r="Q1147">
        <v>46</v>
      </c>
      <c r="R1147" s="14">
        <v>1</v>
      </c>
      <c r="S1147" s="14">
        <v>1</v>
      </c>
      <c r="T1147" s="8">
        <v>0</v>
      </c>
      <c r="U1147" s="8">
        <v>0</v>
      </c>
      <c r="V1147" s="8">
        <v>0</v>
      </c>
      <c r="W1147" s="8">
        <v>1</v>
      </c>
      <c r="X1147" s="8">
        <f>R1147+T1147+V1147</f>
        <v>1</v>
      </c>
      <c r="Y1147" s="8">
        <f>S1147+U1147+W1147</f>
        <v>2</v>
      </c>
      <c r="Z1147" s="8" t="b">
        <f>R1147 = S1147</f>
        <v>1</v>
      </c>
      <c r="AA1147" s="8" t="b">
        <f>U1147 = T1147</f>
        <v>1</v>
      </c>
      <c r="AB1147" s="8" t="b">
        <f>V1147 = W1147</f>
        <v>0</v>
      </c>
      <c r="AC1147" s="8" t="b">
        <f>Y1147 = X1147</f>
        <v>0</v>
      </c>
      <c r="AD1147" s="8" t="b">
        <f>AND(Z1147,AA1147,AB1147)</f>
        <v>0</v>
      </c>
      <c r="AF1147" s="8">
        <v>2</v>
      </c>
      <c r="AG1147" s="8">
        <v>0</v>
      </c>
      <c r="AH1147" s="8">
        <v>0</v>
      </c>
      <c r="AI1147" s="8">
        <f>SUM(AF1147:AH1147)</f>
        <v>2</v>
      </c>
    </row>
    <row r="1148" spans="1:35" ht="32" customHeight="1" x14ac:dyDescent="0.2">
      <c r="A1148" s="1">
        <v>1147</v>
      </c>
      <c r="B1148" s="2">
        <v>43961</v>
      </c>
      <c r="C1148" s="1" t="s">
        <v>998</v>
      </c>
      <c r="D1148" s="1" t="s">
        <v>997</v>
      </c>
      <c r="E1148" s="1" t="s">
        <v>12</v>
      </c>
      <c r="F1148" s="1"/>
      <c r="G1148" s="1" t="s">
        <v>21</v>
      </c>
      <c r="H1148" s="1" t="s">
        <v>80</v>
      </c>
      <c r="I1148" s="5" t="s">
        <v>1759</v>
      </c>
      <c r="J1148" s="5">
        <v>4</v>
      </c>
      <c r="K1148" s="13" t="s">
        <v>2012</v>
      </c>
      <c r="L1148" s="1" t="b">
        <f>COUNTIF($I1149:$I$1151, I1148) =0</f>
        <v>1</v>
      </c>
      <c r="M1148" s="1"/>
      <c r="N1148" s="1"/>
      <c r="O1148" s="1" t="b">
        <v>0</v>
      </c>
      <c r="P1148" s="4">
        <v>23</v>
      </c>
      <c r="Q1148">
        <v>47</v>
      </c>
      <c r="R1148" s="14">
        <v>3</v>
      </c>
      <c r="S1148" s="14">
        <v>3</v>
      </c>
      <c r="T1148" s="8">
        <v>0</v>
      </c>
      <c r="U1148" s="8">
        <v>1</v>
      </c>
      <c r="V1148" s="8">
        <v>1</v>
      </c>
      <c r="W1148" s="8">
        <v>1</v>
      </c>
      <c r="X1148" s="8">
        <f>R1148+T1148+V1148</f>
        <v>4</v>
      </c>
      <c r="Y1148" s="8">
        <f>S1148+U1148+W1148</f>
        <v>5</v>
      </c>
      <c r="Z1148" s="8" t="b">
        <f>R1148 = S1148</f>
        <v>1</v>
      </c>
      <c r="AA1148" s="8" t="b">
        <f>U1148 = T1148</f>
        <v>0</v>
      </c>
      <c r="AB1148" s="8" t="b">
        <f>V1148 = W1148</f>
        <v>1</v>
      </c>
      <c r="AC1148" s="8" t="b">
        <f>Y1148 = X1148</f>
        <v>0</v>
      </c>
      <c r="AD1148" s="8" t="b">
        <f>AND(Z1148,AA1148,AB1148)</f>
        <v>0</v>
      </c>
      <c r="AF1148" s="8">
        <v>3</v>
      </c>
      <c r="AG1148" s="8">
        <v>0</v>
      </c>
      <c r="AH1148" s="8">
        <v>0</v>
      </c>
      <c r="AI1148" s="8">
        <f>SUM(AF1148:AH1148)</f>
        <v>3</v>
      </c>
    </row>
    <row r="1149" spans="1:35" ht="32" customHeight="1" x14ac:dyDescent="0.2">
      <c r="A1149" s="1">
        <v>1148</v>
      </c>
      <c r="B1149" s="2">
        <v>44156</v>
      </c>
      <c r="C1149" s="1" t="s">
        <v>998</v>
      </c>
      <c r="D1149" s="1" t="s">
        <v>998</v>
      </c>
      <c r="E1149" s="1" t="s">
        <v>23</v>
      </c>
      <c r="F1149" s="1"/>
      <c r="G1149" s="1" t="s">
        <v>13</v>
      </c>
      <c r="H1149" s="1" t="s">
        <v>561</v>
      </c>
      <c r="I1149" s="5" t="s">
        <v>1757</v>
      </c>
      <c r="J1149" s="5">
        <v>3</v>
      </c>
      <c r="K1149" s="13" t="s">
        <v>944</v>
      </c>
      <c r="L1149" s="1" t="b">
        <f>COUNTIF($I1053:$I$1248, I1149) =0</f>
        <v>0</v>
      </c>
      <c r="M1149" s="1"/>
      <c r="N1149" s="1"/>
      <c r="O1149" s="1" t="b">
        <v>0</v>
      </c>
      <c r="P1149" s="4">
        <v>23</v>
      </c>
      <c r="Q1149">
        <v>48</v>
      </c>
      <c r="R1149" s="14">
        <v>3</v>
      </c>
      <c r="S1149" s="14">
        <v>3</v>
      </c>
      <c r="T1149" s="8">
        <v>1</v>
      </c>
      <c r="U1149" s="8">
        <v>1</v>
      </c>
      <c r="V1149" s="8">
        <v>1</v>
      </c>
      <c r="W1149" s="8">
        <v>1</v>
      </c>
      <c r="X1149" s="8">
        <f>R1149+T1149+V1149</f>
        <v>5</v>
      </c>
      <c r="Y1149" s="8">
        <f>S1149+U1149+W1149</f>
        <v>5</v>
      </c>
      <c r="Z1149" s="8" t="b">
        <f>R1149 = S1149</f>
        <v>1</v>
      </c>
      <c r="AA1149" s="8" t="b">
        <f>U1149 = T1149</f>
        <v>1</v>
      </c>
      <c r="AB1149" s="8" t="b">
        <f>V1149 = W1149</f>
        <v>1</v>
      </c>
      <c r="AC1149" s="8" t="b">
        <f>Y1149 = X1149</f>
        <v>1</v>
      </c>
      <c r="AD1149" s="8" t="b">
        <f>AND(Z1149,AA1149,AB1149)</f>
        <v>1</v>
      </c>
    </row>
    <row r="1150" spans="1:35" ht="32" customHeight="1" x14ac:dyDescent="0.2">
      <c r="A1150" s="1">
        <v>1149</v>
      </c>
      <c r="B1150" s="2">
        <v>43770</v>
      </c>
      <c r="C1150" s="1" t="s">
        <v>997</v>
      </c>
      <c r="D1150" s="1" t="s">
        <v>997</v>
      </c>
      <c r="E1150" s="1" t="s">
        <v>12</v>
      </c>
      <c r="F1150" s="1" t="s">
        <v>1032</v>
      </c>
      <c r="G1150" s="1" t="s">
        <v>13</v>
      </c>
      <c r="H1150" s="1" t="s">
        <v>945</v>
      </c>
      <c r="I1150" s="5" t="s">
        <v>1747</v>
      </c>
      <c r="J1150" s="5">
        <v>4</v>
      </c>
      <c r="K1150" s="13" t="s">
        <v>1848</v>
      </c>
      <c r="L1150" s="1" t="b">
        <f>COUNTIF($I1126:$I$1176, I1150) =0</f>
        <v>0</v>
      </c>
      <c r="M1150" s="1"/>
      <c r="N1150" s="1"/>
      <c r="O1150" s="1" t="b">
        <v>0</v>
      </c>
      <c r="P1150" s="4">
        <v>23</v>
      </c>
      <c r="Q1150">
        <v>49</v>
      </c>
      <c r="R1150" s="14">
        <v>3</v>
      </c>
      <c r="S1150" s="14">
        <v>3</v>
      </c>
      <c r="T1150" s="8">
        <v>0</v>
      </c>
      <c r="U1150" s="8">
        <v>0</v>
      </c>
      <c r="V1150" s="8">
        <v>0</v>
      </c>
      <c r="W1150" s="8">
        <v>1</v>
      </c>
      <c r="X1150" s="8">
        <f>R1150+T1150+V1150</f>
        <v>3</v>
      </c>
      <c r="Y1150" s="8">
        <f>S1150+U1150+W1150</f>
        <v>4</v>
      </c>
      <c r="Z1150" s="8" t="b">
        <f>R1150 = S1150</f>
        <v>1</v>
      </c>
      <c r="AA1150" s="8" t="b">
        <f>U1150 = T1150</f>
        <v>1</v>
      </c>
      <c r="AB1150" s="8" t="b">
        <f>V1150 = W1150</f>
        <v>0</v>
      </c>
      <c r="AC1150" s="8" t="b">
        <f>Y1150 = X1150</f>
        <v>0</v>
      </c>
      <c r="AD1150" s="8" t="b">
        <f>AND(Z1150,AA1150,AB1150)</f>
        <v>0</v>
      </c>
      <c r="AF1150" s="8">
        <v>3</v>
      </c>
      <c r="AG1150" s="8">
        <v>0</v>
      </c>
      <c r="AH1150" s="8">
        <v>0</v>
      </c>
      <c r="AI1150" s="8">
        <f>SUM(AF1150:AH1150)</f>
        <v>3</v>
      </c>
    </row>
    <row r="1151" spans="1:35" ht="32" customHeight="1" x14ac:dyDescent="0.2">
      <c r="A1151" s="1">
        <v>1150</v>
      </c>
      <c r="B1151" s="2">
        <v>43882</v>
      </c>
      <c r="C1151" s="1" t="s">
        <v>997</v>
      </c>
      <c r="D1151" s="1" t="s">
        <v>998</v>
      </c>
      <c r="E1151" s="1" t="s">
        <v>12</v>
      </c>
      <c r="F1151" s="1"/>
      <c r="G1151" s="1" t="s">
        <v>42</v>
      </c>
      <c r="H1151" s="1" t="s">
        <v>420</v>
      </c>
      <c r="I1151" s="5" t="s">
        <v>1753</v>
      </c>
      <c r="J1151" s="5">
        <v>5</v>
      </c>
      <c r="K1151" s="13" t="s">
        <v>1709</v>
      </c>
      <c r="L1151" s="1" t="b">
        <f>TRUE</f>
        <v>1</v>
      </c>
      <c r="M1151" s="1"/>
      <c r="N1151" s="1"/>
      <c r="O1151" s="1" t="b">
        <v>0</v>
      </c>
      <c r="P1151" s="4">
        <v>23</v>
      </c>
      <c r="Q1151">
        <v>50</v>
      </c>
      <c r="R1151" s="14">
        <v>2</v>
      </c>
      <c r="S1151" s="14">
        <v>3</v>
      </c>
      <c r="T1151" s="8">
        <v>0</v>
      </c>
      <c r="U1151" s="8">
        <v>0</v>
      </c>
      <c r="V1151" s="8">
        <v>0</v>
      </c>
      <c r="W1151" s="8">
        <v>1</v>
      </c>
      <c r="X1151" s="8">
        <f>R1151+T1151+V1151</f>
        <v>2</v>
      </c>
      <c r="Y1151" s="8">
        <f>S1151+U1151+W1151</f>
        <v>4</v>
      </c>
      <c r="Z1151" s="8" t="b">
        <f>R1151 = S1151</f>
        <v>0</v>
      </c>
      <c r="AA1151" s="8" t="b">
        <f>U1151 = T1151</f>
        <v>1</v>
      </c>
      <c r="AB1151" s="8" t="b">
        <f>V1151 = W1151</f>
        <v>0</v>
      </c>
      <c r="AC1151" s="8" t="b">
        <f>Y1151 = X1151</f>
        <v>0</v>
      </c>
      <c r="AD1151" s="8" t="b">
        <f>AND(Z1151,AA1151,AB1151)</f>
        <v>0</v>
      </c>
      <c r="AF1151" s="8">
        <v>3</v>
      </c>
      <c r="AG1151" s="8">
        <v>0</v>
      </c>
      <c r="AH1151" s="8">
        <v>0</v>
      </c>
      <c r="AI1151" s="8">
        <f>SUM(AF1151:AH1151)</f>
        <v>3</v>
      </c>
    </row>
    <row r="1152" spans="1:35" ht="32" customHeight="1" x14ac:dyDescent="0.2">
      <c r="A1152" s="7">
        <v>1151</v>
      </c>
      <c r="B1152" s="6">
        <v>44141</v>
      </c>
      <c r="C1152" s="5" t="s">
        <v>998</v>
      </c>
      <c r="D1152" s="5" t="s">
        <v>1201</v>
      </c>
      <c r="E1152" s="5" t="s">
        <v>12</v>
      </c>
      <c r="F1152" s="5" t="s">
        <v>1182</v>
      </c>
      <c r="G1152" s="5" t="s">
        <v>13</v>
      </c>
      <c r="H1152" s="5" t="s">
        <v>607</v>
      </c>
      <c r="I1152" s="5" t="s">
        <v>1745</v>
      </c>
      <c r="J1152" s="5">
        <v>5</v>
      </c>
      <c r="K1152" s="13" t="s">
        <v>1217</v>
      </c>
      <c r="L1152" s="1" t="b">
        <f>COUNTIF($I1153:$I$1201, I1152) =0</f>
        <v>0</v>
      </c>
      <c r="M1152" s="1" t="b">
        <f>COUNTIF($I$1152:$I$1201,N1152) &gt;0</f>
        <v>0</v>
      </c>
      <c r="N1152" s="1" t="e">
        <f>#REF!</f>
        <v>#REF!</v>
      </c>
      <c r="O1152" s="1" t="b">
        <v>0</v>
      </c>
      <c r="P1152" s="4">
        <v>24</v>
      </c>
      <c r="Q1152">
        <v>1</v>
      </c>
      <c r="R1152" s="14">
        <v>3</v>
      </c>
      <c r="S1152" s="14">
        <v>3</v>
      </c>
      <c r="T1152" s="8">
        <v>0</v>
      </c>
      <c r="U1152" s="8">
        <v>0</v>
      </c>
      <c r="V1152" s="8">
        <v>1</v>
      </c>
      <c r="W1152" s="8">
        <v>0</v>
      </c>
      <c r="X1152" s="8">
        <f>R1152+T1152+V1152</f>
        <v>4</v>
      </c>
      <c r="Y1152" s="8">
        <f>S1152+U1152+W1152</f>
        <v>3</v>
      </c>
      <c r="Z1152" s="8" t="b">
        <f>R1152 = S1152</f>
        <v>1</v>
      </c>
      <c r="AA1152" s="8" t="b">
        <f>U1152 = T1152</f>
        <v>1</v>
      </c>
      <c r="AB1152" s="8" t="b">
        <f>V1152 = W1152</f>
        <v>0</v>
      </c>
      <c r="AC1152" s="8" t="b">
        <f>Y1152 = X1152</f>
        <v>0</v>
      </c>
      <c r="AD1152" s="8" t="b">
        <f>AND(Z1152,AA1152,AB1152)</f>
        <v>0</v>
      </c>
      <c r="AF1152" s="8">
        <v>3</v>
      </c>
      <c r="AG1152" s="8">
        <v>0</v>
      </c>
      <c r="AH1152" s="8">
        <v>0</v>
      </c>
      <c r="AI1152" s="8">
        <f>SUM(AF1152:AH1152)</f>
        <v>3</v>
      </c>
    </row>
    <row r="1153" spans="1:35" ht="32" customHeight="1" x14ac:dyDescent="0.2">
      <c r="A1153" s="1">
        <v>1152</v>
      </c>
      <c r="B1153" s="2">
        <v>44125</v>
      </c>
      <c r="C1153" s="1" t="s">
        <v>997</v>
      </c>
      <c r="D1153" s="1" t="s">
        <v>997</v>
      </c>
      <c r="E1153" s="1" t="s">
        <v>12</v>
      </c>
      <c r="F1153" s="1"/>
      <c r="G1153" s="1" t="s">
        <v>21</v>
      </c>
      <c r="H1153" s="1" t="s">
        <v>487</v>
      </c>
      <c r="I1153" s="5" t="s">
        <v>1749</v>
      </c>
      <c r="J1153" s="5">
        <v>4</v>
      </c>
      <c r="K1153" s="13" t="s">
        <v>1022</v>
      </c>
      <c r="L1153" s="1" t="b">
        <f>COUNTIF($I1154:$I$1201, I1153) =0</f>
        <v>0</v>
      </c>
      <c r="M1153" s="1" t="b">
        <f>COUNTIF($I$1152:$I$1201,N1153) &gt;0</f>
        <v>0</v>
      </c>
      <c r="N1153" s="1" t="e">
        <f>#REF!</f>
        <v>#REF!</v>
      </c>
      <c r="O1153" s="1" t="b">
        <v>0</v>
      </c>
      <c r="P1153" s="4">
        <v>24</v>
      </c>
      <c r="Q1153">
        <v>2</v>
      </c>
      <c r="R1153" s="14">
        <v>3</v>
      </c>
      <c r="S1153" s="14">
        <v>3</v>
      </c>
      <c r="T1153" s="8">
        <v>0</v>
      </c>
      <c r="U1153" s="8">
        <v>0</v>
      </c>
      <c r="V1153" s="8">
        <v>0</v>
      </c>
      <c r="W1153" s="8">
        <v>0</v>
      </c>
      <c r="X1153" s="8">
        <f>R1153+T1153+V1153</f>
        <v>3</v>
      </c>
      <c r="Y1153" s="8">
        <f>S1153+U1153+W1153</f>
        <v>3</v>
      </c>
      <c r="Z1153" s="8" t="b">
        <f>R1153 = S1153</f>
        <v>1</v>
      </c>
      <c r="AA1153" s="8" t="b">
        <f>U1153 = T1153</f>
        <v>1</v>
      </c>
      <c r="AB1153" s="8" t="b">
        <f>V1153 = W1153</f>
        <v>1</v>
      </c>
      <c r="AC1153" s="8" t="b">
        <f>Y1153 = X1153</f>
        <v>1</v>
      </c>
      <c r="AD1153" s="8" t="b">
        <f>AND(Z1153,AA1153,AB1153)</f>
        <v>1</v>
      </c>
    </row>
    <row r="1154" spans="1:35" ht="32" customHeight="1" x14ac:dyDescent="0.2">
      <c r="A1154" s="1">
        <v>1153</v>
      </c>
      <c r="B1154" s="2">
        <v>44129</v>
      </c>
      <c r="C1154" s="1" t="s">
        <v>997</v>
      </c>
      <c r="D1154" s="1" t="s">
        <v>998</v>
      </c>
      <c r="E1154" s="1" t="s">
        <v>12</v>
      </c>
      <c r="F1154" s="1"/>
      <c r="G1154" s="1" t="s">
        <v>30</v>
      </c>
      <c r="H1154" s="1" t="s">
        <v>194</v>
      </c>
      <c r="I1154" s="5" t="s">
        <v>1763</v>
      </c>
      <c r="J1154" s="5">
        <v>4</v>
      </c>
      <c r="K1154" s="13" t="s">
        <v>946</v>
      </c>
      <c r="L1154" s="1" t="b">
        <f>COUNTIF($I1155:$I$1201, I1154) =0</f>
        <v>0</v>
      </c>
      <c r="M1154" s="1" t="b">
        <f>COUNTIF($I$1152:$I$1201,N1154) &gt;0</f>
        <v>1</v>
      </c>
      <c r="N1154" s="1" t="str">
        <f>N1104</f>
        <v>F3</v>
      </c>
      <c r="O1154" s="1" t="b">
        <v>0</v>
      </c>
      <c r="P1154" s="4">
        <v>24</v>
      </c>
      <c r="Q1154">
        <v>3</v>
      </c>
      <c r="R1154" s="14">
        <v>3</v>
      </c>
      <c r="S1154" s="14">
        <v>3</v>
      </c>
      <c r="T1154" s="8">
        <v>0</v>
      </c>
      <c r="U1154" s="8">
        <v>0</v>
      </c>
      <c r="V1154" s="8">
        <v>0</v>
      </c>
      <c r="W1154" s="8">
        <v>0</v>
      </c>
      <c r="X1154" s="8">
        <f>R1154+T1154+V1154</f>
        <v>3</v>
      </c>
      <c r="Y1154" s="8">
        <f>S1154+U1154+W1154</f>
        <v>3</v>
      </c>
      <c r="Z1154" s="8" t="b">
        <f>R1154 = S1154</f>
        <v>1</v>
      </c>
      <c r="AA1154" s="8" t="b">
        <f>U1154 = T1154</f>
        <v>1</v>
      </c>
      <c r="AB1154" s="8" t="b">
        <f>V1154 = W1154</f>
        <v>1</v>
      </c>
      <c r="AC1154" s="8" t="b">
        <f>Y1154 = X1154</f>
        <v>1</v>
      </c>
      <c r="AD1154" s="8" t="b">
        <f>AND(Z1154,AA1154,AB1154)</f>
        <v>1</v>
      </c>
    </row>
    <row r="1155" spans="1:35" ht="32" customHeight="1" x14ac:dyDescent="0.2">
      <c r="A1155" s="1">
        <v>1154</v>
      </c>
      <c r="B1155" s="2">
        <v>43402</v>
      </c>
      <c r="C1155" s="1" t="s">
        <v>997</v>
      </c>
      <c r="D1155" s="1" t="s">
        <v>1218</v>
      </c>
      <c r="E1155" s="1" t="s">
        <v>12</v>
      </c>
      <c r="F1155" s="1" t="s">
        <v>1219</v>
      </c>
      <c r="G1155" s="1" t="s">
        <v>42</v>
      </c>
      <c r="H1155" s="1" t="s">
        <v>41</v>
      </c>
      <c r="I1155" s="5" t="s">
        <v>1753</v>
      </c>
      <c r="J1155" s="5">
        <v>5</v>
      </c>
      <c r="K1155" s="13" t="s">
        <v>1220</v>
      </c>
      <c r="L1155" s="1" t="b">
        <f>COUNTIF($I1156:$I$1201, I1155) =0</f>
        <v>0</v>
      </c>
      <c r="M1155" s="1" t="b">
        <f>COUNTIF($I$1152:$I$1201,N1155) &gt;0</f>
        <v>1</v>
      </c>
      <c r="N1155" s="1" t="str">
        <f>N1105</f>
        <v>F4</v>
      </c>
      <c r="O1155" s="1" t="b">
        <v>0</v>
      </c>
      <c r="P1155" s="4">
        <v>24</v>
      </c>
      <c r="Q1155">
        <v>4</v>
      </c>
      <c r="R1155" s="14">
        <v>3</v>
      </c>
      <c r="S1155" s="14">
        <v>3</v>
      </c>
      <c r="T1155" s="8">
        <v>0</v>
      </c>
      <c r="U1155" s="8">
        <v>0</v>
      </c>
      <c r="V1155" s="8">
        <v>1</v>
      </c>
      <c r="W1155" s="8">
        <v>0</v>
      </c>
      <c r="X1155" s="8">
        <f>R1155+T1155+V1155</f>
        <v>4</v>
      </c>
      <c r="Y1155" s="8">
        <f>S1155+U1155+W1155</f>
        <v>3</v>
      </c>
      <c r="Z1155" s="8" t="b">
        <f>R1155 = S1155</f>
        <v>1</v>
      </c>
      <c r="AA1155" s="8" t="b">
        <f>U1155 = T1155</f>
        <v>1</v>
      </c>
      <c r="AB1155" s="8" t="b">
        <f>V1155 = W1155</f>
        <v>0</v>
      </c>
      <c r="AC1155" s="8" t="b">
        <f>Y1155 = X1155</f>
        <v>0</v>
      </c>
      <c r="AD1155" s="8" t="b">
        <f>AND(Z1155,AA1155,AB1155)</f>
        <v>0</v>
      </c>
      <c r="AF1155" s="8">
        <v>3</v>
      </c>
      <c r="AG1155" s="8">
        <v>0</v>
      </c>
      <c r="AH1155" s="8">
        <v>0</v>
      </c>
      <c r="AI1155" s="8">
        <f>SUM(AF1155:AH1155)</f>
        <v>3</v>
      </c>
    </row>
    <row r="1156" spans="1:35" ht="32" customHeight="1" x14ac:dyDescent="0.2">
      <c r="A1156" s="1">
        <v>1155</v>
      </c>
      <c r="B1156" s="2">
        <v>43319</v>
      </c>
      <c r="C1156" s="1" t="s">
        <v>997</v>
      </c>
      <c r="D1156" s="1" t="s">
        <v>997</v>
      </c>
      <c r="E1156" s="1" t="s">
        <v>12</v>
      </c>
      <c r="F1156" s="1"/>
      <c r="G1156" s="1" t="s">
        <v>13</v>
      </c>
      <c r="H1156" s="1" t="s">
        <v>528</v>
      </c>
      <c r="I1156" s="5" t="s">
        <v>1757</v>
      </c>
      <c r="J1156" s="5">
        <v>5</v>
      </c>
      <c r="K1156" s="13" t="s">
        <v>947</v>
      </c>
      <c r="L1156" s="1" t="b">
        <f>COUNTIF($I1157:$I$1201, I1156) =0</f>
        <v>0</v>
      </c>
      <c r="M1156" s="1" t="b">
        <f>COUNTIF($I$1152:$I$1201,N1156) &gt;0</f>
        <v>1</v>
      </c>
      <c r="N1156" s="1" t="str">
        <f>N1106</f>
        <v>TD1</v>
      </c>
      <c r="O1156" s="1" t="b">
        <v>0</v>
      </c>
      <c r="P1156" s="4">
        <v>24</v>
      </c>
      <c r="Q1156">
        <v>5</v>
      </c>
      <c r="R1156" s="14">
        <v>3</v>
      </c>
      <c r="S1156" s="14">
        <v>1</v>
      </c>
      <c r="T1156" s="8">
        <v>0</v>
      </c>
      <c r="U1156" s="8">
        <v>0</v>
      </c>
      <c r="V1156" s="8">
        <v>0</v>
      </c>
      <c r="W1156" s="8">
        <v>0</v>
      </c>
      <c r="X1156" s="8">
        <f>R1156+T1156+V1156</f>
        <v>3</v>
      </c>
      <c r="Y1156" s="8">
        <f>S1156+U1156+W1156</f>
        <v>1</v>
      </c>
      <c r="Z1156" s="8" t="b">
        <f>R1156 = S1156</f>
        <v>0</v>
      </c>
      <c r="AA1156" s="8" t="b">
        <f>U1156 = T1156</f>
        <v>1</v>
      </c>
      <c r="AB1156" s="8" t="b">
        <f>V1156 = W1156</f>
        <v>1</v>
      </c>
      <c r="AC1156" s="8" t="b">
        <f>Y1156 = X1156</f>
        <v>0</v>
      </c>
      <c r="AD1156" s="8" t="b">
        <f>AND(Z1156,AA1156,AB1156)</f>
        <v>0</v>
      </c>
      <c r="AF1156" s="8">
        <v>3</v>
      </c>
      <c r="AG1156" s="8">
        <v>0</v>
      </c>
      <c r="AH1156" s="8">
        <v>0</v>
      </c>
      <c r="AI1156" s="8">
        <f>SUM(AF1156:AH1156)</f>
        <v>3</v>
      </c>
    </row>
    <row r="1157" spans="1:35" ht="32" customHeight="1" x14ac:dyDescent="0.2">
      <c r="A1157" s="1">
        <v>1156</v>
      </c>
      <c r="B1157" s="2">
        <v>43299</v>
      </c>
      <c r="C1157" s="1" t="s">
        <v>997</v>
      </c>
      <c r="D1157" s="1" t="s">
        <v>997</v>
      </c>
      <c r="E1157" s="1" t="s">
        <v>12</v>
      </c>
      <c r="F1157" s="1"/>
      <c r="G1157" s="1" t="s">
        <v>13</v>
      </c>
      <c r="H1157" s="1" t="s">
        <v>772</v>
      </c>
      <c r="I1157" s="5" t="s">
        <v>1764</v>
      </c>
      <c r="J1157" s="5">
        <v>5</v>
      </c>
      <c r="K1157" s="13" t="s">
        <v>948</v>
      </c>
      <c r="L1157" s="1" t="b">
        <f>COUNTIF($I1158:$I$1201, I1157) =0</f>
        <v>0</v>
      </c>
      <c r="M1157" s="1" t="b">
        <f>COUNTIF($I$1152:$I$1201,N1157) &gt;0</f>
        <v>1</v>
      </c>
      <c r="N1157" s="1" t="str">
        <f>N1107</f>
        <v>TD2</v>
      </c>
      <c r="O1157" s="1" t="b">
        <v>0</v>
      </c>
      <c r="P1157" s="4">
        <v>24</v>
      </c>
      <c r="Q1157">
        <v>6</v>
      </c>
      <c r="R1157" s="14">
        <v>3</v>
      </c>
      <c r="S1157" s="14">
        <v>3</v>
      </c>
      <c r="T1157" s="8">
        <v>1</v>
      </c>
      <c r="U1157" s="8">
        <v>1</v>
      </c>
      <c r="V1157" s="8">
        <v>1</v>
      </c>
      <c r="W1157" s="8">
        <v>1</v>
      </c>
      <c r="X1157" s="8">
        <f>R1157+T1157+V1157</f>
        <v>5</v>
      </c>
      <c r="Y1157" s="8">
        <f>S1157+U1157+W1157</f>
        <v>5</v>
      </c>
      <c r="Z1157" s="8" t="b">
        <f>R1157 = S1157</f>
        <v>1</v>
      </c>
      <c r="AA1157" s="8" t="b">
        <f>U1157 = T1157</f>
        <v>1</v>
      </c>
      <c r="AB1157" s="8" t="b">
        <f>V1157 = W1157</f>
        <v>1</v>
      </c>
      <c r="AC1157" s="8" t="b">
        <f>Y1157 = X1157</f>
        <v>1</v>
      </c>
      <c r="AD1157" s="8" t="b">
        <f>AND(Z1157,AA1157,AB1157)</f>
        <v>1</v>
      </c>
    </row>
    <row r="1158" spans="1:35" ht="32" customHeight="1" x14ac:dyDescent="0.2">
      <c r="A1158" s="1">
        <v>1157</v>
      </c>
      <c r="B1158" s="2">
        <v>44225</v>
      </c>
      <c r="C1158" s="1" t="s">
        <v>997</v>
      </c>
      <c r="D1158" s="1" t="s">
        <v>997</v>
      </c>
      <c r="E1158" s="1" t="s">
        <v>12</v>
      </c>
      <c r="F1158" s="1"/>
      <c r="G1158" s="1" t="s">
        <v>42</v>
      </c>
      <c r="H1158" s="1" t="s">
        <v>949</v>
      </c>
      <c r="I1158" s="5" t="s">
        <v>1753</v>
      </c>
      <c r="J1158" s="5">
        <v>4</v>
      </c>
      <c r="K1158" s="13" t="s">
        <v>1849</v>
      </c>
      <c r="L1158" s="1" t="b">
        <f>COUNTIF($I1159:$I$1201, I1158) =0</f>
        <v>0</v>
      </c>
      <c r="M1158" s="1" t="b">
        <f>COUNTIF($I$1152:$I$1201,N1158) &gt;0</f>
        <v>0</v>
      </c>
      <c r="N1158" s="1" t="str">
        <f>N1108</f>
        <v>TD3</v>
      </c>
      <c r="O1158" s="1" t="b">
        <v>0</v>
      </c>
      <c r="P1158" s="4">
        <v>24</v>
      </c>
      <c r="Q1158">
        <v>7</v>
      </c>
      <c r="R1158" s="14">
        <v>3</v>
      </c>
      <c r="S1158" s="14">
        <v>3</v>
      </c>
      <c r="T1158" s="8">
        <v>1</v>
      </c>
      <c r="U1158" s="8">
        <v>0</v>
      </c>
      <c r="V1158" s="8">
        <v>1</v>
      </c>
      <c r="W1158" s="8">
        <v>0</v>
      </c>
      <c r="X1158" s="8">
        <f>R1158+T1158+V1158</f>
        <v>5</v>
      </c>
      <c r="Y1158" s="8">
        <f>S1158+U1158+W1158</f>
        <v>3</v>
      </c>
      <c r="Z1158" s="8" t="b">
        <f>R1158 = S1158</f>
        <v>1</v>
      </c>
      <c r="AA1158" s="8" t="b">
        <f>U1158 = T1158</f>
        <v>0</v>
      </c>
      <c r="AB1158" s="8" t="b">
        <f>V1158 = W1158</f>
        <v>0</v>
      </c>
      <c r="AC1158" s="8" t="b">
        <f>Y1158 = X1158</f>
        <v>0</v>
      </c>
      <c r="AD1158" s="8" t="b">
        <f>AND(Z1158,AA1158,AB1158)</f>
        <v>0</v>
      </c>
      <c r="AF1158" s="8">
        <v>3</v>
      </c>
      <c r="AG1158" s="8">
        <v>1</v>
      </c>
      <c r="AH1158" s="8">
        <v>1</v>
      </c>
      <c r="AI1158" s="8">
        <f>SUM(AF1158:AH1158)</f>
        <v>5</v>
      </c>
    </row>
    <row r="1159" spans="1:35" ht="32" customHeight="1" x14ac:dyDescent="0.2">
      <c r="A1159" s="1">
        <v>1158</v>
      </c>
      <c r="B1159" s="2">
        <v>43945</v>
      </c>
      <c r="C1159" s="1" t="s">
        <v>997</v>
      </c>
      <c r="D1159" s="1" t="s">
        <v>997</v>
      </c>
      <c r="E1159" s="1" t="s">
        <v>12</v>
      </c>
      <c r="F1159" s="1"/>
      <c r="G1159" s="1" t="s">
        <v>13</v>
      </c>
      <c r="H1159" s="1" t="s">
        <v>179</v>
      </c>
      <c r="I1159" s="5" t="s">
        <v>1745</v>
      </c>
      <c r="J1159" s="5">
        <v>4</v>
      </c>
      <c r="K1159" s="13" t="s">
        <v>1850</v>
      </c>
      <c r="L1159" s="1" t="b">
        <f>COUNTIF($I1160:$I$1201, I1159) =0</f>
        <v>0</v>
      </c>
      <c r="M1159" s="1" t="b">
        <f>COUNTIF($I$1152:$I$1201,N1159) &gt;0</f>
        <v>1</v>
      </c>
      <c r="N1159" s="1" t="str">
        <f>N1109</f>
        <v>C1</v>
      </c>
      <c r="O1159" s="1" t="b">
        <v>0</v>
      </c>
      <c r="P1159" s="4">
        <v>24</v>
      </c>
      <c r="Q1159">
        <v>8</v>
      </c>
      <c r="R1159" s="14">
        <v>3</v>
      </c>
      <c r="S1159" s="14">
        <v>3</v>
      </c>
      <c r="T1159" s="8">
        <v>1</v>
      </c>
      <c r="U1159" s="8">
        <v>1</v>
      </c>
      <c r="V1159" s="8">
        <v>1</v>
      </c>
      <c r="W1159" s="8">
        <v>1</v>
      </c>
      <c r="X1159" s="8">
        <f>R1159+T1159+V1159</f>
        <v>5</v>
      </c>
      <c r="Y1159" s="8">
        <f>S1159+U1159+W1159</f>
        <v>5</v>
      </c>
      <c r="Z1159" s="8" t="b">
        <f>R1159 = S1159</f>
        <v>1</v>
      </c>
      <c r="AA1159" s="8" t="b">
        <f>U1159 = T1159</f>
        <v>1</v>
      </c>
      <c r="AB1159" s="8" t="b">
        <f>V1159 = W1159</f>
        <v>1</v>
      </c>
      <c r="AC1159" s="8" t="b">
        <f>Y1159 = X1159</f>
        <v>1</v>
      </c>
      <c r="AD1159" s="8" t="b">
        <f>AND(Z1159,AA1159,AB1159)</f>
        <v>1</v>
      </c>
    </row>
    <row r="1160" spans="1:35" ht="32" customHeight="1" x14ac:dyDescent="0.2">
      <c r="A1160" s="1">
        <v>1159</v>
      </c>
      <c r="B1160" s="2">
        <v>43971</v>
      </c>
      <c r="C1160" s="1" t="s">
        <v>998</v>
      </c>
      <c r="D1160" s="1" t="s">
        <v>997</v>
      </c>
      <c r="E1160" s="1" t="s">
        <v>12</v>
      </c>
      <c r="F1160" s="1"/>
      <c r="G1160" s="1" t="s">
        <v>13</v>
      </c>
      <c r="H1160" s="1" t="s">
        <v>160</v>
      </c>
      <c r="I1160" s="5" t="s">
        <v>1748</v>
      </c>
      <c r="J1160" s="5">
        <v>5</v>
      </c>
      <c r="K1160" s="13" t="s">
        <v>1334</v>
      </c>
      <c r="L1160" s="1" t="b">
        <f>COUNTIF($I1161:$I$1201, I1160) =0</f>
        <v>1</v>
      </c>
      <c r="M1160" s="1" t="b">
        <f>COUNTIF($I$1152:$I$1201,N1160) &gt;0</f>
        <v>1</v>
      </c>
      <c r="N1160" s="1" t="str">
        <f>N1110</f>
        <v>C2</v>
      </c>
      <c r="O1160" s="1" t="b">
        <v>0</v>
      </c>
      <c r="P1160" s="4">
        <v>24</v>
      </c>
      <c r="Q1160">
        <v>9</v>
      </c>
      <c r="R1160" s="14">
        <v>3</v>
      </c>
      <c r="S1160" s="14">
        <v>3</v>
      </c>
      <c r="T1160" s="8">
        <v>0</v>
      </c>
      <c r="U1160" s="8">
        <v>1</v>
      </c>
      <c r="V1160" s="8">
        <v>0</v>
      </c>
      <c r="W1160" s="8">
        <v>1</v>
      </c>
      <c r="X1160" s="8">
        <f>R1160+T1160+V1160</f>
        <v>3</v>
      </c>
      <c r="Y1160" s="8">
        <f>S1160+U1160+W1160</f>
        <v>5</v>
      </c>
      <c r="Z1160" s="8" t="b">
        <f>R1160 = S1160</f>
        <v>1</v>
      </c>
      <c r="AA1160" s="8" t="b">
        <f>U1160 = T1160</f>
        <v>0</v>
      </c>
      <c r="AB1160" s="8" t="b">
        <f>V1160 = W1160</f>
        <v>0</v>
      </c>
      <c r="AC1160" s="8" t="b">
        <f>Y1160 = X1160</f>
        <v>0</v>
      </c>
      <c r="AD1160" s="8" t="b">
        <f>AND(Z1160,AA1160,AB1160)</f>
        <v>0</v>
      </c>
      <c r="AF1160" s="8">
        <v>3</v>
      </c>
      <c r="AG1160" s="8">
        <v>0</v>
      </c>
      <c r="AH1160" s="8">
        <v>0</v>
      </c>
      <c r="AI1160" s="8">
        <f>SUM(AF1160:AH1160)</f>
        <v>3</v>
      </c>
    </row>
    <row r="1161" spans="1:35" ht="32" customHeight="1" x14ac:dyDescent="0.2">
      <c r="A1161" s="1">
        <v>1160</v>
      </c>
      <c r="B1161" s="2">
        <v>43402</v>
      </c>
      <c r="C1161" s="1" t="s">
        <v>997</v>
      </c>
      <c r="D1161" s="1" t="s">
        <v>997</v>
      </c>
      <c r="E1161" s="1" t="s">
        <v>12</v>
      </c>
      <c r="F1161" s="1"/>
      <c r="G1161" s="1" t="s">
        <v>21</v>
      </c>
      <c r="H1161" s="1" t="s">
        <v>950</v>
      </c>
      <c r="I1161" s="5" t="s">
        <v>1762</v>
      </c>
      <c r="J1161" s="5">
        <v>4</v>
      </c>
      <c r="K1161" s="13" t="s">
        <v>951</v>
      </c>
      <c r="L1161" s="1" t="b">
        <f>COUNTIF($I1162:$I$1201, I1161) =0</f>
        <v>1</v>
      </c>
      <c r="M1161" s="1" t="b">
        <f>COUNTIF($I$1152:$I$1201,N1161) &gt;0</f>
        <v>1</v>
      </c>
      <c r="N1161" s="1" t="str">
        <f>N1111</f>
        <v>C3</v>
      </c>
      <c r="O1161" s="1" t="b">
        <v>0</v>
      </c>
      <c r="P1161" s="4">
        <v>24</v>
      </c>
      <c r="Q1161">
        <v>10</v>
      </c>
      <c r="R1161" s="14">
        <v>3</v>
      </c>
      <c r="S1161" s="14">
        <v>3</v>
      </c>
      <c r="T1161" s="8">
        <v>0</v>
      </c>
      <c r="U1161" s="8">
        <v>0</v>
      </c>
      <c r="V1161" s="8">
        <v>1</v>
      </c>
      <c r="W1161" s="8">
        <v>0</v>
      </c>
      <c r="X1161" s="8">
        <f>R1161+T1161+V1161</f>
        <v>4</v>
      </c>
      <c r="Y1161" s="8">
        <f>S1161+U1161+W1161</f>
        <v>3</v>
      </c>
      <c r="Z1161" s="8" t="b">
        <f>R1161 = S1161</f>
        <v>1</v>
      </c>
      <c r="AA1161" s="8" t="b">
        <f>U1161 = T1161</f>
        <v>1</v>
      </c>
      <c r="AB1161" s="8" t="b">
        <f>V1161 = W1161</f>
        <v>0</v>
      </c>
      <c r="AC1161" s="8" t="b">
        <f>Y1161 = X1161</f>
        <v>0</v>
      </c>
      <c r="AD1161" s="8" t="b">
        <f>AND(Z1161,AA1161,AB1161)</f>
        <v>0</v>
      </c>
      <c r="AF1161" s="8">
        <v>2</v>
      </c>
      <c r="AG1161" s="8">
        <v>0</v>
      </c>
      <c r="AI1161" s="8">
        <f>SUM(AF1161:AH1161)</f>
        <v>2</v>
      </c>
    </row>
    <row r="1162" spans="1:35" ht="32" customHeight="1" x14ac:dyDescent="0.2">
      <c r="A1162" s="1">
        <v>1161</v>
      </c>
      <c r="B1162" s="2">
        <v>43375</v>
      </c>
      <c r="C1162" s="1" t="s">
        <v>997</v>
      </c>
      <c r="D1162" s="1" t="s">
        <v>997</v>
      </c>
      <c r="E1162" s="1" t="s">
        <v>12</v>
      </c>
      <c r="F1162" s="1"/>
      <c r="G1162" s="1" t="s">
        <v>21</v>
      </c>
      <c r="H1162" s="1" t="s">
        <v>233</v>
      </c>
      <c r="I1162" s="5" t="s">
        <v>1749</v>
      </c>
      <c r="J1162" s="5">
        <v>5</v>
      </c>
      <c r="K1162" s="13" t="s">
        <v>952</v>
      </c>
      <c r="L1162" s="1" t="b">
        <f>COUNTIF($I1163:$I$1201, I1162) =0</f>
        <v>0</v>
      </c>
      <c r="M1162" s="1" t="b">
        <f>COUNTIF($I$1152:$I$1201,N1162) &gt;0</f>
        <v>1</v>
      </c>
      <c r="N1162" s="1" t="str">
        <f>N1112</f>
        <v>C4</v>
      </c>
      <c r="O1162" s="1" t="b">
        <v>0</v>
      </c>
      <c r="P1162" s="4">
        <v>24</v>
      </c>
      <c r="Q1162">
        <v>11</v>
      </c>
      <c r="R1162" s="14">
        <v>2</v>
      </c>
      <c r="S1162" s="14">
        <v>1</v>
      </c>
      <c r="T1162" s="8">
        <v>0</v>
      </c>
      <c r="U1162" s="8">
        <v>0</v>
      </c>
      <c r="V1162" s="8">
        <v>0</v>
      </c>
      <c r="W1162" s="8">
        <v>0</v>
      </c>
      <c r="X1162" s="8">
        <f>R1162+T1162+V1162</f>
        <v>2</v>
      </c>
      <c r="Y1162" s="8">
        <f>S1162+U1162+W1162</f>
        <v>1</v>
      </c>
      <c r="Z1162" s="8" t="b">
        <f>R1162 = S1162</f>
        <v>0</v>
      </c>
      <c r="AA1162" s="8" t="b">
        <f>U1162 = T1162</f>
        <v>1</v>
      </c>
      <c r="AB1162" s="8" t="b">
        <f>V1162 = W1162</f>
        <v>1</v>
      </c>
      <c r="AC1162" s="8" t="b">
        <f>Y1162 = X1162</f>
        <v>0</v>
      </c>
      <c r="AD1162" s="8" t="b">
        <f>AND(Z1162,AA1162,AB1162)</f>
        <v>0</v>
      </c>
      <c r="AF1162" s="8">
        <v>3</v>
      </c>
      <c r="AG1162" s="8">
        <v>0</v>
      </c>
      <c r="AH1162" s="8">
        <v>0</v>
      </c>
      <c r="AI1162" s="8">
        <f>SUM(AF1162:AH1162)</f>
        <v>3</v>
      </c>
    </row>
    <row r="1163" spans="1:35" ht="32" customHeight="1" x14ac:dyDescent="0.2">
      <c r="A1163" s="1">
        <v>1162</v>
      </c>
      <c r="B1163" s="2">
        <v>43298</v>
      </c>
      <c r="C1163" s="1" t="s">
        <v>998</v>
      </c>
      <c r="D1163" s="1" t="s">
        <v>997</v>
      </c>
      <c r="E1163" s="1" t="s">
        <v>12</v>
      </c>
      <c r="F1163" s="1"/>
      <c r="G1163" s="1" t="s">
        <v>21</v>
      </c>
      <c r="H1163" s="1" t="s">
        <v>953</v>
      </c>
      <c r="I1163" s="5" t="s">
        <v>1749</v>
      </c>
      <c r="J1163" s="5">
        <v>5</v>
      </c>
      <c r="K1163" s="13" t="s">
        <v>1304</v>
      </c>
      <c r="L1163" s="1" t="b">
        <f>COUNTIF($I1164:$I$1201, I1163) =0</f>
        <v>0</v>
      </c>
      <c r="M1163" s="1" t="b">
        <f>COUNTIF($I$1152:$I$1201,N1163) &gt;0</f>
        <v>1</v>
      </c>
      <c r="N1163" s="1" t="str">
        <f>N1113</f>
        <v>C5</v>
      </c>
      <c r="O1163" s="1" t="b">
        <v>0</v>
      </c>
      <c r="P1163" s="4">
        <v>24</v>
      </c>
      <c r="Q1163">
        <v>12</v>
      </c>
      <c r="R1163" s="14">
        <v>3</v>
      </c>
      <c r="S1163" s="14">
        <v>1</v>
      </c>
      <c r="T1163" s="8">
        <v>0</v>
      </c>
      <c r="U1163" s="8">
        <v>0</v>
      </c>
      <c r="V1163" s="8">
        <v>0</v>
      </c>
      <c r="W1163" s="8">
        <v>0</v>
      </c>
      <c r="X1163" s="8">
        <f>R1163+T1163+V1163</f>
        <v>3</v>
      </c>
      <c r="Y1163" s="8">
        <f>S1163+U1163+W1163</f>
        <v>1</v>
      </c>
      <c r="Z1163" s="8" t="b">
        <f>R1163 = S1163</f>
        <v>0</v>
      </c>
      <c r="AA1163" s="8" t="b">
        <f>U1163 = T1163</f>
        <v>1</v>
      </c>
      <c r="AB1163" s="8" t="b">
        <f>V1163 = W1163</f>
        <v>1</v>
      </c>
      <c r="AC1163" s="8" t="b">
        <f>Y1163 = X1163</f>
        <v>0</v>
      </c>
      <c r="AD1163" s="8" t="b">
        <f>AND(Z1163,AA1163,AB1163)</f>
        <v>0</v>
      </c>
      <c r="AF1163" s="8">
        <v>3</v>
      </c>
      <c r="AG1163" s="8">
        <v>0</v>
      </c>
      <c r="AH1163" s="8">
        <v>0</v>
      </c>
      <c r="AI1163" s="8">
        <f>SUM(AF1163:AH1163)</f>
        <v>3</v>
      </c>
    </row>
    <row r="1164" spans="1:35" ht="32" customHeight="1" x14ac:dyDescent="0.2">
      <c r="A1164" s="1">
        <v>1163</v>
      </c>
      <c r="B1164" s="2">
        <v>43519</v>
      </c>
      <c r="C1164" s="1" t="s">
        <v>997</v>
      </c>
      <c r="D1164" s="1" t="s">
        <v>997</v>
      </c>
      <c r="E1164" s="1" t="s">
        <v>12</v>
      </c>
      <c r="F1164" s="1"/>
      <c r="G1164" s="1" t="s">
        <v>16</v>
      </c>
      <c r="H1164" s="1" t="s">
        <v>476</v>
      </c>
      <c r="I1164" s="5" t="s">
        <v>1761</v>
      </c>
      <c r="J1164" s="5">
        <v>5</v>
      </c>
      <c r="K1164" s="13" t="s">
        <v>954</v>
      </c>
      <c r="L1164" s="1" t="b">
        <f>COUNTIF($I1165:$I$1201, I1164) =0</f>
        <v>0</v>
      </c>
      <c r="M1164" s="1" t="b">
        <f>COUNTIF($I$1152:$I$1201,N1164) &gt;0</f>
        <v>1</v>
      </c>
      <c r="N1164" s="1" t="str">
        <f>N1114</f>
        <v>C6</v>
      </c>
      <c r="O1164" s="1" t="b">
        <v>0</v>
      </c>
      <c r="P1164" s="4">
        <v>24</v>
      </c>
      <c r="Q1164">
        <v>13</v>
      </c>
      <c r="R1164" s="14">
        <v>2</v>
      </c>
      <c r="S1164" s="14">
        <v>2</v>
      </c>
      <c r="T1164" s="8">
        <v>0</v>
      </c>
      <c r="U1164" s="8">
        <v>1</v>
      </c>
      <c r="V1164" s="8">
        <v>0</v>
      </c>
      <c r="W1164" s="8">
        <v>0</v>
      </c>
      <c r="X1164" s="8">
        <f>R1164+T1164+V1164</f>
        <v>2</v>
      </c>
      <c r="Y1164" s="8">
        <f>S1164+U1164+W1164</f>
        <v>3</v>
      </c>
      <c r="Z1164" s="8" t="b">
        <f>R1164 = S1164</f>
        <v>1</v>
      </c>
      <c r="AA1164" s="8" t="b">
        <f>U1164 = T1164</f>
        <v>0</v>
      </c>
      <c r="AB1164" s="8" t="b">
        <f>V1164 = W1164</f>
        <v>1</v>
      </c>
      <c r="AC1164" s="8" t="b">
        <f>Y1164 = X1164</f>
        <v>0</v>
      </c>
      <c r="AD1164" s="8" t="b">
        <f>AND(Z1164,AA1164,AB1164)</f>
        <v>0</v>
      </c>
      <c r="AF1164" s="8">
        <v>2</v>
      </c>
      <c r="AG1164" s="8">
        <v>0</v>
      </c>
      <c r="AH1164" s="8">
        <v>0</v>
      </c>
      <c r="AI1164" s="8">
        <f>SUM(AF1164:AH1164)</f>
        <v>2</v>
      </c>
    </row>
    <row r="1165" spans="1:35" ht="32" customHeight="1" x14ac:dyDescent="0.2">
      <c r="A1165" s="1">
        <v>1164</v>
      </c>
      <c r="B1165" s="2">
        <v>44073</v>
      </c>
      <c r="C1165" s="1" t="s">
        <v>997</v>
      </c>
      <c r="D1165" s="1" t="s">
        <v>997</v>
      </c>
      <c r="E1165" s="1" t="s">
        <v>12</v>
      </c>
      <c r="F1165" s="1"/>
      <c r="G1165" s="1" t="s">
        <v>13</v>
      </c>
      <c r="H1165" s="1" t="s">
        <v>267</v>
      </c>
      <c r="I1165" s="5" t="s">
        <v>1757</v>
      </c>
      <c r="J1165" s="5">
        <v>4</v>
      </c>
      <c r="K1165" s="13" t="s">
        <v>2013</v>
      </c>
      <c r="L1165" s="1" t="b">
        <f>COUNTIF($I1166:$I$1201, I1165) =0</f>
        <v>0</v>
      </c>
      <c r="M1165" s="1" t="b">
        <f>COUNTIF($I$1152:$I$1201,N1165) &gt;0</f>
        <v>0</v>
      </c>
      <c r="N1165" s="1" t="str">
        <f>N1115</f>
        <v>C7</v>
      </c>
      <c r="O1165" s="1" t="b">
        <v>0</v>
      </c>
      <c r="P1165" s="4">
        <v>24</v>
      </c>
      <c r="Q1165">
        <v>14</v>
      </c>
      <c r="R1165" s="14">
        <v>3</v>
      </c>
      <c r="S1165" s="14">
        <v>3</v>
      </c>
      <c r="T1165" s="8">
        <v>1</v>
      </c>
      <c r="U1165" s="8">
        <v>1</v>
      </c>
      <c r="V1165" s="8">
        <v>1</v>
      </c>
      <c r="W1165" s="8">
        <v>1</v>
      </c>
      <c r="X1165" s="8">
        <f>R1165+T1165+V1165</f>
        <v>5</v>
      </c>
      <c r="Y1165" s="8">
        <f>S1165+U1165+W1165</f>
        <v>5</v>
      </c>
      <c r="Z1165" s="8" t="b">
        <f>R1165 = S1165</f>
        <v>1</v>
      </c>
      <c r="AA1165" s="8" t="b">
        <f>U1165 = T1165</f>
        <v>1</v>
      </c>
      <c r="AB1165" s="8" t="b">
        <f>V1165 = W1165</f>
        <v>1</v>
      </c>
      <c r="AC1165" s="8" t="b">
        <f>Y1165 = X1165</f>
        <v>1</v>
      </c>
      <c r="AD1165" s="8" t="b">
        <f>AND(Z1165,AA1165,AB1165)</f>
        <v>1</v>
      </c>
    </row>
    <row r="1166" spans="1:35" ht="32" customHeight="1" x14ac:dyDescent="0.2">
      <c r="A1166" s="1">
        <v>1165</v>
      </c>
      <c r="B1166" s="2">
        <v>43345</v>
      </c>
      <c r="C1166" s="1" t="s">
        <v>997</v>
      </c>
      <c r="D1166" s="1" t="s">
        <v>998</v>
      </c>
      <c r="E1166" s="1" t="s">
        <v>12</v>
      </c>
      <c r="F1166" s="1"/>
      <c r="G1166" s="1" t="s">
        <v>13</v>
      </c>
      <c r="H1166" s="1" t="s">
        <v>955</v>
      </c>
      <c r="I1166" s="5" t="s">
        <v>1764</v>
      </c>
      <c r="J1166" s="5">
        <v>2</v>
      </c>
      <c r="K1166" s="13" t="s">
        <v>1489</v>
      </c>
      <c r="L1166" s="1" t="b">
        <f>COUNTIF($I1167:$I$1201, I1166) =0</f>
        <v>1</v>
      </c>
      <c r="M1166" s="1" t="b">
        <f>COUNTIF($I$1152:$I$1201,N1166) &gt;0</f>
        <v>1</v>
      </c>
      <c r="N1166" s="1" t="str">
        <f>N1116</f>
        <v>C8</v>
      </c>
      <c r="O1166" s="1" t="b">
        <v>0</v>
      </c>
      <c r="P1166" s="4">
        <v>24</v>
      </c>
      <c r="Q1166">
        <v>15</v>
      </c>
      <c r="R1166" s="14">
        <v>3</v>
      </c>
      <c r="S1166" s="14">
        <v>3</v>
      </c>
      <c r="T1166" s="8">
        <v>1</v>
      </c>
      <c r="U1166" s="8">
        <v>0</v>
      </c>
      <c r="V1166" s="8">
        <v>1</v>
      </c>
      <c r="W1166" s="8">
        <v>0</v>
      </c>
      <c r="X1166" s="8">
        <f>R1166+T1166+V1166</f>
        <v>5</v>
      </c>
      <c r="Y1166" s="8">
        <f>S1166+U1166+W1166</f>
        <v>3</v>
      </c>
      <c r="Z1166" s="8" t="b">
        <f>R1166 = S1166</f>
        <v>1</v>
      </c>
      <c r="AA1166" s="8" t="b">
        <f>U1166 = T1166</f>
        <v>0</v>
      </c>
      <c r="AB1166" s="8" t="b">
        <f>V1166 = W1166</f>
        <v>0</v>
      </c>
      <c r="AC1166" s="8" t="b">
        <f>Y1166 = X1166</f>
        <v>0</v>
      </c>
      <c r="AD1166" s="8" t="b">
        <f>AND(Z1166,AA1166,AB1166)</f>
        <v>0</v>
      </c>
      <c r="AF1166" s="8">
        <v>3</v>
      </c>
      <c r="AG1166" s="8">
        <v>0</v>
      </c>
      <c r="AH1166" s="8">
        <v>0</v>
      </c>
      <c r="AI1166" s="8">
        <f>SUM(AF1166:AH1166)</f>
        <v>3</v>
      </c>
    </row>
    <row r="1167" spans="1:35" ht="32" customHeight="1" x14ac:dyDescent="0.2">
      <c r="A1167" s="1">
        <v>1166</v>
      </c>
      <c r="B1167" s="2">
        <v>43353</v>
      </c>
      <c r="C1167" s="1" t="s">
        <v>997</v>
      </c>
      <c r="D1167" s="1" t="s">
        <v>997</v>
      </c>
      <c r="E1167" s="1" t="s">
        <v>12</v>
      </c>
      <c r="F1167" s="1"/>
      <c r="G1167" s="1" t="s">
        <v>13</v>
      </c>
      <c r="H1167" s="1" t="s">
        <v>956</v>
      </c>
      <c r="I1167" s="5" t="s">
        <v>1757</v>
      </c>
      <c r="J1167" s="5">
        <v>4</v>
      </c>
      <c r="K1167" s="13" t="s">
        <v>1710</v>
      </c>
      <c r="L1167" s="1" t="b">
        <f>COUNTIF($I1168:$I$1201, I1167) =0</f>
        <v>0</v>
      </c>
      <c r="M1167" s="1" t="b">
        <f>COUNTIF($I$1152:$I$1201,N1167) &gt;0</f>
        <v>1</v>
      </c>
      <c r="N1167" s="1" t="str">
        <f>N1117</f>
        <v>C9</v>
      </c>
      <c r="O1167" s="1" t="b">
        <v>0</v>
      </c>
      <c r="P1167" s="4">
        <v>24</v>
      </c>
      <c r="Q1167">
        <v>16</v>
      </c>
      <c r="R1167" s="14">
        <v>3</v>
      </c>
      <c r="S1167" s="14">
        <v>3</v>
      </c>
      <c r="T1167" s="8">
        <v>0</v>
      </c>
      <c r="U1167" s="8">
        <v>0</v>
      </c>
      <c r="V1167" s="8">
        <v>0</v>
      </c>
      <c r="W1167" s="8">
        <v>0</v>
      </c>
      <c r="X1167" s="8">
        <f>R1167+T1167+V1167</f>
        <v>3</v>
      </c>
      <c r="Y1167" s="8">
        <f>S1167+U1167+W1167</f>
        <v>3</v>
      </c>
      <c r="Z1167" s="8" t="b">
        <f>R1167 = S1167</f>
        <v>1</v>
      </c>
      <c r="AA1167" s="8" t="b">
        <f>U1167 = T1167</f>
        <v>1</v>
      </c>
      <c r="AB1167" s="8" t="b">
        <f>V1167 = W1167</f>
        <v>1</v>
      </c>
      <c r="AC1167" s="8" t="b">
        <f>Y1167 = X1167</f>
        <v>1</v>
      </c>
      <c r="AD1167" s="8" t="b">
        <f>AND(Z1167,AA1167,AB1167)</f>
        <v>1</v>
      </c>
    </row>
    <row r="1168" spans="1:35" ht="32" customHeight="1" x14ac:dyDescent="0.2">
      <c r="A1168" s="1">
        <v>1167</v>
      </c>
      <c r="B1168" s="2">
        <v>43968</v>
      </c>
      <c r="C1168" s="1" t="s">
        <v>997</v>
      </c>
      <c r="D1168" s="1" t="s">
        <v>998</v>
      </c>
      <c r="E1168" s="1" t="s">
        <v>12</v>
      </c>
      <c r="F1168" s="1"/>
      <c r="G1168" s="1" t="s">
        <v>21</v>
      </c>
      <c r="H1168" s="1" t="s">
        <v>80</v>
      </c>
      <c r="I1168" s="5" t="s">
        <v>1759</v>
      </c>
      <c r="J1168" s="5">
        <v>5</v>
      </c>
      <c r="K1168" s="13" t="s">
        <v>1711</v>
      </c>
      <c r="L1168" s="1" t="b">
        <f>COUNTIF($I1169:$I$1201, I1168) =0</f>
        <v>1</v>
      </c>
      <c r="M1168" s="1" t="b">
        <f>COUNTIF($I$1152:$I$1201,N1168) &gt;0</f>
        <v>0</v>
      </c>
      <c r="N1168" s="1" t="str">
        <f>N1118</f>
        <v>C11</v>
      </c>
      <c r="O1168" s="1" t="b">
        <v>0</v>
      </c>
      <c r="P1168" s="4">
        <v>24</v>
      </c>
      <c r="Q1168">
        <v>17</v>
      </c>
      <c r="R1168" s="14">
        <v>3</v>
      </c>
      <c r="S1168" s="14">
        <v>3</v>
      </c>
      <c r="T1168" s="8">
        <v>0</v>
      </c>
      <c r="U1168" s="8">
        <v>0</v>
      </c>
      <c r="V1168" s="8">
        <v>0</v>
      </c>
      <c r="W1168" s="8">
        <v>0</v>
      </c>
      <c r="X1168" s="8">
        <f>R1168+T1168+V1168</f>
        <v>3</v>
      </c>
      <c r="Y1168" s="8">
        <f>S1168+U1168+W1168</f>
        <v>3</v>
      </c>
      <c r="Z1168" s="8" t="b">
        <f>R1168 = S1168</f>
        <v>1</v>
      </c>
      <c r="AA1168" s="8" t="b">
        <f>U1168 = T1168</f>
        <v>1</v>
      </c>
      <c r="AB1168" s="8" t="b">
        <f>V1168 = W1168</f>
        <v>1</v>
      </c>
      <c r="AC1168" s="8" t="b">
        <f>Y1168 = X1168</f>
        <v>1</v>
      </c>
      <c r="AD1168" s="8" t="b">
        <f>AND(Z1168,AA1168,AB1168)</f>
        <v>1</v>
      </c>
    </row>
    <row r="1169" spans="1:35" ht="32" customHeight="1" x14ac:dyDescent="0.2">
      <c r="A1169" s="1">
        <v>1168</v>
      </c>
      <c r="B1169" s="2">
        <v>43788</v>
      </c>
      <c r="C1169" s="1" t="s">
        <v>997</v>
      </c>
      <c r="D1169" s="1" t="s">
        <v>997</v>
      </c>
      <c r="E1169" s="1" t="s">
        <v>12</v>
      </c>
      <c r="F1169" s="1"/>
      <c r="G1169" s="1" t="s">
        <v>26</v>
      </c>
      <c r="H1169" s="1" t="s">
        <v>27</v>
      </c>
      <c r="I1169" s="5" t="s">
        <v>1750</v>
      </c>
      <c r="J1169" s="5">
        <v>4</v>
      </c>
      <c r="K1169" s="13" t="s">
        <v>2014</v>
      </c>
      <c r="L1169" s="1" t="b">
        <f>COUNTIF($I1170:$I$1201, I1169) =0</f>
        <v>0</v>
      </c>
      <c r="M1169" s="1" t="b">
        <f>COUNTIF($I$1152:$I$1201,N1169) &gt;0</f>
        <v>1</v>
      </c>
      <c r="N1169" s="1" t="str">
        <f>N1119</f>
        <v>C12</v>
      </c>
      <c r="O1169" s="1" t="b">
        <v>0</v>
      </c>
      <c r="P1169" s="4">
        <v>24</v>
      </c>
      <c r="Q1169">
        <v>18</v>
      </c>
      <c r="R1169" s="14">
        <v>3</v>
      </c>
      <c r="S1169" s="14">
        <v>3</v>
      </c>
      <c r="T1169" s="8">
        <v>0</v>
      </c>
      <c r="U1169" s="8">
        <v>0</v>
      </c>
      <c r="V1169" s="8">
        <v>1</v>
      </c>
      <c r="W1169" s="8">
        <v>0</v>
      </c>
      <c r="X1169" s="8">
        <f>R1169+T1169+V1169</f>
        <v>4</v>
      </c>
      <c r="Y1169" s="8">
        <f>S1169+U1169+W1169</f>
        <v>3</v>
      </c>
      <c r="Z1169" s="8" t="b">
        <f>R1169 = S1169</f>
        <v>1</v>
      </c>
      <c r="AA1169" s="8" t="b">
        <f>U1169 = T1169</f>
        <v>1</v>
      </c>
      <c r="AB1169" s="8" t="b">
        <f>V1169 = W1169</f>
        <v>0</v>
      </c>
      <c r="AC1169" s="8" t="b">
        <f>Y1169 = X1169</f>
        <v>0</v>
      </c>
      <c r="AD1169" s="8" t="b">
        <f>AND(Z1169,AA1169,AB1169)</f>
        <v>0</v>
      </c>
      <c r="AF1169" s="8">
        <v>3</v>
      </c>
      <c r="AG1169" s="8">
        <v>0</v>
      </c>
      <c r="AH1169" s="8">
        <v>0</v>
      </c>
      <c r="AI1169" s="8">
        <f>SUM(AF1169:AH1169)</f>
        <v>3</v>
      </c>
    </row>
    <row r="1170" spans="1:35" ht="32" customHeight="1" x14ac:dyDescent="0.2">
      <c r="A1170" s="1">
        <v>1169</v>
      </c>
      <c r="B1170" s="2">
        <v>43864</v>
      </c>
      <c r="C1170" s="1" t="s">
        <v>997</v>
      </c>
      <c r="D1170" s="1" t="s">
        <v>997</v>
      </c>
      <c r="E1170" s="1" t="s">
        <v>12</v>
      </c>
      <c r="F1170" s="1"/>
      <c r="G1170" s="1" t="s">
        <v>26</v>
      </c>
      <c r="H1170" s="1" t="s">
        <v>603</v>
      </c>
      <c r="I1170" s="5" t="s">
        <v>1750</v>
      </c>
      <c r="J1170" s="5">
        <v>5</v>
      </c>
      <c r="K1170" s="13" t="s">
        <v>957</v>
      </c>
      <c r="L1170" s="1" t="b">
        <f>COUNTIF($I1171:$I$1201, I1170) =0</f>
        <v>0</v>
      </c>
      <c r="M1170" s="1" t="b">
        <f>COUNTIF($I$1152:$I$1201,N1170) &gt;0</f>
        <v>1</v>
      </c>
      <c r="N1170" s="1" t="str">
        <f>N1120</f>
        <v>C13</v>
      </c>
      <c r="O1170" s="1" t="b">
        <v>0</v>
      </c>
      <c r="P1170" s="4">
        <v>24</v>
      </c>
      <c r="Q1170">
        <v>19</v>
      </c>
      <c r="R1170" s="14">
        <v>3</v>
      </c>
      <c r="S1170" s="14">
        <v>3</v>
      </c>
      <c r="T1170" s="8">
        <v>0</v>
      </c>
      <c r="U1170" s="8">
        <v>0</v>
      </c>
      <c r="V1170" s="8">
        <v>0</v>
      </c>
      <c r="W1170" s="8">
        <v>0</v>
      </c>
      <c r="X1170" s="8">
        <f>R1170+T1170+V1170</f>
        <v>3</v>
      </c>
      <c r="Y1170" s="8">
        <f>S1170+U1170+W1170</f>
        <v>3</v>
      </c>
      <c r="Z1170" s="8" t="b">
        <f>R1170 = S1170</f>
        <v>1</v>
      </c>
      <c r="AA1170" s="8" t="b">
        <f>U1170 = T1170</f>
        <v>1</v>
      </c>
      <c r="AB1170" s="8" t="b">
        <f>V1170 = W1170</f>
        <v>1</v>
      </c>
      <c r="AC1170" s="8" t="b">
        <f>Y1170 = X1170</f>
        <v>1</v>
      </c>
      <c r="AD1170" s="8" t="b">
        <f>AND(Z1170,AA1170,AB1170)</f>
        <v>1</v>
      </c>
    </row>
    <row r="1171" spans="1:35" ht="32" customHeight="1" x14ac:dyDescent="0.2">
      <c r="A1171" s="1">
        <v>1170</v>
      </c>
      <c r="B1171" s="2">
        <v>43978</v>
      </c>
      <c r="C1171" s="1" t="s">
        <v>997</v>
      </c>
      <c r="D1171" s="1" t="s">
        <v>998</v>
      </c>
      <c r="E1171" s="1" t="s">
        <v>12</v>
      </c>
      <c r="F1171" s="1"/>
      <c r="G1171" s="1" t="s">
        <v>21</v>
      </c>
      <c r="H1171" s="1" t="s">
        <v>291</v>
      </c>
      <c r="I1171" s="5" t="s">
        <v>1772</v>
      </c>
      <c r="J1171" s="5">
        <v>3</v>
      </c>
      <c r="K1171" s="13" t="s">
        <v>2015</v>
      </c>
      <c r="L1171" s="1" t="b">
        <f>COUNTIF($I1172:$I$1201, I1171) =0</f>
        <v>1</v>
      </c>
      <c r="M1171" s="1" t="b">
        <f>COUNTIF($I$1152:$I$1201,N1171) &gt;0</f>
        <v>1</v>
      </c>
      <c r="N1171" s="1" t="str">
        <f>N1121</f>
        <v>C14</v>
      </c>
      <c r="O1171" s="1" t="b">
        <v>0</v>
      </c>
      <c r="P1171" s="4">
        <v>24</v>
      </c>
      <c r="Q1171">
        <v>20</v>
      </c>
      <c r="R1171" s="14">
        <v>3</v>
      </c>
      <c r="S1171" s="14">
        <v>3</v>
      </c>
      <c r="T1171" s="8">
        <v>1</v>
      </c>
      <c r="U1171" s="8">
        <v>1</v>
      </c>
      <c r="V1171" s="8">
        <v>1</v>
      </c>
      <c r="W1171" s="8">
        <v>1</v>
      </c>
      <c r="X1171" s="8">
        <f>R1171+T1171+V1171</f>
        <v>5</v>
      </c>
      <c r="Y1171" s="8">
        <f>S1171+U1171+W1171</f>
        <v>5</v>
      </c>
      <c r="Z1171" s="8" t="b">
        <f>R1171 = S1171</f>
        <v>1</v>
      </c>
      <c r="AA1171" s="8" t="b">
        <f>U1171 = T1171</f>
        <v>1</v>
      </c>
      <c r="AB1171" s="8" t="b">
        <f>V1171 = W1171</f>
        <v>1</v>
      </c>
      <c r="AC1171" s="8" t="b">
        <f>Y1171 = X1171</f>
        <v>1</v>
      </c>
      <c r="AD1171" s="8" t="b">
        <f>AND(Z1171,AA1171,AB1171)</f>
        <v>1</v>
      </c>
    </row>
    <row r="1172" spans="1:35" ht="32" customHeight="1" x14ac:dyDescent="0.2">
      <c r="A1172" s="1">
        <v>1171</v>
      </c>
      <c r="B1172" s="2">
        <v>43557</v>
      </c>
      <c r="C1172" s="1" t="s">
        <v>997</v>
      </c>
      <c r="D1172" s="1" t="s">
        <v>1285</v>
      </c>
      <c r="E1172" s="1" t="s">
        <v>12</v>
      </c>
      <c r="F1172" s="1" t="s">
        <v>1044</v>
      </c>
      <c r="G1172" s="1" t="s">
        <v>26</v>
      </c>
      <c r="H1172" s="1" t="s">
        <v>958</v>
      </c>
      <c r="I1172" s="5" t="s">
        <v>1750</v>
      </c>
      <c r="J1172" s="5">
        <v>5</v>
      </c>
      <c r="K1172" s="13" t="s">
        <v>1287</v>
      </c>
      <c r="L1172" s="1" t="b">
        <f>COUNTIF($I1173:$I$1201, I1172) =0</f>
        <v>0</v>
      </c>
      <c r="M1172" s="1" t="b">
        <f>COUNTIF($I$1152:$I$1201,N1172) &gt;0</f>
        <v>0</v>
      </c>
      <c r="N1172" s="1" t="e">
        <f>#REF!</f>
        <v>#REF!</v>
      </c>
      <c r="O1172" s="1" t="b">
        <v>0</v>
      </c>
      <c r="P1172" s="4">
        <v>24</v>
      </c>
      <c r="Q1172">
        <v>21</v>
      </c>
      <c r="R1172" s="14">
        <v>3</v>
      </c>
      <c r="S1172" s="14">
        <v>1</v>
      </c>
      <c r="T1172" s="8">
        <v>0</v>
      </c>
      <c r="U1172" s="8">
        <v>0</v>
      </c>
      <c r="V1172" s="8">
        <v>1</v>
      </c>
      <c r="W1172" s="8">
        <v>0</v>
      </c>
      <c r="X1172" s="8">
        <f>R1172+T1172+V1172</f>
        <v>4</v>
      </c>
      <c r="Y1172" s="8">
        <f>S1172+U1172+W1172</f>
        <v>1</v>
      </c>
      <c r="Z1172" s="8" t="b">
        <f>R1172 = S1172</f>
        <v>0</v>
      </c>
      <c r="AA1172" s="8" t="b">
        <f>U1172 = T1172</f>
        <v>1</v>
      </c>
      <c r="AB1172" s="8" t="b">
        <f>V1172 = W1172</f>
        <v>0</v>
      </c>
      <c r="AC1172" s="8" t="b">
        <f>Y1172 = X1172</f>
        <v>0</v>
      </c>
      <c r="AD1172" s="8" t="b">
        <f>AND(Z1172,AA1172,AB1172)</f>
        <v>0</v>
      </c>
      <c r="AF1172" s="8">
        <v>3</v>
      </c>
      <c r="AG1172" s="8">
        <v>0</v>
      </c>
      <c r="AH1172" s="8">
        <v>0</v>
      </c>
      <c r="AI1172" s="8">
        <f>SUM(AF1172:AH1172)</f>
        <v>3</v>
      </c>
    </row>
    <row r="1173" spans="1:35" ht="32" customHeight="1" x14ac:dyDescent="0.2">
      <c r="A1173" s="1">
        <v>1172</v>
      </c>
      <c r="B1173" s="2">
        <v>43403</v>
      </c>
      <c r="C1173" s="1" t="s">
        <v>997</v>
      </c>
      <c r="D1173" s="1" t="s">
        <v>997</v>
      </c>
      <c r="E1173" s="1" t="s">
        <v>12</v>
      </c>
      <c r="F1173" s="1"/>
      <c r="G1173" s="1" t="s">
        <v>38</v>
      </c>
      <c r="H1173" s="1" t="s">
        <v>959</v>
      </c>
      <c r="I1173" s="5" t="s">
        <v>1752</v>
      </c>
      <c r="J1173" s="5">
        <v>5</v>
      </c>
      <c r="K1173" s="13" t="s">
        <v>960</v>
      </c>
      <c r="L1173" s="1" t="b">
        <f>COUNTIF($I1174:$I$1201, I1173) =0</f>
        <v>0</v>
      </c>
      <c r="M1173" s="1" t="b">
        <f>COUNTIF($I$1152:$I$1201,N1173) &gt;0</f>
        <v>1</v>
      </c>
      <c r="N1173" s="1" t="str">
        <f>N1123</f>
        <v>TP2</v>
      </c>
      <c r="O1173" s="1" t="b">
        <v>0</v>
      </c>
      <c r="P1173" s="4">
        <v>24</v>
      </c>
      <c r="Q1173">
        <v>22</v>
      </c>
      <c r="R1173" s="14">
        <v>1</v>
      </c>
      <c r="S1173" s="14">
        <v>0</v>
      </c>
      <c r="T1173" s="8">
        <v>0</v>
      </c>
      <c r="U1173" s="8">
        <v>0</v>
      </c>
      <c r="V1173" s="8">
        <v>0</v>
      </c>
      <c r="W1173" s="8">
        <v>0</v>
      </c>
      <c r="X1173" s="8">
        <f>R1173+T1173+V1173</f>
        <v>1</v>
      </c>
      <c r="Y1173" s="8">
        <f>S1173+U1173+W1173</f>
        <v>0</v>
      </c>
      <c r="Z1173" s="8" t="b">
        <f>R1173 = S1173</f>
        <v>0</v>
      </c>
      <c r="AA1173" s="8" t="b">
        <f>U1173 = T1173</f>
        <v>1</v>
      </c>
      <c r="AB1173" s="8" t="b">
        <f>V1173 = W1173</f>
        <v>1</v>
      </c>
      <c r="AC1173" s="8" t="b">
        <f>Y1173 = X1173</f>
        <v>0</v>
      </c>
      <c r="AD1173" s="8" t="b">
        <f>AND(Z1173,AA1173,AB1173)</f>
        <v>0</v>
      </c>
      <c r="AF1173" s="8">
        <v>1</v>
      </c>
      <c r="AG1173" s="8">
        <v>0</v>
      </c>
      <c r="AH1173" s="8">
        <v>0</v>
      </c>
      <c r="AI1173" s="8">
        <f>SUM(AF1173:AH1173)</f>
        <v>1</v>
      </c>
    </row>
    <row r="1174" spans="1:35" ht="32" customHeight="1" x14ac:dyDescent="0.2">
      <c r="A1174" s="1">
        <v>1173</v>
      </c>
      <c r="B1174" s="2">
        <v>43836</v>
      </c>
      <c r="C1174" s="1" t="s">
        <v>997</v>
      </c>
      <c r="D1174" s="1" t="s">
        <v>997</v>
      </c>
      <c r="E1174" s="1" t="s">
        <v>12</v>
      </c>
      <c r="F1174" s="1"/>
      <c r="G1174" s="1" t="s">
        <v>26</v>
      </c>
      <c r="H1174" s="1" t="s">
        <v>96</v>
      </c>
      <c r="I1174" s="5" t="s">
        <v>1758</v>
      </c>
      <c r="J1174" s="5">
        <v>5</v>
      </c>
      <c r="K1174" s="13" t="s">
        <v>961</v>
      </c>
      <c r="L1174" s="1" t="b">
        <f>COUNTIF($I1175:$I$1201, I1174) =0</f>
        <v>0</v>
      </c>
      <c r="M1174" s="1" t="b">
        <f>COUNTIF($I$1152:$I$1201,N1174) &gt;0</f>
        <v>0</v>
      </c>
      <c r="N1174" s="1" t="str">
        <f>N1124</f>
        <v>TP3</v>
      </c>
      <c r="O1174" s="1" t="b">
        <v>0</v>
      </c>
      <c r="P1174" s="4">
        <v>24</v>
      </c>
      <c r="Q1174">
        <v>23</v>
      </c>
      <c r="R1174" s="14">
        <v>1</v>
      </c>
      <c r="S1174" s="14">
        <v>2</v>
      </c>
      <c r="T1174" s="8">
        <v>0</v>
      </c>
      <c r="U1174" s="8">
        <v>0</v>
      </c>
      <c r="V1174" s="8">
        <v>1</v>
      </c>
      <c r="W1174" s="8">
        <v>0</v>
      </c>
      <c r="X1174" s="8">
        <f>R1174+T1174+V1174</f>
        <v>2</v>
      </c>
      <c r="Y1174" s="8">
        <f>S1174+U1174+W1174</f>
        <v>2</v>
      </c>
      <c r="Z1174" s="8" t="b">
        <f>R1174 = S1174</f>
        <v>0</v>
      </c>
      <c r="AA1174" s="8" t="b">
        <f>U1174 = T1174</f>
        <v>1</v>
      </c>
      <c r="AB1174" s="8" t="b">
        <f>V1174 = W1174</f>
        <v>0</v>
      </c>
      <c r="AC1174" s="8" t="b">
        <f>Y1174 = X1174</f>
        <v>1</v>
      </c>
      <c r="AD1174" s="8" t="b">
        <f>AND(Z1174,AA1174,AB1174)</f>
        <v>0</v>
      </c>
      <c r="AF1174" s="8">
        <v>2</v>
      </c>
      <c r="AG1174" s="8">
        <v>0</v>
      </c>
      <c r="AH1174" s="8">
        <v>0</v>
      </c>
      <c r="AI1174" s="8">
        <f>SUM(AF1174:AH1174)</f>
        <v>2</v>
      </c>
    </row>
    <row r="1175" spans="1:35" ht="32" customHeight="1" x14ac:dyDescent="0.2">
      <c r="A1175" s="1">
        <v>1174</v>
      </c>
      <c r="B1175" s="2">
        <v>43799</v>
      </c>
      <c r="C1175" s="1" t="s">
        <v>997</v>
      </c>
      <c r="D1175" s="1" t="s">
        <v>997</v>
      </c>
      <c r="E1175" s="1" t="s">
        <v>12</v>
      </c>
      <c r="F1175" s="1"/>
      <c r="G1175" s="1" t="s">
        <v>13</v>
      </c>
      <c r="H1175" s="1" t="s">
        <v>100</v>
      </c>
      <c r="I1175" s="5" t="s">
        <v>1747</v>
      </c>
      <c r="J1175" s="5">
        <v>5</v>
      </c>
      <c r="K1175" s="13" t="s">
        <v>1712</v>
      </c>
      <c r="L1175" s="1" t="b">
        <f>COUNTIF($I1176:$I$1201, I1175) =0</f>
        <v>1</v>
      </c>
      <c r="M1175" s="1" t="b">
        <f>COUNTIF($I$1152:$I$1201,N1175) &gt;0</f>
        <v>0</v>
      </c>
      <c r="N1175" s="1" t="str">
        <f>N1125</f>
        <v>TP4</v>
      </c>
      <c r="O1175" s="1" t="b">
        <v>0</v>
      </c>
      <c r="P1175" s="4">
        <v>24</v>
      </c>
      <c r="Q1175">
        <v>24</v>
      </c>
      <c r="R1175" s="14">
        <v>3</v>
      </c>
      <c r="S1175" s="14">
        <v>3</v>
      </c>
      <c r="T1175" s="8">
        <v>1</v>
      </c>
      <c r="U1175" s="8">
        <v>1</v>
      </c>
      <c r="V1175" s="8">
        <v>1</v>
      </c>
      <c r="W1175" s="8">
        <v>1</v>
      </c>
      <c r="X1175" s="8">
        <f>R1175+T1175+V1175</f>
        <v>5</v>
      </c>
      <c r="Y1175" s="8">
        <f>S1175+U1175+W1175</f>
        <v>5</v>
      </c>
      <c r="Z1175" s="8" t="b">
        <f>R1175 = S1175</f>
        <v>1</v>
      </c>
      <c r="AA1175" s="8" t="b">
        <f>U1175 = T1175</f>
        <v>1</v>
      </c>
      <c r="AB1175" s="8" t="b">
        <f>V1175 = W1175</f>
        <v>1</v>
      </c>
      <c r="AC1175" s="8" t="b">
        <f>Y1175 = X1175</f>
        <v>1</v>
      </c>
      <c r="AD1175" s="8" t="b">
        <f>AND(Z1175,AA1175,AB1175)</f>
        <v>1</v>
      </c>
    </row>
    <row r="1176" spans="1:35" ht="32" customHeight="1" x14ac:dyDescent="0.2">
      <c r="A1176" s="1">
        <v>1175</v>
      </c>
      <c r="B1176" s="2">
        <v>44127</v>
      </c>
      <c r="C1176" s="1" t="s">
        <v>998</v>
      </c>
      <c r="D1176" s="1" t="s">
        <v>997</v>
      </c>
      <c r="E1176" s="1" t="s">
        <v>12</v>
      </c>
      <c r="F1176" s="1"/>
      <c r="G1176" s="1" t="s">
        <v>38</v>
      </c>
      <c r="H1176" s="1" t="s">
        <v>118</v>
      </c>
      <c r="I1176" s="5" t="s">
        <v>1752</v>
      </c>
      <c r="J1176" s="5">
        <v>5</v>
      </c>
      <c r="K1176" s="13" t="s">
        <v>1766</v>
      </c>
      <c r="L1176" s="1" t="b">
        <f>COUNTIF($I1177:$I$1201, I1176) =0</f>
        <v>0</v>
      </c>
      <c r="M1176" s="1" t="b">
        <f>COUNTIF($I$1152:$I$1201,N1176) &gt;0</f>
        <v>1</v>
      </c>
      <c r="N1176" s="1" t="str">
        <f>N1126</f>
        <v>TP5</v>
      </c>
      <c r="O1176" s="1" t="b">
        <v>0</v>
      </c>
      <c r="P1176" s="4">
        <v>24</v>
      </c>
      <c r="Q1176">
        <v>25</v>
      </c>
      <c r="R1176" s="14">
        <v>2</v>
      </c>
      <c r="S1176" s="14">
        <v>2</v>
      </c>
      <c r="T1176" s="8">
        <v>1</v>
      </c>
      <c r="U1176" s="8">
        <v>1</v>
      </c>
      <c r="V1176" s="8">
        <v>1</v>
      </c>
      <c r="W1176" s="8">
        <v>1</v>
      </c>
      <c r="X1176" s="8">
        <f>R1176+T1176+V1176</f>
        <v>4</v>
      </c>
      <c r="Y1176" s="8">
        <f>S1176+U1176+W1176</f>
        <v>4</v>
      </c>
      <c r="Z1176" s="8" t="b">
        <f>R1176 = S1176</f>
        <v>1</v>
      </c>
      <c r="AA1176" s="8" t="b">
        <f>U1176 = T1176</f>
        <v>1</v>
      </c>
      <c r="AB1176" s="8" t="b">
        <f>V1176 = W1176</f>
        <v>1</v>
      </c>
      <c r="AC1176" s="8" t="b">
        <f>Y1176 = X1176</f>
        <v>1</v>
      </c>
      <c r="AD1176" s="8" t="b">
        <f>AND(Z1176,AA1176,AB1176)</f>
        <v>1</v>
      </c>
    </row>
    <row r="1177" spans="1:35" ht="32" customHeight="1" x14ac:dyDescent="0.2">
      <c r="A1177" s="1">
        <v>1176</v>
      </c>
      <c r="B1177" s="2">
        <v>44153</v>
      </c>
      <c r="C1177" s="1" t="s">
        <v>998</v>
      </c>
      <c r="D1177" s="1" t="s">
        <v>1221</v>
      </c>
      <c r="E1177" s="1" t="s">
        <v>12</v>
      </c>
      <c r="F1177" s="1" t="s">
        <v>1182</v>
      </c>
      <c r="G1177" s="1" t="s">
        <v>13</v>
      </c>
      <c r="H1177" s="1" t="s">
        <v>112</v>
      </c>
      <c r="I1177" s="5" t="s">
        <v>1745</v>
      </c>
      <c r="J1177" s="5">
        <v>5</v>
      </c>
      <c r="K1177" s="13" t="s">
        <v>1222</v>
      </c>
      <c r="L1177" s="1" t="b">
        <f>COUNTIF($I1178:$I$1201, I1177) =0</f>
        <v>0</v>
      </c>
      <c r="M1177" s="1" t="b">
        <f>COUNTIF($I$1152:$I$1201,N1177) &gt;0</f>
        <v>0</v>
      </c>
      <c r="N1177" s="1" t="e">
        <f>#REF!</f>
        <v>#REF!</v>
      </c>
      <c r="O1177" s="1" t="b">
        <v>0</v>
      </c>
      <c r="P1177" s="4">
        <v>24</v>
      </c>
      <c r="Q1177">
        <v>26</v>
      </c>
      <c r="R1177" s="14">
        <v>3</v>
      </c>
      <c r="S1177" s="14">
        <v>3</v>
      </c>
      <c r="T1177" s="8">
        <v>0</v>
      </c>
      <c r="U1177" s="8">
        <v>0</v>
      </c>
      <c r="V1177" s="8">
        <v>1</v>
      </c>
      <c r="W1177" s="8">
        <v>0</v>
      </c>
      <c r="X1177" s="8">
        <f>R1177+T1177+V1177</f>
        <v>4</v>
      </c>
      <c r="Y1177" s="8">
        <f>S1177+U1177+W1177</f>
        <v>3</v>
      </c>
      <c r="Z1177" s="8" t="b">
        <f>R1177 = S1177</f>
        <v>1</v>
      </c>
      <c r="AA1177" s="8" t="b">
        <f>U1177 = T1177</f>
        <v>1</v>
      </c>
      <c r="AB1177" s="8" t="b">
        <f>V1177 = W1177</f>
        <v>0</v>
      </c>
      <c r="AC1177" s="8" t="b">
        <f>Y1177 = X1177</f>
        <v>0</v>
      </c>
      <c r="AD1177" s="8" t="b">
        <f>AND(Z1177,AA1177,AB1177)</f>
        <v>0</v>
      </c>
      <c r="AF1177" s="8">
        <v>3</v>
      </c>
      <c r="AG1177" s="8">
        <v>0</v>
      </c>
      <c r="AH1177" s="8">
        <v>0</v>
      </c>
      <c r="AI1177" s="8">
        <f>SUM(AF1177:AH1177)</f>
        <v>3</v>
      </c>
    </row>
    <row r="1178" spans="1:35" ht="32" customHeight="1" x14ac:dyDescent="0.2">
      <c r="A1178" s="1">
        <v>1177</v>
      </c>
      <c r="B1178" s="2">
        <v>44026</v>
      </c>
      <c r="C1178" s="1" t="s">
        <v>997</v>
      </c>
      <c r="D1178" s="1" t="s">
        <v>997</v>
      </c>
      <c r="E1178" s="1" t="s">
        <v>12</v>
      </c>
      <c r="F1178" s="1"/>
      <c r="G1178" s="1" t="s">
        <v>13</v>
      </c>
      <c r="H1178" s="1" t="s">
        <v>962</v>
      </c>
      <c r="I1178" s="5" t="s">
        <v>1745</v>
      </c>
      <c r="J1178" s="5">
        <v>3</v>
      </c>
      <c r="K1178" s="13" t="s">
        <v>1330</v>
      </c>
      <c r="L1178" s="1" t="b">
        <f>COUNTIF($I1179:$I$1201, I1178) =0</f>
        <v>0</v>
      </c>
      <c r="M1178" s="1"/>
      <c r="N1178" s="1">
        <f>N1128</f>
        <v>0</v>
      </c>
      <c r="O1178" s="1" t="b">
        <v>0</v>
      </c>
      <c r="P1178" s="4">
        <v>24</v>
      </c>
      <c r="Q1178">
        <v>27</v>
      </c>
      <c r="R1178" s="14">
        <v>2</v>
      </c>
      <c r="S1178" s="14">
        <v>2</v>
      </c>
      <c r="T1178" s="8">
        <v>1</v>
      </c>
      <c r="U1178" s="8">
        <v>1</v>
      </c>
      <c r="V1178" s="8">
        <v>1</v>
      </c>
      <c r="W1178" s="8">
        <v>1</v>
      </c>
      <c r="X1178" s="8">
        <f>R1178+T1178+V1178</f>
        <v>4</v>
      </c>
      <c r="Y1178" s="8">
        <f>S1178+U1178+W1178</f>
        <v>4</v>
      </c>
      <c r="Z1178" s="8" t="b">
        <f>R1178 = S1178</f>
        <v>1</v>
      </c>
      <c r="AA1178" s="8" t="b">
        <f>U1178 = T1178</f>
        <v>1</v>
      </c>
      <c r="AB1178" s="8" t="b">
        <f>V1178 = W1178</f>
        <v>1</v>
      </c>
      <c r="AC1178" s="8" t="b">
        <f>Y1178 = X1178</f>
        <v>1</v>
      </c>
      <c r="AD1178" s="8" t="b">
        <f>AND(Z1178,AA1178,AB1178)</f>
        <v>1</v>
      </c>
    </row>
    <row r="1179" spans="1:35" ht="32" customHeight="1" x14ac:dyDescent="0.2">
      <c r="A1179" s="1">
        <v>1178</v>
      </c>
      <c r="B1179" s="2">
        <v>43478</v>
      </c>
      <c r="C1179" s="1" t="s">
        <v>997</v>
      </c>
      <c r="D1179" s="1" t="s">
        <v>997</v>
      </c>
      <c r="E1179" s="1" t="s">
        <v>12</v>
      </c>
      <c r="F1179" s="1"/>
      <c r="G1179" s="1" t="s">
        <v>13</v>
      </c>
      <c r="H1179" s="1" t="s">
        <v>902</v>
      </c>
      <c r="I1179" s="5" t="s">
        <v>1757</v>
      </c>
      <c r="J1179" s="5">
        <v>5</v>
      </c>
      <c r="K1179" s="13" t="s">
        <v>963</v>
      </c>
      <c r="L1179" s="1" t="b">
        <f>COUNTIF($I1180:$I$1201, I1179) =0</f>
        <v>1</v>
      </c>
      <c r="M1179" s="1"/>
      <c r="N1179" s="1">
        <f>N1129</f>
        <v>0</v>
      </c>
      <c r="O1179" s="1" t="b">
        <v>0</v>
      </c>
      <c r="P1179" s="4">
        <v>24</v>
      </c>
      <c r="Q1179">
        <v>28</v>
      </c>
      <c r="R1179" s="14">
        <v>3</v>
      </c>
      <c r="S1179" s="14">
        <v>3</v>
      </c>
      <c r="T1179" s="8">
        <v>0</v>
      </c>
      <c r="U1179" s="8">
        <v>0</v>
      </c>
      <c r="V1179" s="8">
        <v>0</v>
      </c>
      <c r="W1179" s="8">
        <v>0</v>
      </c>
      <c r="X1179" s="8">
        <f>R1179+T1179+V1179</f>
        <v>3</v>
      </c>
      <c r="Y1179" s="8">
        <f>S1179+U1179+W1179</f>
        <v>3</v>
      </c>
      <c r="Z1179" s="8" t="b">
        <f>R1179 = S1179</f>
        <v>1</v>
      </c>
      <c r="AA1179" s="8" t="b">
        <f>U1179 = T1179</f>
        <v>1</v>
      </c>
      <c r="AB1179" s="8" t="b">
        <f>V1179 = W1179</f>
        <v>1</v>
      </c>
      <c r="AC1179" s="8" t="b">
        <f>Y1179 = X1179</f>
        <v>1</v>
      </c>
      <c r="AD1179" s="8" t="b">
        <f>AND(Z1179,AA1179,AB1179)</f>
        <v>1</v>
      </c>
    </row>
    <row r="1180" spans="1:35" ht="32" customHeight="1" x14ac:dyDescent="0.2">
      <c r="A1180" s="1">
        <v>1179</v>
      </c>
      <c r="B1180" s="2">
        <v>43651</v>
      </c>
      <c r="C1180" s="1" t="s">
        <v>997</v>
      </c>
      <c r="D1180" s="1" t="s">
        <v>998</v>
      </c>
      <c r="E1180" s="1" t="s">
        <v>12</v>
      </c>
      <c r="F1180" s="1"/>
      <c r="G1180" s="1" t="s">
        <v>38</v>
      </c>
      <c r="H1180" s="1" t="s">
        <v>964</v>
      </c>
      <c r="I1180" s="5" t="s">
        <v>1752</v>
      </c>
      <c r="J1180" s="5">
        <v>3</v>
      </c>
      <c r="K1180" s="13" t="s">
        <v>965</v>
      </c>
      <c r="L1180" s="1" t="b">
        <f>COUNTIF($I1181:$I$1201, I1180) =0</f>
        <v>1</v>
      </c>
      <c r="M1180" s="1"/>
      <c r="N1180" s="1">
        <f>N1130</f>
        <v>0</v>
      </c>
      <c r="O1180" s="1" t="b">
        <v>0</v>
      </c>
      <c r="P1180" s="4">
        <v>24</v>
      </c>
      <c r="Q1180">
        <v>29</v>
      </c>
      <c r="R1180" s="14">
        <v>2</v>
      </c>
      <c r="S1180" s="14">
        <v>2</v>
      </c>
      <c r="T1180" s="8">
        <v>0</v>
      </c>
      <c r="U1180" s="8">
        <v>0</v>
      </c>
      <c r="V1180" s="8">
        <v>0</v>
      </c>
      <c r="W1180" s="8">
        <v>0</v>
      </c>
      <c r="X1180" s="8">
        <f>R1180+T1180+V1180</f>
        <v>2</v>
      </c>
      <c r="Y1180" s="8">
        <f>S1180+U1180+W1180</f>
        <v>2</v>
      </c>
      <c r="Z1180" s="8" t="b">
        <f>R1180 = S1180</f>
        <v>1</v>
      </c>
      <c r="AA1180" s="8" t="b">
        <f>U1180 = T1180</f>
        <v>1</v>
      </c>
      <c r="AB1180" s="8" t="b">
        <f>V1180 = W1180</f>
        <v>1</v>
      </c>
      <c r="AC1180" s="8" t="b">
        <f>Y1180 = X1180</f>
        <v>1</v>
      </c>
      <c r="AD1180" s="8" t="b">
        <f>AND(Z1180,AA1180,AB1180)</f>
        <v>1</v>
      </c>
    </row>
    <row r="1181" spans="1:35" ht="32" customHeight="1" x14ac:dyDescent="0.2">
      <c r="A1181" s="1">
        <v>1180</v>
      </c>
      <c r="B1181" s="2">
        <v>43491</v>
      </c>
      <c r="C1181" s="1" t="s">
        <v>998</v>
      </c>
      <c r="D1181" s="1" t="s">
        <v>1263</v>
      </c>
      <c r="E1181" s="1" t="s">
        <v>12</v>
      </c>
      <c r="F1181" s="1" t="s">
        <v>1207</v>
      </c>
      <c r="G1181" s="1" t="s">
        <v>21</v>
      </c>
      <c r="H1181" s="1" t="s">
        <v>966</v>
      </c>
      <c r="I1181" s="5" t="s">
        <v>1749</v>
      </c>
      <c r="J1181" s="5">
        <v>5</v>
      </c>
      <c r="K1181" s="13" t="s">
        <v>1288</v>
      </c>
      <c r="L1181" s="1" t="b">
        <f>COUNTIF($I1182:$I$1201, I1181) =0</f>
        <v>0</v>
      </c>
      <c r="M1181" s="1"/>
      <c r="N1181" s="1">
        <f>N1131</f>
        <v>0</v>
      </c>
      <c r="O1181" s="1" t="b">
        <v>0</v>
      </c>
      <c r="P1181" s="4">
        <v>24</v>
      </c>
      <c r="Q1181">
        <v>30</v>
      </c>
      <c r="R1181" s="14">
        <v>3</v>
      </c>
      <c r="S1181" s="14">
        <v>3</v>
      </c>
      <c r="T1181" s="8">
        <v>0</v>
      </c>
      <c r="U1181" s="8">
        <v>0</v>
      </c>
      <c r="V1181" s="8">
        <v>1</v>
      </c>
      <c r="W1181" s="8">
        <v>0</v>
      </c>
      <c r="X1181" s="8">
        <f>R1181+T1181+V1181</f>
        <v>4</v>
      </c>
      <c r="Y1181" s="8">
        <f>S1181+U1181+W1181</f>
        <v>3</v>
      </c>
      <c r="Z1181" s="8" t="b">
        <f>R1181 = S1181</f>
        <v>1</v>
      </c>
      <c r="AA1181" s="8" t="b">
        <f>U1181 = T1181</f>
        <v>1</v>
      </c>
      <c r="AB1181" s="8" t="b">
        <f>V1181 = W1181</f>
        <v>0</v>
      </c>
      <c r="AC1181" s="8" t="b">
        <f>Y1181 = X1181</f>
        <v>0</v>
      </c>
      <c r="AD1181" s="8" t="b">
        <f>AND(Z1181,AA1181,AB1181)</f>
        <v>0</v>
      </c>
      <c r="AF1181" s="8">
        <v>3</v>
      </c>
      <c r="AG1181" s="8">
        <v>0</v>
      </c>
      <c r="AH1181" s="8">
        <v>0</v>
      </c>
      <c r="AI1181" s="8">
        <f>SUM(AF1181:AH1181)</f>
        <v>3</v>
      </c>
    </row>
    <row r="1182" spans="1:35" ht="32" customHeight="1" x14ac:dyDescent="0.2">
      <c r="A1182" s="1">
        <v>1181</v>
      </c>
      <c r="B1182" s="2">
        <v>44237</v>
      </c>
      <c r="C1182" s="1" t="s">
        <v>998</v>
      </c>
      <c r="D1182" s="1" t="s">
        <v>997</v>
      </c>
      <c r="E1182" s="1" t="s">
        <v>12</v>
      </c>
      <c r="F1182" s="1"/>
      <c r="G1182" s="1" t="s">
        <v>13</v>
      </c>
      <c r="H1182" s="1" t="s">
        <v>74</v>
      </c>
      <c r="I1182" s="5" t="s">
        <v>1756</v>
      </c>
      <c r="J1182" s="5">
        <v>4</v>
      </c>
      <c r="K1182" s="13" t="s">
        <v>1713</v>
      </c>
      <c r="L1182" s="1" t="b">
        <f>COUNTIF($I1172:$I$1212, I1182) =0</f>
        <v>0</v>
      </c>
      <c r="M1182" s="1"/>
      <c r="N1182" s="1">
        <f>N1132</f>
        <v>0</v>
      </c>
      <c r="O1182" s="1" t="b">
        <v>0</v>
      </c>
      <c r="P1182" s="4">
        <v>24</v>
      </c>
      <c r="Q1182">
        <v>31</v>
      </c>
      <c r="R1182" s="14">
        <v>2</v>
      </c>
      <c r="S1182" s="14">
        <v>3</v>
      </c>
      <c r="T1182" s="8">
        <v>0</v>
      </c>
      <c r="U1182" s="8">
        <v>0</v>
      </c>
      <c r="V1182" s="8">
        <v>1</v>
      </c>
      <c r="W1182" s="8">
        <v>0</v>
      </c>
      <c r="X1182" s="8">
        <f>R1182+T1182+V1182</f>
        <v>3</v>
      </c>
      <c r="Y1182" s="8">
        <f>S1182+U1182+W1182</f>
        <v>3</v>
      </c>
      <c r="Z1182" s="8" t="b">
        <f>R1182 = S1182</f>
        <v>0</v>
      </c>
      <c r="AA1182" s="8" t="b">
        <f>U1182 = T1182</f>
        <v>1</v>
      </c>
      <c r="AB1182" s="8" t="b">
        <f>V1182 = W1182</f>
        <v>0</v>
      </c>
      <c r="AC1182" s="8" t="b">
        <f>Y1182 = X1182</f>
        <v>1</v>
      </c>
      <c r="AD1182" s="8" t="b">
        <f>AND(Z1182,AA1182,AB1182)</f>
        <v>0</v>
      </c>
      <c r="AF1182" s="8">
        <v>3</v>
      </c>
      <c r="AG1182" s="8">
        <v>0</v>
      </c>
      <c r="AH1182" s="8">
        <v>0</v>
      </c>
      <c r="AI1182" s="8">
        <f>SUM(AF1182:AH1182)</f>
        <v>3</v>
      </c>
    </row>
    <row r="1183" spans="1:35" ht="32" customHeight="1" x14ac:dyDescent="0.2">
      <c r="A1183" s="1">
        <v>1182</v>
      </c>
      <c r="B1183" s="2">
        <v>43343</v>
      </c>
      <c r="C1183" s="1" t="s">
        <v>997</v>
      </c>
      <c r="D1183" s="1" t="s">
        <v>997</v>
      </c>
      <c r="E1183" s="1" t="s">
        <v>12</v>
      </c>
      <c r="F1183" s="1"/>
      <c r="G1183" s="1" t="s">
        <v>26</v>
      </c>
      <c r="H1183" s="1" t="s">
        <v>418</v>
      </c>
      <c r="I1183" s="5" t="s">
        <v>1750</v>
      </c>
      <c r="J1183" s="5">
        <v>4</v>
      </c>
      <c r="K1183" s="13" t="s">
        <v>1609</v>
      </c>
      <c r="L1183" s="1" t="b">
        <f>COUNTIF($I1184:$I$1201, I1183) =0</f>
        <v>0</v>
      </c>
      <c r="M1183" s="1"/>
      <c r="N1183" s="1">
        <f>N1133</f>
        <v>0</v>
      </c>
      <c r="O1183" s="1" t="b">
        <v>0</v>
      </c>
      <c r="P1183" s="4">
        <v>24</v>
      </c>
      <c r="Q1183">
        <v>32</v>
      </c>
      <c r="R1183" s="14">
        <v>3</v>
      </c>
      <c r="S1183" s="14">
        <v>3</v>
      </c>
      <c r="T1183" s="8">
        <v>0</v>
      </c>
      <c r="U1183" s="8">
        <v>0</v>
      </c>
      <c r="V1183" s="8">
        <v>0</v>
      </c>
      <c r="W1183" s="8">
        <v>0</v>
      </c>
      <c r="X1183" s="8">
        <f>R1183+T1183+V1183</f>
        <v>3</v>
      </c>
      <c r="Y1183" s="8">
        <f>S1183+U1183+W1183</f>
        <v>3</v>
      </c>
      <c r="Z1183" s="8" t="b">
        <f>R1183 = S1183</f>
        <v>1</v>
      </c>
      <c r="AA1183" s="8" t="b">
        <f>U1183 = T1183</f>
        <v>1</v>
      </c>
      <c r="AB1183" s="8" t="b">
        <f>V1183 = W1183</f>
        <v>1</v>
      </c>
      <c r="AC1183" s="8" t="b">
        <f>Y1183 = X1183</f>
        <v>1</v>
      </c>
      <c r="AD1183" s="8" t="b">
        <f>AND(Z1183,AA1183,AB1183)</f>
        <v>1</v>
      </c>
    </row>
    <row r="1184" spans="1:35" ht="32" customHeight="1" x14ac:dyDescent="0.2">
      <c r="A1184" s="1">
        <v>1183</v>
      </c>
      <c r="B1184" s="2">
        <v>43998</v>
      </c>
      <c r="C1184" s="1" t="s">
        <v>998</v>
      </c>
      <c r="D1184" s="1" t="s">
        <v>998</v>
      </c>
      <c r="E1184" s="1" t="s">
        <v>12</v>
      </c>
      <c r="F1184" s="1"/>
      <c r="G1184" s="1" t="s">
        <v>26</v>
      </c>
      <c r="H1184" s="1" t="s">
        <v>259</v>
      </c>
      <c r="I1184" s="5" t="s">
        <v>1750</v>
      </c>
      <c r="J1184" s="5">
        <v>5</v>
      </c>
      <c r="K1184" s="13" t="s">
        <v>2016</v>
      </c>
      <c r="L1184" s="1" t="b">
        <f>COUNTIF($I1185:$I$1201, I1184) =0</f>
        <v>0</v>
      </c>
      <c r="M1184" s="1"/>
      <c r="N1184" s="1">
        <f>N1134</f>
        <v>0</v>
      </c>
      <c r="O1184" s="1" t="b">
        <v>0</v>
      </c>
      <c r="P1184" s="4">
        <v>24</v>
      </c>
      <c r="Q1184">
        <v>33</v>
      </c>
      <c r="R1184" s="14">
        <v>3</v>
      </c>
      <c r="S1184" s="14">
        <v>3</v>
      </c>
      <c r="T1184" s="8">
        <v>1</v>
      </c>
      <c r="U1184" s="8">
        <v>1</v>
      </c>
      <c r="V1184" s="8">
        <v>1</v>
      </c>
      <c r="W1184" s="8">
        <v>1</v>
      </c>
      <c r="X1184" s="8">
        <f>R1184+T1184+V1184</f>
        <v>5</v>
      </c>
      <c r="Y1184" s="8">
        <f>S1184+U1184+W1184</f>
        <v>5</v>
      </c>
      <c r="Z1184" s="8" t="b">
        <f>R1184 = S1184</f>
        <v>1</v>
      </c>
      <c r="AA1184" s="8" t="b">
        <f>U1184 = T1184</f>
        <v>1</v>
      </c>
      <c r="AB1184" s="8" t="b">
        <f>V1184 = W1184</f>
        <v>1</v>
      </c>
      <c r="AC1184" s="8" t="b">
        <f>Y1184 = X1184</f>
        <v>1</v>
      </c>
      <c r="AD1184" s="8" t="b">
        <f>AND(Z1184,AA1184,AB1184)</f>
        <v>1</v>
      </c>
    </row>
    <row r="1185" spans="1:35" ht="32" customHeight="1" x14ac:dyDescent="0.2">
      <c r="A1185" s="1">
        <v>1184</v>
      </c>
      <c r="B1185" s="2">
        <v>43328</v>
      </c>
      <c r="C1185" s="1" t="s">
        <v>997</v>
      </c>
      <c r="D1185" s="1" t="s">
        <v>998</v>
      </c>
      <c r="E1185" s="1" t="s">
        <v>12</v>
      </c>
      <c r="F1185" s="1"/>
      <c r="G1185" s="1" t="s">
        <v>30</v>
      </c>
      <c r="H1185" s="1" t="s">
        <v>316</v>
      </c>
      <c r="I1185" s="5" t="s">
        <v>1763</v>
      </c>
      <c r="J1185" s="5">
        <v>3</v>
      </c>
      <c r="K1185" s="13" t="s">
        <v>1490</v>
      </c>
      <c r="L1185" s="1" t="b">
        <f>COUNTIF($I1186:$I$1201, I1185) =0</f>
        <v>0</v>
      </c>
      <c r="M1185" s="1"/>
      <c r="N1185" s="1">
        <f>N1135</f>
        <v>0</v>
      </c>
      <c r="O1185" s="1" t="b">
        <v>0</v>
      </c>
      <c r="P1185" s="4">
        <v>24</v>
      </c>
      <c r="Q1185">
        <v>34</v>
      </c>
      <c r="R1185" s="14">
        <v>1</v>
      </c>
      <c r="S1185" s="14">
        <v>3</v>
      </c>
      <c r="T1185" s="8">
        <v>0</v>
      </c>
      <c r="U1185" s="8">
        <v>0</v>
      </c>
      <c r="V1185" s="8">
        <v>0</v>
      </c>
      <c r="W1185" s="8">
        <v>0</v>
      </c>
      <c r="X1185" s="8">
        <f>R1185+T1185+V1185</f>
        <v>1</v>
      </c>
      <c r="Y1185" s="8">
        <f>S1185+U1185+W1185</f>
        <v>3</v>
      </c>
      <c r="Z1185" s="8" t="b">
        <f>R1185 = S1185</f>
        <v>0</v>
      </c>
      <c r="AA1185" s="8" t="b">
        <f>U1185 = T1185</f>
        <v>1</v>
      </c>
      <c r="AB1185" s="8" t="b">
        <f>V1185 = W1185</f>
        <v>1</v>
      </c>
      <c r="AC1185" s="8" t="b">
        <f>Y1185 = X1185</f>
        <v>0</v>
      </c>
      <c r="AD1185" s="8" t="b">
        <f>AND(Z1185,AA1185,AB1185)</f>
        <v>0</v>
      </c>
      <c r="AF1185" s="8">
        <v>3</v>
      </c>
      <c r="AG1185" s="8">
        <v>0</v>
      </c>
      <c r="AH1185" s="8">
        <v>0</v>
      </c>
      <c r="AI1185" s="8">
        <f>SUM(AF1185:AH1185)</f>
        <v>3</v>
      </c>
    </row>
    <row r="1186" spans="1:35" ht="32" customHeight="1" x14ac:dyDescent="0.2">
      <c r="A1186" s="1">
        <v>1185</v>
      </c>
      <c r="B1186" s="2">
        <v>43573</v>
      </c>
      <c r="C1186" s="1" t="s">
        <v>997</v>
      </c>
      <c r="D1186" s="1" t="s">
        <v>997</v>
      </c>
      <c r="E1186" s="1" t="s">
        <v>12</v>
      </c>
      <c r="F1186" s="1"/>
      <c r="G1186" s="1" t="s">
        <v>42</v>
      </c>
      <c r="H1186" s="1" t="s">
        <v>967</v>
      </c>
      <c r="I1186" s="5" t="s">
        <v>1753</v>
      </c>
      <c r="J1186" s="5">
        <v>4</v>
      </c>
      <c r="K1186" s="13" t="s">
        <v>2023</v>
      </c>
      <c r="L1186" s="1" t="b">
        <f>COUNTIF($I1187:$I$1201, I1186) =0</f>
        <v>1</v>
      </c>
      <c r="M1186" s="1"/>
      <c r="N1186" s="1">
        <f>N1136</f>
        <v>0</v>
      </c>
      <c r="O1186" s="1" t="b">
        <v>0</v>
      </c>
      <c r="P1186" s="4">
        <v>24</v>
      </c>
      <c r="Q1186">
        <v>35</v>
      </c>
      <c r="R1186" s="14">
        <v>3</v>
      </c>
      <c r="S1186" s="14">
        <v>3</v>
      </c>
      <c r="T1186" s="8">
        <v>1</v>
      </c>
      <c r="U1186" s="8">
        <v>1</v>
      </c>
      <c r="V1186" s="8">
        <v>1</v>
      </c>
      <c r="W1186" s="8">
        <v>1</v>
      </c>
      <c r="X1186" s="8">
        <f>R1186+T1186+V1186</f>
        <v>5</v>
      </c>
      <c r="Y1186" s="8">
        <f>S1186+U1186+W1186</f>
        <v>5</v>
      </c>
      <c r="Z1186" s="8" t="b">
        <f>R1186 = S1186</f>
        <v>1</v>
      </c>
      <c r="AA1186" s="8" t="b">
        <f>U1186 = T1186</f>
        <v>1</v>
      </c>
      <c r="AB1186" s="8" t="b">
        <f>V1186 = W1186</f>
        <v>1</v>
      </c>
      <c r="AC1186" s="8" t="b">
        <f>Y1186 = X1186</f>
        <v>1</v>
      </c>
      <c r="AD1186" s="8" t="b">
        <f>AND(Z1186,AA1186,AB1186)</f>
        <v>1</v>
      </c>
    </row>
    <row r="1187" spans="1:35" ht="32" customHeight="1" x14ac:dyDescent="0.2">
      <c r="A1187" s="1">
        <v>1186</v>
      </c>
      <c r="B1187" s="2">
        <v>43387</v>
      </c>
      <c r="C1187" s="1" t="s">
        <v>997</v>
      </c>
      <c r="D1187" s="1" t="s">
        <v>997</v>
      </c>
      <c r="E1187" s="1" t="s">
        <v>12</v>
      </c>
      <c r="F1187" s="1"/>
      <c r="G1187" s="1" t="s">
        <v>21</v>
      </c>
      <c r="H1187" s="1" t="s">
        <v>45</v>
      </c>
      <c r="I1187" s="5" t="s">
        <v>1769</v>
      </c>
      <c r="J1187" s="5">
        <v>5</v>
      </c>
      <c r="K1187" s="13" t="s">
        <v>1491</v>
      </c>
      <c r="L1187" s="1" t="b">
        <f>COUNTIF($I1188:$I$1201, I1187) =0</f>
        <v>1</v>
      </c>
      <c r="M1187" s="1"/>
      <c r="N1187" s="1">
        <f>N1137</f>
        <v>0</v>
      </c>
      <c r="O1187" s="1" t="b">
        <v>0</v>
      </c>
      <c r="P1187" s="4">
        <v>24</v>
      </c>
      <c r="Q1187">
        <v>36</v>
      </c>
      <c r="R1187" s="14">
        <v>3</v>
      </c>
      <c r="S1187" s="14">
        <v>3</v>
      </c>
      <c r="T1187" s="8">
        <v>0</v>
      </c>
      <c r="U1187" s="8">
        <v>0</v>
      </c>
      <c r="V1187" s="8">
        <v>0</v>
      </c>
      <c r="W1187" s="8">
        <v>0</v>
      </c>
      <c r="X1187" s="8">
        <f>R1187+T1187+V1187</f>
        <v>3</v>
      </c>
      <c r="Y1187" s="8">
        <f>S1187+U1187+W1187</f>
        <v>3</v>
      </c>
      <c r="Z1187" s="8" t="b">
        <f>R1187 = S1187</f>
        <v>1</v>
      </c>
      <c r="AA1187" s="8" t="b">
        <f>U1187 = T1187</f>
        <v>1</v>
      </c>
      <c r="AB1187" s="8" t="b">
        <f>V1187 = W1187</f>
        <v>1</v>
      </c>
      <c r="AC1187" s="8" t="b">
        <f>Y1187 = X1187</f>
        <v>1</v>
      </c>
      <c r="AD1187" s="8" t="b">
        <f>AND(Z1187,AA1187,AB1187)</f>
        <v>1</v>
      </c>
    </row>
    <row r="1188" spans="1:35" ht="32" customHeight="1" x14ac:dyDescent="0.2">
      <c r="A1188" s="1">
        <v>1187</v>
      </c>
      <c r="B1188" s="2">
        <v>43870</v>
      </c>
      <c r="C1188" s="1" t="s">
        <v>998</v>
      </c>
      <c r="D1188" s="1" t="s">
        <v>997</v>
      </c>
      <c r="E1188" s="1" t="s">
        <v>12</v>
      </c>
      <c r="F1188" s="1"/>
      <c r="G1188" s="1" t="s">
        <v>30</v>
      </c>
      <c r="H1188" s="1" t="s">
        <v>31</v>
      </c>
      <c r="I1188" s="5" t="s">
        <v>1763</v>
      </c>
      <c r="J1188" s="5">
        <v>4</v>
      </c>
      <c r="K1188" s="13" t="s">
        <v>1492</v>
      </c>
      <c r="L1188" s="1" t="b">
        <f>COUNTIF($I1189:$I$1201, I1188) =0</f>
        <v>0</v>
      </c>
      <c r="M1188" s="1"/>
      <c r="N1188" s="1">
        <f>N1138</f>
        <v>0</v>
      </c>
      <c r="O1188" s="1" t="b">
        <v>0</v>
      </c>
      <c r="P1188" s="4">
        <v>24</v>
      </c>
      <c r="Q1188">
        <v>37</v>
      </c>
      <c r="R1188" s="14">
        <v>2</v>
      </c>
      <c r="S1188" s="14">
        <v>1</v>
      </c>
      <c r="T1188" s="8">
        <v>0</v>
      </c>
      <c r="U1188" s="8">
        <v>0</v>
      </c>
      <c r="V1188" s="8">
        <v>1</v>
      </c>
      <c r="W1188" s="8">
        <v>0</v>
      </c>
      <c r="X1188" s="8">
        <f>R1188+T1188+V1188</f>
        <v>3</v>
      </c>
      <c r="Y1188" s="8">
        <f>S1188+U1188+W1188</f>
        <v>1</v>
      </c>
      <c r="Z1188" s="8" t="b">
        <f>R1188 = S1188</f>
        <v>0</v>
      </c>
      <c r="AA1188" s="8" t="b">
        <f>U1188 = T1188</f>
        <v>1</v>
      </c>
      <c r="AB1188" s="8" t="b">
        <f>V1188 = W1188</f>
        <v>0</v>
      </c>
      <c r="AC1188" s="8" t="b">
        <f>Y1188 = X1188</f>
        <v>0</v>
      </c>
      <c r="AD1188" s="8" t="b">
        <f>AND(Z1188,AA1188,AB1188)</f>
        <v>0</v>
      </c>
      <c r="AF1188" s="8">
        <v>2</v>
      </c>
      <c r="AG1188" s="8">
        <v>0</v>
      </c>
      <c r="AH1188" s="8">
        <v>0</v>
      </c>
      <c r="AI1188" s="8">
        <f>SUM(AF1188:AH1188)</f>
        <v>2</v>
      </c>
    </row>
    <row r="1189" spans="1:35" ht="32" customHeight="1" x14ac:dyDescent="0.2">
      <c r="A1189" s="1">
        <v>1188</v>
      </c>
      <c r="B1189" s="2">
        <v>43514</v>
      </c>
      <c r="C1189" s="1" t="s">
        <v>997</v>
      </c>
      <c r="D1189" s="1" t="s">
        <v>997</v>
      </c>
      <c r="E1189" s="1" t="s">
        <v>12</v>
      </c>
      <c r="F1189" s="1"/>
      <c r="G1189" s="1" t="s">
        <v>26</v>
      </c>
      <c r="H1189" s="1" t="s">
        <v>180</v>
      </c>
      <c r="I1189" s="5" t="s">
        <v>1750</v>
      </c>
      <c r="J1189" s="5">
        <v>4</v>
      </c>
      <c r="K1189" s="13" t="s">
        <v>1493</v>
      </c>
      <c r="L1189" s="1" t="b">
        <f>COUNTIF($I1190:$I$1201, I1189) =0</f>
        <v>1</v>
      </c>
      <c r="M1189" s="1"/>
      <c r="N1189" s="1">
        <f>N1139</f>
        <v>0</v>
      </c>
      <c r="O1189" s="1" t="b">
        <v>0</v>
      </c>
      <c r="P1189" s="4">
        <v>24</v>
      </c>
      <c r="Q1189">
        <v>38</v>
      </c>
      <c r="R1189" s="14">
        <v>3</v>
      </c>
      <c r="S1189" s="14">
        <v>3</v>
      </c>
      <c r="T1189" s="8">
        <v>0</v>
      </c>
      <c r="U1189" s="8">
        <v>0</v>
      </c>
      <c r="V1189" s="8">
        <v>1</v>
      </c>
      <c r="W1189" s="8">
        <v>0</v>
      </c>
      <c r="X1189" s="8">
        <f>R1189+T1189+V1189</f>
        <v>4</v>
      </c>
      <c r="Y1189" s="8">
        <f>S1189+U1189+W1189</f>
        <v>3</v>
      </c>
      <c r="Z1189" s="8" t="b">
        <f>R1189 = S1189</f>
        <v>1</v>
      </c>
      <c r="AA1189" s="8" t="b">
        <f>U1189 = T1189</f>
        <v>1</v>
      </c>
      <c r="AB1189" s="8" t="b">
        <f>V1189 = W1189</f>
        <v>0</v>
      </c>
      <c r="AC1189" s="8" t="b">
        <f>Y1189 = X1189</f>
        <v>0</v>
      </c>
      <c r="AD1189" s="8" t="b">
        <f>AND(Z1189,AA1189,AB1189)</f>
        <v>0</v>
      </c>
      <c r="AF1189" s="8">
        <v>3</v>
      </c>
      <c r="AG1189" s="8">
        <v>0</v>
      </c>
      <c r="AH1189" s="8">
        <v>0</v>
      </c>
      <c r="AI1189" s="8">
        <f>SUM(AF1189:AH1189)</f>
        <v>3</v>
      </c>
    </row>
    <row r="1190" spans="1:35" ht="32" customHeight="1" x14ac:dyDescent="0.2">
      <c r="A1190" s="1">
        <v>1189</v>
      </c>
      <c r="B1190" s="2">
        <v>43570</v>
      </c>
      <c r="C1190" s="1" t="s">
        <v>997</v>
      </c>
      <c r="D1190" s="1" t="s">
        <v>997</v>
      </c>
      <c r="E1190" s="1" t="s">
        <v>12</v>
      </c>
      <c r="F1190" s="1"/>
      <c r="G1190" s="1" t="s">
        <v>13</v>
      </c>
      <c r="H1190" s="1" t="s">
        <v>968</v>
      </c>
      <c r="I1190" s="5" t="s">
        <v>1746</v>
      </c>
      <c r="J1190" s="5">
        <v>4</v>
      </c>
      <c r="K1190" s="13" t="s">
        <v>1365</v>
      </c>
      <c r="L1190" s="1" t="b">
        <f>COUNTIF($I1191:$I$1201, I1190) =0</f>
        <v>0</v>
      </c>
      <c r="M1190" s="1"/>
      <c r="N1190" s="1">
        <f>N1140</f>
        <v>0</v>
      </c>
      <c r="O1190" s="1" t="b">
        <v>0</v>
      </c>
      <c r="P1190" s="4">
        <v>24</v>
      </c>
      <c r="Q1190">
        <v>39</v>
      </c>
      <c r="R1190" s="14">
        <v>3</v>
      </c>
      <c r="S1190" s="14">
        <v>3</v>
      </c>
      <c r="T1190" s="8">
        <v>0</v>
      </c>
      <c r="U1190" s="8">
        <v>0</v>
      </c>
      <c r="V1190" s="8">
        <v>1</v>
      </c>
      <c r="W1190" s="8">
        <v>0</v>
      </c>
      <c r="X1190" s="8">
        <f>R1190+T1190+V1190</f>
        <v>4</v>
      </c>
      <c r="Y1190" s="8">
        <f>S1190+U1190+W1190</f>
        <v>3</v>
      </c>
      <c r="Z1190" s="8" t="b">
        <f>R1190 = S1190</f>
        <v>1</v>
      </c>
      <c r="AA1190" s="8" t="b">
        <f>U1190 = T1190</f>
        <v>1</v>
      </c>
      <c r="AB1190" s="8" t="b">
        <f>V1190 = W1190</f>
        <v>0</v>
      </c>
      <c r="AC1190" s="8" t="b">
        <f>Y1190 = X1190</f>
        <v>0</v>
      </c>
      <c r="AD1190" s="8" t="b">
        <f>AND(Z1190,AA1190,AB1190)</f>
        <v>0</v>
      </c>
      <c r="AF1190" s="8">
        <v>3</v>
      </c>
      <c r="AG1190" s="8">
        <v>0</v>
      </c>
      <c r="AH1190" s="8">
        <v>0</v>
      </c>
      <c r="AI1190" s="8">
        <f>SUM(AF1190:AH1190)</f>
        <v>3</v>
      </c>
    </row>
    <row r="1191" spans="1:35" ht="32" customHeight="1" x14ac:dyDescent="0.2">
      <c r="A1191" s="1">
        <v>1190</v>
      </c>
      <c r="B1191" s="2">
        <v>43521</v>
      </c>
      <c r="C1191" s="1" t="s">
        <v>997</v>
      </c>
      <c r="D1191" s="1" t="s">
        <v>998</v>
      </c>
      <c r="E1191" s="1" t="s">
        <v>12</v>
      </c>
      <c r="F1191" s="1"/>
      <c r="G1191" s="1" t="s">
        <v>13</v>
      </c>
      <c r="H1191" s="1" t="s">
        <v>969</v>
      </c>
      <c r="I1191" s="5" t="s">
        <v>1760</v>
      </c>
      <c r="J1191" s="5">
        <v>4</v>
      </c>
      <c r="K1191" s="13" t="s">
        <v>1911</v>
      </c>
      <c r="L1191" s="1" t="b">
        <f>COUNTIF($I1192:$I$1201, I1191) =0</f>
        <v>1</v>
      </c>
      <c r="M1191" s="1"/>
      <c r="N1191" s="1">
        <f>N1141</f>
        <v>0</v>
      </c>
      <c r="O1191" s="1" t="b">
        <v>0</v>
      </c>
      <c r="P1191" s="4">
        <v>24</v>
      </c>
      <c r="Q1191">
        <v>40</v>
      </c>
      <c r="R1191" s="14">
        <v>3</v>
      </c>
      <c r="S1191" s="14">
        <v>2</v>
      </c>
      <c r="T1191" s="8">
        <v>0</v>
      </c>
      <c r="U1191" s="8">
        <v>0</v>
      </c>
      <c r="V1191" s="8">
        <v>1</v>
      </c>
      <c r="W1191" s="8">
        <v>0</v>
      </c>
      <c r="X1191" s="8">
        <f>R1191+T1191+V1191</f>
        <v>4</v>
      </c>
      <c r="Y1191" s="8">
        <f>S1191+U1191+W1191</f>
        <v>2</v>
      </c>
      <c r="Z1191" s="8" t="b">
        <f>R1191 = S1191</f>
        <v>0</v>
      </c>
      <c r="AA1191" s="8" t="b">
        <f>U1191 = T1191</f>
        <v>1</v>
      </c>
      <c r="AB1191" s="8" t="b">
        <f>V1191 = W1191</f>
        <v>0</v>
      </c>
      <c r="AC1191" s="8" t="b">
        <f>Y1191 = X1191</f>
        <v>0</v>
      </c>
      <c r="AD1191" s="8" t="b">
        <f>AND(Z1191,AA1191,AB1191)</f>
        <v>0</v>
      </c>
      <c r="AF1191" s="8">
        <v>3</v>
      </c>
      <c r="AG1191" s="8">
        <v>0</v>
      </c>
      <c r="AH1191" s="8">
        <v>0</v>
      </c>
      <c r="AI1191" s="8">
        <f>SUM(AF1191:AH1191)</f>
        <v>3</v>
      </c>
    </row>
    <row r="1192" spans="1:35" ht="32" customHeight="1" x14ac:dyDescent="0.2">
      <c r="A1192" s="1">
        <v>1191</v>
      </c>
      <c r="B1192" s="2">
        <v>43781</v>
      </c>
      <c r="C1192" s="1" t="s">
        <v>997</v>
      </c>
      <c r="D1192" s="1" t="s">
        <v>1223</v>
      </c>
      <c r="E1192" s="1" t="s">
        <v>12</v>
      </c>
      <c r="F1192" s="1" t="s">
        <v>1042</v>
      </c>
      <c r="G1192" s="1" t="s">
        <v>13</v>
      </c>
      <c r="H1192" s="1" t="s">
        <v>303</v>
      </c>
      <c r="I1192" s="5" t="s">
        <v>1745</v>
      </c>
      <c r="J1192" s="5">
        <v>5</v>
      </c>
      <c r="K1192" s="13" t="s">
        <v>1851</v>
      </c>
      <c r="L1192" s="1" t="b">
        <f>COUNTIF($I1193:$I$1201, I1192) =0</f>
        <v>0</v>
      </c>
      <c r="M1192" s="1"/>
      <c r="N1192" s="1" t="e">
        <f>#REF!</f>
        <v>#REF!</v>
      </c>
      <c r="O1192" s="1" t="b">
        <v>0</v>
      </c>
      <c r="P1192" s="4">
        <v>24</v>
      </c>
      <c r="Q1192">
        <v>41</v>
      </c>
      <c r="R1192" s="14">
        <v>3</v>
      </c>
      <c r="S1192" s="14">
        <v>2</v>
      </c>
      <c r="T1192" s="8">
        <v>0</v>
      </c>
      <c r="U1192" s="8">
        <v>0</v>
      </c>
      <c r="V1192" s="8">
        <v>1</v>
      </c>
      <c r="W1192" s="8">
        <v>0</v>
      </c>
      <c r="X1192" s="8">
        <f>R1192+T1192+V1192</f>
        <v>4</v>
      </c>
      <c r="Y1192" s="8">
        <f>S1192+U1192+W1192</f>
        <v>2</v>
      </c>
      <c r="Z1192" s="8" t="b">
        <f>R1192 = S1192</f>
        <v>0</v>
      </c>
      <c r="AA1192" s="8" t="b">
        <f>U1192 = T1192</f>
        <v>1</v>
      </c>
      <c r="AB1192" s="8" t="b">
        <f>V1192 = W1192</f>
        <v>0</v>
      </c>
      <c r="AC1192" s="8" t="b">
        <f>Y1192 = X1192</f>
        <v>0</v>
      </c>
      <c r="AD1192" s="8" t="b">
        <f>AND(Z1192,AA1192,AB1192)</f>
        <v>0</v>
      </c>
      <c r="AF1192" s="8">
        <v>2</v>
      </c>
      <c r="AG1192" s="8">
        <v>0</v>
      </c>
      <c r="AH1192" s="8">
        <v>0</v>
      </c>
      <c r="AI1192" s="8">
        <f>SUM(AF1192:AH1192)</f>
        <v>2</v>
      </c>
    </row>
    <row r="1193" spans="1:35" ht="32" customHeight="1" x14ac:dyDescent="0.2">
      <c r="A1193" s="1">
        <v>1192</v>
      </c>
      <c r="B1193" s="2">
        <v>44026</v>
      </c>
      <c r="C1193" s="1" t="s">
        <v>997</v>
      </c>
      <c r="D1193" s="1" t="s">
        <v>998</v>
      </c>
      <c r="E1193" s="1" t="s">
        <v>12</v>
      </c>
      <c r="F1193" s="1"/>
      <c r="G1193" s="1" t="s">
        <v>13</v>
      </c>
      <c r="H1193" s="1" t="s">
        <v>162</v>
      </c>
      <c r="I1193" s="5" t="s">
        <v>1746</v>
      </c>
      <c r="J1193" s="5">
        <v>5</v>
      </c>
      <c r="K1193" s="13" t="s">
        <v>2017</v>
      </c>
      <c r="L1193" s="1" t="b">
        <f>COUNTIF($I1194:$I$1201, I1193) =0</f>
        <v>0</v>
      </c>
      <c r="M1193" s="1"/>
      <c r="N1193" s="1">
        <f>N1143</f>
        <v>0</v>
      </c>
      <c r="O1193" s="1" t="b">
        <v>0</v>
      </c>
      <c r="P1193" s="4">
        <v>24</v>
      </c>
      <c r="Q1193">
        <v>42</v>
      </c>
      <c r="R1193" s="14">
        <v>2</v>
      </c>
      <c r="S1193" s="14">
        <v>2</v>
      </c>
      <c r="T1193" s="8">
        <v>1</v>
      </c>
      <c r="U1193" s="8">
        <v>0</v>
      </c>
      <c r="V1193" s="8">
        <v>1</v>
      </c>
      <c r="W1193" s="8">
        <v>0</v>
      </c>
      <c r="X1193" s="8">
        <f>R1193+T1193+V1193</f>
        <v>4</v>
      </c>
      <c r="Y1193" s="8">
        <f>S1193+U1193+W1193</f>
        <v>2</v>
      </c>
      <c r="Z1193" s="8" t="b">
        <f>R1193 = S1193</f>
        <v>1</v>
      </c>
      <c r="AA1193" s="8" t="b">
        <f>U1193 = T1193</f>
        <v>0</v>
      </c>
      <c r="AB1193" s="8" t="b">
        <f>V1193 = W1193</f>
        <v>0</v>
      </c>
      <c r="AC1193" s="8" t="b">
        <f>Y1193 = X1193</f>
        <v>0</v>
      </c>
      <c r="AD1193" s="8" t="b">
        <f>AND(Z1193,AA1193,AB1193)</f>
        <v>0</v>
      </c>
      <c r="AF1193" s="8">
        <v>3</v>
      </c>
      <c r="AG1193" s="8">
        <v>1</v>
      </c>
      <c r="AH1193" s="8">
        <v>1</v>
      </c>
      <c r="AI1193" s="8">
        <f>SUM(AF1193:AH1193)</f>
        <v>5</v>
      </c>
    </row>
    <row r="1194" spans="1:35" ht="32" customHeight="1" x14ac:dyDescent="0.2">
      <c r="A1194" s="1">
        <v>1193</v>
      </c>
      <c r="B1194" s="2">
        <v>44044</v>
      </c>
      <c r="C1194" s="1" t="s">
        <v>997</v>
      </c>
      <c r="D1194" s="1" t="s">
        <v>998</v>
      </c>
      <c r="E1194" s="1" t="s">
        <v>12</v>
      </c>
      <c r="F1194" s="1"/>
      <c r="G1194" s="1" t="s">
        <v>21</v>
      </c>
      <c r="H1194" s="1" t="s">
        <v>382</v>
      </c>
      <c r="I1194" s="5" t="s">
        <v>1765</v>
      </c>
      <c r="J1194" s="5">
        <v>3</v>
      </c>
      <c r="K1194" s="13" t="s">
        <v>2018</v>
      </c>
      <c r="L1194" s="1" t="b">
        <f>COUNTIF($I1195:$I$1201, I1194) =0</f>
        <v>1</v>
      </c>
      <c r="M1194" s="1"/>
      <c r="N1194" s="1">
        <f>N1144</f>
        <v>0</v>
      </c>
      <c r="O1194" s="1" t="b">
        <v>0</v>
      </c>
      <c r="P1194" s="4">
        <v>24</v>
      </c>
      <c r="Q1194">
        <v>43</v>
      </c>
      <c r="R1194" s="14">
        <v>3</v>
      </c>
      <c r="S1194" s="14">
        <v>3</v>
      </c>
      <c r="T1194" s="8">
        <v>1</v>
      </c>
      <c r="U1194" s="8">
        <v>1</v>
      </c>
      <c r="V1194" s="8">
        <v>1</v>
      </c>
      <c r="W1194" s="8">
        <v>1</v>
      </c>
      <c r="X1194" s="8">
        <f>R1194+T1194+V1194</f>
        <v>5</v>
      </c>
      <c r="Y1194" s="8">
        <f>S1194+U1194+W1194</f>
        <v>5</v>
      </c>
      <c r="Z1194" s="8" t="b">
        <f>R1194 = S1194</f>
        <v>1</v>
      </c>
      <c r="AA1194" s="8" t="b">
        <f>U1194 = T1194</f>
        <v>1</v>
      </c>
      <c r="AB1194" s="8" t="b">
        <f>V1194 = W1194</f>
        <v>1</v>
      </c>
      <c r="AC1194" s="8" t="b">
        <f>Y1194 = X1194</f>
        <v>1</v>
      </c>
      <c r="AD1194" s="8" t="b">
        <f>AND(Z1194,AA1194,AB1194)</f>
        <v>1</v>
      </c>
    </row>
    <row r="1195" spans="1:35" ht="32" customHeight="1" x14ac:dyDescent="0.2">
      <c r="A1195" s="7">
        <v>1194</v>
      </c>
      <c r="B1195" s="6">
        <v>43866</v>
      </c>
      <c r="C1195" s="5" t="s">
        <v>998</v>
      </c>
      <c r="D1195" s="5" t="s">
        <v>998</v>
      </c>
      <c r="E1195" s="5" t="s">
        <v>12</v>
      </c>
      <c r="F1195" s="5"/>
      <c r="G1195" s="5" t="s">
        <v>30</v>
      </c>
      <c r="H1195" s="5" t="s">
        <v>351</v>
      </c>
      <c r="I1195" s="5" t="s">
        <v>1763</v>
      </c>
      <c r="J1195" s="5">
        <v>5</v>
      </c>
      <c r="K1195" s="13" t="s">
        <v>1366</v>
      </c>
      <c r="L1195" s="1" t="b">
        <f>COUNTIF($I1196:$I$1201, I1195) =0</f>
        <v>1</v>
      </c>
      <c r="M1195" s="1"/>
      <c r="N1195" s="1">
        <f>N1145</f>
        <v>0</v>
      </c>
      <c r="O1195" s="1" t="b">
        <v>0</v>
      </c>
      <c r="P1195" s="4">
        <v>24</v>
      </c>
      <c r="Q1195">
        <v>44</v>
      </c>
      <c r="R1195" s="14">
        <v>3</v>
      </c>
      <c r="S1195" s="14">
        <v>3</v>
      </c>
      <c r="T1195" s="8">
        <v>0</v>
      </c>
      <c r="U1195" s="8">
        <v>0</v>
      </c>
      <c r="V1195" s="8">
        <v>0</v>
      </c>
      <c r="W1195" s="8">
        <v>1</v>
      </c>
      <c r="X1195" s="8">
        <f>R1195+T1195+V1195</f>
        <v>3</v>
      </c>
      <c r="Y1195" s="8">
        <f>S1195+U1195+W1195</f>
        <v>4</v>
      </c>
      <c r="Z1195" s="8" t="b">
        <f>R1195 = S1195</f>
        <v>1</v>
      </c>
      <c r="AA1195" s="8" t="b">
        <f>U1195 = T1195</f>
        <v>1</v>
      </c>
      <c r="AB1195" s="8" t="b">
        <f>V1195 = W1195</f>
        <v>0</v>
      </c>
      <c r="AC1195" s="8" t="b">
        <f>Y1195 = X1195</f>
        <v>0</v>
      </c>
      <c r="AD1195" s="8" t="b">
        <f>AND(Z1195,AA1195,AB1195)</f>
        <v>0</v>
      </c>
      <c r="AF1195" s="8">
        <v>3</v>
      </c>
      <c r="AG1195" s="8">
        <v>0</v>
      </c>
      <c r="AH1195" s="8">
        <v>0</v>
      </c>
      <c r="AI1195" s="8">
        <f>SUM(AF1195:AH1195)</f>
        <v>3</v>
      </c>
    </row>
    <row r="1196" spans="1:35" ht="32" customHeight="1" x14ac:dyDescent="0.2">
      <c r="A1196" s="1">
        <v>1195</v>
      </c>
      <c r="B1196" s="2">
        <v>43960</v>
      </c>
      <c r="C1196" s="1" t="s">
        <v>998</v>
      </c>
      <c r="D1196" s="1" t="s">
        <v>997</v>
      </c>
      <c r="E1196" s="1" t="s">
        <v>12</v>
      </c>
      <c r="F1196" s="1"/>
      <c r="G1196" s="1" t="s">
        <v>16</v>
      </c>
      <c r="H1196" s="1" t="s">
        <v>76</v>
      </c>
      <c r="I1196" s="5" t="s">
        <v>1761</v>
      </c>
      <c r="J1196" s="5">
        <v>4</v>
      </c>
      <c r="K1196" s="13" t="s">
        <v>2019</v>
      </c>
      <c r="L1196" s="1" t="b">
        <f>COUNTIF($I1197:$I$1201, I1196) =0</f>
        <v>0</v>
      </c>
      <c r="M1196" s="1"/>
      <c r="N1196" s="1">
        <f>N1146</f>
        <v>0</v>
      </c>
      <c r="O1196" s="1" t="b">
        <v>0</v>
      </c>
      <c r="P1196" s="4">
        <v>24</v>
      </c>
      <c r="Q1196">
        <v>45</v>
      </c>
      <c r="R1196" s="14">
        <v>3</v>
      </c>
      <c r="S1196" s="14">
        <v>3</v>
      </c>
      <c r="T1196" s="8">
        <v>1</v>
      </c>
      <c r="U1196" s="8">
        <v>1</v>
      </c>
      <c r="V1196" s="8">
        <v>1</v>
      </c>
      <c r="W1196" s="8">
        <v>1</v>
      </c>
      <c r="X1196" s="8">
        <f>R1196+T1196+V1196</f>
        <v>5</v>
      </c>
      <c r="Y1196" s="8">
        <f>S1196+U1196+W1196</f>
        <v>5</v>
      </c>
      <c r="Z1196" s="8" t="b">
        <f>R1196 = S1196</f>
        <v>1</v>
      </c>
      <c r="AA1196" s="8" t="b">
        <f>U1196 = T1196</f>
        <v>1</v>
      </c>
      <c r="AB1196" s="8" t="b">
        <f>V1196 = W1196</f>
        <v>1</v>
      </c>
      <c r="AC1196" s="8" t="b">
        <f>Y1196 = X1196</f>
        <v>1</v>
      </c>
      <c r="AD1196" s="8" t="b">
        <f>AND(Z1196,AA1196,AB1196)</f>
        <v>1</v>
      </c>
    </row>
    <row r="1197" spans="1:35" ht="32" customHeight="1" x14ac:dyDescent="0.2">
      <c r="A1197" s="1">
        <v>1196</v>
      </c>
      <c r="B1197" s="2">
        <v>43837</v>
      </c>
      <c r="C1197" s="1" t="s">
        <v>997</v>
      </c>
      <c r="D1197" s="1" t="s">
        <v>997</v>
      </c>
      <c r="E1197" s="1" t="s">
        <v>12</v>
      </c>
      <c r="F1197" s="1"/>
      <c r="G1197" s="1" t="s">
        <v>21</v>
      </c>
      <c r="H1197" s="1" t="s">
        <v>153</v>
      </c>
      <c r="I1197" s="5" t="s">
        <v>1749</v>
      </c>
      <c r="J1197" s="5">
        <v>3</v>
      </c>
      <c r="K1197" s="13" t="s">
        <v>1367</v>
      </c>
      <c r="L1197" s="1" t="b">
        <f>COUNTIF($I1198:$I$1201, I1197) =0</f>
        <v>1</v>
      </c>
      <c r="M1197" s="1"/>
      <c r="N1197" s="1">
        <f>N1147</f>
        <v>0</v>
      </c>
      <c r="O1197" s="1" t="b">
        <v>0</v>
      </c>
      <c r="P1197" s="4">
        <v>24</v>
      </c>
      <c r="Q1197">
        <v>46</v>
      </c>
      <c r="R1197" s="14">
        <v>3</v>
      </c>
      <c r="S1197" s="14">
        <v>3</v>
      </c>
      <c r="T1197" s="8">
        <v>1</v>
      </c>
      <c r="U1197" s="8">
        <v>1</v>
      </c>
      <c r="V1197" s="8">
        <v>1</v>
      </c>
      <c r="W1197" s="8">
        <v>1</v>
      </c>
      <c r="X1197" s="8">
        <f>R1197+T1197+V1197</f>
        <v>5</v>
      </c>
      <c r="Y1197" s="8">
        <f>S1197+U1197+W1197</f>
        <v>5</v>
      </c>
      <c r="Z1197" s="8" t="b">
        <f>R1197 = S1197</f>
        <v>1</v>
      </c>
      <c r="AA1197" s="8" t="b">
        <f>U1197 = T1197</f>
        <v>1</v>
      </c>
      <c r="AB1197" s="8" t="b">
        <f>V1197 = W1197</f>
        <v>1</v>
      </c>
      <c r="AC1197" s="8" t="b">
        <f>Y1197 = X1197</f>
        <v>1</v>
      </c>
      <c r="AD1197" s="8" t="b">
        <f>AND(Z1197,AA1197,AB1197)</f>
        <v>1</v>
      </c>
    </row>
    <row r="1198" spans="1:35" ht="32" customHeight="1" x14ac:dyDescent="0.2">
      <c r="A1198" s="1">
        <v>1197</v>
      </c>
      <c r="B1198" s="2">
        <v>44102</v>
      </c>
      <c r="C1198" s="1" t="s">
        <v>998</v>
      </c>
      <c r="D1198" s="1" t="s">
        <v>998</v>
      </c>
      <c r="E1198" s="1" t="s">
        <v>23</v>
      </c>
      <c r="F1198" s="1"/>
      <c r="G1198" s="1" t="s">
        <v>26</v>
      </c>
      <c r="H1198" s="1" t="s">
        <v>195</v>
      </c>
      <c r="I1198" s="5" t="s">
        <v>1758</v>
      </c>
      <c r="J1198" s="5">
        <v>4</v>
      </c>
      <c r="K1198" s="13" t="s">
        <v>2020</v>
      </c>
      <c r="L1198" s="1" t="b">
        <f>COUNTIF($I1199:$I$1201, I1198) =0</f>
        <v>1</v>
      </c>
      <c r="M1198" s="1"/>
      <c r="N1198" s="1">
        <f>N1148</f>
        <v>0</v>
      </c>
      <c r="O1198" s="1" t="b">
        <v>0</v>
      </c>
      <c r="P1198" s="4">
        <v>24</v>
      </c>
      <c r="Q1198">
        <v>47</v>
      </c>
      <c r="R1198" s="14">
        <v>3</v>
      </c>
      <c r="S1198" s="14">
        <v>3</v>
      </c>
      <c r="T1198" s="8">
        <v>1</v>
      </c>
      <c r="U1198" s="8">
        <v>1</v>
      </c>
      <c r="V1198" s="8">
        <v>1</v>
      </c>
      <c r="W1198" s="8">
        <v>0</v>
      </c>
      <c r="X1198" s="8">
        <f>R1198+T1198+V1198</f>
        <v>5</v>
      </c>
      <c r="Y1198" s="8">
        <f>S1198+U1198+W1198</f>
        <v>4</v>
      </c>
      <c r="Z1198" s="8" t="b">
        <f>R1198 = S1198</f>
        <v>1</v>
      </c>
      <c r="AA1198" s="8" t="b">
        <f>U1198 = T1198</f>
        <v>1</v>
      </c>
      <c r="AB1198" s="8" t="b">
        <f>V1198 = W1198</f>
        <v>0</v>
      </c>
      <c r="AC1198" s="8" t="b">
        <f>Y1198 = X1198</f>
        <v>0</v>
      </c>
      <c r="AD1198" s="8" t="b">
        <f>AND(Z1198,AA1198,AB1198)</f>
        <v>0</v>
      </c>
      <c r="AF1198" s="8">
        <v>3</v>
      </c>
      <c r="AG1198" s="8">
        <v>1</v>
      </c>
      <c r="AH1198" s="8">
        <v>1</v>
      </c>
      <c r="AI1198" s="8">
        <f>SUM(AF1198:AH1198)</f>
        <v>5</v>
      </c>
    </row>
    <row r="1199" spans="1:35" ht="32" customHeight="1" x14ac:dyDescent="0.2">
      <c r="A1199" s="1">
        <v>1198</v>
      </c>
      <c r="B1199" s="2">
        <v>44092</v>
      </c>
      <c r="C1199" s="1" t="s">
        <v>997</v>
      </c>
      <c r="D1199" s="1" t="s">
        <v>997</v>
      </c>
      <c r="E1199" s="1" t="s">
        <v>12</v>
      </c>
      <c r="F1199" s="1"/>
      <c r="G1199" s="1" t="s">
        <v>13</v>
      </c>
      <c r="H1199" s="1" t="s">
        <v>970</v>
      </c>
      <c r="I1199" s="5" t="s">
        <v>1746</v>
      </c>
      <c r="J1199" s="5">
        <v>4</v>
      </c>
      <c r="K1199" s="13" t="s">
        <v>971</v>
      </c>
      <c r="L1199" s="1" t="b">
        <f>COUNTIF($I1200:$I$1201, I1199) =0</f>
        <v>1</v>
      </c>
      <c r="M1199" s="1"/>
      <c r="N1199" s="1">
        <f>N1149</f>
        <v>0</v>
      </c>
      <c r="O1199" s="1" t="b">
        <v>0</v>
      </c>
      <c r="P1199" s="4">
        <v>24</v>
      </c>
      <c r="Q1199">
        <v>48</v>
      </c>
      <c r="R1199" s="14">
        <v>2</v>
      </c>
      <c r="S1199" s="14">
        <v>1</v>
      </c>
      <c r="T1199" s="8">
        <v>0</v>
      </c>
      <c r="U1199" s="8">
        <v>0</v>
      </c>
      <c r="V1199" s="8">
        <v>0</v>
      </c>
      <c r="W1199" s="8">
        <v>0</v>
      </c>
      <c r="X1199" s="8">
        <f>R1199+T1199+V1199</f>
        <v>2</v>
      </c>
      <c r="Y1199" s="8">
        <f>S1199+U1199+W1199</f>
        <v>1</v>
      </c>
      <c r="Z1199" s="8" t="b">
        <f>R1199 = S1199</f>
        <v>0</v>
      </c>
      <c r="AA1199" s="8" t="b">
        <f>U1199 = T1199</f>
        <v>1</v>
      </c>
      <c r="AB1199" s="8" t="b">
        <f>V1199 = W1199</f>
        <v>1</v>
      </c>
      <c r="AC1199" s="8" t="b">
        <f>Y1199 = X1199</f>
        <v>0</v>
      </c>
      <c r="AD1199" s="8" t="b">
        <f>AND(Z1199,AA1199,AB1199)</f>
        <v>0</v>
      </c>
      <c r="AF1199" s="8">
        <v>2</v>
      </c>
      <c r="AG1199" s="8">
        <v>0</v>
      </c>
      <c r="AH1199" s="8">
        <v>0</v>
      </c>
      <c r="AI1199" s="8">
        <f>SUM(AF1199:AH1199)</f>
        <v>2</v>
      </c>
    </row>
    <row r="1200" spans="1:35" ht="32" customHeight="1" x14ac:dyDescent="0.2">
      <c r="A1200" s="1">
        <v>1199</v>
      </c>
      <c r="B1200" s="2">
        <v>43536</v>
      </c>
      <c r="C1200" s="1" t="s">
        <v>997</v>
      </c>
      <c r="D1200" s="1" t="s">
        <v>997</v>
      </c>
      <c r="E1200" s="1" t="s">
        <v>12</v>
      </c>
      <c r="F1200" s="1"/>
      <c r="G1200" s="1" t="s">
        <v>16</v>
      </c>
      <c r="H1200" s="1" t="s">
        <v>553</v>
      </c>
      <c r="I1200" s="5" t="s">
        <v>1761</v>
      </c>
      <c r="J1200" s="5">
        <v>5</v>
      </c>
      <c r="K1200" s="13" t="s">
        <v>972</v>
      </c>
      <c r="L1200" s="1" t="b">
        <f>COUNTIF($I1201:$I$1201, I1200) =0</f>
        <v>1</v>
      </c>
      <c r="M1200" s="1"/>
      <c r="N1200" s="1">
        <f>N1150</f>
        <v>0</v>
      </c>
      <c r="O1200" s="1" t="b">
        <v>0</v>
      </c>
      <c r="P1200" s="4">
        <v>24</v>
      </c>
      <c r="Q1200">
        <v>49</v>
      </c>
      <c r="R1200" s="14">
        <v>3</v>
      </c>
      <c r="S1200" s="14">
        <v>3</v>
      </c>
      <c r="T1200" s="8">
        <v>0</v>
      </c>
      <c r="U1200" s="8">
        <v>1</v>
      </c>
      <c r="V1200" s="8">
        <v>0</v>
      </c>
      <c r="W1200" s="8">
        <v>1</v>
      </c>
      <c r="X1200" s="8">
        <f>R1200+T1200+V1200</f>
        <v>3</v>
      </c>
      <c r="Y1200" s="8">
        <f>S1200+U1200+W1200</f>
        <v>5</v>
      </c>
      <c r="Z1200" s="8" t="b">
        <f>R1200 = S1200</f>
        <v>1</v>
      </c>
      <c r="AA1200" s="8" t="b">
        <f>U1200 = T1200</f>
        <v>0</v>
      </c>
      <c r="AB1200" s="8" t="b">
        <f>V1200 = W1200</f>
        <v>0</v>
      </c>
      <c r="AC1200" s="8" t="b">
        <f>Y1200 = X1200</f>
        <v>0</v>
      </c>
      <c r="AD1200" s="8" t="b">
        <f>AND(Z1200,AA1200,AB1200)</f>
        <v>0</v>
      </c>
      <c r="AF1200" s="8">
        <v>2</v>
      </c>
      <c r="AG1200" s="8">
        <v>0</v>
      </c>
      <c r="AH1200" s="8">
        <v>0</v>
      </c>
      <c r="AI1200" s="8">
        <f>SUM(AF1200:AH1200)</f>
        <v>2</v>
      </c>
    </row>
    <row r="1201" spans="1:35" ht="32" customHeight="1" x14ac:dyDescent="0.2">
      <c r="A1201" s="1">
        <v>1200</v>
      </c>
      <c r="B1201" s="2">
        <v>43768</v>
      </c>
      <c r="C1201" s="1" t="s">
        <v>997</v>
      </c>
      <c r="D1201" s="1" t="s">
        <v>997</v>
      </c>
      <c r="E1201" s="1" t="s">
        <v>12</v>
      </c>
      <c r="F1201" s="1"/>
      <c r="G1201" s="1" t="s">
        <v>13</v>
      </c>
      <c r="H1201" s="1" t="s">
        <v>973</v>
      </c>
      <c r="I1201" s="5" t="s">
        <v>1745</v>
      </c>
      <c r="J1201" s="5">
        <v>4</v>
      </c>
      <c r="K1201" s="13" t="s">
        <v>974</v>
      </c>
      <c r="L1201" s="1" t="b">
        <f>COUNTIF($I$655:$I1748, I1201) =0</f>
        <v>0</v>
      </c>
      <c r="M1201" s="1"/>
      <c r="N1201" s="1">
        <f>N1151</f>
        <v>0</v>
      </c>
      <c r="O1201" s="1" t="b">
        <v>0</v>
      </c>
      <c r="P1201" s="4">
        <v>24</v>
      </c>
      <c r="Q1201">
        <v>50</v>
      </c>
      <c r="R1201" s="14">
        <v>2</v>
      </c>
      <c r="S1201" s="14">
        <v>3</v>
      </c>
      <c r="T1201" s="8">
        <v>0</v>
      </c>
      <c r="U1201" s="8">
        <v>1</v>
      </c>
      <c r="V1201" s="8">
        <v>0</v>
      </c>
      <c r="W1201" s="8">
        <v>1</v>
      </c>
      <c r="X1201" s="8">
        <f>R1201+T1201+V1201</f>
        <v>2</v>
      </c>
      <c r="Y1201" s="8">
        <f>S1201+U1201+W1201</f>
        <v>5</v>
      </c>
      <c r="Z1201" s="8" t="b">
        <f>R1201 = S1201</f>
        <v>0</v>
      </c>
      <c r="AA1201" s="8" t="b">
        <f>U1201 = T1201</f>
        <v>0</v>
      </c>
      <c r="AB1201" s="8" t="b">
        <f>V1201 = W1201</f>
        <v>0</v>
      </c>
      <c r="AC1201" s="8" t="b">
        <f>Y1201 = X1201</f>
        <v>0</v>
      </c>
      <c r="AD1201" s="8" t="b">
        <f>AND(Z1201,AA1201,AB1201)</f>
        <v>0</v>
      </c>
      <c r="AF1201" s="8">
        <v>2</v>
      </c>
      <c r="AG1201" s="8">
        <v>0</v>
      </c>
      <c r="AH1201" s="8">
        <v>0</v>
      </c>
      <c r="AI1201" s="8">
        <f>SUM(AF1201:AH1201)</f>
        <v>2</v>
      </c>
    </row>
    <row r="1202" spans="1:35" ht="32" customHeight="1" x14ac:dyDescent="0.2">
      <c r="A1202" s="1">
        <v>1201</v>
      </c>
      <c r="B1202" s="2">
        <v>44211</v>
      </c>
      <c r="C1202" s="1" t="s">
        <v>998</v>
      </c>
      <c r="D1202" s="1" t="s">
        <v>997</v>
      </c>
      <c r="E1202" s="1" t="s">
        <v>12</v>
      </c>
      <c r="F1202" s="1"/>
      <c r="G1202" s="1" t="s">
        <v>13</v>
      </c>
      <c r="H1202" s="1" t="s">
        <v>374</v>
      </c>
      <c r="I1202" s="5" t="s">
        <v>1757</v>
      </c>
      <c r="J1202" s="5">
        <v>5</v>
      </c>
      <c r="K1202" s="13" t="s">
        <v>1714</v>
      </c>
      <c r="L1202" s="1" t="b">
        <f>COUNTIF($I1203:$I$1251, I1202) =0</f>
        <v>0</v>
      </c>
      <c r="M1202" s="1" t="b">
        <f>COUNTIF($I$1202:$I$1251,N1202) &gt;0</f>
        <v>0</v>
      </c>
      <c r="N1202" s="1" t="e">
        <f>#REF!</f>
        <v>#REF!</v>
      </c>
      <c r="O1202" s="1" t="b">
        <v>0</v>
      </c>
      <c r="P1202" s="4">
        <v>25</v>
      </c>
      <c r="Q1202">
        <v>1</v>
      </c>
      <c r="R1202" s="14">
        <v>3</v>
      </c>
      <c r="S1202" s="14">
        <v>3</v>
      </c>
      <c r="T1202" s="8">
        <v>0</v>
      </c>
      <c r="U1202" s="8">
        <v>0</v>
      </c>
      <c r="V1202" s="8">
        <v>0</v>
      </c>
      <c r="W1202" s="8">
        <v>0</v>
      </c>
      <c r="X1202" s="8">
        <f>R1202+T1202+V1202</f>
        <v>3</v>
      </c>
      <c r="Y1202" s="8">
        <f>S1202+U1202+W1202</f>
        <v>3</v>
      </c>
      <c r="Z1202" s="8" t="b">
        <f>R1202 = S1202</f>
        <v>1</v>
      </c>
      <c r="AA1202" s="8" t="b">
        <f>U1202 = T1202</f>
        <v>1</v>
      </c>
      <c r="AB1202" s="8" t="b">
        <f>V1202 = W1202</f>
        <v>1</v>
      </c>
      <c r="AC1202" s="8" t="b">
        <f>Y1202 = X1202</f>
        <v>1</v>
      </c>
      <c r="AD1202" s="8" t="b">
        <f>AND(Z1202,AA1202,AB1202)</f>
        <v>1</v>
      </c>
    </row>
    <row r="1203" spans="1:35" ht="32" customHeight="1" x14ac:dyDescent="0.2">
      <c r="A1203" s="1">
        <v>1202</v>
      </c>
      <c r="B1203" s="2">
        <v>43797</v>
      </c>
      <c r="C1203" s="1" t="s">
        <v>997</v>
      </c>
      <c r="D1203" s="1" t="s">
        <v>1184</v>
      </c>
      <c r="E1203" s="1" t="s">
        <v>12</v>
      </c>
      <c r="F1203" s="1" t="s">
        <v>1061</v>
      </c>
      <c r="G1203" s="1" t="s">
        <v>13</v>
      </c>
      <c r="H1203" s="1" t="s">
        <v>397</v>
      </c>
      <c r="I1203" s="5" t="s">
        <v>1747</v>
      </c>
      <c r="J1203" s="5">
        <v>4</v>
      </c>
      <c r="K1203" s="13" t="s">
        <v>1224</v>
      </c>
      <c r="L1203" s="1" t="b">
        <f>COUNTIF($I1204:$I$1251, I1203) =0</f>
        <v>0</v>
      </c>
      <c r="M1203" s="1" t="b">
        <f>COUNTIF($I$1202:$I$1251,N1203) &gt;0</f>
        <v>0</v>
      </c>
      <c r="N1203" s="1" t="e">
        <f>#REF!</f>
        <v>#REF!</v>
      </c>
      <c r="O1203" s="1" t="b">
        <v>0</v>
      </c>
      <c r="P1203" s="4">
        <v>25</v>
      </c>
      <c r="Q1203">
        <v>2</v>
      </c>
      <c r="R1203" s="14">
        <v>1</v>
      </c>
      <c r="S1203" s="14">
        <v>3</v>
      </c>
      <c r="T1203" s="8">
        <v>0</v>
      </c>
      <c r="U1203" s="8">
        <v>0</v>
      </c>
      <c r="V1203" s="8">
        <v>1</v>
      </c>
      <c r="W1203" s="8">
        <v>0</v>
      </c>
      <c r="X1203" s="8">
        <f>R1203+T1203+V1203</f>
        <v>2</v>
      </c>
      <c r="Y1203" s="8">
        <f>S1203+U1203+W1203</f>
        <v>3</v>
      </c>
      <c r="Z1203" s="8" t="b">
        <f>R1203 = S1203</f>
        <v>0</v>
      </c>
      <c r="AA1203" s="8" t="b">
        <f>U1203 = T1203</f>
        <v>1</v>
      </c>
      <c r="AB1203" s="8" t="b">
        <f>V1203 = W1203</f>
        <v>0</v>
      </c>
      <c r="AC1203" s="8" t="b">
        <f>Y1203 = X1203</f>
        <v>0</v>
      </c>
      <c r="AD1203" s="8" t="b">
        <f>AND(Z1203,AA1203,AB1203)</f>
        <v>0</v>
      </c>
      <c r="AF1203" s="8">
        <v>2</v>
      </c>
      <c r="AG1203" s="8">
        <v>0</v>
      </c>
      <c r="AH1203" s="8">
        <v>0</v>
      </c>
      <c r="AI1203" s="8">
        <f>SUM(AF1203:AH1203)</f>
        <v>2</v>
      </c>
    </row>
    <row r="1204" spans="1:35" ht="32" customHeight="1" x14ac:dyDescent="0.2">
      <c r="A1204" s="1">
        <v>1203</v>
      </c>
      <c r="B1204" s="2">
        <v>44141</v>
      </c>
      <c r="C1204" s="1" t="s">
        <v>997</v>
      </c>
      <c r="D1204" s="1" t="s">
        <v>998</v>
      </c>
      <c r="E1204" s="1" t="s">
        <v>12</v>
      </c>
      <c r="F1204" s="1"/>
      <c r="G1204" s="1" t="s">
        <v>16</v>
      </c>
      <c r="H1204" s="1" t="s">
        <v>76</v>
      </c>
      <c r="I1204" s="5" t="s">
        <v>1761</v>
      </c>
      <c r="J1204" s="5">
        <v>4</v>
      </c>
      <c r="K1204" s="13" t="s">
        <v>1852</v>
      </c>
      <c r="L1204" s="1" t="b">
        <f>COUNTIF($I1205:$I$1251, I1204) =0</f>
        <v>0</v>
      </c>
      <c r="M1204" s="1" t="b">
        <f>COUNTIF($I$1202:$I$1251,N1204) &gt;0</f>
        <v>0</v>
      </c>
      <c r="N1204" s="1" t="str">
        <f>N1154</f>
        <v>F3</v>
      </c>
      <c r="O1204" s="1" t="b">
        <v>0</v>
      </c>
      <c r="P1204" s="4">
        <v>25</v>
      </c>
      <c r="Q1204">
        <v>3</v>
      </c>
      <c r="R1204" s="14">
        <v>2</v>
      </c>
      <c r="S1204" s="14">
        <v>3</v>
      </c>
      <c r="T1204" s="8">
        <v>0</v>
      </c>
      <c r="U1204" s="8">
        <v>0</v>
      </c>
      <c r="V1204" s="8">
        <v>0</v>
      </c>
      <c r="W1204" s="8">
        <v>0</v>
      </c>
      <c r="X1204" s="8">
        <f>R1204+T1204+V1204</f>
        <v>2</v>
      </c>
      <c r="Y1204" s="8">
        <f>S1204+U1204+W1204</f>
        <v>3</v>
      </c>
      <c r="Z1204" s="8" t="b">
        <f>R1204 = S1204</f>
        <v>0</v>
      </c>
      <c r="AA1204" s="8" t="b">
        <f>U1204 = T1204</f>
        <v>1</v>
      </c>
      <c r="AB1204" s="8" t="b">
        <f>V1204 = W1204</f>
        <v>1</v>
      </c>
      <c r="AC1204" s="8" t="b">
        <f>Y1204 = X1204</f>
        <v>0</v>
      </c>
      <c r="AD1204" s="8" t="b">
        <f>AND(Z1204,AA1204,AB1204)</f>
        <v>0</v>
      </c>
      <c r="AF1204" s="8">
        <v>2</v>
      </c>
      <c r="AG1204" s="8">
        <v>1</v>
      </c>
      <c r="AH1204" s="8">
        <v>1</v>
      </c>
      <c r="AI1204" s="8">
        <f>SUM(AF1204:AH1204)</f>
        <v>4</v>
      </c>
    </row>
    <row r="1205" spans="1:35" ht="32" customHeight="1" x14ac:dyDescent="0.2">
      <c r="A1205" s="1">
        <v>1204</v>
      </c>
      <c r="B1205" s="2">
        <v>43832</v>
      </c>
      <c r="C1205" s="1" t="s">
        <v>997</v>
      </c>
      <c r="D1205" s="1" t="s">
        <v>998</v>
      </c>
      <c r="E1205" s="1" t="s">
        <v>12</v>
      </c>
      <c r="F1205" s="1" t="s">
        <v>1032</v>
      </c>
      <c r="G1205" s="1" t="s">
        <v>13</v>
      </c>
      <c r="H1205" s="1" t="s">
        <v>625</v>
      </c>
      <c r="I1205" s="5" t="s">
        <v>1745</v>
      </c>
      <c r="J1205" s="5">
        <v>4</v>
      </c>
      <c r="K1205" s="13" t="s">
        <v>975</v>
      </c>
      <c r="L1205" s="1" t="b">
        <f>COUNTIF($I1206:$I$1251, I1205) =0</f>
        <v>0</v>
      </c>
      <c r="M1205" s="1" t="b">
        <f>COUNTIF($I$1202:$I$1251,N1205) &gt;0</f>
        <v>1</v>
      </c>
      <c r="N1205" s="1" t="str">
        <f>N1155</f>
        <v>F4</v>
      </c>
      <c r="O1205" s="1" t="b">
        <v>0</v>
      </c>
      <c r="P1205" s="4">
        <v>25</v>
      </c>
      <c r="Q1205">
        <v>4</v>
      </c>
      <c r="R1205" s="14">
        <v>1</v>
      </c>
      <c r="S1205" s="14">
        <v>3</v>
      </c>
      <c r="T1205" s="8">
        <v>0</v>
      </c>
      <c r="U1205" s="8">
        <v>0</v>
      </c>
      <c r="V1205" s="8">
        <v>0</v>
      </c>
      <c r="W1205" s="8">
        <v>0</v>
      </c>
      <c r="X1205" s="8">
        <f>R1205+T1205+V1205</f>
        <v>1</v>
      </c>
      <c r="Y1205" s="8">
        <f>S1205+U1205+W1205</f>
        <v>3</v>
      </c>
      <c r="Z1205" s="8" t="b">
        <f>R1205 = S1205</f>
        <v>0</v>
      </c>
      <c r="AA1205" s="8" t="b">
        <f>U1205 = T1205</f>
        <v>1</v>
      </c>
      <c r="AB1205" s="8" t="b">
        <f>V1205 = W1205</f>
        <v>1</v>
      </c>
      <c r="AC1205" s="8" t="b">
        <f>Y1205 = X1205</f>
        <v>0</v>
      </c>
      <c r="AD1205" s="8" t="b">
        <f>AND(Z1205,AA1205,AB1205)</f>
        <v>0</v>
      </c>
      <c r="AF1205" s="8">
        <v>2</v>
      </c>
      <c r="AG1205" s="8">
        <v>0</v>
      </c>
      <c r="AH1205" s="8">
        <v>0</v>
      </c>
      <c r="AI1205" s="8">
        <f>SUM(AF1205:AH1205)</f>
        <v>2</v>
      </c>
    </row>
    <row r="1206" spans="1:35" ht="32" customHeight="1" x14ac:dyDescent="0.2">
      <c r="A1206" s="1">
        <v>1205</v>
      </c>
      <c r="B1206" s="2">
        <v>43539</v>
      </c>
      <c r="C1206" s="1" t="s">
        <v>997</v>
      </c>
      <c r="D1206" s="1" t="s">
        <v>997</v>
      </c>
      <c r="E1206" s="1" t="s">
        <v>12</v>
      </c>
      <c r="F1206" s="1"/>
      <c r="G1206" s="1" t="s">
        <v>13</v>
      </c>
      <c r="H1206" s="1" t="s">
        <v>74</v>
      </c>
      <c r="I1206" s="5" t="s">
        <v>1748</v>
      </c>
      <c r="J1206" s="5">
        <v>4</v>
      </c>
      <c r="K1206" s="13" t="s">
        <v>1853</v>
      </c>
      <c r="L1206" s="1" t="b">
        <f>COUNTIF($I1207:$I$1251, I1206) =0</f>
        <v>0</v>
      </c>
      <c r="M1206" s="1" t="b">
        <f>COUNTIF($I$1202:$I$1251,N1206) &gt;0</f>
        <v>1</v>
      </c>
      <c r="N1206" s="1" t="str">
        <f>N1156</f>
        <v>TD1</v>
      </c>
      <c r="O1206" s="1" t="b">
        <v>0</v>
      </c>
      <c r="P1206" s="4">
        <v>25</v>
      </c>
      <c r="Q1206">
        <v>5</v>
      </c>
      <c r="R1206" s="14">
        <v>3</v>
      </c>
      <c r="S1206" s="14">
        <v>2</v>
      </c>
      <c r="T1206" s="8">
        <v>1</v>
      </c>
      <c r="U1206" s="8">
        <v>1</v>
      </c>
      <c r="V1206" s="8">
        <v>1</v>
      </c>
      <c r="W1206" s="8">
        <v>1</v>
      </c>
      <c r="X1206" s="8">
        <f>R1206+T1206+V1206</f>
        <v>5</v>
      </c>
      <c r="Y1206" s="8">
        <f>S1206+U1206+W1206</f>
        <v>4</v>
      </c>
      <c r="Z1206" s="8" t="b">
        <f>R1206 = S1206</f>
        <v>0</v>
      </c>
      <c r="AA1206" s="8" t="b">
        <f>U1206 = T1206</f>
        <v>1</v>
      </c>
      <c r="AB1206" s="8" t="b">
        <f>V1206 = W1206</f>
        <v>1</v>
      </c>
      <c r="AC1206" s="8" t="b">
        <f>Y1206 = X1206</f>
        <v>0</v>
      </c>
      <c r="AD1206" s="8" t="b">
        <f>AND(Z1206,AA1206,AB1206)</f>
        <v>0</v>
      </c>
      <c r="AF1206" s="8">
        <v>2</v>
      </c>
      <c r="AG1206" s="8">
        <v>1</v>
      </c>
      <c r="AH1206" s="8">
        <v>1</v>
      </c>
      <c r="AI1206" s="8">
        <f>SUM(AF1206:AH1206)</f>
        <v>4</v>
      </c>
    </row>
    <row r="1207" spans="1:35" ht="32" customHeight="1" x14ac:dyDescent="0.2">
      <c r="A1207" s="1">
        <v>1206</v>
      </c>
      <c r="B1207" s="2">
        <v>43434</v>
      </c>
      <c r="C1207" s="1" t="s">
        <v>997</v>
      </c>
      <c r="D1207" s="1" t="s">
        <v>1948</v>
      </c>
      <c r="E1207" s="1" t="s">
        <v>12</v>
      </c>
      <c r="F1207" s="1" t="s">
        <v>1044</v>
      </c>
      <c r="G1207" s="1" t="s">
        <v>13</v>
      </c>
      <c r="H1207" s="1" t="s">
        <v>913</v>
      </c>
      <c r="I1207" s="5" t="s">
        <v>1760</v>
      </c>
      <c r="J1207" s="5">
        <v>5</v>
      </c>
      <c r="K1207" s="13" t="s">
        <v>2074</v>
      </c>
      <c r="L1207" s="1" t="b">
        <f>COUNTIF($I1208:$I$1251, I1207) =0</f>
        <v>0</v>
      </c>
      <c r="M1207" s="1" t="b">
        <f>COUNTIF($I$1202:$I$1251,N1207) &gt;0</f>
        <v>0</v>
      </c>
      <c r="N1207" s="1" t="str">
        <f>N1157</f>
        <v>TD2</v>
      </c>
      <c r="O1207" s="1" t="b">
        <v>0</v>
      </c>
      <c r="P1207" s="4">
        <v>25</v>
      </c>
      <c r="Q1207">
        <v>6</v>
      </c>
      <c r="R1207" s="14">
        <v>3</v>
      </c>
      <c r="S1207" s="14">
        <v>3</v>
      </c>
      <c r="T1207" s="8">
        <v>0</v>
      </c>
      <c r="U1207" s="8">
        <v>0</v>
      </c>
      <c r="V1207" s="8">
        <v>0</v>
      </c>
      <c r="W1207" s="8">
        <v>1</v>
      </c>
      <c r="X1207" s="8">
        <f>R1207+T1207+V1207</f>
        <v>3</v>
      </c>
      <c r="Y1207" s="8">
        <f>S1207+U1207+W1207</f>
        <v>4</v>
      </c>
      <c r="Z1207" s="8" t="b">
        <f>R1207 = S1207</f>
        <v>1</v>
      </c>
      <c r="AA1207" s="8" t="b">
        <f>U1207 = T1207</f>
        <v>1</v>
      </c>
      <c r="AB1207" s="8" t="b">
        <f>V1207 = W1207</f>
        <v>0</v>
      </c>
      <c r="AC1207" s="8" t="b">
        <f>Y1207 = X1207</f>
        <v>0</v>
      </c>
      <c r="AD1207" s="8" t="b">
        <f>AND(Z1207,AA1207,AB1207)</f>
        <v>0</v>
      </c>
      <c r="AF1207" s="8">
        <v>3</v>
      </c>
      <c r="AG1207" s="8">
        <v>0</v>
      </c>
      <c r="AH1207" s="8">
        <v>0</v>
      </c>
      <c r="AI1207" s="8">
        <f>SUM(AF1207:AH1207)</f>
        <v>3</v>
      </c>
    </row>
    <row r="1208" spans="1:35" ht="32" customHeight="1" x14ac:dyDescent="0.2">
      <c r="A1208" s="1">
        <v>1207</v>
      </c>
      <c r="B1208" s="2">
        <v>43313</v>
      </c>
      <c r="C1208" s="1" t="s">
        <v>998</v>
      </c>
      <c r="D1208" s="1" t="s">
        <v>998</v>
      </c>
      <c r="E1208" s="1" t="s">
        <v>12</v>
      </c>
      <c r="F1208" s="1"/>
      <c r="G1208" s="1" t="s">
        <v>13</v>
      </c>
      <c r="H1208" s="1" t="s">
        <v>976</v>
      </c>
      <c r="I1208" s="5" t="s">
        <v>1745</v>
      </c>
      <c r="J1208" s="5">
        <v>3</v>
      </c>
      <c r="K1208" s="13" t="s">
        <v>977</v>
      </c>
      <c r="L1208" s="1" t="b">
        <f>COUNTIF($I1209:$I$1251, I1208) =0</f>
        <v>0</v>
      </c>
      <c r="M1208" s="1" t="b">
        <f>COUNTIF($I$1202:$I$1251,N1208) &gt;0</f>
        <v>1</v>
      </c>
      <c r="N1208" s="1" t="str">
        <f>N1158</f>
        <v>TD3</v>
      </c>
      <c r="O1208" s="1" t="b">
        <v>0</v>
      </c>
      <c r="P1208" s="4">
        <v>25</v>
      </c>
      <c r="Q1208">
        <v>7</v>
      </c>
      <c r="R1208" s="14">
        <v>3</v>
      </c>
      <c r="S1208" s="14">
        <v>3</v>
      </c>
      <c r="T1208" s="8">
        <v>1</v>
      </c>
      <c r="U1208" s="8">
        <v>1</v>
      </c>
      <c r="V1208" s="8">
        <v>1</v>
      </c>
      <c r="W1208" s="8">
        <v>1</v>
      </c>
      <c r="X1208" s="8">
        <f>R1208+T1208+V1208</f>
        <v>5</v>
      </c>
      <c r="Y1208" s="8">
        <f>S1208+U1208+W1208</f>
        <v>5</v>
      </c>
      <c r="Z1208" s="8" t="b">
        <f>R1208 = S1208</f>
        <v>1</v>
      </c>
      <c r="AA1208" s="8" t="b">
        <f>U1208 = T1208</f>
        <v>1</v>
      </c>
      <c r="AB1208" s="8" t="b">
        <f>V1208 = W1208</f>
        <v>1</v>
      </c>
      <c r="AC1208" s="8" t="b">
        <f>Y1208 = X1208</f>
        <v>1</v>
      </c>
      <c r="AD1208" s="8" t="b">
        <f>AND(Z1208,AA1208,AB1208)</f>
        <v>1</v>
      </c>
    </row>
    <row r="1209" spans="1:35" ht="32" customHeight="1" x14ac:dyDescent="0.2">
      <c r="A1209" s="1">
        <v>1208</v>
      </c>
      <c r="B1209" s="2">
        <v>43810</v>
      </c>
      <c r="C1209" s="1" t="s">
        <v>997</v>
      </c>
      <c r="D1209" s="1" t="s">
        <v>997</v>
      </c>
      <c r="E1209" s="1" t="s">
        <v>12</v>
      </c>
      <c r="F1209" s="1" t="s">
        <v>1030</v>
      </c>
      <c r="G1209" s="1" t="s">
        <v>13</v>
      </c>
      <c r="H1209" s="1" t="s">
        <v>557</v>
      </c>
      <c r="I1209" s="5" t="s">
        <v>1748</v>
      </c>
      <c r="J1209" s="5">
        <v>4</v>
      </c>
      <c r="K1209" s="13" t="s">
        <v>978</v>
      </c>
      <c r="L1209" s="1" t="b">
        <f>COUNTIF($I1210:$I$1251, I1209) =0</f>
        <v>1</v>
      </c>
      <c r="M1209" s="1" t="b">
        <f>COUNTIF($I$1202:$I$1251,N1209) &gt;0</f>
        <v>1</v>
      </c>
      <c r="N1209" s="1" t="str">
        <f>N1159</f>
        <v>C1</v>
      </c>
      <c r="O1209" s="1" t="b">
        <v>0</v>
      </c>
      <c r="P1209" s="4">
        <v>25</v>
      </c>
      <c r="Q1209">
        <v>8</v>
      </c>
      <c r="R1209" s="14">
        <v>3</v>
      </c>
      <c r="S1209" s="14">
        <v>3</v>
      </c>
      <c r="T1209" s="8">
        <v>0</v>
      </c>
      <c r="U1209" s="8">
        <v>0</v>
      </c>
      <c r="V1209" s="8">
        <v>0</v>
      </c>
      <c r="W1209" s="8">
        <v>0</v>
      </c>
      <c r="X1209" s="8">
        <f>R1209+T1209+V1209</f>
        <v>3</v>
      </c>
      <c r="Y1209" s="8">
        <f>S1209+U1209+W1209</f>
        <v>3</v>
      </c>
      <c r="Z1209" s="8" t="b">
        <f>R1209 = S1209</f>
        <v>1</v>
      </c>
      <c r="AA1209" s="8" t="b">
        <f>U1209 = T1209</f>
        <v>1</v>
      </c>
      <c r="AB1209" s="8" t="b">
        <f>V1209 = W1209</f>
        <v>1</v>
      </c>
      <c r="AC1209" s="8" t="b">
        <f>Y1209 = X1209</f>
        <v>1</v>
      </c>
      <c r="AD1209" s="8" t="b">
        <f>AND(Z1209,AA1209,AB1209)</f>
        <v>1</v>
      </c>
    </row>
    <row r="1210" spans="1:35" ht="32" customHeight="1" x14ac:dyDescent="0.2">
      <c r="A1210" s="1">
        <v>1209</v>
      </c>
      <c r="B1210" s="2">
        <v>43695</v>
      </c>
      <c r="C1210" s="1" t="s">
        <v>998</v>
      </c>
      <c r="D1210" s="1" t="s">
        <v>998</v>
      </c>
      <c r="E1210" s="1" t="s">
        <v>12</v>
      </c>
      <c r="F1210" s="1"/>
      <c r="G1210" s="1" t="s">
        <v>13</v>
      </c>
      <c r="H1210" s="1" t="s">
        <v>131</v>
      </c>
      <c r="I1210" s="5" t="s">
        <v>1764</v>
      </c>
      <c r="J1210" s="5">
        <v>5</v>
      </c>
      <c r="K1210" s="13" t="s">
        <v>1013</v>
      </c>
      <c r="L1210" s="1" t="b">
        <f>COUNTIF($I1211:$I$1251, I1210) =0</f>
        <v>1</v>
      </c>
      <c r="M1210" s="1" t="b">
        <f>COUNTIF($I$1202:$I$1251,N1210) &gt;0</f>
        <v>0</v>
      </c>
      <c r="N1210" s="1" t="str">
        <f>N1160</f>
        <v>C2</v>
      </c>
      <c r="O1210" s="1" t="b">
        <v>0</v>
      </c>
      <c r="P1210" s="4">
        <v>25</v>
      </c>
      <c r="Q1210">
        <v>9</v>
      </c>
      <c r="R1210" s="14">
        <v>3</v>
      </c>
      <c r="S1210" s="14">
        <v>3</v>
      </c>
      <c r="T1210" s="8">
        <v>1</v>
      </c>
      <c r="U1210" s="8">
        <v>1</v>
      </c>
      <c r="V1210" s="8">
        <v>1</v>
      </c>
      <c r="W1210" s="8">
        <v>1</v>
      </c>
      <c r="X1210" s="8">
        <f>R1210+T1210+V1210</f>
        <v>5</v>
      </c>
      <c r="Y1210" s="8">
        <f>S1210+U1210+W1210</f>
        <v>5</v>
      </c>
      <c r="Z1210" s="8" t="b">
        <f>R1210 = S1210</f>
        <v>1</v>
      </c>
      <c r="AA1210" s="8" t="b">
        <f>U1210 = T1210</f>
        <v>1</v>
      </c>
      <c r="AB1210" s="8" t="b">
        <f>V1210 = W1210</f>
        <v>1</v>
      </c>
      <c r="AC1210" s="8" t="b">
        <f>Y1210 = X1210</f>
        <v>1</v>
      </c>
      <c r="AD1210" s="8" t="b">
        <f>AND(Z1210,AA1210,AB1210)</f>
        <v>1</v>
      </c>
    </row>
    <row r="1211" spans="1:35" ht="32" customHeight="1" x14ac:dyDescent="0.2">
      <c r="A1211" s="1">
        <v>1210</v>
      </c>
      <c r="B1211" s="2">
        <v>43603</v>
      </c>
      <c r="C1211" s="1" t="s">
        <v>997</v>
      </c>
      <c r="D1211" s="1" t="s">
        <v>997</v>
      </c>
      <c r="E1211" s="1" t="s">
        <v>12</v>
      </c>
      <c r="F1211" s="1"/>
      <c r="G1211" s="1" t="s">
        <v>26</v>
      </c>
      <c r="H1211" s="1" t="s">
        <v>231</v>
      </c>
      <c r="I1211" s="5" t="s">
        <v>1758</v>
      </c>
      <c r="J1211" s="5">
        <v>3</v>
      </c>
      <c r="K1211" s="13" t="s">
        <v>1368</v>
      </c>
      <c r="L1211" s="1" t="b">
        <f>COUNTIF($I1212:$I$1251, I1211) =0</f>
        <v>0</v>
      </c>
      <c r="M1211" s="1" t="b">
        <f>COUNTIF($I$1202:$I$1251,N1211) &gt;0</f>
        <v>1</v>
      </c>
      <c r="N1211" s="1" t="str">
        <f>N1161</f>
        <v>C3</v>
      </c>
      <c r="O1211" s="1" t="b">
        <v>0</v>
      </c>
      <c r="P1211" s="4">
        <v>25</v>
      </c>
      <c r="Q1211">
        <v>10</v>
      </c>
      <c r="R1211" s="14">
        <v>3</v>
      </c>
      <c r="S1211" s="14">
        <v>3</v>
      </c>
      <c r="T1211" s="8">
        <v>1</v>
      </c>
      <c r="U1211" s="8">
        <v>1</v>
      </c>
      <c r="V1211" s="8">
        <v>1</v>
      </c>
      <c r="W1211" s="8">
        <v>1</v>
      </c>
      <c r="X1211" s="8">
        <f>R1211+T1211+V1211</f>
        <v>5</v>
      </c>
      <c r="Y1211" s="8">
        <f>S1211+U1211+W1211</f>
        <v>5</v>
      </c>
      <c r="Z1211" s="8" t="b">
        <f>R1211 = S1211</f>
        <v>1</v>
      </c>
      <c r="AA1211" s="8" t="b">
        <f>U1211 = T1211</f>
        <v>1</v>
      </c>
      <c r="AB1211" s="8" t="b">
        <f>V1211 = W1211</f>
        <v>1</v>
      </c>
      <c r="AC1211" s="8" t="b">
        <f>Y1211 = X1211</f>
        <v>1</v>
      </c>
      <c r="AD1211" s="8" t="b">
        <f>AND(Z1211,AA1211,AB1211)</f>
        <v>1</v>
      </c>
    </row>
    <row r="1212" spans="1:35" ht="32" customHeight="1" x14ac:dyDescent="0.2">
      <c r="A1212" s="1">
        <v>1211</v>
      </c>
      <c r="B1212" s="2">
        <v>44139</v>
      </c>
      <c r="C1212" s="1" t="s">
        <v>997</v>
      </c>
      <c r="D1212" s="1" t="s">
        <v>1088</v>
      </c>
      <c r="E1212" s="1" t="s">
        <v>12</v>
      </c>
      <c r="F1212" s="1" t="s">
        <v>1089</v>
      </c>
      <c r="G1212" s="1" t="s">
        <v>26</v>
      </c>
      <c r="H1212" s="1" t="s">
        <v>979</v>
      </c>
      <c r="I1212" s="5" t="s">
        <v>1750</v>
      </c>
      <c r="J1212" s="5">
        <v>5</v>
      </c>
      <c r="K1212" s="13" t="s">
        <v>1225</v>
      </c>
      <c r="L1212" s="1" t="b">
        <f>COUNTIF($I1213:$I$1251, I1212) =0</f>
        <v>0</v>
      </c>
      <c r="M1212" s="1" t="b">
        <f>COUNTIF($I$1202:$I$1251,N1212) &gt;0</f>
        <v>0</v>
      </c>
      <c r="N1212" s="1" t="e">
        <f>#REF!</f>
        <v>#REF!</v>
      </c>
      <c r="O1212" s="1" t="b">
        <v>0</v>
      </c>
      <c r="P1212" s="4">
        <v>25</v>
      </c>
      <c r="Q1212">
        <v>11</v>
      </c>
      <c r="R1212" s="14">
        <v>3</v>
      </c>
      <c r="S1212" s="14">
        <v>3</v>
      </c>
      <c r="T1212" s="8">
        <v>0</v>
      </c>
      <c r="U1212" s="8">
        <v>0</v>
      </c>
      <c r="V1212" s="8">
        <v>1</v>
      </c>
      <c r="W1212" s="8">
        <v>0</v>
      </c>
      <c r="X1212" s="8">
        <f>R1212+T1212+V1212</f>
        <v>4</v>
      </c>
      <c r="Y1212" s="8">
        <f>S1212+U1212+W1212</f>
        <v>3</v>
      </c>
      <c r="Z1212" s="8" t="b">
        <f>R1212 = S1212</f>
        <v>1</v>
      </c>
      <c r="AA1212" s="8" t="b">
        <f>U1212 = T1212</f>
        <v>1</v>
      </c>
      <c r="AB1212" s="8" t="b">
        <f>V1212 = W1212</f>
        <v>0</v>
      </c>
      <c r="AC1212" s="8" t="b">
        <f>Y1212 = X1212</f>
        <v>0</v>
      </c>
      <c r="AD1212" s="8" t="b">
        <f>AND(Z1212,AA1212,AB1212)</f>
        <v>0</v>
      </c>
      <c r="AF1212" s="8">
        <v>3</v>
      </c>
      <c r="AG1212" s="8">
        <v>0</v>
      </c>
      <c r="AH1212" s="8">
        <v>0</v>
      </c>
      <c r="AI1212" s="8">
        <f>SUM(AF1212:AH1212)</f>
        <v>3</v>
      </c>
    </row>
    <row r="1213" spans="1:35" ht="32" customHeight="1" x14ac:dyDescent="0.2">
      <c r="A1213" s="1">
        <v>1212</v>
      </c>
      <c r="B1213" s="2">
        <v>43755</v>
      </c>
      <c r="C1213" s="1" t="s">
        <v>997</v>
      </c>
      <c r="D1213" s="1" t="s">
        <v>997</v>
      </c>
      <c r="E1213" s="1" t="s">
        <v>12</v>
      </c>
      <c r="F1213" s="1"/>
      <c r="G1213" s="1" t="s">
        <v>13</v>
      </c>
      <c r="H1213" s="1" t="s">
        <v>112</v>
      </c>
      <c r="I1213" s="5" t="s">
        <v>1745</v>
      </c>
      <c r="J1213" s="5">
        <v>5</v>
      </c>
      <c r="K1213" s="13" t="s">
        <v>2021</v>
      </c>
      <c r="L1213" s="1" t="b">
        <f>COUNTIF($I1214:$I$1251, I1213) =0</f>
        <v>0</v>
      </c>
      <c r="M1213" s="1" t="b">
        <f>COUNTIF($I$1202:$I$1251,N1213) &gt;0</f>
        <v>1</v>
      </c>
      <c r="N1213" s="1" t="str">
        <f>N1163</f>
        <v>C5</v>
      </c>
      <c r="O1213" s="1" t="b">
        <v>0</v>
      </c>
      <c r="P1213" s="4">
        <v>25</v>
      </c>
      <c r="Q1213">
        <v>12</v>
      </c>
      <c r="R1213" s="14">
        <v>2</v>
      </c>
      <c r="S1213" s="14">
        <v>3</v>
      </c>
      <c r="T1213" s="8">
        <v>0</v>
      </c>
      <c r="U1213" s="8">
        <v>0</v>
      </c>
      <c r="V1213" s="8">
        <v>0</v>
      </c>
      <c r="W1213" s="8">
        <v>1</v>
      </c>
      <c r="X1213" s="8">
        <f>R1213+T1213+V1213</f>
        <v>2</v>
      </c>
      <c r="Y1213" s="8">
        <f>S1213+U1213+W1213</f>
        <v>4</v>
      </c>
      <c r="Z1213" s="8" t="b">
        <f>R1213 = S1213</f>
        <v>0</v>
      </c>
      <c r="AA1213" s="8" t="b">
        <f>U1213 = T1213</f>
        <v>1</v>
      </c>
      <c r="AB1213" s="8" t="b">
        <f>V1213 = W1213</f>
        <v>0</v>
      </c>
      <c r="AC1213" s="8" t="b">
        <f>Y1213 = X1213</f>
        <v>0</v>
      </c>
      <c r="AD1213" s="8" t="b">
        <f>AND(Z1213,AA1213,AB1213)</f>
        <v>0</v>
      </c>
      <c r="AF1213" s="8">
        <v>3</v>
      </c>
      <c r="AG1213" s="8">
        <v>0</v>
      </c>
      <c r="AH1213" s="8">
        <v>0</v>
      </c>
      <c r="AI1213" s="8">
        <f>SUM(AF1213:AH1213)</f>
        <v>3</v>
      </c>
    </row>
    <row r="1214" spans="1:35" ht="32" customHeight="1" x14ac:dyDescent="0.2">
      <c r="A1214" s="1">
        <v>1213</v>
      </c>
      <c r="B1214" s="2">
        <v>44008</v>
      </c>
      <c r="C1214" s="1" t="s">
        <v>997</v>
      </c>
      <c r="D1214" s="1" t="s">
        <v>998</v>
      </c>
      <c r="E1214" s="1" t="s">
        <v>12</v>
      </c>
      <c r="F1214" s="1"/>
      <c r="G1214" s="1" t="s">
        <v>274</v>
      </c>
      <c r="H1214" s="1" t="s">
        <v>912</v>
      </c>
      <c r="I1214" s="5" t="s">
        <v>1773</v>
      </c>
      <c r="J1214" s="5">
        <v>5</v>
      </c>
      <c r="K1214" s="13" t="s">
        <v>1610</v>
      </c>
      <c r="L1214" s="1" t="b">
        <f>COUNTIF($I1215:$I$1251, I1214) =0</f>
        <v>1</v>
      </c>
      <c r="M1214" s="1" t="b">
        <f>COUNTIF($I$1202:$I$1251,N1214) &gt;0</f>
        <v>1</v>
      </c>
      <c r="N1214" s="1" t="str">
        <f>N1164</f>
        <v>C6</v>
      </c>
      <c r="O1214" s="1" t="b">
        <v>0</v>
      </c>
      <c r="P1214" s="4">
        <v>25</v>
      </c>
      <c r="Q1214">
        <v>13</v>
      </c>
      <c r="R1214" s="14">
        <v>3</v>
      </c>
      <c r="S1214" s="14">
        <v>2</v>
      </c>
      <c r="T1214" s="8">
        <v>0</v>
      </c>
      <c r="U1214" s="8">
        <v>0</v>
      </c>
      <c r="V1214" s="8">
        <v>0</v>
      </c>
      <c r="W1214" s="8">
        <v>0</v>
      </c>
      <c r="X1214" s="8">
        <f>R1214+T1214+V1214</f>
        <v>3</v>
      </c>
      <c r="Y1214" s="8">
        <f>S1214+U1214+W1214</f>
        <v>2</v>
      </c>
      <c r="Z1214" s="8" t="b">
        <f>R1214 = S1214</f>
        <v>0</v>
      </c>
      <c r="AA1214" s="8" t="b">
        <f>U1214 = T1214</f>
        <v>1</v>
      </c>
      <c r="AB1214" s="8" t="b">
        <f>V1214 = W1214</f>
        <v>1</v>
      </c>
      <c r="AC1214" s="8" t="b">
        <f>Y1214 = X1214</f>
        <v>0</v>
      </c>
      <c r="AD1214" s="8" t="b">
        <f>AND(Z1214,AA1214,AB1214)</f>
        <v>0</v>
      </c>
      <c r="AF1214" s="8">
        <v>3</v>
      </c>
      <c r="AG1214" s="8">
        <v>0</v>
      </c>
      <c r="AH1214" s="8">
        <v>0</v>
      </c>
      <c r="AI1214" s="8">
        <f>SUM(AF1214:AH1214)</f>
        <v>3</v>
      </c>
    </row>
    <row r="1215" spans="1:35" ht="32" customHeight="1" x14ac:dyDescent="0.2">
      <c r="A1215" s="1">
        <v>1214</v>
      </c>
      <c r="B1215" s="2">
        <v>43358</v>
      </c>
      <c r="C1215" s="1" t="s">
        <v>997</v>
      </c>
      <c r="D1215" s="1" t="s">
        <v>997</v>
      </c>
      <c r="E1215" s="1" t="s">
        <v>12</v>
      </c>
      <c r="F1215" s="1"/>
      <c r="G1215" s="1" t="s">
        <v>26</v>
      </c>
      <c r="H1215" s="1" t="s">
        <v>980</v>
      </c>
      <c r="I1215" s="5" t="s">
        <v>1750</v>
      </c>
      <c r="J1215" s="5">
        <v>5</v>
      </c>
      <c r="K1215" s="13" t="s">
        <v>1494</v>
      </c>
      <c r="L1215" s="1" t="b">
        <f>COUNTIF($I1216:$I$1251, I1215) =0</f>
        <v>0</v>
      </c>
      <c r="M1215" s="1" t="b">
        <f>COUNTIF($I$1202:$I$1251,N1215) &gt;0</f>
        <v>1</v>
      </c>
      <c r="N1215" s="1" t="str">
        <f>N1165</f>
        <v>C7</v>
      </c>
      <c r="O1215" s="1" t="b">
        <v>0</v>
      </c>
      <c r="P1215" s="4">
        <v>25</v>
      </c>
      <c r="Q1215">
        <v>14</v>
      </c>
      <c r="R1215" s="14">
        <v>3</v>
      </c>
      <c r="S1215" s="14">
        <v>2</v>
      </c>
      <c r="T1215" s="8">
        <v>0</v>
      </c>
      <c r="U1215" s="8">
        <v>0</v>
      </c>
      <c r="V1215" s="8">
        <v>1</v>
      </c>
      <c r="W1215" s="8">
        <v>0</v>
      </c>
      <c r="X1215" s="8">
        <f>R1215+T1215+V1215</f>
        <v>4</v>
      </c>
      <c r="Y1215" s="8">
        <f>S1215+U1215+W1215</f>
        <v>2</v>
      </c>
      <c r="Z1215" s="8" t="b">
        <f>R1215 = S1215</f>
        <v>0</v>
      </c>
      <c r="AA1215" s="8" t="b">
        <f>U1215 = T1215</f>
        <v>1</v>
      </c>
      <c r="AB1215" s="8" t="b">
        <f>V1215 = W1215</f>
        <v>0</v>
      </c>
      <c r="AC1215" s="8" t="b">
        <f>Y1215 = X1215</f>
        <v>0</v>
      </c>
      <c r="AD1215" s="8" t="b">
        <f>AND(Z1215,AA1215,AB1215)</f>
        <v>0</v>
      </c>
      <c r="AF1215" s="8">
        <v>3</v>
      </c>
      <c r="AG1215" s="8">
        <v>0</v>
      </c>
      <c r="AH1215" s="8">
        <v>0</v>
      </c>
      <c r="AI1215" s="8">
        <f>SUM(AF1215:AH1215)</f>
        <v>3</v>
      </c>
    </row>
    <row r="1216" spans="1:35" ht="32" customHeight="1" x14ac:dyDescent="0.2">
      <c r="A1216" s="1">
        <v>1215</v>
      </c>
      <c r="B1216" s="2">
        <v>43477</v>
      </c>
      <c r="C1216" s="1" t="s">
        <v>997</v>
      </c>
      <c r="D1216" s="1" t="s">
        <v>998</v>
      </c>
      <c r="E1216" s="1" t="s">
        <v>12</v>
      </c>
      <c r="F1216" s="1"/>
      <c r="G1216" s="1" t="s">
        <v>21</v>
      </c>
      <c r="H1216" s="1" t="s">
        <v>556</v>
      </c>
      <c r="I1216" s="5" t="s">
        <v>1749</v>
      </c>
      <c r="J1216" s="5">
        <v>3</v>
      </c>
      <c r="K1216" s="13" t="s">
        <v>981</v>
      </c>
      <c r="L1216" s="1" t="b">
        <f>COUNTIF($I1217:$I$1251, I1216) =0</f>
        <v>0</v>
      </c>
      <c r="M1216" s="1" t="b">
        <f>COUNTIF($I$1202:$I$1251,N1216) &gt;0</f>
        <v>0</v>
      </c>
      <c r="N1216" s="1" t="str">
        <f>N1166</f>
        <v>C8</v>
      </c>
      <c r="O1216" s="1" t="b">
        <v>0</v>
      </c>
      <c r="P1216" s="4">
        <v>25</v>
      </c>
      <c r="Q1216">
        <v>15</v>
      </c>
      <c r="R1216" s="14">
        <v>1</v>
      </c>
      <c r="S1216" s="14">
        <v>1</v>
      </c>
      <c r="T1216" s="8">
        <v>0</v>
      </c>
      <c r="U1216" s="8">
        <v>1</v>
      </c>
      <c r="V1216" s="8">
        <v>0</v>
      </c>
      <c r="W1216" s="8">
        <v>0</v>
      </c>
      <c r="X1216" s="8">
        <f>R1216+T1216+V1216</f>
        <v>1</v>
      </c>
      <c r="Y1216" s="8">
        <f>S1216+U1216+W1216</f>
        <v>2</v>
      </c>
      <c r="Z1216" s="8" t="b">
        <f>R1216 = S1216</f>
        <v>1</v>
      </c>
      <c r="AA1216" s="8" t="b">
        <f>U1216 = T1216</f>
        <v>0</v>
      </c>
      <c r="AB1216" s="8" t="b">
        <f>V1216 = W1216</f>
        <v>1</v>
      </c>
      <c r="AC1216" s="8" t="b">
        <f>Y1216 = X1216</f>
        <v>0</v>
      </c>
      <c r="AD1216" s="8" t="b">
        <f>AND(Z1216,AA1216,AB1216)</f>
        <v>0</v>
      </c>
      <c r="AF1216" s="8">
        <v>2</v>
      </c>
      <c r="AG1216" s="8">
        <v>0</v>
      </c>
      <c r="AH1216" s="8">
        <v>0</v>
      </c>
      <c r="AI1216" s="8">
        <f>SUM(AF1216:AH1216)</f>
        <v>2</v>
      </c>
    </row>
    <row r="1217" spans="1:35" ht="32" customHeight="1" x14ac:dyDescent="0.2">
      <c r="A1217" s="1">
        <v>1216</v>
      </c>
      <c r="B1217" s="2">
        <v>44037</v>
      </c>
      <c r="C1217" s="1" t="s">
        <v>997</v>
      </c>
      <c r="D1217" s="1" t="s">
        <v>998</v>
      </c>
      <c r="E1217" s="1" t="s">
        <v>12</v>
      </c>
      <c r="F1217" s="1"/>
      <c r="G1217" s="1" t="s">
        <v>21</v>
      </c>
      <c r="H1217" s="1" t="s">
        <v>80</v>
      </c>
      <c r="I1217" s="5" t="s">
        <v>1759</v>
      </c>
      <c r="J1217" s="5">
        <v>2</v>
      </c>
      <c r="K1217" s="13" t="s">
        <v>2022</v>
      </c>
      <c r="L1217" s="1" t="b">
        <f>COUNTIF($I1218:$I$1251, I1217) =0</f>
        <v>0</v>
      </c>
      <c r="M1217" s="1" t="b">
        <f>COUNTIF($I$1202:$I$1251,N1217) &gt;0</f>
        <v>1</v>
      </c>
      <c r="N1217" s="1" t="str">
        <f>N1167</f>
        <v>C9</v>
      </c>
      <c r="O1217" s="1" t="b">
        <v>0</v>
      </c>
      <c r="P1217" s="4">
        <v>25</v>
      </c>
      <c r="Q1217">
        <v>16</v>
      </c>
      <c r="R1217" s="14">
        <v>3</v>
      </c>
      <c r="S1217" s="14">
        <v>2</v>
      </c>
      <c r="T1217" s="8">
        <v>0</v>
      </c>
      <c r="U1217" s="8">
        <v>0</v>
      </c>
      <c r="V1217" s="8">
        <v>1</v>
      </c>
      <c r="W1217" s="8">
        <v>0</v>
      </c>
      <c r="X1217" s="8">
        <f>R1217+T1217+V1217</f>
        <v>4</v>
      </c>
      <c r="Y1217" s="8">
        <f>S1217+U1217+W1217</f>
        <v>2</v>
      </c>
      <c r="Z1217" s="8" t="b">
        <f>R1217 = S1217</f>
        <v>0</v>
      </c>
      <c r="AA1217" s="8" t="b">
        <f>U1217 = T1217</f>
        <v>1</v>
      </c>
      <c r="AB1217" s="8" t="b">
        <f>V1217 = W1217</f>
        <v>0</v>
      </c>
      <c r="AC1217" s="8" t="b">
        <f>Y1217 = X1217</f>
        <v>0</v>
      </c>
      <c r="AD1217" s="8" t="b">
        <f>AND(Z1217,AA1217,AB1217)</f>
        <v>0</v>
      </c>
      <c r="AF1217" s="8">
        <v>3</v>
      </c>
      <c r="AG1217" s="8">
        <v>0</v>
      </c>
      <c r="AH1217" s="8">
        <v>0</v>
      </c>
      <c r="AI1217" s="8">
        <f>SUM(AF1217:AH1217)</f>
        <v>3</v>
      </c>
    </row>
    <row r="1218" spans="1:35" ht="32" customHeight="1" x14ac:dyDescent="0.2">
      <c r="A1218" s="1">
        <v>1217</v>
      </c>
      <c r="B1218" s="2">
        <v>43600</v>
      </c>
      <c r="C1218" s="1" t="s">
        <v>997</v>
      </c>
      <c r="D1218" s="1" t="s">
        <v>997</v>
      </c>
      <c r="E1218" s="1" t="s">
        <v>12</v>
      </c>
      <c r="F1218" s="1"/>
      <c r="G1218" s="1" t="s">
        <v>42</v>
      </c>
      <c r="H1218" s="1" t="s">
        <v>982</v>
      </c>
      <c r="I1218" s="5" t="s">
        <v>1753</v>
      </c>
      <c r="J1218" s="5">
        <v>5</v>
      </c>
      <c r="K1218" s="13" t="s">
        <v>2024</v>
      </c>
      <c r="L1218" s="1" t="b">
        <f>COUNTIF($I1219:$I$1251, I1218) =0</f>
        <v>0</v>
      </c>
      <c r="M1218" s="1" t="b">
        <f>COUNTIF($I$1202:$I$1251,N1218) &gt;0</f>
        <v>1</v>
      </c>
      <c r="N1218" s="1" t="str">
        <f>N1168</f>
        <v>C11</v>
      </c>
      <c r="O1218" s="1" t="b">
        <v>0</v>
      </c>
      <c r="P1218" s="4">
        <v>25</v>
      </c>
      <c r="Q1218">
        <v>17</v>
      </c>
      <c r="R1218" s="14">
        <v>3</v>
      </c>
      <c r="S1218" s="14">
        <v>3</v>
      </c>
      <c r="T1218" s="8">
        <v>0</v>
      </c>
      <c r="U1218" s="8">
        <v>0</v>
      </c>
      <c r="V1218" s="8">
        <v>1</v>
      </c>
      <c r="W1218" s="8">
        <v>0</v>
      </c>
      <c r="X1218" s="8">
        <f>R1218+T1218+V1218</f>
        <v>4</v>
      </c>
      <c r="Y1218" s="8">
        <f>S1218+U1218+W1218</f>
        <v>3</v>
      </c>
      <c r="Z1218" s="8" t="b">
        <f>R1218 = S1218</f>
        <v>1</v>
      </c>
      <c r="AA1218" s="8" t="b">
        <f>U1218 = T1218</f>
        <v>1</v>
      </c>
      <c r="AB1218" s="8" t="b">
        <f>V1218 = W1218</f>
        <v>0</v>
      </c>
      <c r="AC1218" s="8" t="b">
        <f>Y1218 = X1218</f>
        <v>0</v>
      </c>
      <c r="AD1218" s="8" t="b">
        <f>AND(Z1218,AA1218,AB1218)</f>
        <v>0</v>
      </c>
      <c r="AF1218" s="8">
        <v>2</v>
      </c>
      <c r="AG1218" s="8">
        <v>0</v>
      </c>
      <c r="AH1218" s="8">
        <v>0</v>
      </c>
      <c r="AI1218" s="8">
        <f>SUM(AF1218:AH1218)</f>
        <v>2</v>
      </c>
    </row>
    <row r="1219" spans="1:35" ht="32" customHeight="1" x14ac:dyDescent="0.2">
      <c r="A1219" s="1">
        <v>1218</v>
      </c>
      <c r="B1219" s="2">
        <v>43573</v>
      </c>
      <c r="C1219" s="1" t="s">
        <v>997</v>
      </c>
      <c r="D1219" s="1" t="s">
        <v>998</v>
      </c>
      <c r="E1219" s="1" t="s">
        <v>12</v>
      </c>
      <c r="F1219" s="1"/>
      <c r="G1219" s="1" t="s">
        <v>13</v>
      </c>
      <c r="H1219" s="1" t="s">
        <v>983</v>
      </c>
      <c r="I1219" s="5" t="s">
        <v>1745</v>
      </c>
      <c r="J1219" s="5">
        <v>4</v>
      </c>
      <c r="K1219" s="13" t="s">
        <v>2025</v>
      </c>
      <c r="L1219" s="1" t="b">
        <f>COUNTIF($I1220:$I$1251, I1219) =0</f>
        <v>0</v>
      </c>
      <c r="M1219" s="1" t="b">
        <f>COUNTIF($I$1202:$I$1251,N1219) &gt;0</f>
        <v>0</v>
      </c>
      <c r="N1219" s="1" t="str">
        <f>N1169</f>
        <v>C12</v>
      </c>
      <c r="O1219" s="1" t="b">
        <v>0</v>
      </c>
      <c r="P1219" s="4">
        <v>25</v>
      </c>
      <c r="Q1219">
        <v>18</v>
      </c>
      <c r="R1219" s="14">
        <v>1</v>
      </c>
      <c r="S1219" s="14">
        <v>3</v>
      </c>
      <c r="T1219" s="8">
        <v>0</v>
      </c>
      <c r="U1219" s="8">
        <v>0</v>
      </c>
      <c r="V1219" s="8">
        <v>0</v>
      </c>
      <c r="W1219" s="8">
        <v>0</v>
      </c>
      <c r="X1219" s="8">
        <f>R1219+T1219+V1219</f>
        <v>1</v>
      </c>
      <c r="Y1219" s="8">
        <f>S1219+U1219+W1219</f>
        <v>3</v>
      </c>
      <c r="Z1219" s="8" t="b">
        <f>R1219 = S1219</f>
        <v>0</v>
      </c>
      <c r="AA1219" s="8" t="b">
        <f>U1219 = T1219</f>
        <v>1</v>
      </c>
      <c r="AB1219" s="8" t="b">
        <f>V1219 = W1219</f>
        <v>1</v>
      </c>
      <c r="AC1219" s="8" t="b">
        <f>Y1219 = X1219</f>
        <v>0</v>
      </c>
      <c r="AD1219" s="8" t="b">
        <f>AND(Z1219,AA1219,AB1219)</f>
        <v>0</v>
      </c>
      <c r="AF1219" s="8">
        <v>3</v>
      </c>
      <c r="AG1219" s="8">
        <v>0</v>
      </c>
      <c r="AH1219" s="8">
        <v>0</v>
      </c>
      <c r="AI1219" s="8">
        <f>SUM(AF1219:AH1219)</f>
        <v>3</v>
      </c>
    </row>
    <row r="1220" spans="1:35" ht="32" customHeight="1" x14ac:dyDescent="0.2">
      <c r="A1220" s="1">
        <v>1219</v>
      </c>
      <c r="B1220" s="2">
        <v>44284</v>
      </c>
      <c r="C1220" s="1" t="s">
        <v>997</v>
      </c>
      <c r="D1220" s="1" t="s">
        <v>998</v>
      </c>
      <c r="E1220" s="1" t="s">
        <v>12</v>
      </c>
      <c r="F1220" s="1"/>
      <c r="G1220" s="1" t="s">
        <v>21</v>
      </c>
      <c r="H1220" s="1" t="s">
        <v>984</v>
      </c>
      <c r="I1220" s="5" t="s">
        <v>1749</v>
      </c>
      <c r="J1220" s="5">
        <v>3</v>
      </c>
      <c r="K1220" s="13" t="s">
        <v>1321</v>
      </c>
      <c r="L1220" s="1" t="b">
        <f>COUNTIF($I1221:$I$1251, I1220) =0</f>
        <v>0</v>
      </c>
      <c r="M1220" s="1" t="b">
        <f>COUNTIF($I$1202:$I$1251,N1220) &gt;0</f>
        <v>1</v>
      </c>
      <c r="N1220" s="1" t="str">
        <f>N1170</f>
        <v>C13</v>
      </c>
      <c r="O1220" s="1" t="b">
        <v>0</v>
      </c>
      <c r="P1220" s="4">
        <v>25</v>
      </c>
      <c r="Q1220">
        <v>19</v>
      </c>
      <c r="R1220" s="14">
        <v>1</v>
      </c>
      <c r="S1220" s="14">
        <v>2</v>
      </c>
      <c r="T1220" s="8">
        <v>1</v>
      </c>
      <c r="U1220" s="8">
        <v>1</v>
      </c>
      <c r="V1220" s="8">
        <v>1</v>
      </c>
      <c r="W1220" s="8">
        <v>1</v>
      </c>
      <c r="X1220" s="8">
        <f>R1220+T1220+V1220</f>
        <v>3</v>
      </c>
      <c r="Y1220" s="8">
        <f>S1220+U1220+W1220</f>
        <v>4</v>
      </c>
      <c r="Z1220" s="8" t="b">
        <f>R1220 = S1220</f>
        <v>0</v>
      </c>
      <c r="AA1220" s="8" t="b">
        <f>U1220 = T1220</f>
        <v>1</v>
      </c>
      <c r="AB1220" s="8" t="b">
        <f>V1220 = W1220</f>
        <v>1</v>
      </c>
      <c r="AC1220" s="8" t="b">
        <f>Y1220 = X1220</f>
        <v>0</v>
      </c>
      <c r="AD1220" s="8" t="b">
        <f>AND(Z1220,AA1220,AB1220)</f>
        <v>0</v>
      </c>
      <c r="AF1220" s="8">
        <v>2</v>
      </c>
      <c r="AG1220" s="8">
        <v>1</v>
      </c>
      <c r="AH1220" s="8">
        <v>1</v>
      </c>
      <c r="AI1220" s="8">
        <f>SUM(AF1220:AH1220)</f>
        <v>4</v>
      </c>
    </row>
    <row r="1221" spans="1:35" ht="32" customHeight="1" x14ac:dyDescent="0.2">
      <c r="A1221" s="1">
        <v>1220</v>
      </c>
      <c r="B1221" s="2">
        <v>44188</v>
      </c>
      <c r="C1221" s="1" t="s">
        <v>997</v>
      </c>
      <c r="D1221" s="1" t="s">
        <v>998</v>
      </c>
      <c r="E1221" s="1" t="s">
        <v>12</v>
      </c>
      <c r="F1221" s="1"/>
      <c r="G1221" s="1" t="s">
        <v>13</v>
      </c>
      <c r="H1221" s="1" t="s">
        <v>431</v>
      </c>
      <c r="I1221" s="5" t="s">
        <v>1760</v>
      </c>
      <c r="J1221" s="5">
        <v>4</v>
      </c>
      <c r="K1221" s="13" t="s">
        <v>2026</v>
      </c>
      <c r="L1221" s="1" t="b">
        <f>COUNTIF($I1222:$I$1251, I1221) =0</f>
        <v>1</v>
      </c>
      <c r="M1221" s="1" t="b">
        <f>COUNTIF($I$1202:$I$1251,N1221) &gt;0</f>
        <v>1</v>
      </c>
      <c r="N1221" s="1" t="str">
        <f>N1171</f>
        <v>C14</v>
      </c>
      <c r="O1221" s="1" t="b">
        <v>0</v>
      </c>
      <c r="P1221" s="4">
        <v>25</v>
      </c>
      <c r="Q1221">
        <v>20</v>
      </c>
      <c r="R1221" s="14">
        <v>3</v>
      </c>
      <c r="S1221" s="14">
        <v>2</v>
      </c>
      <c r="T1221" s="8">
        <v>1</v>
      </c>
      <c r="U1221" s="8">
        <v>0</v>
      </c>
      <c r="V1221" s="8">
        <v>1</v>
      </c>
      <c r="W1221" s="8">
        <v>0</v>
      </c>
      <c r="X1221" s="8">
        <f>R1221+T1221+V1221</f>
        <v>5</v>
      </c>
      <c r="Y1221" s="8">
        <f>S1221+U1221+W1221</f>
        <v>2</v>
      </c>
      <c r="Z1221" s="8" t="b">
        <f>R1221 = S1221</f>
        <v>0</v>
      </c>
      <c r="AA1221" s="8" t="b">
        <f>U1221 = T1221</f>
        <v>0</v>
      </c>
      <c r="AB1221" s="8" t="b">
        <f>V1221 = W1221</f>
        <v>0</v>
      </c>
      <c r="AC1221" s="8" t="b">
        <f>Y1221 = X1221</f>
        <v>0</v>
      </c>
      <c r="AD1221" s="8" t="b">
        <f>AND(Z1221,AA1221,AB1221)</f>
        <v>0</v>
      </c>
      <c r="AF1221" s="8">
        <v>3</v>
      </c>
      <c r="AG1221" s="8">
        <v>0</v>
      </c>
      <c r="AH1221" s="8">
        <v>0</v>
      </c>
      <c r="AI1221" s="8">
        <f>SUM(AF1221:AH1221)</f>
        <v>3</v>
      </c>
    </row>
    <row r="1222" spans="1:35" ht="32" customHeight="1" x14ac:dyDescent="0.2">
      <c r="A1222" s="1">
        <v>1221</v>
      </c>
      <c r="B1222" s="2">
        <v>44110</v>
      </c>
      <c r="C1222" s="1" t="s">
        <v>997</v>
      </c>
      <c r="D1222" s="1" t="s">
        <v>998</v>
      </c>
      <c r="E1222" s="1" t="s">
        <v>12</v>
      </c>
      <c r="F1222" s="1" t="s">
        <v>1030</v>
      </c>
      <c r="G1222" s="1" t="s">
        <v>16</v>
      </c>
      <c r="H1222" s="1" t="s">
        <v>283</v>
      </c>
      <c r="I1222" s="5" t="s">
        <v>1761</v>
      </c>
      <c r="J1222" s="5">
        <v>5</v>
      </c>
      <c r="K1222" s="13" t="s">
        <v>1715</v>
      </c>
      <c r="L1222" s="1" t="b">
        <f>COUNTIF($I1223:$I$1251, I1222) =0</f>
        <v>0</v>
      </c>
      <c r="M1222" s="1" t="b">
        <f>COUNTIF($I$1202:$I$1251,N1222) &gt;0</f>
        <v>0</v>
      </c>
      <c r="N1222" s="1" t="e">
        <f>N1172</f>
        <v>#REF!</v>
      </c>
      <c r="O1222" s="1" t="b">
        <v>0</v>
      </c>
      <c r="P1222" s="4">
        <v>25</v>
      </c>
      <c r="Q1222">
        <v>21</v>
      </c>
      <c r="R1222" s="14">
        <v>3</v>
      </c>
      <c r="S1222" s="14">
        <v>3</v>
      </c>
      <c r="T1222" s="8">
        <v>0</v>
      </c>
      <c r="U1222" s="8">
        <v>0</v>
      </c>
      <c r="V1222" s="8">
        <v>1</v>
      </c>
      <c r="W1222" s="8">
        <v>0</v>
      </c>
      <c r="X1222" s="8">
        <f>R1222+T1222+V1222</f>
        <v>4</v>
      </c>
      <c r="Y1222" s="8">
        <f>S1222+U1222+W1222</f>
        <v>3</v>
      </c>
      <c r="Z1222" s="8" t="b">
        <f>R1222 = S1222</f>
        <v>1</v>
      </c>
      <c r="AA1222" s="8" t="b">
        <f>U1222 = T1222</f>
        <v>1</v>
      </c>
      <c r="AB1222" s="8" t="b">
        <f>V1222 = W1222</f>
        <v>0</v>
      </c>
      <c r="AC1222" s="8" t="b">
        <f>Y1222 = X1222</f>
        <v>0</v>
      </c>
      <c r="AD1222" s="8" t="b">
        <f>AND(Z1222,AA1222,AB1222)</f>
        <v>0</v>
      </c>
      <c r="AF1222" s="8">
        <v>3</v>
      </c>
      <c r="AG1222" s="8">
        <v>0</v>
      </c>
      <c r="AH1222" s="8">
        <v>0</v>
      </c>
      <c r="AI1222" s="8">
        <f>SUM(AF1222:AH1222)</f>
        <v>3</v>
      </c>
    </row>
    <row r="1223" spans="1:35" ht="32" customHeight="1" x14ac:dyDescent="0.2">
      <c r="A1223" s="1">
        <v>1222</v>
      </c>
      <c r="B1223" s="2">
        <v>43313</v>
      </c>
      <c r="C1223" s="1" t="s">
        <v>997</v>
      </c>
      <c r="D1223" s="1" t="s">
        <v>998</v>
      </c>
      <c r="E1223" s="1" t="s">
        <v>12</v>
      </c>
      <c r="F1223" s="1"/>
      <c r="G1223" s="1" t="s">
        <v>21</v>
      </c>
      <c r="H1223" s="1" t="s">
        <v>309</v>
      </c>
      <c r="I1223" s="5" t="s">
        <v>1767</v>
      </c>
      <c r="J1223" s="5">
        <v>2</v>
      </c>
      <c r="K1223" s="13" t="s">
        <v>1495</v>
      </c>
      <c r="L1223" s="1" t="b">
        <f>COUNTIF($I1224:$I$1251, I1223) =0</f>
        <v>1</v>
      </c>
      <c r="M1223" s="1" t="b">
        <f>COUNTIF($I$1202:$I$1251,N1223) &gt;0</f>
        <v>1</v>
      </c>
      <c r="N1223" s="1" t="str">
        <f>N1173</f>
        <v>TP2</v>
      </c>
      <c r="O1223" s="1" t="b">
        <v>0</v>
      </c>
      <c r="P1223" s="4">
        <v>25</v>
      </c>
      <c r="Q1223">
        <v>22</v>
      </c>
      <c r="R1223" s="14">
        <v>2</v>
      </c>
      <c r="S1223" s="14">
        <v>1</v>
      </c>
      <c r="T1223" s="8">
        <v>0</v>
      </c>
      <c r="U1223" s="8">
        <v>0</v>
      </c>
      <c r="V1223" s="8">
        <v>0</v>
      </c>
      <c r="W1223" s="8">
        <v>1</v>
      </c>
      <c r="X1223" s="8">
        <f>R1223+T1223+V1223</f>
        <v>2</v>
      </c>
      <c r="Y1223" s="8">
        <f>S1223+U1223+W1223</f>
        <v>2</v>
      </c>
      <c r="Z1223" s="8" t="b">
        <f>R1223 = S1223</f>
        <v>0</v>
      </c>
      <c r="AA1223" s="8" t="b">
        <f>U1223 = T1223</f>
        <v>1</v>
      </c>
      <c r="AB1223" s="8" t="b">
        <f>V1223 = W1223</f>
        <v>0</v>
      </c>
      <c r="AC1223" s="8" t="b">
        <f>Y1223 = X1223</f>
        <v>1</v>
      </c>
      <c r="AD1223" s="8" t="b">
        <f>AND(Z1223,AA1223,AB1223)</f>
        <v>0</v>
      </c>
      <c r="AF1223" s="8">
        <v>2</v>
      </c>
      <c r="AG1223" s="8">
        <v>0</v>
      </c>
      <c r="AH1223" s="8">
        <v>0</v>
      </c>
      <c r="AI1223" s="8">
        <f>SUM(AF1223:AH1223)</f>
        <v>2</v>
      </c>
    </row>
    <row r="1224" spans="1:35" ht="32" customHeight="1" x14ac:dyDescent="0.2">
      <c r="A1224" s="1">
        <v>1223</v>
      </c>
      <c r="B1224" s="2">
        <v>44239</v>
      </c>
      <c r="C1224" s="1" t="s">
        <v>997</v>
      </c>
      <c r="D1224" s="1" t="s">
        <v>997</v>
      </c>
      <c r="E1224" s="1" t="s">
        <v>12</v>
      </c>
      <c r="F1224" s="1"/>
      <c r="G1224" s="1" t="s">
        <v>13</v>
      </c>
      <c r="H1224" s="1" t="s">
        <v>437</v>
      </c>
      <c r="I1224" s="5" t="s">
        <v>1757</v>
      </c>
      <c r="J1224" s="5">
        <v>4</v>
      </c>
      <c r="K1224" s="13" t="s">
        <v>2027</v>
      </c>
      <c r="L1224" s="1" t="b">
        <f>COUNTIF($I1225:$I$1251, I1224) =0</f>
        <v>0</v>
      </c>
      <c r="M1224" s="1" t="b">
        <f>COUNTIF($I$1202:$I$1251,N1224) &gt;0</f>
        <v>1</v>
      </c>
      <c r="N1224" s="1" t="str">
        <f>N1174</f>
        <v>TP3</v>
      </c>
      <c r="O1224" s="1" t="b">
        <v>0</v>
      </c>
      <c r="P1224" s="4">
        <v>25</v>
      </c>
      <c r="Q1224">
        <v>23</v>
      </c>
      <c r="R1224" s="14">
        <v>3</v>
      </c>
      <c r="S1224" s="14">
        <v>3</v>
      </c>
      <c r="T1224" s="8">
        <v>1</v>
      </c>
      <c r="U1224" s="8">
        <v>1</v>
      </c>
      <c r="V1224" s="8">
        <v>1</v>
      </c>
      <c r="W1224" s="8">
        <v>1</v>
      </c>
      <c r="X1224" s="8">
        <f>R1224+T1224+V1224</f>
        <v>5</v>
      </c>
      <c r="Y1224" s="8">
        <f>S1224+U1224+W1224</f>
        <v>5</v>
      </c>
      <c r="Z1224" s="8" t="b">
        <f>R1224 = S1224</f>
        <v>1</v>
      </c>
      <c r="AA1224" s="8" t="b">
        <f>U1224 = T1224</f>
        <v>1</v>
      </c>
      <c r="AB1224" s="8" t="b">
        <f>V1224 = W1224</f>
        <v>1</v>
      </c>
      <c r="AC1224" s="8" t="b">
        <f>Y1224 = X1224</f>
        <v>1</v>
      </c>
      <c r="AD1224" s="8" t="b">
        <f>AND(Z1224,AA1224,AB1224)</f>
        <v>1</v>
      </c>
    </row>
    <row r="1225" spans="1:35" ht="32" customHeight="1" x14ac:dyDescent="0.2">
      <c r="A1225" s="1">
        <v>1224</v>
      </c>
      <c r="B1225" s="2">
        <v>43937</v>
      </c>
      <c r="C1225" s="1" t="s">
        <v>997</v>
      </c>
      <c r="D1225" s="1" t="s">
        <v>1116</v>
      </c>
      <c r="E1225" s="1" t="s">
        <v>12</v>
      </c>
      <c r="F1225" s="1" t="s">
        <v>1039</v>
      </c>
      <c r="G1225" s="1" t="s">
        <v>19</v>
      </c>
      <c r="H1225" s="1" t="s">
        <v>93</v>
      </c>
      <c r="I1225" s="5" t="s">
        <v>1751</v>
      </c>
      <c r="J1225" s="5">
        <v>5</v>
      </c>
      <c r="K1225" s="13" t="s">
        <v>1226</v>
      </c>
      <c r="L1225" s="1" t="b">
        <f>COUNTIF($I1226:$I$1251, I1225) =0</f>
        <v>0</v>
      </c>
      <c r="M1225" s="1" t="b">
        <f>COUNTIF($I$1202:$I$1251,N1225) &gt;0</f>
        <v>0</v>
      </c>
      <c r="N1225" s="1" t="str">
        <f>N1175</f>
        <v>TP4</v>
      </c>
      <c r="O1225" s="1" t="b">
        <v>0</v>
      </c>
      <c r="P1225" s="4">
        <v>25</v>
      </c>
      <c r="Q1225">
        <v>24</v>
      </c>
      <c r="R1225" s="14">
        <v>1</v>
      </c>
      <c r="S1225" s="14">
        <v>1</v>
      </c>
      <c r="T1225" s="8">
        <v>0</v>
      </c>
      <c r="U1225" s="8">
        <v>0</v>
      </c>
      <c r="V1225" s="8">
        <v>1</v>
      </c>
      <c r="W1225" s="8">
        <v>0</v>
      </c>
      <c r="X1225" s="8">
        <f>R1225+T1225+V1225</f>
        <v>2</v>
      </c>
      <c r="Y1225" s="8">
        <f>S1225+U1225+W1225</f>
        <v>1</v>
      </c>
      <c r="Z1225" s="8" t="b">
        <f>R1225 = S1225</f>
        <v>1</v>
      </c>
      <c r="AA1225" s="8" t="b">
        <f>U1225 = T1225</f>
        <v>1</v>
      </c>
      <c r="AB1225" s="8" t="b">
        <f>V1225 = W1225</f>
        <v>0</v>
      </c>
      <c r="AC1225" s="8" t="b">
        <f>Y1225 = X1225</f>
        <v>0</v>
      </c>
      <c r="AD1225" s="8" t="b">
        <f>AND(Z1225,AA1225,AB1225)</f>
        <v>0</v>
      </c>
      <c r="AF1225" s="8">
        <v>3</v>
      </c>
      <c r="AG1225" s="8">
        <v>0</v>
      </c>
      <c r="AH1225" s="8">
        <v>0</v>
      </c>
      <c r="AI1225" s="8">
        <f>SUM(AF1225:AH1225)</f>
        <v>3</v>
      </c>
    </row>
    <row r="1226" spans="1:35" ht="32" customHeight="1" x14ac:dyDescent="0.2">
      <c r="A1226" s="1">
        <v>1225</v>
      </c>
      <c r="B1226" s="2">
        <v>43500</v>
      </c>
      <c r="C1226" s="1" t="s">
        <v>997</v>
      </c>
      <c r="D1226" s="1" t="s">
        <v>1227</v>
      </c>
      <c r="E1226" s="1" t="s">
        <v>12</v>
      </c>
      <c r="F1226" s="1" t="s">
        <v>1070</v>
      </c>
      <c r="G1226" s="1" t="s">
        <v>21</v>
      </c>
      <c r="H1226" s="1" t="s">
        <v>985</v>
      </c>
      <c r="I1226" s="5" t="s">
        <v>1749</v>
      </c>
      <c r="J1226" s="5">
        <v>5</v>
      </c>
      <c r="K1226" s="13" t="s">
        <v>2073</v>
      </c>
      <c r="L1226" s="1" t="b">
        <f>COUNTIF($I1227:$I$1251, I1226) =0</f>
        <v>0</v>
      </c>
      <c r="M1226" s="1" t="b">
        <f>COUNTIF($I$1202:$I$1251,N1226) &gt;0</f>
        <v>1</v>
      </c>
      <c r="N1226" s="1" t="str">
        <f>N1176</f>
        <v>TP5</v>
      </c>
      <c r="O1226" s="1" t="b">
        <v>0</v>
      </c>
      <c r="P1226" s="4">
        <v>25</v>
      </c>
      <c r="Q1226">
        <v>25</v>
      </c>
      <c r="R1226" s="14">
        <v>3</v>
      </c>
      <c r="S1226" s="14">
        <v>3</v>
      </c>
      <c r="T1226" s="8">
        <v>1</v>
      </c>
      <c r="U1226" s="8">
        <v>1</v>
      </c>
      <c r="V1226" s="8">
        <v>1</v>
      </c>
      <c r="W1226" s="8">
        <v>1</v>
      </c>
      <c r="X1226" s="8">
        <f>R1226+T1226+V1226</f>
        <v>5</v>
      </c>
      <c r="Y1226" s="8">
        <f>S1226+U1226+W1226</f>
        <v>5</v>
      </c>
      <c r="Z1226" s="8" t="b">
        <f>R1226 = S1226</f>
        <v>1</v>
      </c>
      <c r="AA1226" s="8" t="b">
        <f>U1226 = T1226</f>
        <v>1</v>
      </c>
      <c r="AB1226" s="8" t="b">
        <f>V1226 = W1226</f>
        <v>1</v>
      </c>
      <c r="AC1226" s="8" t="b">
        <f>Y1226 = X1226</f>
        <v>1</v>
      </c>
      <c r="AD1226" s="8" t="b">
        <f>AND(Z1226,AA1226,AB1226)</f>
        <v>1</v>
      </c>
    </row>
    <row r="1227" spans="1:35" ht="32" customHeight="1" x14ac:dyDescent="0.2">
      <c r="A1227" s="1">
        <v>1226</v>
      </c>
      <c r="B1227" s="2">
        <v>44007</v>
      </c>
      <c r="C1227" s="1" t="s">
        <v>997</v>
      </c>
      <c r="D1227" s="1" t="s">
        <v>998</v>
      </c>
      <c r="E1227" s="1" t="s">
        <v>23</v>
      </c>
      <c r="F1227" s="1"/>
      <c r="G1227" s="1" t="s">
        <v>30</v>
      </c>
      <c r="H1227" s="1" t="s">
        <v>784</v>
      </c>
      <c r="I1227" s="5" t="s">
        <v>1763</v>
      </c>
      <c r="J1227" s="5">
        <v>5</v>
      </c>
      <c r="K1227" s="13" t="s">
        <v>1854</v>
      </c>
      <c r="L1227" s="1" t="b">
        <f>COUNTIF($I1228:$I$1251, I1227) =0</f>
        <v>0</v>
      </c>
      <c r="M1227" s="1" t="b">
        <f>COUNTIF($I$1202:$I$1251,N1227) &gt;0</f>
        <v>0</v>
      </c>
      <c r="N1227" s="1" t="e">
        <f>N1177</f>
        <v>#REF!</v>
      </c>
      <c r="O1227" s="1" t="b">
        <v>0</v>
      </c>
      <c r="P1227" s="4">
        <v>25</v>
      </c>
      <c r="Q1227">
        <v>26</v>
      </c>
      <c r="R1227" s="14">
        <v>3</v>
      </c>
      <c r="S1227" s="14">
        <v>3</v>
      </c>
      <c r="T1227" s="8">
        <v>0</v>
      </c>
      <c r="U1227" s="8">
        <v>0</v>
      </c>
      <c r="V1227" s="8">
        <v>1</v>
      </c>
      <c r="W1227" s="8">
        <v>0</v>
      </c>
      <c r="X1227" s="8">
        <f>R1227+T1227+V1227</f>
        <v>4</v>
      </c>
      <c r="Y1227" s="8">
        <f>S1227+U1227+W1227</f>
        <v>3</v>
      </c>
      <c r="Z1227" s="8" t="b">
        <f>R1227 = S1227</f>
        <v>1</v>
      </c>
      <c r="AA1227" s="8" t="b">
        <f>U1227 = T1227</f>
        <v>1</v>
      </c>
      <c r="AB1227" s="8" t="b">
        <f>V1227 = W1227</f>
        <v>0</v>
      </c>
      <c r="AC1227" s="8" t="b">
        <f>Y1227 = X1227</f>
        <v>0</v>
      </c>
      <c r="AD1227" s="8" t="b">
        <f>AND(Z1227,AA1227,AB1227)</f>
        <v>0</v>
      </c>
      <c r="AF1227" s="8">
        <v>3</v>
      </c>
      <c r="AG1227" s="8">
        <v>0</v>
      </c>
      <c r="AH1227" s="8">
        <v>0</v>
      </c>
      <c r="AI1227" s="8">
        <f>SUM(AF1227:AH1227)</f>
        <v>3</v>
      </c>
    </row>
    <row r="1228" spans="1:35" ht="32" customHeight="1" x14ac:dyDescent="0.2">
      <c r="A1228" s="1">
        <v>1227</v>
      </c>
      <c r="B1228" s="2">
        <v>43960</v>
      </c>
      <c r="C1228" s="1" t="s">
        <v>997</v>
      </c>
      <c r="D1228" s="1" t="s">
        <v>998</v>
      </c>
      <c r="E1228" s="1" t="s">
        <v>12</v>
      </c>
      <c r="F1228" s="1"/>
      <c r="G1228" s="1" t="s">
        <v>13</v>
      </c>
      <c r="H1228" s="1" t="s">
        <v>481</v>
      </c>
      <c r="I1228" s="5" t="s">
        <v>1745</v>
      </c>
      <c r="J1228" s="5">
        <v>3</v>
      </c>
      <c r="K1228" s="13" t="s">
        <v>1716</v>
      </c>
      <c r="L1228" s="1" t="b">
        <f>COUNTIF($I1229:$I$1251, I1228) =0</f>
        <v>0</v>
      </c>
      <c r="M1228" s="1"/>
      <c r="N1228" s="1">
        <f>N1178</f>
        <v>0</v>
      </c>
      <c r="O1228" s="1" t="b">
        <v>0</v>
      </c>
      <c r="P1228" s="4">
        <v>25</v>
      </c>
      <c r="Q1228">
        <v>27</v>
      </c>
      <c r="R1228" s="14">
        <v>3</v>
      </c>
      <c r="S1228" s="14">
        <v>2</v>
      </c>
      <c r="T1228" s="8">
        <v>0</v>
      </c>
      <c r="U1228" s="8">
        <v>1</v>
      </c>
      <c r="V1228" s="8">
        <v>1</v>
      </c>
      <c r="W1228" s="8">
        <v>1</v>
      </c>
      <c r="X1228" s="8">
        <f>R1228+T1228+V1228</f>
        <v>4</v>
      </c>
      <c r="Y1228" s="8">
        <f>S1228+U1228+W1228</f>
        <v>4</v>
      </c>
      <c r="Z1228" s="8" t="b">
        <f>R1228 = S1228</f>
        <v>0</v>
      </c>
      <c r="AA1228" s="8" t="b">
        <f>U1228 = T1228</f>
        <v>0</v>
      </c>
      <c r="AB1228" s="8" t="b">
        <f>V1228 = W1228</f>
        <v>1</v>
      </c>
      <c r="AC1228" s="8" t="b">
        <f>Y1228 = X1228</f>
        <v>1</v>
      </c>
      <c r="AD1228" s="8" t="b">
        <f>AND(Z1228,AA1228,AB1228)</f>
        <v>0</v>
      </c>
      <c r="AF1228" s="8">
        <v>3</v>
      </c>
      <c r="AG1228" s="8">
        <v>0</v>
      </c>
      <c r="AH1228" s="8">
        <v>0</v>
      </c>
      <c r="AI1228" s="8">
        <f>SUM(AF1228:AH1228)</f>
        <v>3</v>
      </c>
    </row>
    <row r="1229" spans="1:35" ht="32" customHeight="1" x14ac:dyDescent="0.2">
      <c r="A1229" s="1">
        <v>1228</v>
      </c>
      <c r="B1229" s="2">
        <v>43942</v>
      </c>
      <c r="C1229" s="1" t="s">
        <v>997</v>
      </c>
      <c r="D1229" s="1" t="s">
        <v>997</v>
      </c>
      <c r="E1229" s="1" t="s">
        <v>12</v>
      </c>
      <c r="F1229" s="1"/>
      <c r="G1229" s="1" t="s">
        <v>26</v>
      </c>
      <c r="H1229" s="1" t="s">
        <v>96</v>
      </c>
      <c r="I1229" s="5" t="s">
        <v>1758</v>
      </c>
      <c r="J1229" s="5">
        <v>5</v>
      </c>
      <c r="K1229" s="13" t="s">
        <v>986</v>
      </c>
      <c r="L1229" s="1" t="b">
        <f>COUNTIF($I1230:$I$1251, I1229) =0</f>
        <v>0</v>
      </c>
      <c r="M1229" s="1"/>
      <c r="N1229" s="1">
        <f>N1179</f>
        <v>0</v>
      </c>
      <c r="O1229" s="1" t="b">
        <v>0</v>
      </c>
      <c r="P1229" s="4">
        <v>25</v>
      </c>
      <c r="Q1229">
        <v>28</v>
      </c>
      <c r="R1229" s="14">
        <v>1</v>
      </c>
      <c r="S1229" s="14">
        <v>2</v>
      </c>
      <c r="T1229" s="8">
        <v>0</v>
      </c>
      <c r="U1229" s="8">
        <v>0</v>
      </c>
      <c r="V1229" s="8">
        <v>0</v>
      </c>
      <c r="W1229" s="8">
        <v>0</v>
      </c>
      <c r="X1229" s="8">
        <f>R1229+T1229+V1229</f>
        <v>1</v>
      </c>
      <c r="Y1229" s="8">
        <f>S1229+U1229+W1229</f>
        <v>2</v>
      </c>
      <c r="Z1229" s="8" t="b">
        <f>R1229 = S1229</f>
        <v>0</v>
      </c>
      <c r="AA1229" s="8" t="b">
        <f>U1229 = T1229</f>
        <v>1</v>
      </c>
      <c r="AB1229" s="8" t="b">
        <f>V1229 = W1229</f>
        <v>1</v>
      </c>
      <c r="AC1229" s="8" t="b">
        <f>Y1229 = X1229</f>
        <v>0</v>
      </c>
      <c r="AD1229" s="8" t="b">
        <f>AND(Z1229,AA1229,AB1229)</f>
        <v>0</v>
      </c>
      <c r="AF1229" s="8">
        <v>2</v>
      </c>
      <c r="AG1229" s="8">
        <v>0</v>
      </c>
      <c r="AH1229" s="8">
        <v>0</v>
      </c>
      <c r="AI1229" s="8">
        <f>SUM(AF1229:AH1229)</f>
        <v>2</v>
      </c>
    </row>
    <row r="1230" spans="1:35" ht="32" customHeight="1" x14ac:dyDescent="0.2">
      <c r="A1230" s="1">
        <v>1229</v>
      </c>
      <c r="B1230" s="2">
        <v>43962</v>
      </c>
      <c r="C1230" s="1" t="s">
        <v>997</v>
      </c>
      <c r="D1230" s="1" t="s">
        <v>997</v>
      </c>
      <c r="E1230" s="1" t="s">
        <v>12</v>
      </c>
      <c r="F1230" s="1"/>
      <c r="G1230" s="1" t="s">
        <v>21</v>
      </c>
      <c r="H1230" s="1" t="s">
        <v>47</v>
      </c>
      <c r="I1230" s="5" t="s">
        <v>1749</v>
      </c>
      <c r="J1230" s="5">
        <v>4</v>
      </c>
      <c r="K1230" s="13" t="s">
        <v>987</v>
      </c>
      <c r="L1230" s="1" t="b">
        <f>COUNTIF($I1231:$I$1251, I1230) =0</f>
        <v>0</v>
      </c>
      <c r="M1230" s="1"/>
      <c r="N1230" s="1">
        <f>N1180</f>
        <v>0</v>
      </c>
      <c r="O1230" s="1" t="b">
        <v>0</v>
      </c>
      <c r="P1230" s="4">
        <v>25</v>
      </c>
      <c r="Q1230">
        <v>29</v>
      </c>
      <c r="R1230" s="14">
        <v>2</v>
      </c>
      <c r="S1230" s="14">
        <v>2</v>
      </c>
      <c r="T1230" s="8">
        <v>0</v>
      </c>
      <c r="U1230" s="8">
        <v>0</v>
      </c>
      <c r="V1230" s="8">
        <v>0</v>
      </c>
      <c r="W1230" s="8">
        <v>1</v>
      </c>
      <c r="X1230" s="8">
        <f>R1230+T1230+V1230</f>
        <v>2</v>
      </c>
      <c r="Y1230" s="8">
        <f>S1230+U1230+W1230</f>
        <v>3</v>
      </c>
      <c r="Z1230" s="8" t="b">
        <f>R1230 = S1230</f>
        <v>1</v>
      </c>
      <c r="AA1230" s="8" t="b">
        <f>U1230 = T1230</f>
        <v>1</v>
      </c>
      <c r="AB1230" s="8" t="b">
        <f>V1230 = W1230</f>
        <v>0</v>
      </c>
      <c r="AC1230" s="8" t="b">
        <f>Y1230 = X1230</f>
        <v>0</v>
      </c>
      <c r="AD1230" s="8" t="b">
        <f>AND(Z1230,AA1230,AB1230)</f>
        <v>0</v>
      </c>
      <c r="AF1230" s="8">
        <v>3</v>
      </c>
      <c r="AG1230" s="8">
        <v>0</v>
      </c>
      <c r="AH1230" s="8">
        <v>0</v>
      </c>
      <c r="AI1230" s="8">
        <f>SUM(AF1230:AH1230)</f>
        <v>3</v>
      </c>
    </row>
    <row r="1231" spans="1:35" ht="32" customHeight="1" x14ac:dyDescent="0.2">
      <c r="A1231" s="1">
        <v>1230</v>
      </c>
      <c r="B1231" s="2">
        <v>43507</v>
      </c>
      <c r="C1231" s="1" t="s">
        <v>997</v>
      </c>
      <c r="D1231" s="1" t="s">
        <v>998</v>
      </c>
      <c r="E1231" s="1" t="s">
        <v>12</v>
      </c>
      <c r="F1231" s="1"/>
      <c r="G1231" s="1" t="s">
        <v>42</v>
      </c>
      <c r="H1231" s="1" t="s">
        <v>435</v>
      </c>
      <c r="I1231" s="5" t="s">
        <v>1753</v>
      </c>
      <c r="J1231" s="5">
        <v>4</v>
      </c>
      <c r="K1231" s="13" t="s">
        <v>2029</v>
      </c>
      <c r="L1231" s="1" t="b">
        <f>COUNTIF($I1232:$I$1251, I1231) =0</f>
        <v>1</v>
      </c>
      <c r="M1231" s="1"/>
      <c r="N1231" s="1">
        <f>N1181</f>
        <v>0</v>
      </c>
      <c r="O1231" s="1" t="b">
        <v>0</v>
      </c>
      <c r="P1231" s="4">
        <v>25</v>
      </c>
      <c r="Q1231">
        <v>30</v>
      </c>
      <c r="R1231" s="14">
        <v>3</v>
      </c>
      <c r="S1231" s="14">
        <v>2</v>
      </c>
      <c r="T1231" s="8">
        <v>0</v>
      </c>
      <c r="U1231" s="8">
        <v>0</v>
      </c>
      <c r="V1231" s="8">
        <v>0</v>
      </c>
      <c r="W1231" s="8">
        <v>1</v>
      </c>
      <c r="X1231" s="8">
        <f>R1231+T1231+V1231</f>
        <v>3</v>
      </c>
      <c r="Y1231" s="8">
        <f>S1231+U1231+W1231</f>
        <v>3</v>
      </c>
      <c r="Z1231" s="8" t="b">
        <f>R1231 = S1231</f>
        <v>0</v>
      </c>
      <c r="AA1231" s="8" t="b">
        <f>U1231 = T1231</f>
        <v>1</v>
      </c>
      <c r="AB1231" s="8" t="b">
        <f>V1231 = W1231</f>
        <v>0</v>
      </c>
      <c r="AC1231" s="8" t="b">
        <f>Y1231 = X1231</f>
        <v>1</v>
      </c>
      <c r="AD1231" s="8" t="b">
        <f>AND(Z1231,AA1231,AB1231)</f>
        <v>0</v>
      </c>
      <c r="AF1231" s="8">
        <v>3</v>
      </c>
      <c r="AG1231" s="8">
        <v>0</v>
      </c>
      <c r="AH1231" s="8">
        <v>0</v>
      </c>
      <c r="AI1231" s="8">
        <f>SUM(AF1231:AH1231)</f>
        <v>3</v>
      </c>
    </row>
    <row r="1232" spans="1:35" ht="32" customHeight="1" x14ac:dyDescent="0.2">
      <c r="A1232" s="1">
        <v>1231</v>
      </c>
      <c r="B1232" s="2">
        <v>43319</v>
      </c>
      <c r="C1232" s="1" t="s">
        <v>997</v>
      </c>
      <c r="D1232" s="1" t="s">
        <v>998</v>
      </c>
      <c r="E1232" s="1" t="s">
        <v>12</v>
      </c>
      <c r="F1232" s="1"/>
      <c r="G1232" s="1" t="s">
        <v>13</v>
      </c>
      <c r="H1232" s="1" t="s">
        <v>913</v>
      </c>
      <c r="I1232" s="5" t="s">
        <v>1745</v>
      </c>
      <c r="J1232" s="5">
        <v>4</v>
      </c>
      <c r="K1232" s="13" t="s">
        <v>988</v>
      </c>
      <c r="L1232" s="1" t="b">
        <f>COUNTIF($I1233:$I$1251, I1232) =0</f>
        <v>0</v>
      </c>
      <c r="M1232" s="1"/>
      <c r="N1232" s="1">
        <f>N1182</f>
        <v>0</v>
      </c>
      <c r="O1232" s="1" t="b">
        <v>0</v>
      </c>
      <c r="P1232" s="4">
        <v>25</v>
      </c>
      <c r="Q1232">
        <v>31</v>
      </c>
      <c r="R1232" s="14">
        <v>3</v>
      </c>
      <c r="S1232" s="14">
        <v>2</v>
      </c>
      <c r="T1232" s="8">
        <v>0</v>
      </c>
      <c r="U1232" s="8">
        <v>0</v>
      </c>
      <c r="V1232" s="8">
        <v>1</v>
      </c>
      <c r="W1232" s="8">
        <v>0</v>
      </c>
      <c r="X1232" s="8">
        <f>R1232+T1232+V1232</f>
        <v>4</v>
      </c>
      <c r="Y1232" s="8">
        <f>S1232+U1232+W1232</f>
        <v>2</v>
      </c>
      <c r="Z1232" s="8" t="b">
        <f>R1232 = S1232</f>
        <v>0</v>
      </c>
      <c r="AA1232" s="8" t="b">
        <f>U1232 = T1232</f>
        <v>1</v>
      </c>
      <c r="AB1232" s="8" t="b">
        <f>V1232 = W1232</f>
        <v>0</v>
      </c>
      <c r="AC1232" s="8" t="b">
        <f>Y1232 = X1232</f>
        <v>0</v>
      </c>
      <c r="AD1232" s="8" t="b">
        <f>AND(Z1232,AA1232,AB1232)</f>
        <v>0</v>
      </c>
      <c r="AF1232" s="8">
        <v>3</v>
      </c>
      <c r="AG1232" s="8">
        <v>0</v>
      </c>
      <c r="AH1232" s="8">
        <v>0</v>
      </c>
      <c r="AI1232" s="8">
        <f>SUM(AF1232:AH1232)</f>
        <v>3</v>
      </c>
    </row>
    <row r="1233" spans="1:35" ht="32" customHeight="1" x14ac:dyDescent="0.2">
      <c r="A1233" s="1">
        <v>1232</v>
      </c>
      <c r="B1233" s="2">
        <v>44204</v>
      </c>
      <c r="C1233" s="1" t="s">
        <v>998</v>
      </c>
      <c r="D1233" s="1" t="s">
        <v>998</v>
      </c>
      <c r="E1233" s="1" t="s">
        <v>12</v>
      </c>
      <c r="F1233" s="1"/>
      <c r="G1233" s="1" t="s">
        <v>16</v>
      </c>
      <c r="H1233" s="1" t="s">
        <v>40</v>
      </c>
      <c r="I1233" s="5" t="s">
        <v>1761</v>
      </c>
      <c r="J1233" s="5">
        <v>5</v>
      </c>
      <c r="K1233" s="13" t="s">
        <v>2030</v>
      </c>
      <c r="L1233" s="1" t="b">
        <f>COUNTIF($I1234:$I$1251, I1233) =0</f>
        <v>0</v>
      </c>
      <c r="M1233" s="1"/>
      <c r="N1233" s="1">
        <f>N1183</f>
        <v>0</v>
      </c>
      <c r="O1233" s="1" t="b">
        <v>0</v>
      </c>
      <c r="P1233" s="4">
        <v>25</v>
      </c>
      <c r="Q1233">
        <v>32</v>
      </c>
      <c r="R1233" s="14">
        <v>3</v>
      </c>
      <c r="S1233" s="14">
        <v>3</v>
      </c>
      <c r="T1233" s="8">
        <v>0</v>
      </c>
      <c r="U1233" s="8">
        <v>1</v>
      </c>
      <c r="V1233" s="8">
        <v>0</v>
      </c>
      <c r="W1233" s="8">
        <v>1</v>
      </c>
      <c r="X1233" s="8">
        <f>R1233+T1233+V1233</f>
        <v>3</v>
      </c>
      <c r="Y1233" s="8">
        <f>S1233+U1233+W1233</f>
        <v>5</v>
      </c>
      <c r="Z1233" s="8" t="b">
        <f>R1233 = S1233</f>
        <v>1</v>
      </c>
      <c r="AA1233" s="8" t="b">
        <f>U1233 = T1233</f>
        <v>0</v>
      </c>
      <c r="AB1233" s="8" t="b">
        <f>V1233 = W1233</f>
        <v>0</v>
      </c>
      <c r="AC1233" s="8" t="b">
        <f>Y1233 = X1233</f>
        <v>0</v>
      </c>
      <c r="AD1233" s="8" t="b">
        <f>AND(Z1233,AA1233,AB1233)</f>
        <v>0</v>
      </c>
      <c r="AF1233" s="8">
        <v>3</v>
      </c>
      <c r="AG1233" s="8">
        <v>1</v>
      </c>
      <c r="AH1233" s="8">
        <v>1</v>
      </c>
      <c r="AI1233" s="8">
        <f>SUM(AF1233:AH1233)</f>
        <v>5</v>
      </c>
    </row>
    <row r="1234" spans="1:35" ht="32" customHeight="1" x14ac:dyDescent="0.2">
      <c r="A1234" s="1">
        <v>1233</v>
      </c>
      <c r="B1234" s="2">
        <v>43364</v>
      </c>
      <c r="C1234" s="1" t="s">
        <v>997</v>
      </c>
      <c r="D1234" s="1" t="s">
        <v>997</v>
      </c>
      <c r="E1234" s="1" t="s">
        <v>12</v>
      </c>
      <c r="F1234" s="1"/>
      <c r="G1234" s="1" t="s">
        <v>16</v>
      </c>
      <c r="H1234" s="1" t="s">
        <v>17</v>
      </c>
      <c r="I1234" s="5" t="s">
        <v>1761</v>
      </c>
      <c r="J1234" s="5">
        <v>3</v>
      </c>
      <c r="K1234" s="13" t="s">
        <v>1855</v>
      </c>
      <c r="L1234" s="1" t="b">
        <f>COUNTIF($I1235:$I$1251, I1234) =0</f>
        <v>0</v>
      </c>
      <c r="M1234" s="1"/>
      <c r="N1234" s="1">
        <f>N1184</f>
        <v>0</v>
      </c>
      <c r="O1234" s="1" t="b">
        <v>0</v>
      </c>
      <c r="P1234" s="4">
        <v>25</v>
      </c>
      <c r="Q1234">
        <v>33</v>
      </c>
      <c r="R1234" s="14">
        <v>3</v>
      </c>
      <c r="S1234" s="14">
        <v>2</v>
      </c>
      <c r="T1234" s="8">
        <v>1</v>
      </c>
      <c r="U1234" s="8">
        <v>1</v>
      </c>
      <c r="V1234" s="8">
        <v>1</v>
      </c>
      <c r="W1234" s="8">
        <v>1</v>
      </c>
      <c r="X1234" s="8">
        <f>R1234+T1234+V1234</f>
        <v>5</v>
      </c>
      <c r="Y1234" s="8">
        <f>S1234+U1234+W1234</f>
        <v>4</v>
      </c>
      <c r="Z1234" s="8" t="b">
        <f>R1234 = S1234</f>
        <v>0</v>
      </c>
      <c r="AA1234" s="8" t="b">
        <f>U1234 = T1234</f>
        <v>1</v>
      </c>
      <c r="AB1234" s="8" t="b">
        <f>V1234 = W1234</f>
        <v>1</v>
      </c>
      <c r="AC1234" s="8" t="b">
        <f>Y1234 = X1234</f>
        <v>0</v>
      </c>
      <c r="AD1234" s="8" t="b">
        <f>AND(Z1234,AA1234,AB1234)</f>
        <v>0</v>
      </c>
      <c r="AF1234" s="8">
        <v>3</v>
      </c>
      <c r="AG1234" s="8">
        <v>1</v>
      </c>
      <c r="AH1234" s="8">
        <v>1</v>
      </c>
      <c r="AI1234" s="8">
        <f>SUM(AF1234:AH1234)</f>
        <v>5</v>
      </c>
    </row>
    <row r="1235" spans="1:35" ht="32" customHeight="1" x14ac:dyDescent="0.2">
      <c r="A1235" s="1">
        <v>1234</v>
      </c>
      <c r="B1235" s="2">
        <v>44012</v>
      </c>
      <c r="C1235" s="1" t="s">
        <v>997</v>
      </c>
      <c r="D1235" s="1" t="s">
        <v>997</v>
      </c>
      <c r="E1235" s="1" t="s">
        <v>12</v>
      </c>
      <c r="F1235" s="1"/>
      <c r="G1235" s="1" t="s">
        <v>21</v>
      </c>
      <c r="H1235" s="1" t="s">
        <v>989</v>
      </c>
      <c r="I1235" s="5" t="s">
        <v>1772</v>
      </c>
      <c r="J1235" s="5">
        <v>5</v>
      </c>
      <c r="K1235" s="13" t="s">
        <v>990</v>
      </c>
      <c r="L1235" s="1" t="b">
        <f>COUNTIF($I1236:$I$1251, I1235) =0</f>
        <v>1</v>
      </c>
      <c r="M1235" s="1"/>
      <c r="N1235" s="1">
        <f>N1185</f>
        <v>0</v>
      </c>
      <c r="O1235" s="1" t="b">
        <v>0</v>
      </c>
      <c r="P1235" s="4">
        <v>25</v>
      </c>
      <c r="Q1235">
        <v>34</v>
      </c>
      <c r="R1235" s="14">
        <v>2</v>
      </c>
      <c r="S1235" s="14">
        <v>2</v>
      </c>
      <c r="T1235" s="8">
        <v>0</v>
      </c>
      <c r="U1235" s="8">
        <v>0</v>
      </c>
      <c r="V1235" s="8">
        <v>1</v>
      </c>
      <c r="W1235" s="8">
        <v>0</v>
      </c>
      <c r="X1235" s="8">
        <f>R1235+T1235+V1235</f>
        <v>3</v>
      </c>
      <c r="Y1235" s="8">
        <f>S1235+U1235+W1235</f>
        <v>2</v>
      </c>
      <c r="Z1235" s="8" t="b">
        <f>R1235 = S1235</f>
        <v>1</v>
      </c>
      <c r="AA1235" s="8" t="b">
        <f>U1235 = T1235</f>
        <v>1</v>
      </c>
      <c r="AB1235" s="8" t="b">
        <f>V1235 = W1235</f>
        <v>0</v>
      </c>
      <c r="AC1235" s="8" t="b">
        <f>Y1235 = X1235</f>
        <v>0</v>
      </c>
      <c r="AD1235" s="8" t="b">
        <f>AND(Z1235,AA1235,AB1235)</f>
        <v>0</v>
      </c>
      <c r="AF1235" s="8">
        <v>2</v>
      </c>
      <c r="AG1235" s="8">
        <v>0</v>
      </c>
      <c r="AH1235" s="8">
        <v>0</v>
      </c>
      <c r="AI1235" s="8">
        <f>SUM(AF1235:AH1235)</f>
        <v>2</v>
      </c>
    </row>
    <row r="1236" spans="1:35" ht="32" customHeight="1" x14ac:dyDescent="0.2">
      <c r="A1236" s="1">
        <v>1235</v>
      </c>
      <c r="B1236" s="2">
        <v>43403</v>
      </c>
      <c r="C1236" s="1" t="s">
        <v>997</v>
      </c>
      <c r="D1236" s="1" t="s">
        <v>1155</v>
      </c>
      <c r="E1236" s="1" t="s">
        <v>12</v>
      </c>
      <c r="F1236" s="1" t="s">
        <v>1044</v>
      </c>
      <c r="G1236" s="1" t="s">
        <v>16</v>
      </c>
      <c r="H1236" s="1" t="s">
        <v>17</v>
      </c>
      <c r="I1236" s="5" t="s">
        <v>1761</v>
      </c>
      <c r="J1236" s="5">
        <v>5</v>
      </c>
      <c r="K1236" s="13" t="s">
        <v>1289</v>
      </c>
      <c r="L1236" s="1" t="b">
        <f>COUNTIF($I1237:$I$1251, I1236) =0</f>
        <v>1</v>
      </c>
      <c r="M1236" s="1"/>
      <c r="N1236" s="1">
        <f>N1186</f>
        <v>0</v>
      </c>
      <c r="O1236" s="1" t="b">
        <v>0</v>
      </c>
      <c r="P1236" s="4">
        <v>25</v>
      </c>
      <c r="Q1236">
        <v>35</v>
      </c>
      <c r="R1236" s="14">
        <v>1</v>
      </c>
      <c r="S1236" s="14">
        <v>2</v>
      </c>
      <c r="T1236" s="8">
        <v>0</v>
      </c>
      <c r="U1236" s="8">
        <v>0</v>
      </c>
      <c r="V1236" s="8">
        <v>0</v>
      </c>
      <c r="W1236" s="8">
        <v>0</v>
      </c>
      <c r="X1236" s="8">
        <f>R1236+T1236+V1236</f>
        <v>1</v>
      </c>
      <c r="Y1236" s="8">
        <f>S1236+U1236+W1236</f>
        <v>2</v>
      </c>
      <c r="Z1236" s="8" t="b">
        <f>R1236 = S1236</f>
        <v>0</v>
      </c>
      <c r="AA1236" s="8" t="b">
        <f>U1236 = T1236</f>
        <v>1</v>
      </c>
      <c r="AB1236" s="8" t="b">
        <f>V1236 = W1236</f>
        <v>1</v>
      </c>
      <c r="AC1236" s="8" t="b">
        <f>Y1236 = X1236</f>
        <v>0</v>
      </c>
      <c r="AD1236" s="8" t="b">
        <f>AND(Z1236,AA1236,AB1236)</f>
        <v>0</v>
      </c>
      <c r="AF1236" s="8">
        <v>2</v>
      </c>
      <c r="AG1236" s="8">
        <v>0</v>
      </c>
      <c r="AH1236" s="8">
        <v>0</v>
      </c>
      <c r="AI1236" s="8">
        <f>SUM(AF1236:AH1236)</f>
        <v>2</v>
      </c>
    </row>
    <row r="1237" spans="1:35" ht="32" customHeight="1" x14ac:dyDescent="0.2">
      <c r="A1237" s="1">
        <v>1236</v>
      </c>
      <c r="B1237" s="2">
        <v>43690</v>
      </c>
      <c r="C1237" s="1" t="s">
        <v>997</v>
      </c>
      <c r="D1237" s="1" t="s">
        <v>997</v>
      </c>
      <c r="E1237" s="1" t="s">
        <v>12</v>
      </c>
      <c r="F1237" s="1"/>
      <c r="G1237" s="1" t="s">
        <v>26</v>
      </c>
      <c r="H1237" s="1" t="s">
        <v>991</v>
      </c>
      <c r="I1237" s="5" t="s">
        <v>1750</v>
      </c>
      <c r="J1237" s="5">
        <v>4</v>
      </c>
      <c r="K1237" s="13" t="s">
        <v>2031</v>
      </c>
      <c r="L1237" s="1" t="b">
        <f>COUNTIF($I1238:$I$1251, I1237) =0</f>
        <v>1</v>
      </c>
      <c r="M1237" s="1"/>
      <c r="N1237" s="1">
        <f>N1187</f>
        <v>0</v>
      </c>
      <c r="O1237" s="1" t="b">
        <v>0</v>
      </c>
      <c r="P1237" s="4">
        <v>25</v>
      </c>
      <c r="Q1237">
        <v>36</v>
      </c>
      <c r="R1237" s="14">
        <v>3</v>
      </c>
      <c r="S1237" s="14">
        <v>3</v>
      </c>
      <c r="T1237" s="8">
        <v>0</v>
      </c>
      <c r="U1237" s="8">
        <v>0</v>
      </c>
      <c r="V1237" s="8">
        <v>0</v>
      </c>
      <c r="W1237" s="8">
        <v>1</v>
      </c>
      <c r="X1237" s="8">
        <f>R1237+T1237+V1237</f>
        <v>3</v>
      </c>
      <c r="Y1237" s="8">
        <f>S1237+U1237+W1237</f>
        <v>4</v>
      </c>
      <c r="Z1237" s="8" t="b">
        <f>R1237 = S1237</f>
        <v>1</v>
      </c>
      <c r="AA1237" s="8" t="b">
        <f>U1237 = T1237</f>
        <v>1</v>
      </c>
      <c r="AB1237" s="8" t="b">
        <f>V1237 = W1237</f>
        <v>0</v>
      </c>
      <c r="AC1237" s="8" t="b">
        <f>Y1237 = X1237</f>
        <v>0</v>
      </c>
      <c r="AD1237" s="8" t="b">
        <f>AND(Z1237,AA1237,AB1237)</f>
        <v>0</v>
      </c>
      <c r="AF1237" s="8">
        <v>3</v>
      </c>
      <c r="AG1237" s="8">
        <v>0</v>
      </c>
      <c r="AH1237" s="8">
        <v>0</v>
      </c>
      <c r="AI1237" s="8">
        <f>SUM(AF1237:AH1237)</f>
        <v>3</v>
      </c>
    </row>
    <row r="1238" spans="1:35" ht="32" customHeight="1" x14ac:dyDescent="0.2">
      <c r="A1238" s="1">
        <v>1237</v>
      </c>
      <c r="B1238" s="2">
        <v>43454</v>
      </c>
      <c r="C1238" s="1" t="s">
        <v>997</v>
      </c>
      <c r="D1238" s="1" t="s">
        <v>997</v>
      </c>
      <c r="E1238" s="1" t="s">
        <v>12</v>
      </c>
      <c r="F1238" s="1"/>
      <c r="G1238" s="1" t="s">
        <v>26</v>
      </c>
      <c r="H1238" s="1" t="s">
        <v>992</v>
      </c>
      <c r="I1238" s="5" t="s">
        <v>1755</v>
      </c>
      <c r="J1238" s="5">
        <v>5</v>
      </c>
      <c r="K1238" s="13" t="s">
        <v>1496</v>
      </c>
      <c r="L1238" s="1" t="b">
        <f>COUNTIF($I1239:$I$1251, I1238) =0</f>
        <v>1</v>
      </c>
      <c r="M1238" s="1"/>
      <c r="N1238" s="1">
        <f>N1188</f>
        <v>0</v>
      </c>
      <c r="O1238" s="1" t="b">
        <v>0</v>
      </c>
      <c r="P1238" s="4">
        <v>25</v>
      </c>
      <c r="Q1238">
        <v>37</v>
      </c>
      <c r="R1238" s="14">
        <v>3</v>
      </c>
      <c r="S1238" s="14">
        <v>3</v>
      </c>
      <c r="T1238" s="8">
        <v>0</v>
      </c>
      <c r="U1238" s="8">
        <v>0</v>
      </c>
      <c r="V1238" s="8">
        <v>1</v>
      </c>
      <c r="W1238" s="8">
        <v>0</v>
      </c>
      <c r="X1238" s="8">
        <f>R1238+T1238+V1238</f>
        <v>4</v>
      </c>
      <c r="Y1238" s="8">
        <f>S1238+U1238+W1238</f>
        <v>3</v>
      </c>
      <c r="Z1238" s="8" t="b">
        <f>R1238 = S1238</f>
        <v>1</v>
      </c>
      <c r="AA1238" s="8" t="b">
        <f>U1238 = T1238</f>
        <v>1</v>
      </c>
      <c r="AB1238" s="8" t="b">
        <f>V1238 = W1238</f>
        <v>0</v>
      </c>
      <c r="AC1238" s="8" t="b">
        <f>Y1238 = X1238</f>
        <v>0</v>
      </c>
      <c r="AD1238" s="8" t="b">
        <f>AND(Z1238,AA1238,AB1238)</f>
        <v>0</v>
      </c>
      <c r="AF1238" s="8">
        <v>3</v>
      </c>
      <c r="AG1238" s="8">
        <v>0</v>
      </c>
      <c r="AH1238" s="8">
        <v>0</v>
      </c>
      <c r="AI1238" s="8">
        <f>SUM(AF1238:AH1238)</f>
        <v>3</v>
      </c>
    </row>
    <row r="1239" spans="1:35" ht="32" customHeight="1" x14ac:dyDescent="0.2">
      <c r="A1239" s="1">
        <v>1238</v>
      </c>
      <c r="B1239" s="2">
        <v>43819</v>
      </c>
      <c r="C1239" s="1" t="s">
        <v>997</v>
      </c>
      <c r="D1239" s="1" t="s">
        <v>1732</v>
      </c>
      <c r="E1239" s="1" t="s">
        <v>12</v>
      </c>
      <c r="F1239" s="1" t="s">
        <v>1042</v>
      </c>
      <c r="G1239" s="1" t="s">
        <v>13</v>
      </c>
      <c r="H1239" s="1" t="s">
        <v>625</v>
      </c>
      <c r="I1239" s="5" t="s">
        <v>1745</v>
      </c>
      <c r="J1239" s="5">
        <v>4</v>
      </c>
      <c r="K1239" s="13" t="s">
        <v>1228</v>
      </c>
      <c r="L1239" s="1" t="b">
        <f>COUNTIF($I1240:$I$1251, I1239) =0</f>
        <v>1</v>
      </c>
      <c r="M1239" s="1"/>
      <c r="N1239" s="1">
        <f>N1189</f>
        <v>0</v>
      </c>
      <c r="O1239" s="1" t="b">
        <v>0</v>
      </c>
      <c r="P1239" s="4">
        <v>25</v>
      </c>
      <c r="Q1239">
        <v>38</v>
      </c>
      <c r="R1239" s="14">
        <v>3</v>
      </c>
      <c r="S1239" s="14">
        <v>2</v>
      </c>
      <c r="T1239" s="8">
        <v>0</v>
      </c>
      <c r="U1239" s="8">
        <v>0</v>
      </c>
      <c r="V1239" s="8">
        <v>1</v>
      </c>
      <c r="W1239" s="8">
        <v>0</v>
      </c>
      <c r="X1239" s="8">
        <f>R1239+T1239+V1239</f>
        <v>4</v>
      </c>
      <c r="Y1239" s="8">
        <f>S1239+U1239+W1239</f>
        <v>2</v>
      </c>
      <c r="Z1239" s="8" t="b">
        <f>R1239 = S1239</f>
        <v>0</v>
      </c>
      <c r="AA1239" s="8" t="b">
        <f>U1239 = T1239</f>
        <v>1</v>
      </c>
      <c r="AB1239" s="8" t="b">
        <f>V1239 = W1239</f>
        <v>0</v>
      </c>
      <c r="AC1239" s="8" t="b">
        <f>Y1239 = X1239</f>
        <v>0</v>
      </c>
      <c r="AD1239" s="8" t="b">
        <f>AND(Z1239,AA1239,AB1239)</f>
        <v>0</v>
      </c>
      <c r="AF1239" s="8">
        <v>3</v>
      </c>
      <c r="AG1239" s="8">
        <v>0</v>
      </c>
      <c r="AH1239" s="8">
        <v>0</v>
      </c>
      <c r="AI1239" s="8">
        <f>SUM(AF1239:AH1239)</f>
        <v>3</v>
      </c>
    </row>
    <row r="1240" spans="1:35" ht="32" customHeight="1" x14ac:dyDescent="0.2">
      <c r="A1240" s="1">
        <v>1239</v>
      </c>
      <c r="B1240" s="2">
        <v>43352</v>
      </c>
      <c r="C1240" s="1" t="s">
        <v>998</v>
      </c>
      <c r="D1240" s="1" t="s">
        <v>997</v>
      </c>
      <c r="E1240" s="1" t="s">
        <v>12</v>
      </c>
      <c r="F1240" s="1"/>
      <c r="G1240" s="1" t="s">
        <v>54</v>
      </c>
      <c r="H1240" s="1" t="s">
        <v>993</v>
      </c>
      <c r="I1240" s="5" t="s">
        <v>1770</v>
      </c>
      <c r="J1240" s="5">
        <v>5</v>
      </c>
      <c r="K1240" s="13" t="s">
        <v>1717</v>
      </c>
      <c r="L1240" s="1" t="b">
        <f>COUNTIF($I1241:$I$1251, I1240) =0</f>
        <v>0</v>
      </c>
      <c r="M1240" s="1"/>
      <c r="N1240" s="1">
        <f>N1190</f>
        <v>0</v>
      </c>
      <c r="O1240" s="1" t="b">
        <v>0</v>
      </c>
      <c r="P1240" s="4">
        <v>25</v>
      </c>
      <c r="Q1240">
        <v>39</v>
      </c>
      <c r="R1240" s="14">
        <v>3</v>
      </c>
      <c r="S1240" s="14">
        <v>3</v>
      </c>
      <c r="T1240" s="8">
        <v>1</v>
      </c>
      <c r="U1240" s="8">
        <v>1</v>
      </c>
      <c r="V1240" s="8">
        <v>1</v>
      </c>
      <c r="W1240" s="8">
        <v>1</v>
      </c>
      <c r="X1240" s="8">
        <f>R1240+T1240+V1240</f>
        <v>5</v>
      </c>
      <c r="Y1240" s="8">
        <f>S1240+U1240+W1240</f>
        <v>5</v>
      </c>
      <c r="Z1240" s="8" t="b">
        <f>R1240 = S1240</f>
        <v>1</v>
      </c>
      <c r="AA1240" s="8" t="b">
        <f>U1240 = T1240</f>
        <v>1</v>
      </c>
      <c r="AB1240" s="8" t="b">
        <f>V1240 = W1240</f>
        <v>1</v>
      </c>
      <c r="AC1240" s="8" t="b">
        <f>Y1240 = X1240</f>
        <v>1</v>
      </c>
      <c r="AD1240" s="8" t="b">
        <f>AND(Z1240,AA1240,AB1240)</f>
        <v>1</v>
      </c>
    </row>
    <row r="1241" spans="1:35" ht="32" customHeight="1" x14ac:dyDescent="0.2">
      <c r="A1241" s="1">
        <v>1240</v>
      </c>
      <c r="B1241" s="2">
        <v>43715</v>
      </c>
      <c r="C1241" s="1" t="s">
        <v>997</v>
      </c>
      <c r="D1241" s="1" t="s">
        <v>998</v>
      </c>
      <c r="E1241" s="1" t="s">
        <v>12</v>
      </c>
      <c r="F1241" s="1"/>
      <c r="G1241" s="1" t="s">
        <v>21</v>
      </c>
      <c r="H1241" s="1" t="s">
        <v>742</v>
      </c>
      <c r="I1241" s="5" t="s">
        <v>1749</v>
      </c>
      <c r="J1241" s="5">
        <v>4</v>
      </c>
      <c r="K1241" s="13" t="s">
        <v>1611</v>
      </c>
      <c r="L1241" s="1" t="b">
        <f>COUNTIF($I1242:$I$1251, I1241) =0</f>
        <v>1</v>
      </c>
      <c r="M1241" s="1"/>
      <c r="N1241" s="1">
        <f>N1191</f>
        <v>0</v>
      </c>
      <c r="O1241" s="1" t="b">
        <v>0</v>
      </c>
      <c r="P1241" s="4">
        <v>25</v>
      </c>
      <c r="Q1241">
        <v>40</v>
      </c>
      <c r="R1241" s="14">
        <v>3</v>
      </c>
      <c r="S1241" s="14">
        <v>2</v>
      </c>
      <c r="T1241" s="8">
        <v>1</v>
      </c>
      <c r="U1241" s="8">
        <v>0</v>
      </c>
      <c r="V1241" s="8">
        <v>1</v>
      </c>
      <c r="W1241" s="8">
        <v>0</v>
      </c>
      <c r="X1241" s="8">
        <f>R1241+T1241+V1241</f>
        <v>5</v>
      </c>
      <c r="Y1241" s="8">
        <f>S1241+U1241+W1241</f>
        <v>2</v>
      </c>
      <c r="Z1241" s="8" t="b">
        <f>R1241 = S1241</f>
        <v>0</v>
      </c>
      <c r="AA1241" s="8" t="b">
        <f>U1241 = T1241</f>
        <v>0</v>
      </c>
      <c r="AB1241" s="8" t="b">
        <f>V1241 = W1241</f>
        <v>0</v>
      </c>
      <c r="AC1241" s="8" t="b">
        <f>Y1241 = X1241</f>
        <v>0</v>
      </c>
      <c r="AD1241" s="8" t="b">
        <f>AND(Z1241,AA1241,AB1241)</f>
        <v>0</v>
      </c>
      <c r="AF1241" s="8">
        <v>3</v>
      </c>
      <c r="AG1241" s="8">
        <v>1</v>
      </c>
      <c r="AH1241" s="8">
        <v>1</v>
      </c>
      <c r="AI1241" s="8">
        <f>SUM(AF1241:AH1241)</f>
        <v>5</v>
      </c>
    </row>
    <row r="1242" spans="1:35" ht="32" customHeight="1" x14ac:dyDescent="0.2">
      <c r="A1242" s="1">
        <v>1241</v>
      </c>
      <c r="B1242" s="2">
        <v>43427</v>
      </c>
      <c r="C1242" s="1" t="s">
        <v>998</v>
      </c>
      <c r="D1242" s="1" t="s">
        <v>998</v>
      </c>
      <c r="E1242" s="1" t="s">
        <v>12</v>
      </c>
      <c r="F1242" s="1"/>
      <c r="G1242" s="1" t="s">
        <v>13</v>
      </c>
      <c r="H1242" s="1" t="s">
        <v>838</v>
      </c>
      <c r="I1242" s="5" t="s">
        <v>1757</v>
      </c>
      <c r="J1242" s="5">
        <v>4</v>
      </c>
      <c r="K1242" s="13" t="s">
        <v>1612</v>
      </c>
      <c r="L1242" s="1" t="b">
        <f>COUNTIF($I1243:$I$1251, I1242) =0</f>
        <v>1</v>
      </c>
      <c r="M1242" s="1"/>
      <c r="N1242" s="1" t="e">
        <f>N1192</f>
        <v>#REF!</v>
      </c>
      <c r="O1242" s="1" t="b">
        <v>0</v>
      </c>
      <c r="P1242" s="4">
        <v>25</v>
      </c>
      <c r="Q1242">
        <v>41</v>
      </c>
      <c r="R1242" s="14">
        <v>3</v>
      </c>
      <c r="S1242" s="14">
        <v>2</v>
      </c>
      <c r="T1242" s="8">
        <v>0</v>
      </c>
      <c r="U1242" s="8">
        <v>0</v>
      </c>
      <c r="V1242" s="8">
        <v>1</v>
      </c>
      <c r="W1242" s="8">
        <v>0</v>
      </c>
      <c r="X1242" s="8">
        <f>R1242+T1242+V1242</f>
        <v>4</v>
      </c>
      <c r="Y1242" s="8">
        <f>S1242+U1242+W1242</f>
        <v>2</v>
      </c>
      <c r="Z1242" s="8" t="b">
        <f>R1242 = S1242</f>
        <v>0</v>
      </c>
      <c r="AA1242" s="8" t="b">
        <f>U1242 = T1242</f>
        <v>1</v>
      </c>
      <c r="AB1242" s="8" t="b">
        <f>V1242 = W1242</f>
        <v>0</v>
      </c>
      <c r="AC1242" s="8" t="b">
        <f>Y1242 = X1242</f>
        <v>0</v>
      </c>
      <c r="AD1242" s="8" t="b">
        <f>AND(Z1242,AA1242,AB1242)</f>
        <v>0</v>
      </c>
      <c r="AF1242" s="8">
        <v>3</v>
      </c>
      <c r="AG1242" s="8">
        <v>0</v>
      </c>
      <c r="AH1242" s="8">
        <v>0</v>
      </c>
      <c r="AI1242" s="8">
        <f>SUM(AF1242:AH1242)</f>
        <v>3</v>
      </c>
    </row>
    <row r="1243" spans="1:35" ht="32" customHeight="1" x14ac:dyDescent="0.2">
      <c r="A1243" s="1">
        <v>1242</v>
      </c>
      <c r="B1243" s="2">
        <v>44284</v>
      </c>
      <c r="C1243" s="1" t="s">
        <v>997</v>
      </c>
      <c r="D1243" s="1" t="s">
        <v>998</v>
      </c>
      <c r="E1243" s="1" t="s">
        <v>23</v>
      </c>
      <c r="F1243" s="1" t="s">
        <v>1032</v>
      </c>
      <c r="G1243" s="1" t="s">
        <v>30</v>
      </c>
      <c r="H1243" s="1" t="s">
        <v>994</v>
      </c>
      <c r="I1243" s="5" t="s">
        <v>1763</v>
      </c>
      <c r="J1243" s="5">
        <v>5</v>
      </c>
      <c r="K1243" s="13" t="s">
        <v>1034</v>
      </c>
      <c r="L1243" s="1" t="b">
        <f>COUNTIF($I1244:$I$1251, I1243) =0</f>
        <v>1</v>
      </c>
      <c r="M1243" s="1"/>
      <c r="N1243" s="1">
        <f>N1193</f>
        <v>0</v>
      </c>
      <c r="O1243" s="1" t="b">
        <v>0</v>
      </c>
      <c r="P1243" s="4">
        <v>25</v>
      </c>
      <c r="Q1243">
        <v>42</v>
      </c>
      <c r="R1243" s="14">
        <v>3</v>
      </c>
      <c r="S1243" s="14">
        <v>3</v>
      </c>
      <c r="T1243" s="8">
        <v>0</v>
      </c>
      <c r="U1243" s="8">
        <v>0</v>
      </c>
      <c r="V1243" s="8">
        <v>0</v>
      </c>
      <c r="W1243" s="8">
        <v>0</v>
      </c>
      <c r="X1243" s="8">
        <f>R1243+T1243+V1243</f>
        <v>3</v>
      </c>
      <c r="Y1243" s="8">
        <f>S1243+U1243+W1243</f>
        <v>3</v>
      </c>
      <c r="Z1243" s="8" t="b">
        <f>R1243 = S1243</f>
        <v>1</v>
      </c>
      <c r="AA1243" s="8" t="b">
        <f>U1243 = T1243</f>
        <v>1</v>
      </c>
      <c r="AB1243" s="8" t="b">
        <f>V1243 = W1243</f>
        <v>1</v>
      </c>
      <c r="AC1243" s="8" t="b">
        <f>Y1243 = X1243</f>
        <v>1</v>
      </c>
      <c r="AD1243" s="8" t="b">
        <f>AND(Z1243,AA1243,AB1243)</f>
        <v>1</v>
      </c>
    </row>
    <row r="1244" spans="1:35" ht="32" customHeight="1" x14ac:dyDescent="0.2">
      <c r="A1244" s="1">
        <v>1243</v>
      </c>
      <c r="B1244" s="2">
        <v>43781</v>
      </c>
      <c r="C1244" s="1" t="s">
        <v>997</v>
      </c>
      <c r="D1244" s="1" t="s">
        <v>997</v>
      </c>
      <c r="E1244" s="1" t="s">
        <v>12</v>
      </c>
      <c r="F1244" s="1"/>
      <c r="G1244" s="1" t="s">
        <v>54</v>
      </c>
      <c r="H1244" s="1" t="s">
        <v>995</v>
      </c>
      <c r="I1244" s="5" t="s">
        <v>1770</v>
      </c>
      <c r="J1244" s="5">
        <v>5</v>
      </c>
      <c r="K1244" s="13" t="s">
        <v>1856</v>
      </c>
      <c r="L1244" s="1" t="b">
        <f>COUNTIF($I1245:$I$1251, I1244) =0</f>
        <v>1</v>
      </c>
      <c r="M1244" s="1"/>
      <c r="N1244" s="1">
        <f>N1194</f>
        <v>0</v>
      </c>
      <c r="O1244" s="1" t="b">
        <v>0</v>
      </c>
      <c r="P1244" s="4">
        <v>25</v>
      </c>
      <c r="Q1244">
        <v>43</v>
      </c>
      <c r="R1244" s="14">
        <v>3</v>
      </c>
      <c r="S1244" s="14">
        <v>3</v>
      </c>
      <c r="T1244" s="8">
        <v>1</v>
      </c>
      <c r="U1244" s="8">
        <v>1</v>
      </c>
      <c r="V1244" s="8">
        <v>1</v>
      </c>
      <c r="W1244" s="8">
        <v>1</v>
      </c>
      <c r="X1244" s="8">
        <f>R1244+T1244+V1244</f>
        <v>5</v>
      </c>
      <c r="Y1244" s="8">
        <f>S1244+U1244+W1244</f>
        <v>5</v>
      </c>
      <c r="Z1244" s="8" t="b">
        <f>R1244 = S1244</f>
        <v>1</v>
      </c>
      <c r="AA1244" s="8" t="b">
        <f>U1244 = T1244</f>
        <v>1</v>
      </c>
      <c r="AB1244" s="8" t="b">
        <f>V1244 = W1244</f>
        <v>1</v>
      </c>
      <c r="AC1244" s="8" t="b">
        <f>Y1244 = X1244</f>
        <v>1</v>
      </c>
      <c r="AD1244" s="8" t="b">
        <f>AND(Z1244,AA1244,AB1244)</f>
        <v>1</v>
      </c>
    </row>
    <row r="1245" spans="1:35" ht="32" customHeight="1" x14ac:dyDescent="0.2">
      <c r="A1245" s="1">
        <v>1244</v>
      </c>
      <c r="B1245" s="2">
        <v>43914</v>
      </c>
      <c r="C1245" s="1" t="s">
        <v>997</v>
      </c>
      <c r="D1245" s="1" t="s">
        <v>997</v>
      </c>
      <c r="E1245" s="1" t="s">
        <v>12</v>
      </c>
      <c r="F1245" s="1"/>
      <c r="G1245" s="1" t="s">
        <v>19</v>
      </c>
      <c r="H1245" s="1" t="s">
        <v>350</v>
      </c>
      <c r="I1245" s="5" t="s">
        <v>1751</v>
      </c>
      <c r="J1245" s="5">
        <v>4</v>
      </c>
      <c r="K1245" s="13" t="s">
        <v>1718</v>
      </c>
      <c r="L1245" s="1" t="b">
        <f>COUNTIF($I1246:$I$1251, I1245) =0</f>
        <v>1</v>
      </c>
      <c r="M1245" s="1"/>
      <c r="N1245" s="1">
        <f>N1195</f>
        <v>0</v>
      </c>
      <c r="O1245" s="1" t="b">
        <v>0</v>
      </c>
      <c r="P1245" s="4">
        <v>25</v>
      </c>
      <c r="Q1245">
        <v>44</v>
      </c>
      <c r="R1245" s="14">
        <v>3</v>
      </c>
      <c r="S1245" s="14">
        <v>3</v>
      </c>
      <c r="T1245" s="8">
        <v>1</v>
      </c>
      <c r="U1245" s="8">
        <v>1</v>
      </c>
      <c r="V1245" s="8">
        <v>1</v>
      </c>
      <c r="W1245" s="8">
        <v>1</v>
      </c>
      <c r="X1245" s="8">
        <f>R1245+T1245+V1245</f>
        <v>5</v>
      </c>
      <c r="Y1245" s="8">
        <f>S1245+U1245+W1245</f>
        <v>5</v>
      </c>
      <c r="Z1245" s="8" t="b">
        <f>R1245 = S1245</f>
        <v>1</v>
      </c>
      <c r="AA1245" s="8" t="b">
        <f>U1245 = T1245</f>
        <v>1</v>
      </c>
      <c r="AB1245" s="8" t="b">
        <f>V1245 = W1245</f>
        <v>1</v>
      </c>
      <c r="AC1245" s="8" t="b">
        <f>Y1245 = X1245</f>
        <v>1</v>
      </c>
      <c r="AD1245" s="8" t="b">
        <f>AND(Z1245,AA1245,AB1245)</f>
        <v>1</v>
      </c>
    </row>
    <row r="1246" spans="1:35" ht="32" customHeight="1" x14ac:dyDescent="0.2">
      <c r="A1246" s="1">
        <v>1245</v>
      </c>
      <c r="B1246" s="2">
        <v>44183</v>
      </c>
      <c r="C1246" s="1" t="s">
        <v>997</v>
      </c>
      <c r="D1246" s="1" t="s">
        <v>997</v>
      </c>
      <c r="E1246" s="1" t="s">
        <v>12</v>
      </c>
      <c r="F1246" s="1"/>
      <c r="G1246" s="1" t="s">
        <v>21</v>
      </c>
      <c r="H1246" s="1" t="s">
        <v>45</v>
      </c>
      <c r="I1246" s="5" t="s">
        <v>1769</v>
      </c>
      <c r="J1246" s="5">
        <v>4</v>
      </c>
      <c r="K1246" s="13" t="s">
        <v>2032</v>
      </c>
      <c r="L1246" s="1" t="b">
        <f>COUNTIF($I1247:$I$1251, I1246) =0</f>
        <v>1</v>
      </c>
      <c r="M1246" s="1"/>
      <c r="N1246" s="1">
        <f>N1196</f>
        <v>0</v>
      </c>
      <c r="O1246" s="1" t="b">
        <v>0</v>
      </c>
      <c r="P1246" s="4">
        <v>25</v>
      </c>
      <c r="Q1246">
        <v>45</v>
      </c>
      <c r="R1246" s="14">
        <v>3</v>
      </c>
      <c r="S1246" s="14">
        <v>3</v>
      </c>
      <c r="T1246" s="8">
        <v>0</v>
      </c>
      <c r="U1246" s="8">
        <v>0</v>
      </c>
      <c r="V1246" s="8">
        <v>1</v>
      </c>
      <c r="W1246" s="8">
        <v>0</v>
      </c>
      <c r="X1246" s="8">
        <f>R1246+T1246+V1246</f>
        <v>4</v>
      </c>
      <c r="Y1246" s="8">
        <f>S1246+U1246+W1246</f>
        <v>3</v>
      </c>
      <c r="Z1246" s="8" t="b">
        <f>R1246 = S1246</f>
        <v>1</v>
      </c>
      <c r="AA1246" s="8" t="b">
        <f>U1246 = T1246</f>
        <v>1</v>
      </c>
      <c r="AB1246" s="8" t="b">
        <f>V1246 = W1246</f>
        <v>0</v>
      </c>
      <c r="AC1246" s="8" t="b">
        <f>Y1246 = X1246</f>
        <v>0</v>
      </c>
      <c r="AD1246" s="8" t="b">
        <f>AND(Z1246,AA1246,AB1246)</f>
        <v>0</v>
      </c>
      <c r="AF1246" s="8">
        <v>3</v>
      </c>
      <c r="AG1246" s="8">
        <v>0</v>
      </c>
      <c r="AH1246" s="8">
        <v>0</v>
      </c>
      <c r="AI1246" s="8">
        <f>SUM(AF1246:AH1246)</f>
        <v>3</v>
      </c>
    </row>
    <row r="1247" spans="1:35" ht="32" customHeight="1" x14ac:dyDescent="0.2">
      <c r="A1247" s="1">
        <v>1246</v>
      </c>
      <c r="B1247" s="2">
        <v>43371</v>
      </c>
      <c r="C1247" s="1" t="s">
        <v>997</v>
      </c>
      <c r="D1247" s="1" t="s">
        <v>997</v>
      </c>
      <c r="E1247" s="1" t="s">
        <v>12</v>
      </c>
      <c r="F1247" s="1" t="s">
        <v>1032</v>
      </c>
      <c r="G1247" s="1" t="s">
        <v>13</v>
      </c>
      <c r="H1247" s="1" t="s">
        <v>339</v>
      </c>
      <c r="I1247" s="5" t="s">
        <v>1747</v>
      </c>
      <c r="J1247" s="5">
        <v>4</v>
      </c>
      <c r="K1247" s="13" t="s">
        <v>1857</v>
      </c>
      <c r="L1247" s="1" t="b">
        <f>COUNTIF($I1248:$I$1251, I1247) =0</f>
        <v>0</v>
      </c>
      <c r="M1247" s="1"/>
      <c r="N1247" s="1">
        <f>N1197</f>
        <v>0</v>
      </c>
      <c r="O1247" s="1" t="b">
        <v>0</v>
      </c>
      <c r="P1247" s="4">
        <v>25</v>
      </c>
      <c r="Q1247">
        <v>46</v>
      </c>
      <c r="R1247" s="14">
        <v>3</v>
      </c>
      <c r="S1247" s="14">
        <v>3</v>
      </c>
      <c r="T1247" s="8">
        <v>1</v>
      </c>
      <c r="U1247" s="8">
        <v>1</v>
      </c>
      <c r="V1247" s="8">
        <v>1</v>
      </c>
      <c r="W1247" s="8">
        <v>1</v>
      </c>
      <c r="X1247" s="8">
        <f>R1247+T1247+V1247</f>
        <v>5</v>
      </c>
      <c r="Y1247" s="8">
        <f>S1247+U1247+W1247</f>
        <v>5</v>
      </c>
      <c r="Z1247" s="8" t="b">
        <f>R1247 = S1247</f>
        <v>1</v>
      </c>
      <c r="AA1247" s="8" t="b">
        <f>U1247 = T1247</f>
        <v>1</v>
      </c>
      <c r="AB1247" s="8" t="b">
        <f>V1247 = W1247</f>
        <v>1</v>
      </c>
      <c r="AC1247" s="8" t="b">
        <f>Y1247 = X1247</f>
        <v>1</v>
      </c>
      <c r="AD1247" s="8" t="b">
        <f>AND(Z1247,AA1247,AB1247)</f>
        <v>1</v>
      </c>
    </row>
    <row r="1248" spans="1:35" ht="32" customHeight="1" x14ac:dyDescent="0.2">
      <c r="A1248" s="1">
        <v>1247</v>
      </c>
      <c r="B1248" s="2">
        <v>44231</v>
      </c>
      <c r="C1248" s="1" t="s">
        <v>997</v>
      </c>
      <c r="D1248" s="1" t="s">
        <v>998</v>
      </c>
      <c r="E1248" s="1" t="s">
        <v>12</v>
      </c>
      <c r="F1248" s="1"/>
      <c r="G1248" s="1" t="s">
        <v>21</v>
      </c>
      <c r="H1248" s="1" t="s">
        <v>996</v>
      </c>
      <c r="I1248" s="5" t="s">
        <v>1759</v>
      </c>
      <c r="J1248" s="5">
        <v>5</v>
      </c>
      <c r="K1248" s="13" t="s">
        <v>1613</v>
      </c>
      <c r="L1248" s="1" t="b">
        <f>COUNTIF($I1249:$I$1251, I1248) =0</f>
        <v>1</v>
      </c>
      <c r="M1248" s="1"/>
      <c r="N1248" s="1">
        <f>N1198</f>
        <v>0</v>
      </c>
      <c r="O1248" s="1" t="b">
        <v>0</v>
      </c>
      <c r="P1248" s="4">
        <v>25</v>
      </c>
      <c r="Q1248">
        <v>47</v>
      </c>
      <c r="R1248" s="14">
        <v>3</v>
      </c>
      <c r="S1248" s="14">
        <v>3</v>
      </c>
      <c r="T1248" s="8">
        <v>0</v>
      </c>
      <c r="U1248" s="8">
        <v>0</v>
      </c>
      <c r="V1248" s="8">
        <v>1</v>
      </c>
      <c r="W1248" s="8">
        <v>0</v>
      </c>
      <c r="X1248" s="8">
        <f>R1248+T1248+V1248</f>
        <v>4</v>
      </c>
      <c r="Y1248" s="8">
        <f>S1248+U1248+W1248</f>
        <v>3</v>
      </c>
      <c r="Z1248" s="8" t="b">
        <f>R1248 = S1248</f>
        <v>1</v>
      </c>
      <c r="AA1248" s="8" t="b">
        <f>U1248 = T1248</f>
        <v>1</v>
      </c>
      <c r="AB1248" s="8" t="b">
        <f>V1248 = W1248</f>
        <v>0</v>
      </c>
      <c r="AC1248" s="8" t="b">
        <f>Y1248 = X1248</f>
        <v>0</v>
      </c>
      <c r="AD1248" s="8" t="b">
        <f>AND(Z1248,AA1248,AB1248)</f>
        <v>0</v>
      </c>
      <c r="AF1248" s="8">
        <v>2</v>
      </c>
      <c r="AG1248" s="8">
        <v>0</v>
      </c>
      <c r="AH1248" s="8">
        <v>0</v>
      </c>
      <c r="AI1248" s="8">
        <f>SUM(AF1248:AH1248)</f>
        <v>2</v>
      </c>
    </row>
    <row r="1249" spans="1:35" ht="32" customHeight="1" x14ac:dyDescent="0.2">
      <c r="A1249" s="1">
        <v>1248</v>
      </c>
      <c r="B1249" s="2">
        <v>43797</v>
      </c>
      <c r="C1249" s="1" t="s">
        <v>997</v>
      </c>
      <c r="D1249" s="1" t="s">
        <v>1229</v>
      </c>
      <c r="E1249" s="1" t="s">
        <v>12</v>
      </c>
      <c r="F1249" s="1" t="s">
        <v>1061</v>
      </c>
      <c r="G1249" s="1" t="s">
        <v>13</v>
      </c>
      <c r="H1249" s="1" t="s">
        <v>262</v>
      </c>
      <c r="I1249" s="5" t="s">
        <v>1747</v>
      </c>
      <c r="J1249" s="5">
        <v>5</v>
      </c>
      <c r="K1249" s="13" t="s">
        <v>1230</v>
      </c>
      <c r="L1249" s="1" t="b">
        <f>COUNTIF($I1250:$I$1251, I1249) =0</f>
        <v>1</v>
      </c>
      <c r="M1249" s="1"/>
      <c r="N1249" s="1">
        <f>N1199</f>
        <v>0</v>
      </c>
      <c r="O1249" s="1" t="b">
        <v>0</v>
      </c>
      <c r="P1249" s="4">
        <v>25</v>
      </c>
      <c r="Q1249">
        <v>48</v>
      </c>
      <c r="R1249" s="14">
        <v>2</v>
      </c>
      <c r="S1249" s="14">
        <v>2</v>
      </c>
      <c r="T1249" s="8">
        <v>0</v>
      </c>
      <c r="U1249" s="8">
        <v>0</v>
      </c>
      <c r="V1249" s="8">
        <v>1</v>
      </c>
      <c r="W1249" s="8">
        <v>0</v>
      </c>
      <c r="X1249" s="8">
        <f>R1249+T1249+V1249</f>
        <v>3</v>
      </c>
      <c r="Y1249" s="8">
        <f>S1249+U1249+W1249</f>
        <v>2</v>
      </c>
      <c r="Z1249" s="8" t="b">
        <f>R1249 = S1249</f>
        <v>1</v>
      </c>
      <c r="AA1249" s="8" t="b">
        <f>U1249 = T1249</f>
        <v>1</v>
      </c>
      <c r="AB1249" s="8" t="b">
        <f>V1249 = W1249</f>
        <v>0</v>
      </c>
      <c r="AC1249" s="8" t="b">
        <f>Y1249 = X1249</f>
        <v>0</v>
      </c>
      <c r="AD1249" s="8" t="b">
        <f>AND(Z1249,AA1249,AB1249)</f>
        <v>0</v>
      </c>
      <c r="AF1249" s="8">
        <v>3</v>
      </c>
      <c r="AG1249" s="8">
        <v>0</v>
      </c>
      <c r="AH1249" s="8">
        <v>0</v>
      </c>
      <c r="AI1249" s="8">
        <f>SUM(AF1249:AH1249)</f>
        <v>3</v>
      </c>
    </row>
    <row r="1250" spans="1:35" ht="32" customHeight="1" x14ac:dyDescent="0.2">
      <c r="A1250" s="1">
        <v>1249</v>
      </c>
      <c r="B1250" s="2">
        <v>44124</v>
      </c>
      <c r="C1250" s="1" t="s">
        <v>998</v>
      </c>
      <c r="D1250" s="1" t="s">
        <v>997</v>
      </c>
      <c r="E1250" s="1" t="s">
        <v>23</v>
      </c>
      <c r="F1250" s="1"/>
      <c r="G1250" s="1" t="s">
        <v>26</v>
      </c>
      <c r="H1250" s="1" t="s">
        <v>142</v>
      </c>
      <c r="I1250" s="5" t="s">
        <v>1758</v>
      </c>
      <c r="J1250" s="5">
        <v>4</v>
      </c>
      <c r="K1250" s="13" t="s">
        <v>1375</v>
      </c>
      <c r="L1250" s="1" t="b">
        <f>COUNTIF($I1251:$I$1251, I1250) =0</f>
        <v>0</v>
      </c>
      <c r="M1250" s="1"/>
      <c r="N1250" s="1">
        <f>N1200</f>
        <v>0</v>
      </c>
      <c r="O1250" s="1" t="b">
        <v>0</v>
      </c>
      <c r="P1250" s="4">
        <v>25</v>
      </c>
      <c r="Q1250">
        <v>49</v>
      </c>
      <c r="R1250" s="14">
        <v>3</v>
      </c>
      <c r="S1250" s="14">
        <v>3</v>
      </c>
      <c r="T1250" s="8">
        <v>0</v>
      </c>
      <c r="U1250" s="8">
        <v>0</v>
      </c>
      <c r="V1250" s="8">
        <v>0</v>
      </c>
      <c r="W1250" s="8">
        <v>0</v>
      </c>
      <c r="X1250" s="8">
        <f>R1250+T1250+V1250</f>
        <v>3</v>
      </c>
      <c r="Y1250" s="8">
        <f>S1250+U1250+W1250</f>
        <v>3</v>
      </c>
      <c r="Z1250" s="8" t="b">
        <f>R1250 = S1250</f>
        <v>1</v>
      </c>
      <c r="AA1250" s="8" t="b">
        <f>U1250 = T1250</f>
        <v>1</v>
      </c>
      <c r="AB1250" s="8" t="b">
        <f>V1250 = W1250</f>
        <v>1</v>
      </c>
      <c r="AC1250" s="8" t="b">
        <f>Y1250 = X1250</f>
        <v>1</v>
      </c>
      <c r="AD1250" s="8" t="b">
        <f>AND(Z1250,AA1250,AB1250)</f>
        <v>1</v>
      </c>
    </row>
    <row r="1251" spans="1:35" ht="32" customHeight="1" x14ac:dyDescent="0.2">
      <c r="A1251" s="1">
        <v>1250</v>
      </c>
      <c r="B1251" s="2">
        <v>43762</v>
      </c>
      <c r="C1251" s="1" t="s">
        <v>998</v>
      </c>
      <c r="D1251" s="1" t="s">
        <v>997</v>
      </c>
      <c r="E1251" s="1" t="s">
        <v>12</v>
      </c>
      <c r="F1251" s="1"/>
      <c r="G1251" s="1" t="s">
        <v>26</v>
      </c>
      <c r="H1251" s="1" t="s">
        <v>69</v>
      </c>
      <c r="I1251" s="5" t="s">
        <v>1758</v>
      </c>
      <c r="J1251" s="5">
        <v>4</v>
      </c>
      <c r="K1251" s="13" t="s">
        <v>1313</v>
      </c>
      <c r="L1251" s="1" t="b">
        <f>COUNTIF($I$1088:$I1415, I1251) =0</f>
        <v>0</v>
      </c>
      <c r="M1251" s="1"/>
      <c r="N1251" s="1">
        <f>N1201</f>
        <v>0</v>
      </c>
      <c r="O1251" s="1" t="b">
        <v>0</v>
      </c>
      <c r="P1251" s="4">
        <v>25</v>
      </c>
      <c r="Q1251">
        <v>50</v>
      </c>
      <c r="R1251" s="14">
        <v>3</v>
      </c>
      <c r="S1251" s="14">
        <v>3</v>
      </c>
      <c r="T1251" s="8">
        <v>0</v>
      </c>
      <c r="U1251" s="8">
        <v>0</v>
      </c>
      <c r="V1251" s="8">
        <v>1</v>
      </c>
      <c r="W1251" s="8">
        <v>0</v>
      </c>
      <c r="X1251" s="8">
        <f>R1251+T1251+V1251</f>
        <v>4</v>
      </c>
      <c r="Y1251" s="8">
        <f>S1251+U1251+W1251</f>
        <v>3</v>
      </c>
      <c r="Z1251" s="8" t="b">
        <f>R1251 = S1251</f>
        <v>1</v>
      </c>
      <c r="AA1251" s="8" t="b">
        <f>U1251 = T1251</f>
        <v>1</v>
      </c>
      <c r="AB1251" s="8" t="b">
        <f>V1251 = W1251</f>
        <v>0</v>
      </c>
      <c r="AC1251" s="8" t="b">
        <f>Y1251 = X1251</f>
        <v>0</v>
      </c>
      <c r="AD1251" s="8" t="b">
        <f>AND(Z1251,AA1251,AB1251)</f>
        <v>0</v>
      </c>
      <c r="AF1251" s="8">
        <v>3</v>
      </c>
      <c r="AG1251" s="8">
        <v>0</v>
      </c>
      <c r="AH1251" s="8">
        <v>0</v>
      </c>
      <c r="AI1251" s="8">
        <f>SUM(AF1251:AH1251)</f>
        <v>3</v>
      </c>
    </row>
  </sheetData>
  <sortState xmlns:xlrd2="http://schemas.microsoft.com/office/spreadsheetml/2017/richdata2" ref="A2:AI1251">
    <sortCondition ref="P2:P1251"/>
    <sortCondition ref="Q2:Q1251"/>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550D-83C2-A944-BD7E-8EA3F47DABD6}">
  <dimension ref="A1:D1251"/>
  <sheetViews>
    <sheetView workbookViewId="0">
      <selection sqref="A1:D1048576"/>
    </sheetView>
  </sheetViews>
  <sheetFormatPr baseColWidth="10" defaultRowHeight="16" x14ac:dyDescent="0.2"/>
  <sheetData>
    <row r="1" spans="1:4" ht="51" x14ac:dyDescent="0.2">
      <c r="A1" s="10" t="s">
        <v>2052</v>
      </c>
      <c r="B1" s="10" t="s">
        <v>2053</v>
      </c>
      <c r="C1" s="10" t="s">
        <v>2054</v>
      </c>
      <c r="D1" s="10" t="s">
        <v>2055</v>
      </c>
    </row>
    <row r="2" spans="1:4" x14ac:dyDescent="0.2">
      <c r="A2" s="8">
        <v>1</v>
      </c>
      <c r="B2" s="8">
        <v>1</v>
      </c>
      <c r="C2" s="8">
        <v>0</v>
      </c>
      <c r="D2" s="8">
        <v>1</v>
      </c>
    </row>
    <row r="3" spans="1:4" x14ac:dyDescent="0.2">
      <c r="A3" s="8">
        <v>0</v>
      </c>
      <c r="B3" s="8">
        <v>0</v>
      </c>
      <c r="C3" s="8">
        <v>1</v>
      </c>
      <c r="D3" s="8">
        <v>0</v>
      </c>
    </row>
    <row r="4" spans="1:4" x14ac:dyDescent="0.2">
      <c r="A4" s="8">
        <v>0</v>
      </c>
      <c r="B4" s="8">
        <v>0</v>
      </c>
      <c r="C4" s="8">
        <v>0</v>
      </c>
      <c r="D4" s="8">
        <v>0</v>
      </c>
    </row>
    <row r="5" spans="1:4" x14ac:dyDescent="0.2">
      <c r="A5" s="8">
        <v>1</v>
      </c>
      <c r="B5" s="8">
        <v>0</v>
      </c>
      <c r="C5" s="8">
        <v>0</v>
      </c>
      <c r="D5" s="8">
        <v>0</v>
      </c>
    </row>
    <row r="6" spans="1:4" x14ac:dyDescent="0.2">
      <c r="A6" s="8">
        <v>0</v>
      </c>
      <c r="B6" s="8">
        <v>1</v>
      </c>
      <c r="C6" s="8">
        <v>0</v>
      </c>
      <c r="D6" s="8">
        <v>1</v>
      </c>
    </row>
    <row r="7" spans="1:4" x14ac:dyDescent="0.2">
      <c r="A7" s="8">
        <v>1</v>
      </c>
      <c r="B7" s="8">
        <v>1</v>
      </c>
      <c r="C7" s="8">
        <v>1</v>
      </c>
      <c r="D7" s="8">
        <v>1</v>
      </c>
    </row>
    <row r="8" spans="1:4" x14ac:dyDescent="0.2">
      <c r="A8" s="8">
        <v>0</v>
      </c>
      <c r="B8" s="8">
        <v>0</v>
      </c>
      <c r="C8" s="8">
        <v>1</v>
      </c>
      <c r="D8" s="8">
        <v>0</v>
      </c>
    </row>
    <row r="9" spans="1:4" x14ac:dyDescent="0.2">
      <c r="A9" s="8">
        <v>0</v>
      </c>
      <c r="B9" s="8">
        <v>0</v>
      </c>
      <c r="C9" s="8">
        <v>1</v>
      </c>
      <c r="D9" s="8">
        <v>0</v>
      </c>
    </row>
    <row r="10" spans="1:4" x14ac:dyDescent="0.2">
      <c r="A10" s="8">
        <v>0</v>
      </c>
      <c r="B10" s="8">
        <v>0</v>
      </c>
      <c r="C10" s="8">
        <v>1</v>
      </c>
      <c r="D10" s="8">
        <v>0</v>
      </c>
    </row>
    <row r="11" spans="1:4" x14ac:dyDescent="0.2">
      <c r="A11" s="8">
        <v>0</v>
      </c>
      <c r="B11" s="8">
        <v>0</v>
      </c>
      <c r="C11" s="8">
        <v>0</v>
      </c>
      <c r="D11" s="8">
        <v>0</v>
      </c>
    </row>
    <row r="12" spans="1:4" x14ac:dyDescent="0.2">
      <c r="A12" s="8">
        <v>0</v>
      </c>
      <c r="B12" s="8">
        <v>0</v>
      </c>
      <c r="C12" s="8">
        <v>0</v>
      </c>
      <c r="D12" s="8">
        <v>0</v>
      </c>
    </row>
    <row r="13" spans="1:4" x14ac:dyDescent="0.2">
      <c r="A13" s="8">
        <v>0</v>
      </c>
      <c r="B13" s="8">
        <v>0</v>
      </c>
      <c r="C13" s="8">
        <v>0</v>
      </c>
      <c r="D13" s="8">
        <v>0</v>
      </c>
    </row>
    <row r="14" spans="1:4" x14ac:dyDescent="0.2">
      <c r="A14" s="8">
        <v>0</v>
      </c>
      <c r="B14" s="8">
        <v>0</v>
      </c>
      <c r="C14" s="8">
        <v>0</v>
      </c>
      <c r="D14" s="8">
        <v>0</v>
      </c>
    </row>
    <row r="15" spans="1:4" x14ac:dyDescent="0.2">
      <c r="A15" s="8">
        <v>0</v>
      </c>
      <c r="B15" s="8">
        <v>0</v>
      </c>
      <c r="C15" s="8">
        <v>0</v>
      </c>
      <c r="D15" s="8">
        <v>0</v>
      </c>
    </row>
    <row r="16" spans="1:4" x14ac:dyDescent="0.2">
      <c r="A16" s="8">
        <v>0</v>
      </c>
      <c r="B16" s="8">
        <v>0</v>
      </c>
      <c r="C16" s="8">
        <v>0</v>
      </c>
      <c r="D16" s="8">
        <v>0</v>
      </c>
    </row>
    <row r="17" spans="1:4" x14ac:dyDescent="0.2">
      <c r="A17" s="8">
        <v>0</v>
      </c>
      <c r="B17" s="8">
        <v>0</v>
      </c>
      <c r="C17" s="8">
        <v>0</v>
      </c>
      <c r="D17" s="8">
        <v>0</v>
      </c>
    </row>
    <row r="18" spans="1:4" x14ac:dyDescent="0.2">
      <c r="A18" s="8">
        <v>1</v>
      </c>
      <c r="B18" s="8">
        <v>1</v>
      </c>
      <c r="C18" s="8">
        <v>1</v>
      </c>
      <c r="D18" s="8">
        <v>1</v>
      </c>
    </row>
    <row r="19" spans="1:4" x14ac:dyDescent="0.2">
      <c r="A19" s="8">
        <v>0</v>
      </c>
      <c r="B19" s="8">
        <v>0</v>
      </c>
      <c r="C19" s="8">
        <v>0</v>
      </c>
      <c r="D19" s="8">
        <v>0</v>
      </c>
    </row>
    <row r="20" spans="1:4" x14ac:dyDescent="0.2">
      <c r="A20" s="8">
        <v>0</v>
      </c>
      <c r="B20" s="8">
        <v>0</v>
      </c>
      <c r="C20" s="8">
        <v>1</v>
      </c>
      <c r="D20" s="8">
        <v>0</v>
      </c>
    </row>
    <row r="21" spans="1:4" x14ac:dyDescent="0.2">
      <c r="A21" s="8">
        <v>0</v>
      </c>
      <c r="B21" s="8">
        <v>0</v>
      </c>
      <c r="C21" s="8">
        <v>0</v>
      </c>
      <c r="D21" s="8">
        <v>0</v>
      </c>
    </row>
    <row r="22" spans="1:4" x14ac:dyDescent="0.2">
      <c r="A22" s="8">
        <v>0</v>
      </c>
      <c r="B22" s="8">
        <v>0</v>
      </c>
      <c r="C22" s="8">
        <v>0</v>
      </c>
      <c r="D22" s="8">
        <v>0</v>
      </c>
    </row>
    <row r="23" spans="1:4" x14ac:dyDescent="0.2">
      <c r="A23" s="8">
        <v>0</v>
      </c>
      <c r="B23" s="8">
        <v>0</v>
      </c>
      <c r="C23" s="8">
        <v>0</v>
      </c>
      <c r="D23" s="8">
        <v>0</v>
      </c>
    </row>
    <row r="24" spans="1:4" x14ac:dyDescent="0.2">
      <c r="A24" s="8">
        <v>0</v>
      </c>
      <c r="B24" s="8">
        <v>0</v>
      </c>
      <c r="C24" s="8">
        <v>0</v>
      </c>
      <c r="D24" s="8">
        <v>0</v>
      </c>
    </row>
    <row r="25" spans="1:4" x14ac:dyDescent="0.2">
      <c r="A25" s="8">
        <v>0</v>
      </c>
      <c r="B25" s="8">
        <v>0</v>
      </c>
      <c r="C25" s="8">
        <v>0</v>
      </c>
      <c r="D25" s="8">
        <v>0</v>
      </c>
    </row>
    <row r="26" spans="1:4" x14ac:dyDescent="0.2">
      <c r="A26" s="8">
        <v>1</v>
      </c>
      <c r="B26" s="8">
        <v>0</v>
      </c>
      <c r="C26" s="8">
        <v>1</v>
      </c>
      <c r="D26" s="8">
        <v>0</v>
      </c>
    </row>
    <row r="27" spans="1:4" x14ac:dyDescent="0.2">
      <c r="A27" s="8">
        <v>1</v>
      </c>
      <c r="B27" s="8">
        <v>0</v>
      </c>
      <c r="C27" s="8">
        <v>1</v>
      </c>
      <c r="D27" s="8">
        <v>0</v>
      </c>
    </row>
    <row r="28" spans="1:4" x14ac:dyDescent="0.2">
      <c r="A28" s="8">
        <v>0</v>
      </c>
      <c r="B28" s="8">
        <v>0</v>
      </c>
      <c r="C28" s="8">
        <v>0</v>
      </c>
      <c r="D28" s="8">
        <v>0</v>
      </c>
    </row>
    <row r="29" spans="1:4" x14ac:dyDescent="0.2">
      <c r="A29" s="8">
        <v>0</v>
      </c>
      <c r="B29" s="8">
        <v>0</v>
      </c>
      <c r="C29" s="8">
        <v>0</v>
      </c>
      <c r="D29" s="8">
        <v>0</v>
      </c>
    </row>
    <row r="30" spans="1:4" x14ac:dyDescent="0.2">
      <c r="A30" s="8">
        <v>0</v>
      </c>
      <c r="B30" s="8">
        <v>0</v>
      </c>
      <c r="C30" s="8">
        <v>0</v>
      </c>
      <c r="D30" s="8">
        <v>0</v>
      </c>
    </row>
    <row r="31" spans="1:4" x14ac:dyDescent="0.2">
      <c r="A31" s="8">
        <v>1</v>
      </c>
      <c r="B31" s="8">
        <v>1</v>
      </c>
      <c r="C31" s="8">
        <v>1</v>
      </c>
      <c r="D31" s="8">
        <v>1</v>
      </c>
    </row>
    <row r="32" spans="1:4" x14ac:dyDescent="0.2">
      <c r="A32" s="8">
        <v>0</v>
      </c>
      <c r="B32" s="8">
        <v>0</v>
      </c>
      <c r="C32" s="8">
        <v>0</v>
      </c>
      <c r="D32" s="8">
        <v>0</v>
      </c>
    </row>
    <row r="33" spans="1:4" x14ac:dyDescent="0.2">
      <c r="A33" s="8">
        <v>1</v>
      </c>
      <c r="B33" s="8">
        <v>1</v>
      </c>
      <c r="C33" s="8">
        <v>1</v>
      </c>
      <c r="D33" s="8">
        <v>1</v>
      </c>
    </row>
    <row r="34" spans="1:4" x14ac:dyDescent="0.2">
      <c r="A34" s="8">
        <v>0</v>
      </c>
      <c r="B34" s="8">
        <v>0</v>
      </c>
      <c r="C34" s="8">
        <v>0</v>
      </c>
      <c r="D34" s="8">
        <v>0</v>
      </c>
    </row>
    <row r="35" spans="1:4" x14ac:dyDescent="0.2">
      <c r="A35" s="8">
        <v>1</v>
      </c>
      <c r="B35" s="8">
        <v>1</v>
      </c>
      <c r="C35" s="8">
        <v>1</v>
      </c>
      <c r="D35" s="8">
        <v>1</v>
      </c>
    </row>
    <row r="36" spans="1:4" x14ac:dyDescent="0.2">
      <c r="A36" s="8">
        <v>0</v>
      </c>
      <c r="B36" s="8">
        <v>0</v>
      </c>
      <c r="C36" s="8">
        <v>0</v>
      </c>
      <c r="D36" s="8">
        <v>0</v>
      </c>
    </row>
    <row r="37" spans="1:4" x14ac:dyDescent="0.2">
      <c r="A37" s="8">
        <v>0</v>
      </c>
      <c r="B37" s="8">
        <v>0</v>
      </c>
      <c r="C37" s="8">
        <v>0</v>
      </c>
      <c r="D37" s="8">
        <v>0</v>
      </c>
    </row>
    <row r="38" spans="1:4" x14ac:dyDescent="0.2">
      <c r="A38" s="8">
        <v>0</v>
      </c>
      <c r="B38" s="8">
        <v>0</v>
      </c>
      <c r="C38" s="8">
        <v>1</v>
      </c>
      <c r="D38" s="8">
        <v>0</v>
      </c>
    </row>
    <row r="39" spans="1:4" x14ac:dyDescent="0.2">
      <c r="A39" s="8">
        <v>0</v>
      </c>
      <c r="B39" s="8">
        <v>0</v>
      </c>
      <c r="C39" s="8">
        <v>0</v>
      </c>
      <c r="D39" s="8">
        <v>0</v>
      </c>
    </row>
    <row r="40" spans="1:4" x14ac:dyDescent="0.2">
      <c r="A40" s="8">
        <v>0</v>
      </c>
      <c r="B40" s="8">
        <v>0</v>
      </c>
      <c r="C40" s="8">
        <v>0</v>
      </c>
      <c r="D40" s="8">
        <v>0</v>
      </c>
    </row>
    <row r="41" spans="1:4" x14ac:dyDescent="0.2">
      <c r="A41" s="8">
        <v>0</v>
      </c>
      <c r="B41" s="8">
        <v>0</v>
      </c>
      <c r="C41" s="8">
        <v>0</v>
      </c>
      <c r="D41" s="8">
        <v>0</v>
      </c>
    </row>
    <row r="42" spans="1:4" x14ac:dyDescent="0.2">
      <c r="A42" s="8">
        <v>0</v>
      </c>
      <c r="B42" s="8">
        <v>0</v>
      </c>
      <c r="C42" s="8">
        <v>0</v>
      </c>
      <c r="D42" s="8">
        <v>0</v>
      </c>
    </row>
    <row r="43" spans="1:4" x14ac:dyDescent="0.2">
      <c r="A43" s="8">
        <v>0</v>
      </c>
      <c r="B43" s="8">
        <v>0</v>
      </c>
      <c r="C43" s="8">
        <v>0</v>
      </c>
      <c r="D43" s="8">
        <v>0</v>
      </c>
    </row>
    <row r="44" spans="1:4" x14ac:dyDescent="0.2">
      <c r="A44" s="8">
        <v>1</v>
      </c>
      <c r="B44" s="8">
        <v>1</v>
      </c>
      <c r="C44" s="8">
        <v>1</v>
      </c>
      <c r="D44" s="8">
        <v>1</v>
      </c>
    </row>
    <row r="45" spans="1:4" x14ac:dyDescent="0.2">
      <c r="A45" s="8">
        <v>0</v>
      </c>
      <c r="B45" s="8">
        <v>1</v>
      </c>
      <c r="C45" s="8">
        <v>0</v>
      </c>
      <c r="D45" s="8">
        <v>1</v>
      </c>
    </row>
    <row r="46" spans="1:4" x14ac:dyDescent="0.2">
      <c r="A46" s="8">
        <v>1</v>
      </c>
      <c r="B46" s="8">
        <v>1</v>
      </c>
      <c r="C46" s="8">
        <v>1</v>
      </c>
      <c r="D46" s="8">
        <v>1</v>
      </c>
    </row>
    <row r="47" spans="1:4" x14ac:dyDescent="0.2">
      <c r="A47" s="8">
        <v>0</v>
      </c>
      <c r="B47" s="8">
        <v>0</v>
      </c>
      <c r="C47" s="8">
        <v>0</v>
      </c>
      <c r="D47" s="8">
        <v>0</v>
      </c>
    </row>
    <row r="48" spans="1:4" x14ac:dyDescent="0.2">
      <c r="A48" s="8">
        <v>0</v>
      </c>
      <c r="B48" s="8">
        <v>0</v>
      </c>
      <c r="C48" s="8">
        <v>0</v>
      </c>
      <c r="D48" s="8">
        <v>0</v>
      </c>
    </row>
    <row r="49" spans="1:4" x14ac:dyDescent="0.2">
      <c r="A49" s="8">
        <v>1</v>
      </c>
      <c r="B49" s="8">
        <v>0</v>
      </c>
      <c r="C49" s="8">
        <v>1</v>
      </c>
      <c r="D49" s="8">
        <v>0</v>
      </c>
    </row>
    <row r="50" spans="1:4" x14ac:dyDescent="0.2">
      <c r="A50" s="8">
        <v>0</v>
      </c>
      <c r="B50" s="8">
        <v>0</v>
      </c>
      <c r="C50" s="8">
        <v>0</v>
      </c>
      <c r="D50" s="8">
        <v>0</v>
      </c>
    </row>
    <row r="51" spans="1:4" x14ac:dyDescent="0.2">
      <c r="A51" s="8">
        <v>0</v>
      </c>
      <c r="B51" s="8">
        <v>1</v>
      </c>
      <c r="C51" s="8">
        <v>0</v>
      </c>
      <c r="D51" s="8">
        <v>1</v>
      </c>
    </row>
    <row r="52" spans="1:4" x14ac:dyDescent="0.2">
      <c r="A52" s="8">
        <v>0</v>
      </c>
      <c r="B52" s="8">
        <v>1</v>
      </c>
      <c r="C52" s="8">
        <v>1</v>
      </c>
      <c r="D52" s="8">
        <v>1</v>
      </c>
    </row>
    <row r="53" spans="1:4" x14ac:dyDescent="0.2">
      <c r="A53" s="8">
        <v>0</v>
      </c>
      <c r="B53" s="8">
        <v>0</v>
      </c>
      <c r="C53" s="8">
        <v>0</v>
      </c>
      <c r="D53" s="8">
        <v>0</v>
      </c>
    </row>
    <row r="54" spans="1:4" x14ac:dyDescent="0.2">
      <c r="A54" s="8">
        <v>0</v>
      </c>
      <c r="B54" s="8">
        <v>0</v>
      </c>
      <c r="C54" s="8">
        <v>0</v>
      </c>
      <c r="D54" s="8">
        <v>0</v>
      </c>
    </row>
    <row r="55" spans="1:4" x14ac:dyDescent="0.2">
      <c r="A55" s="8">
        <v>0</v>
      </c>
      <c r="B55" s="8">
        <v>1</v>
      </c>
      <c r="C55" s="8">
        <v>0</v>
      </c>
      <c r="D55" s="8">
        <v>1</v>
      </c>
    </row>
    <row r="56" spans="1:4" x14ac:dyDescent="0.2">
      <c r="A56" s="8">
        <v>0</v>
      </c>
      <c r="B56" s="8">
        <v>0</v>
      </c>
      <c r="C56" s="8">
        <v>0</v>
      </c>
      <c r="D56" s="8">
        <v>0</v>
      </c>
    </row>
    <row r="57" spans="1:4" x14ac:dyDescent="0.2">
      <c r="A57" s="8">
        <v>1</v>
      </c>
      <c r="B57" s="8">
        <v>1</v>
      </c>
      <c r="C57" s="8">
        <v>1</v>
      </c>
      <c r="D57" s="8">
        <v>1</v>
      </c>
    </row>
    <row r="58" spans="1:4" x14ac:dyDescent="0.2">
      <c r="A58" s="8">
        <v>0</v>
      </c>
      <c r="B58" s="8">
        <v>0</v>
      </c>
      <c r="C58" s="8">
        <v>0</v>
      </c>
      <c r="D58" s="8">
        <v>0</v>
      </c>
    </row>
    <row r="59" spans="1:4" x14ac:dyDescent="0.2">
      <c r="A59" s="8">
        <v>0</v>
      </c>
      <c r="B59" s="8">
        <v>0</v>
      </c>
      <c r="C59" s="8">
        <v>0</v>
      </c>
      <c r="D59" s="8">
        <v>0</v>
      </c>
    </row>
    <row r="60" spans="1:4" x14ac:dyDescent="0.2">
      <c r="A60" s="8">
        <v>0</v>
      </c>
      <c r="B60" s="8">
        <v>0</v>
      </c>
      <c r="C60" s="8">
        <v>0</v>
      </c>
      <c r="D60" s="8">
        <v>0</v>
      </c>
    </row>
    <row r="61" spans="1:4" x14ac:dyDescent="0.2">
      <c r="A61" s="8">
        <v>1</v>
      </c>
      <c r="B61" s="8">
        <v>1</v>
      </c>
      <c r="C61" s="8">
        <v>1</v>
      </c>
      <c r="D61" s="8">
        <v>1</v>
      </c>
    </row>
    <row r="62" spans="1:4" x14ac:dyDescent="0.2">
      <c r="A62" s="8">
        <v>0</v>
      </c>
      <c r="B62" s="8">
        <v>0</v>
      </c>
      <c r="C62" s="8">
        <v>0</v>
      </c>
      <c r="D62" s="8">
        <v>1</v>
      </c>
    </row>
    <row r="63" spans="1:4" x14ac:dyDescent="0.2">
      <c r="A63" s="8">
        <v>0</v>
      </c>
      <c r="B63" s="8">
        <v>0</v>
      </c>
      <c r="C63" s="8">
        <v>0</v>
      </c>
      <c r="D63" s="8">
        <v>0</v>
      </c>
    </row>
    <row r="64" spans="1:4" x14ac:dyDescent="0.2">
      <c r="A64" s="8">
        <v>0</v>
      </c>
      <c r="B64" s="8">
        <v>0</v>
      </c>
      <c r="C64" s="8">
        <v>0</v>
      </c>
      <c r="D64" s="8">
        <v>0</v>
      </c>
    </row>
    <row r="65" spans="1:4" x14ac:dyDescent="0.2">
      <c r="A65" s="8">
        <v>0</v>
      </c>
      <c r="B65" s="8">
        <v>0</v>
      </c>
      <c r="C65" s="8">
        <v>0</v>
      </c>
      <c r="D65" s="8">
        <v>0</v>
      </c>
    </row>
    <row r="66" spans="1:4" x14ac:dyDescent="0.2">
      <c r="A66" s="8">
        <v>0</v>
      </c>
      <c r="B66" s="8">
        <v>0</v>
      </c>
      <c r="C66" s="8">
        <v>0</v>
      </c>
      <c r="D66" s="8">
        <v>0</v>
      </c>
    </row>
    <row r="67" spans="1:4" x14ac:dyDescent="0.2">
      <c r="A67" s="8">
        <v>0</v>
      </c>
      <c r="B67" s="8">
        <v>1</v>
      </c>
      <c r="C67" s="8">
        <v>0</v>
      </c>
      <c r="D67" s="8">
        <v>1</v>
      </c>
    </row>
    <row r="68" spans="1:4" x14ac:dyDescent="0.2">
      <c r="A68" s="8">
        <v>1</v>
      </c>
      <c r="B68" s="8">
        <v>1</v>
      </c>
      <c r="C68" s="8">
        <v>1</v>
      </c>
      <c r="D68" s="8">
        <v>1</v>
      </c>
    </row>
    <row r="69" spans="1:4" x14ac:dyDescent="0.2">
      <c r="A69" s="8">
        <v>0</v>
      </c>
      <c r="B69" s="8">
        <v>0</v>
      </c>
      <c r="C69" s="8">
        <v>0</v>
      </c>
      <c r="D69" s="8">
        <v>0</v>
      </c>
    </row>
    <row r="70" spans="1:4" x14ac:dyDescent="0.2">
      <c r="A70" s="8">
        <v>1</v>
      </c>
      <c r="B70" s="8">
        <v>1</v>
      </c>
      <c r="C70" s="8">
        <v>1</v>
      </c>
      <c r="D70" s="8">
        <v>1</v>
      </c>
    </row>
    <row r="71" spans="1:4" x14ac:dyDescent="0.2">
      <c r="A71" s="8">
        <v>0</v>
      </c>
      <c r="B71" s="8">
        <v>0</v>
      </c>
      <c r="C71" s="8">
        <v>0</v>
      </c>
      <c r="D71" s="8">
        <v>0</v>
      </c>
    </row>
    <row r="72" spans="1:4" x14ac:dyDescent="0.2">
      <c r="A72" s="8">
        <v>0</v>
      </c>
      <c r="B72" s="8">
        <v>0</v>
      </c>
      <c r="C72" s="8">
        <v>0</v>
      </c>
      <c r="D72" s="8">
        <v>0</v>
      </c>
    </row>
    <row r="73" spans="1:4" x14ac:dyDescent="0.2">
      <c r="A73" s="8">
        <v>1</v>
      </c>
      <c r="B73" s="8">
        <v>1</v>
      </c>
      <c r="C73" s="8">
        <v>1</v>
      </c>
      <c r="D73" s="8">
        <v>1</v>
      </c>
    </row>
    <row r="74" spans="1:4" x14ac:dyDescent="0.2">
      <c r="A74" s="8">
        <v>0</v>
      </c>
      <c r="B74" s="8">
        <v>0</v>
      </c>
      <c r="C74" s="8">
        <v>1</v>
      </c>
      <c r="D74" s="8">
        <v>0</v>
      </c>
    </row>
    <row r="75" spans="1:4" x14ac:dyDescent="0.2">
      <c r="A75" s="8">
        <v>0</v>
      </c>
      <c r="B75" s="8">
        <v>0</v>
      </c>
      <c r="C75" s="8">
        <v>0</v>
      </c>
      <c r="D75" s="8">
        <v>0</v>
      </c>
    </row>
    <row r="76" spans="1:4" x14ac:dyDescent="0.2">
      <c r="A76" s="8">
        <v>0</v>
      </c>
      <c r="B76" s="8">
        <v>0</v>
      </c>
      <c r="C76" s="8">
        <v>0</v>
      </c>
      <c r="D76" s="8">
        <v>0</v>
      </c>
    </row>
    <row r="77" spans="1:4" x14ac:dyDescent="0.2">
      <c r="A77" s="8">
        <v>0</v>
      </c>
      <c r="B77" s="8">
        <v>0</v>
      </c>
      <c r="C77" s="8">
        <v>0</v>
      </c>
      <c r="D77" s="8">
        <v>0</v>
      </c>
    </row>
    <row r="78" spans="1:4" x14ac:dyDescent="0.2">
      <c r="A78" s="8">
        <v>0</v>
      </c>
      <c r="B78" s="8">
        <v>0</v>
      </c>
      <c r="C78" s="8">
        <v>0</v>
      </c>
      <c r="D78" s="8">
        <v>0</v>
      </c>
    </row>
    <row r="79" spans="1:4" x14ac:dyDescent="0.2">
      <c r="A79" s="8">
        <v>0</v>
      </c>
      <c r="B79" s="8">
        <v>0</v>
      </c>
      <c r="C79" s="8">
        <v>0</v>
      </c>
      <c r="D79" s="8">
        <v>0</v>
      </c>
    </row>
    <row r="80" spans="1:4" x14ac:dyDescent="0.2">
      <c r="A80" s="8">
        <v>1</v>
      </c>
      <c r="B80" s="8">
        <v>1</v>
      </c>
      <c r="C80" s="8">
        <v>1</v>
      </c>
      <c r="D80" s="8">
        <v>1</v>
      </c>
    </row>
    <row r="81" spans="1:4" x14ac:dyDescent="0.2">
      <c r="A81" s="8">
        <v>1</v>
      </c>
      <c r="B81" s="8">
        <v>1</v>
      </c>
      <c r="C81" s="8">
        <v>1</v>
      </c>
      <c r="D81" s="8">
        <v>1</v>
      </c>
    </row>
    <row r="82" spans="1:4" x14ac:dyDescent="0.2">
      <c r="A82" s="8">
        <v>0</v>
      </c>
      <c r="B82" s="8">
        <v>0</v>
      </c>
      <c r="C82" s="8">
        <v>0</v>
      </c>
      <c r="D82" s="8">
        <v>1</v>
      </c>
    </row>
    <row r="83" spans="1:4" x14ac:dyDescent="0.2">
      <c r="A83" s="8">
        <v>0</v>
      </c>
      <c r="B83" s="8">
        <v>0</v>
      </c>
      <c r="C83" s="8">
        <v>0</v>
      </c>
      <c r="D83" s="8">
        <v>0</v>
      </c>
    </row>
    <row r="84" spans="1:4" x14ac:dyDescent="0.2">
      <c r="A84" s="8">
        <v>1</v>
      </c>
      <c r="B84" s="8">
        <v>1</v>
      </c>
      <c r="C84" s="8">
        <v>1</v>
      </c>
      <c r="D84" s="8">
        <v>1</v>
      </c>
    </row>
    <row r="85" spans="1:4" x14ac:dyDescent="0.2">
      <c r="A85" s="8">
        <v>1</v>
      </c>
      <c r="B85" s="8">
        <v>1</v>
      </c>
      <c r="C85" s="8">
        <v>1</v>
      </c>
      <c r="D85" s="8">
        <v>1</v>
      </c>
    </row>
    <row r="86" spans="1:4" x14ac:dyDescent="0.2">
      <c r="A86" s="8">
        <v>0</v>
      </c>
      <c r="B86" s="8">
        <v>0</v>
      </c>
      <c r="C86" s="8">
        <v>1</v>
      </c>
      <c r="D86" s="8">
        <v>0</v>
      </c>
    </row>
    <row r="87" spans="1:4" x14ac:dyDescent="0.2">
      <c r="A87" s="8">
        <v>0</v>
      </c>
      <c r="B87" s="8">
        <v>1</v>
      </c>
      <c r="C87" s="8">
        <v>0</v>
      </c>
      <c r="D87" s="8">
        <v>0</v>
      </c>
    </row>
    <row r="88" spans="1:4" x14ac:dyDescent="0.2">
      <c r="A88" s="8">
        <v>0</v>
      </c>
      <c r="B88" s="8">
        <v>0</v>
      </c>
      <c r="C88" s="8">
        <v>0</v>
      </c>
      <c r="D88" s="8">
        <v>0</v>
      </c>
    </row>
    <row r="89" spans="1:4" x14ac:dyDescent="0.2">
      <c r="A89" s="8">
        <v>0</v>
      </c>
      <c r="B89" s="8">
        <v>0</v>
      </c>
      <c r="C89" s="8">
        <v>0</v>
      </c>
      <c r="D89" s="8">
        <v>0</v>
      </c>
    </row>
    <row r="90" spans="1:4" x14ac:dyDescent="0.2">
      <c r="A90" s="8">
        <v>0</v>
      </c>
      <c r="B90" s="8">
        <v>0</v>
      </c>
      <c r="C90" s="8">
        <v>0</v>
      </c>
      <c r="D90" s="8">
        <v>0</v>
      </c>
    </row>
    <row r="91" spans="1:4" x14ac:dyDescent="0.2">
      <c r="A91" s="8">
        <v>0</v>
      </c>
      <c r="B91" s="8">
        <v>0</v>
      </c>
      <c r="C91" s="8">
        <v>0</v>
      </c>
      <c r="D91" s="8">
        <v>0</v>
      </c>
    </row>
    <row r="92" spans="1:4" x14ac:dyDescent="0.2">
      <c r="A92" s="8">
        <v>0</v>
      </c>
      <c r="B92" s="8">
        <v>0</v>
      </c>
      <c r="C92" s="8">
        <v>0</v>
      </c>
      <c r="D92" s="8">
        <v>0</v>
      </c>
    </row>
    <row r="93" spans="1:4" x14ac:dyDescent="0.2">
      <c r="A93" s="8">
        <v>1</v>
      </c>
      <c r="B93" s="8">
        <v>1</v>
      </c>
      <c r="C93" s="8">
        <v>1</v>
      </c>
      <c r="D93" s="8">
        <v>1</v>
      </c>
    </row>
    <row r="94" spans="1:4" x14ac:dyDescent="0.2">
      <c r="A94" s="8">
        <v>0</v>
      </c>
      <c r="B94" s="8">
        <v>0</v>
      </c>
      <c r="C94" s="8">
        <v>0</v>
      </c>
      <c r="D94" s="8">
        <v>0</v>
      </c>
    </row>
    <row r="95" spans="1:4" x14ac:dyDescent="0.2">
      <c r="A95" s="8">
        <v>1</v>
      </c>
      <c r="B95" s="8">
        <v>0</v>
      </c>
      <c r="C95" s="8">
        <v>1</v>
      </c>
      <c r="D95" s="8">
        <v>0</v>
      </c>
    </row>
    <row r="96" spans="1:4" x14ac:dyDescent="0.2">
      <c r="A96" s="8">
        <v>1</v>
      </c>
      <c r="B96" s="8">
        <v>1</v>
      </c>
      <c r="C96" s="8">
        <v>1</v>
      </c>
      <c r="D96" s="8">
        <v>1</v>
      </c>
    </row>
    <row r="97" spans="1:4" x14ac:dyDescent="0.2">
      <c r="A97" s="8">
        <v>1</v>
      </c>
      <c r="B97" s="8">
        <v>1</v>
      </c>
      <c r="C97" s="8">
        <v>1</v>
      </c>
      <c r="D97" s="8">
        <v>1</v>
      </c>
    </row>
    <row r="98" spans="1:4" x14ac:dyDescent="0.2">
      <c r="A98" s="8">
        <v>1</v>
      </c>
      <c r="B98" s="8">
        <v>1</v>
      </c>
      <c r="C98" s="8">
        <v>1</v>
      </c>
      <c r="D98" s="8">
        <v>1</v>
      </c>
    </row>
    <row r="99" spans="1:4" x14ac:dyDescent="0.2">
      <c r="A99" s="8">
        <v>0</v>
      </c>
      <c r="B99" s="8">
        <v>0</v>
      </c>
      <c r="C99" s="8">
        <v>0</v>
      </c>
      <c r="D99" s="8">
        <v>0</v>
      </c>
    </row>
    <row r="100" spans="1:4" x14ac:dyDescent="0.2">
      <c r="A100" s="8">
        <v>0</v>
      </c>
      <c r="B100" s="8">
        <v>0</v>
      </c>
      <c r="C100" s="8">
        <v>0</v>
      </c>
      <c r="D100" s="8">
        <v>0</v>
      </c>
    </row>
    <row r="101" spans="1:4" x14ac:dyDescent="0.2">
      <c r="A101" s="8">
        <v>0</v>
      </c>
      <c r="B101" s="8">
        <v>0</v>
      </c>
      <c r="C101" s="8">
        <v>0</v>
      </c>
      <c r="D101" s="8">
        <v>0</v>
      </c>
    </row>
    <row r="102" spans="1:4" x14ac:dyDescent="0.2">
      <c r="A102" s="8">
        <v>0</v>
      </c>
      <c r="B102" s="8">
        <v>0</v>
      </c>
      <c r="C102" s="8">
        <v>0</v>
      </c>
      <c r="D102" s="8">
        <v>1</v>
      </c>
    </row>
    <row r="103" spans="1:4" x14ac:dyDescent="0.2">
      <c r="A103" s="8">
        <v>1</v>
      </c>
      <c r="B103" s="8">
        <v>0</v>
      </c>
      <c r="C103" s="8">
        <v>1</v>
      </c>
      <c r="D103" s="8">
        <v>0</v>
      </c>
    </row>
    <row r="104" spans="1:4" x14ac:dyDescent="0.2">
      <c r="A104" s="8">
        <v>0</v>
      </c>
      <c r="B104" s="8">
        <v>0</v>
      </c>
      <c r="C104" s="8">
        <v>0</v>
      </c>
      <c r="D104" s="8">
        <v>0</v>
      </c>
    </row>
    <row r="105" spans="1:4" x14ac:dyDescent="0.2">
      <c r="A105" s="8">
        <v>0</v>
      </c>
      <c r="B105" s="8">
        <v>1</v>
      </c>
      <c r="C105" s="8">
        <v>1</v>
      </c>
      <c r="D105" s="8">
        <v>0</v>
      </c>
    </row>
    <row r="106" spans="1:4" x14ac:dyDescent="0.2">
      <c r="A106" s="8">
        <v>1</v>
      </c>
      <c r="B106" s="8">
        <v>1</v>
      </c>
      <c r="C106" s="8">
        <v>0</v>
      </c>
      <c r="D106" s="8">
        <v>0</v>
      </c>
    </row>
    <row r="107" spans="1:4" x14ac:dyDescent="0.2">
      <c r="A107" s="8">
        <v>1</v>
      </c>
      <c r="B107" s="8">
        <v>1</v>
      </c>
      <c r="C107" s="8">
        <v>1</v>
      </c>
      <c r="D107" s="8">
        <v>1</v>
      </c>
    </row>
    <row r="108" spans="1:4" x14ac:dyDescent="0.2">
      <c r="A108" s="8">
        <v>0</v>
      </c>
      <c r="B108" s="8">
        <v>1</v>
      </c>
      <c r="C108" s="8">
        <v>1</v>
      </c>
      <c r="D108" s="8">
        <v>0</v>
      </c>
    </row>
    <row r="109" spans="1:4" x14ac:dyDescent="0.2">
      <c r="A109" s="8">
        <v>1</v>
      </c>
      <c r="B109" s="8">
        <v>1</v>
      </c>
      <c r="C109" s="8">
        <v>1</v>
      </c>
      <c r="D109" s="8">
        <v>1</v>
      </c>
    </row>
    <row r="110" spans="1:4" x14ac:dyDescent="0.2">
      <c r="A110" s="8">
        <v>1</v>
      </c>
      <c r="B110" s="8">
        <v>1</v>
      </c>
      <c r="C110" s="8">
        <v>1</v>
      </c>
      <c r="D110" s="8">
        <v>1</v>
      </c>
    </row>
    <row r="111" spans="1:4" x14ac:dyDescent="0.2">
      <c r="A111" s="8">
        <v>0</v>
      </c>
      <c r="B111" s="8">
        <v>0</v>
      </c>
      <c r="C111" s="8">
        <v>0</v>
      </c>
      <c r="D111" s="8">
        <v>1</v>
      </c>
    </row>
    <row r="112" spans="1:4" x14ac:dyDescent="0.2">
      <c r="A112" s="8">
        <v>0</v>
      </c>
      <c r="B112" s="8">
        <v>0</v>
      </c>
      <c r="C112" s="8">
        <v>0</v>
      </c>
      <c r="D112" s="8">
        <v>1</v>
      </c>
    </row>
    <row r="113" spans="1:4" x14ac:dyDescent="0.2">
      <c r="A113" s="8">
        <v>1</v>
      </c>
      <c r="B113" s="8">
        <v>1</v>
      </c>
      <c r="C113" s="8">
        <v>1</v>
      </c>
      <c r="D113" s="8">
        <v>1</v>
      </c>
    </row>
    <row r="114" spans="1:4" x14ac:dyDescent="0.2">
      <c r="A114" s="8">
        <v>0</v>
      </c>
      <c r="B114" s="8">
        <v>0</v>
      </c>
      <c r="C114" s="8">
        <v>1</v>
      </c>
      <c r="D114" s="8">
        <v>0</v>
      </c>
    </row>
    <row r="115" spans="1:4" x14ac:dyDescent="0.2">
      <c r="A115" s="8">
        <v>0</v>
      </c>
      <c r="B115" s="8">
        <v>0</v>
      </c>
      <c r="C115" s="8">
        <v>0</v>
      </c>
      <c r="D115" s="8">
        <v>0</v>
      </c>
    </row>
    <row r="116" spans="1:4" x14ac:dyDescent="0.2">
      <c r="A116" s="8">
        <v>0</v>
      </c>
      <c r="B116" s="8">
        <v>0</v>
      </c>
      <c r="C116" s="8">
        <v>0</v>
      </c>
      <c r="D116" s="8">
        <v>0</v>
      </c>
    </row>
    <row r="117" spans="1:4" x14ac:dyDescent="0.2">
      <c r="A117" s="8">
        <v>0</v>
      </c>
      <c r="B117" s="8">
        <v>0</v>
      </c>
      <c r="C117" s="8">
        <v>0</v>
      </c>
      <c r="D117" s="8">
        <v>0</v>
      </c>
    </row>
    <row r="118" spans="1:4" x14ac:dyDescent="0.2">
      <c r="A118" s="8">
        <v>0</v>
      </c>
      <c r="B118" s="8">
        <v>0</v>
      </c>
      <c r="C118" s="8">
        <v>0</v>
      </c>
      <c r="D118" s="8">
        <v>0</v>
      </c>
    </row>
    <row r="119" spans="1:4" x14ac:dyDescent="0.2">
      <c r="A119" s="8">
        <v>0</v>
      </c>
      <c r="B119" s="8">
        <v>0</v>
      </c>
      <c r="C119" s="8">
        <v>0</v>
      </c>
      <c r="D119" s="8">
        <v>1</v>
      </c>
    </row>
    <row r="120" spans="1:4" x14ac:dyDescent="0.2">
      <c r="A120" s="8">
        <v>0</v>
      </c>
      <c r="B120" s="8">
        <v>0</v>
      </c>
      <c r="C120" s="8">
        <v>0</v>
      </c>
      <c r="D120" s="8">
        <v>0</v>
      </c>
    </row>
    <row r="121" spans="1:4" x14ac:dyDescent="0.2">
      <c r="A121" s="8">
        <v>0</v>
      </c>
      <c r="B121" s="8">
        <v>0</v>
      </c>
      <c r="C121" s="8">
        <v>0</v>
      </c>
      <c r="D121" s="8">
        <v>0</v>
      </c>
    </row>
    <row r="122" spans="1:4" x14ac:dyDescent="0.2">
      <c r="A122" s="8">
        <v>0</v>
      </c>
      <c r="B122" s="8">
        <v>0</v>
      </c>
      <c r="C122" s="8">
        <v>0</v>
      </c>
      <c r="D122" s="8">
        <v>0</v>
      </c>
    </row>
    <row r="123" spans="1:4" x14ac:dyDescent="0.2">
      <c r="A123" s="8">
        <v>0</v>
      </c>
      <c r="B123" s="8">
        <v>0</v>
      </c>
      <c r="C123" s="8">
        <v>0</v>
      </c>
      <c r="D123" s="8">
        <v>1</v>
      </c>
    </row>
    <row r="124" spans="1:4" x14ac:dyDescent="0.2">
      <c r="A124" s="8">
        <v>0</v>
      </c>
      <c r="B124" s="8">
        <v>0</v>
      </c>
      <c r="C124" s="8">
        <v>0</v>
      </c>
      <c r="D124" s="8">
        <v>0</v>
      </c>
    </row>
    <row r="125" spans="1:4" x14ac:dyDescent="0.2">
      <c r="A125" s="8">
        <v>0</v>
      </c>
      <c r="B125" s="8">
        <v>0</v>
      </c>
      <c r="C125" s="8">
        <v>0</v>
      </c>
      <c r="D125" s="8">
        <v>0</v>
      </c>
    </row>
    <row r="126" spans="1:4" x14ac:dyDescent="0.2">
      <c r="A126" s="8">
        <v>0</v>
      </c>
      <c r="B126" s="8">
        <v>0</v>
      </c>
      <c r="C126" s="8">
        <v>0</v>
      </c>
      <c r="D126" s="8">
        <v>0</v>
      </c>
    </row>
    <row r="127" spans="1:4" x14ac:dyDescent="0.2">
      <c r="A127" s="8">
        <v>0</v>
      </c>
      <c r="B127" s="8">
        <v>0</v>
      </c>
      <c r="C127" s="8">
        <v>0</v>
      </c>
      <c r="D127" s="8">
        <v>0</v>
      </c>
    </row>
    <row r="128" spans="1:4" x14ac:dyDescent="0.2">
      <c r="A128" s="8">
        <v>0</v>
      </c>
      <c r="B128" s="8">
        <v>0</v>
      </c>
      <c r="C128" s="8">
        <v>0</v>
      </c>
      <c r="D128" s="8">
        <v>0</v>
      </c>
    </row>
    <row r="129" spans="1:4" x14ac:dyDescent="0.2">
      <c r="A129" s="8">
        <v>0</v>
      </c>
      <c r="B129" s="8">
        <v>0</v>
      </c>
      <c r="C129" s="8">
        <v>0</v>
      </c>
      <c r="D129" s="8">
        <v>0</v>
      </c>
    </row>
    <row r="130" spans="1:4" x14ac:dyDescent="0.2">
      <c r="A130" s="8">
        <v>1</v>
      </c>
      <c r="B130" s="8">
        <v>1</v>
      </c>
      <c r="C130" s="8">
        <v>1</v>
      </c>
      <c r="D130" s="8">
        <v>1</v>
      </c>
    </row>
    <row r="131" spans="1:4" x14ac:dyDescent="0.2">
      <c r="A131" s="8">
        <v>0</v>
      </c>
      <c r="B131" s="8">
        <v>0</v>
      </c>
      <c r="C131" s="8">
        <v>1</v>
      </c>
      <c r="D131" s="8">
        <v>1</v>
      </c>
    </row>
    <row r="132" spans="1:4" x14ac:dyDescent="0.2">
      <c r="A132" s="8">
        <v>1</v>
      </c>
      <c r="B132" s="8">
        <v>1</v>
      </c>
      <c r="C132" s="8">
        <v>1</v>
      </c>
      <c r="D132" s="8">
        <v>1</v>
      </c>
    </row>
    <row r="133" spans="1:4" x14ac:dyDescent="0.2">
      <c r="A133" s="8">
        <v>1</v>
      </c>
      <c r="B133" s="8">
        <v>1</v>
      </c>
      <c r="C133" s="8">
        <v>1</v>
      </c>
      <c r="D133" s="8">
        <v>1</v>
      </c>
    </row>
    <row r="134" spans="1:4" x14ac:dyDescent="0.2">
      <c r="A134" s="8">
        <v>1</v>
      </c>
      <c r="B134" s="8">
        <v>1</v>
      </c>
      <c r="C134" s="8">
        <v>1</v>
      </c>
      <c r="D134" s="8">
        <v>1</v>
      </c>
    </row>
    <row r="135" spans="1:4" x14ac:dyDescent="0.2">
      <c r="A135" s="8">
        <v>0</v>
      </c>
      <c r="B135" s="8">
        <v>0</v>
      </c>
      <c r="C135" s="8">
        <v>0</v>
      </c>
      <c r="D135" s="8">
        <v>0</v>
      </c>
    </row>
    <row r="136" spans="1:4" x14ac:dyDescent="0.2">
      <c r="A136" s="8">
        <v>0</v>
      </c>
      <c r="B136" s="8">
        <v>0</v>
      </c>
      <c r="C136" s="8">
        <v>0</v>
      </c>
      <c r="D136" s="8">
        <v>0</v>
      </c>
    </row>
    <row r="137" spans="1:4" x14ac:dyDescent="0.2">
      <c r="A137" s="8">
        <v>1</v>
      </c>
      <c r="B137" s="8">
        <v>1</v>
      </c>
      <c r="C137" s="8">
        <v>0</v>
      </c>
      <c r="D137" s="8">
        <v>0</v>
      </c>
    </row>
    <row r="138" spans="1:4" x14ac:dyDescent="0.2">
      <c r="A138" s="8">
        <v>0</v>
      </c>
      <c r="B138" s="8">
        <v>0</v>
      </c>
      <c r="C138" s="8">
        <v>0</v>
      </c>
      <c r="D138" s="8">
        <v>0</v>
      </c>
    </row>
    <row r="139" spans="1:4" x14ac:dyDescent="0.2">
      <c r="A139" s="8">
        <v>0</v>
      </c>
      <c r="B139" s="8">
        <v>0</v>
      </c>
      <c r="C139" s="8">
        <v>0</v>
      </c>
      <c r="D139" s="8">
        <v>1</v>
      </c>
    </row>
    <row r="140" spans="1:4" x14ac:dyDescent="0.2">
      <c r="A140" s="8">
        <v>1</v>
      </c>
      <c r="B140" s="8">
        <v>1</v>
      </c>
      <c r="C140" s="8">
        <v>0</v>
      </c>
      <c r="D140" s="8">
        <v>1</v>
      </c>
    </row>
    <row r="141" spans="1:4" x14ac:dyDescent="0.2">
      <c r="A141" s="8">
        <v>1</v>
      </c>
      <c r="B141" s="8">
        <v>0</v>
      </c>
      <c r="C141" s="8">
        <v>1</v>
      </c>
      <c r="D141" s="8">
        <v>0</v>
      </c>
    </row>
    <row r="142" spans="1:4" x14ac:dyDescent="0.2">
      <c r="A142" s="8">
        <v>1</v>
      </c>
      <c r="B142" s="8">
        <v>1</v>
      </c>
      <c r="C142" s="8">
        <v>1</v>
      </c>
      <c r="D142" s="8">
        <v>1</v>
      </c>
    </row>
    <row r="143" spans="1:4" x14ac:dyDescent="0.2">
      <c r="A143" s="8">
        <v>1</v>
      </c>
      <c r="B143" s="8">
        <v>1</v>
      </c>
      <c r="C143" s="8">
        <v>1</v>
      </c>
      <c r="D143" s="8">
        <v>1</v>
      </c>
    </row>
    <row r="144" spans="1:4" x14ac:dyDescent="0.2">
      <c r="A144" s="8">
        <v>1</v>
      </c>
      <c r="B144" s="8">
        <v>1</v>
      </c>
      <c r="C144" s="8">
        <v>0</v>
      </c>
      <c r="D144" s="8">
        <v>0</v>
      </c>
    </row>
    <row r="145" spans="1:4" x14ac:dyDescent="0.2">
      <c r="A145" s="8">
        <v>0</v>
      </c>
      <c r="B145" s="8">
        <v>0</v>
      </c>
      <c r="C145" s="8">
        <v>0</v>
      </c>
      <c r="D145" s="8">
        <v>0</v>
      </c>
    </row>
    <row r="146" spans="1:4" x14ac:dyDescent="0.2">
      <c r="A146" s="8">
        <v>0</v>
      </c>
      <c r="B146" s="8">
        <v>0</v>
      </c>
      <c r="C146" s="8">
        <v>0</v>
      </c>
      <c r="D146" s="8">
        <v>0</v>
      </c>
    </row>
    <row r="147" spans="1:4" x14ac:dyDescent="0.2">
      <c r="A147" s="8">
        <v>0</v>
      </c>
      <c r="B147" s="8">
        <v>0</v>
      </c>
      <c r="C147" s="8">
        <v>0</v>
      </c>
      <c r="D147" s="8">
        <v>0</v>
      </c>
    </row>
    <row r="148" spans="1:4" x14ac:dyDescent="0.2">
      <c r="A148" s="8">
        <v>0</v>
      </c>
      <c r="B148" s="8">
        <v>0</v>
      </c>
      <c r="C148" s="8">
        <v>0</v>
      </c>
      <c r="D148" s="8">
        <v>0</v>
      </c>
    </row>
    <row r="149" spans="1:4" x14ac:dyDescent="0.2">
      <c r="A149" s="8">
        <v>0</v>
      </c>
      <c r="B149" s="8">
        <v>0</v>
      </c>
      <c r="C149" s="8">
        <v>0</v>
      </c>
      <c r="D149" s="8">
        <v>0</v>
      </c>
    </row>
    <row r="150" spans="1:4" x14ac:dyDescent="0.2">
      <c r="A150" s="8">
        <v>1</v>
      </c>
      <c r="B150" s="8">
        <v>1</v>
      </c>
      <c r="C150" s="8">
        <v>1</v>
      </c>
      <c r="D150" s="8">
        <v>0</v>
      </c>
    </row>
    <row r="151" spans="1:4" x14ac:dyDescent="0.2">
      <c r="A151" s="8">
        <v>0</v>
      </c>
      <c r="B151" s="8">
        <v>0</v>
      </c>
      <c r="C151" s="8">
        <v>1</v>
      </c>
      <c r="D151" s="8">
        <v>0</v>
      </c>
    </row>
    <row r="152" spans="1:4" x14ac:dyDescent="0.2">
      <c r="A152" s="8">
        <v>0</v>
      </c>
      <c r="B152" s="8">
        <v>0</v>
      </c>
      <c r="C152" s="8">
        <v>1</v>
      </c>
      <c r="D152" s="8">
        <v>0</v>
      </c>
    </row>
    <row r="153" spans="1:4" x14ac:dyDescent="0.2">
      <c r="A153" s="8">
        <v>0</v>
      </c>
      <c r="B153" s="8">
        <v>0</v>
      </c>
      <c r="C153" s="8">
        <v>0</v>
      </c>
      <c r="D153" s="8">
        <v>0</v>
      </c>
    </row>
    <row r="154" spans="1:4" x14ac:dyDescent="0.2">
      <c r="A154" s="8">
        <v>0</v>
      </c>
      <c r="B154" s="8">
        <v>1</v>
      </c>
      <c r="C154" s="8">
        <v>0</v>
      </c>
      <c r="D154" s="8">
        <v>1</v>
      </c>
    </row>
    <row r="155" spans="1:4" x14ac:dyDescent="0.2">
      <c r="A155" s="8">
        <v>0</v>
      </c>
      <c r="B155" s="8">
        <v>0</v>
      </c>
      <c r="C155" s="8">
        <v>0</v>
      </c>
      <c r="D155" s="8">
        <v>0</v>
      </c>
    </row>
    <row r="156" spans="1:4" x14ac:dyDescent="0.2">
      <c r="A156" s="8">
        <v>1</v>
      </c>
      <c r="B156" s="8">
        <v>1</v>
      </c>
      <c r="C156" s="8">
        <v>1</v>
      </c>
      <c r="D156" s="8">
        <v>1</v>
      </c>
    </row>
    <row r="157" spans="1:4" x14ac:dyDescent="0.2">
      <c r="A157" s="8">
        <v>1</v>
      </c>
      <c r="B157" s="8">
        <v>1</v>
      </c>
      <c r="C157" s="8">
        <v>1</v>
      </c>
      <c r="D157" s="8">
        <v>0</v>
      </c>
    </row>
    <row r="158" spans="1:4" x14ac:dyDescent="0.2">
      <c r="A158" s="8">
        <v>0</v>
      </c>
      <c r="B158" s="8">
        <v>1</v>
      </c>
      <c r="C158" s="8">
        <v>1</v>
      </c>
      <c r="D158" s="8">
        <v>1</v>
      </c>
    </row>
    <row r="159" spans="1:4" x14ac:dyDescent="0.2">
      <c r="A159" s="8">
        <v>0</v>
      </c>
      <c r="B159" s="8">
        <v>0</v>
      </c>
      <c r="C159" s="8">
        <v>0</v>
      </c>
      <c r="D159" s="8">
        <v>1</v>
      </c>
    </row>
    <row r="160" spans="1:4" x14ac:dyDescent="0.2">
      <c r="A160" s="8">
        <v>0</v>
      </c>
      <c r="B160" s="8">
        <v>0</v>
      </c>
      <c r="C160" s="8">
        <v>0</v>
      </c>
      <c r="D160" s="8">
        <v>0</v>
      </c>
    </row>
    <row r="161" spans="1:4" x14ac:dyDescent="0.2">
      <c r="A161" s="8">
        <v>0</v>
      </c>
      <c r="B161" s="8">
        <v>0</v>
      </c>
      <c r="C161" s="8">
        <v>0</v>
      </c>
      <c r="D161" s="8">
        <v>1</v>
      </c>
    </row>
    <row r="162" spans="1:4" x14ac:dyDescent="0.2">
      <c r="A162" s="8">
        <v>0</v>
      </c>
      <c r="B162" s="8">
        <v>1</v>
      </c>
      <c r="C162" s="8">
        <v>0</v>
      </c>
      <c r="D162" s="8">
        <v>1</v>
      </c>
    </row>
    <row r="163" spans="1:4" x14ac:dyDescent="0.2">
      <c r="A163" s="8">
        <v>0</v>
      </c>
      <c r="B163" s="8">
        <v>0</v>
      </c>
      <c r="C163" s="8">
        <v>1</v>
      </c>
      <c r="D163" s="8">
        <v>0</v>
      </c>
    </row>
    <row r="164" spans="1:4" x14ac:dyDescent="0.2">
      <c r="A164" s="8">
        <v>0</v>
      </c>
      <c r="B164" s="8">
        <v>1</v>
      </c>
      <c r="C164" s="8">
        <v>1</v>
      </c>
      <c r="D164" s="8">
        <v>1</v>
      </c>
    </row>
    <row r="165" spans="1:4" x14ac:dyDescent="0.2">
      <c r="A165" s="8">
        <v>0</v>
      </c>
      <c r="B165" s="8">
        <v>1</v>
      </c>
      <c r="C165" s="8">
        <v>0</v>
      </c>
      <c r="D165" s="8">
        <v>1</v>
      </c>
    </row>
    <row r="166" spans="1:4" x14ac:dyDescent="0.2">
      <c r="A166" s="8">
        <v>0</v>
      </c>
      <c r="B166" s="8">
        <v>0</v>
      </c>
      <c r="C166" s="8">
        <v>0</v>
      </c>
      <c r="D166" s="8">
        <v>1</v>
      </c>
    </row>
    <row r="167" spans="1:4" x14ac:dyDescent="0.2">
      <c r="A167" s="8">
        <v>1</v>
      </c>
      <c r="B167" s="8">
        <v>1</v>
      </c>
      <c r="C167" s="8">
        <v>1</v>
      </c>
      <c r="D167" s="8">
        <v>1</v>
      </c>
    </row>
    <row r="168" spans="1:4" x14ac:dyDescent="0.2">
      <c r="A168" s="8">
        <v>0</v>
      </c>
      <c r="B168" s="8">
        <v>0</v>
      </c>
      <c r="C168" s="8">
        <v>0</v>
      </c>
      <c r="D168" s="8">
        <v>0</v>
      </c>
    </row>
    <row r="169" spans="1:4" x14ac:dyDescent="0.2">
      <c r="A169" s="8">
        <v>0</v>
      </c>
      <c r="B169" s="8">
        <v>0</v>
      </c>
      <c r="C169" s="8">
        <v>0</v>
      </c>
      <c r="D169" s="8">
        <v>0</v>
      </c>
    </row>
    <row r="170" spans="1:4" x14ac:dyDescent="0.2">
      <c r="A170" s="8">
        <v>1</v>
      </c>
      <c r="B170" s="8">
        <v>1</v>
      </c>
      <c r="C170" s="8">
        <v>1</v>
      </c>
      <c r="D170" s="8">
        <v>1</v>
      </c>
    </row>
    <row r="171" spans="1:4" x14ac:dyDescent="0.2">
      <c r="A171" s="8">
        <v>0</v>
      </c>
      <c r="B171" s="8">
        <v>0</v>
      </c>
      <c r="C171" s="8">
        <v>0</v>
      </c>
      <c r="D171" s="8">
        <v>1</v>
      </c>
    </row>
    <row r="172" spans="1:4" x14ac:dyDescent="0.2">
      <c r="A172" s="8">
        <v>0</v>
      </c>
      <c r="B172" s="8">
        <v>0</v>
      </c>
      <c r="C172" s="8">
        <v>0</v>
      </c>
      <c r="D172" s="8">
        <v>0</v>
      </c>
    </row>
    <row r="173" spans="1:4" x14ac:dyDescent="0.2">
      <c r="A173" s="8">
        <v>0</v>
      </c>
      <c r="B173" s="8">
        <v>0</v>
      </c>
      <c r="C173" s="8">
        <v>0</v>
      </c>
      <c r="D173" s="8">
        <v>0</v>
      </c>
    </row>
    <row r="174" spans="1:4" x14ac:dyDescent="0.2">
      <c r="A174" s="8">
        <v>0</v>
      </c>
      <c r="B174" s="8">
        <v>0</v>
      </c>
      <c r="C174" s="8">
        <v>0</v>
      </c>
      <c r="D174" s="8">
        <v>1</v>
      </c>
    </row>
    <row r="175" spans="1:4" x14ac:dyDescent="0.2">
      <c r="A175" s="8">
        <v>1</v>
      </c>
      <c r="B175" s="8">
        <v>1</v>
      </c>
      <c r="C175" s="8">
        <v>1</v>
      </c>
      <c r="D175" s="8">
        <v>0</v>
      </c>
    </row>
    <row r="176" spans="1:4" x14ac:dyDescent="0.2">
      <c r="A176" s="8">
        <v>0</v>
      </c>
      <c r="B176" s="8">
        <v>1</v>
      </c>
      <c r="C176" s="8">
        <v>1</v>
      </c>
      <c r="D176" s="8">
        <v>1</v>
      </c>
    </row>
    <row r="177" spans="1:4" x14ac:dyDescent="0.2">
      <c r="A177" s="8">
        <v>0</v>
      </c>
      <c r="B177" s="8">
        <v>0</v>
      </c>
      <c r="C177" s="8">
        <v>0</v>
      </c>
      <c r="D177" s="8">
        <v>0</v>
      </c>
    </row>
    <row r="178" spans="1:4" x14ac:dyDescent="0.2">
      <c r="A178" s="8">
        <v>0</v>
      </c>
      <c r="B178" s="8">
        <v>0</v>
      </c>
      <c r="C178" s="8">
        <v>0</v>
      </c>
      <c r="D178" s="8">
        <v>0</v>
      </c>
    </row>
    <row r="179" spans="1:4" x14ac:dyDescent="0.2">
      <c r="A179" s="8">
        <v>0</v>
      </c>
      <c r="B179" s="8">
        <v>0</v>
      </c>
      <c r="C179" s="8">
        <v>0</v>
      </c>
      <c r="D179" s="8">
        <v>1</v>
      </c>
    </row>
    <row r="180" spans="1:4" x14ac:dyDescent="0.2">
      <c r="A180" s="8">
        <v>0</v>
      </c>
      <c r="B180" s="8">
        <v>1</v>
      </c>
      <c r="C180" s="8">
        <v>1</v>
      </c>
      <c r="D180" s="8">
        <v>1</v>
      </c>
    </row>
    <row r="181" spans="1:4" x14ac:dyDescent="0.2">
      <c r="A181" s="8">
        <v>0</v>
      </c>
      <c r="B181" s="8">
        <v>0</v>
      </c>
      <c r="C181" s="8">
        <v>0</v>
      </c>
      <c r="D181" s="8">
        <v>1</v>
      </c>
    </row>
    <row r="182" spans="1:4" x14ac:dyDescent="0.2">
      <c r="A182" s="8">
        <v>1</v>
      </c>
      <c r="B182" s="8">
        <v>1</v>
      </c>
      <c r="C182" s="8">
        <v>1</v>
      </c>
      <c r="D182" s="8">
        <v>1</v>
      </c>
    </row>
    <row r="183" spans="1:4" x14ac:dyDescent="0.2">
      <c r="A183" s="8">
        <v>0</v>
      </c>
      <c r="B183" s="8">
        <v>0</v>
      </c>
      <c r="C183" s="8">
        <v>0</v>
      </c>
      <c r="D183" s="8">
        <v>0</v>
      </c>
    </row>
    <row r="184" spans="1:4" x14ac:dyDescent="0.2">
      <c r="A184" s="8">
        <v>1</v>
      </c>
      <c r="B184" s="8">
        <v>1</v>
      </c>
      <c r="C184" s="8">
        <v>1</v>
      </c>
      <c r="D184" s="8">
        <v>1</v>
      </c>
    </row>
    <row r="185" spans="1:4" x14ac:dyDescent="0.2">
      <c r="A185" s="8">
        <v>0</v>
      </c>
      <c r="B185" s="8">
        <v>0</v>
      </c>
      <c r="C185" s="8">
        <v>0</v>
      </c>
      <c r="D185" s="8">
        <v>1</v>
      </c>
    </row>
    <row r="186" spans="1:4" x14ac:dyDescent="0.2">
      <c r="A186" s="8">
        <v>0</v>
      </c>
      <c r="B186" s="8">
        <v>0</v>
      </c>
      <c r="C186" s="8">
        <v>0</v>
      </c>
      <c r="D186" s="8">
        <v>1</v>
      </c>
    </row>
    <row r="187" spans="1:4" x14ac:dyDescent="0.2">
      <c r="A187" s="8">
        <v>1</v>
      </c>
      <c r="B187" s="8">
        <v>1</v>
      </c>
      <c r="C187" s="8">
        <v>1</v>
      </c>
      <c r="D187" s="8">
        <v>0</v>
      </c>
    </row>
    <row r="188" spans="1:4" x14ac:dyDescent="0.2">
      <c r="A188" s="8">
        <v>1</v>
      </c>
      <c r="B188" s="8">
        <v>1</v>
      </c>
      <c r="C188" s="8">
        <v>1</v>
      </c>
      <c r="D188" s="8">
        <v>1</v>
      </c>
    </row>
    <row r="189" spans="1:4" x14ac:dyDescent="0.2">
      <c r="A189" s="8">
        <v>0</v>
      </c>
      <c r="B189" s="8">
        <v>1</v>
      </c>
      <c r="C189" s="8">
        <v>0</v>
      </c>
      <c r="D189" s="8">
        <v>1</v>
      </c>
    </row>
    <row r="190" spans="1:4" x14ac:dyDescent="0.2">
      <c r="A190" s="8">
        <v>1</v>
      </c>
      <c r="B190" s="8">
        <v>1</v>
      </c>
      <c r="C190" s="8">
        <v>1</v>
      </c>
      <c r="D190" s="8">
        <v>1</v>
      </c>
    </row>
    <row r="191" spans="1:4" x14ac:dyDescent="0.2">
      <c r="A191" s="8">
        <v>1</v>
      </c>
      <c r="B191" s="8">
        <v>1</v>
      </c>
      <c r="C191" s="8">
        <v>1</v>
      </c>
      <c r="D191" s="8">
        <v>1</v>
      </c>
    </row>
    <row r="192" spans="1:4" x14ac:dyDescent="0.2">
      <c r="A192" s="8">
        <v>0</v>
      </c>
      <c r="B192" s="8">
        <v>0</v>
      </c>
      <c r="C192" s="8">
        <v>0</v>
      </c>
      <c r="D192" s="8">
        <v>0</v>
      </c>
    </row>
    <row r="193" spans="1:4" x14ac:dyDescent="0.2">
      <c r="A193" s="8">
        <v>0</v>
      </c>
      <c r="B193" s="8">
        <v>0</v>
      </c>
      <c r="C193" s="8">
        <v>0</v>
      </c>
      <c r="D193" s="8">
        <v>0</v>
      </c>
    </row>
    <row r="194" spans="1:4" x14ac:dyDescent="0.2">
      <c r="A194" s="8">
        <v>0</v>
      </c>
      <c r="B194" s="8">
        <v>0</v>
      </c>
      <c r="C194" s="8">
        <v>1</v>
      </c>
      <c r="D194" s="8">
        <v>0</v>
      </c>
    </row>
    <row r="195" spans="1:4" x14ac:dyDescent="0.2">
      <c r="A195" s="8">
        <v>0</v>
      </c>
      <c r="B195" s="8">
        <v>0</v>
      </c>
      <c r="C195" s="8">
        <v>0</v>
      </c>
      <c r="D195" s="8">
        <v>0</v>
      </c>
    </row>
    <row r="196" spans="1:4" x14ac:dyDescent="0.2">
      <c r="A196" s="8">
        <v>0</v>
      </c>
      <c r="B196" s="8">
        <v>0</v>
      </c>
      <c r="C196" s="8">
        <v>0</v>
      </c>
      <c r="D196" s="8">
        <v>1</v>
      </c>
    </row>
    <row r="197" spans="1:4" x14ac:dyDescent="0.2">
      <c r="A197" s="8">
        <v>0</v>
      </c>
      <c r="B197" s="8">
        <v>0</v>
      </c>
      <c r="C197" s="8">
        <v>0</v>
      </c>
      <c r="D197" s="8">
        <v>1</v>
      </c>
    </row>
    <row r="198" spans="1:4" x14ac:dyDescent="0.2">
      <c r="A198" s="8">
        <v>1</v>
      </c>
      <c r="B198" s="8">
        <v>1</v>
      </c>
      <c r="C198" s="8">
        <v>1</v>
      </c>
      <c r="D198" s="8">
        <v>0</v>
      </c>
    </row>
    <row r="199" spans="1:4" x14ac:dyDescent="0.2">
      <c r="A199" s="8">
        <v>0</v>
      </c>
      <c r="B199" s="8">
        <v>0</v>
      </c>
      <c r="C199" s="8">
        <v>0</v>
      </c>
      <c r="D199" s="8">
        <v>0</v>
      </c>
    </row>
    <row r="200" spans="1:4" x14ac:dyDescent="0.2">
      <c r="A200" s="8">
        <v>0</v>
      </c>
      <c r="B200" s="8">
        <v>1</v>
      </c>
      <c r="C200" s="8">
        <v>0</v>
      </c>
      <c r="D200" s="8">
        <v>0</v>
      </c>
    </row>
    <row r="201" spans="1:4" x14ac:dyDescent="0.2">
      <c r="A201" s="8">
        <v>0</v>
      </c>
      <c r="B201" s="8">
        <v>0</v>
      </c>
      <c r="C201" s="8">
        <v>0</v>
      </c>
      <c r="D201" s="8">
        <v>0</v>
      </c>
    </row>
    <row r="202" spans="1:4" x14ac:dyDescent="0.2">
      <c r="A202" s="8">
        <v>0</v>
      </c>
      <c r="B202" s="8">
        <v>1</v>
      </c>
      <c r="C202" s="8">
        <v>0</v>
      </c>
      <c r="D202" s="8">
        <v>1</v>
      </c>
    </row>
    <row r="203" spans="1:4" x14ac:dyDescent="0.2">
      <c r="A203" s="8">
        <v>0</v>
      </c>
      <c r="B203" s="8">
        <v>0</v>
      </c>
      <c r="C203" s="8">
        <v>0</v>
      </c>
      <c r="D203" s="8">
        <v>0</v>
      </c>
    </row>
    <row r="204" spans="1:4" x14ac:dyDescent="0.2">
      <c r="A204" s="8">
        <v>0</v>
      </c>
      <c r="B204" s="8">
        <v>0</v>
      </c>
      <c r="C204" s="8">
        <v>0</v>
      </c>
      <c r="D204" s="8">
        <v>1</v>
      </c>
    </row>
    <row r="205" spans="1:4" x14ac:dyDescent="0.2">
      <c r="A205" s="8">
        <v>0</v>
      </c>
      <c r="B205" s="8">
        <v>0</v>
      </c>
      <c r="C205" s="8">
        <v>0</v>
      </c>
      <c r="D205" s="8">
        <v>0</v>
      </c>
    </row>
    <row r="206" spans="1:4" x14ac:dyDescent="0.2">
      <c r="A206" s="8">
        <v>0</v>
      </c>
      <c r="B206" s="8">
        <v>0</v>
      </c>
      <c r="C206" s="8">
        <v>0</v>
      </c>
      <c r="D206" s="8">
        <v>0</v>
      </c>
    </row>
    <row r="207" spans="1:4" x14ac:dyDescent="0.2">
      <c r="A207" s="8">
        <v>0</v>
      </c>
      <c r="B207" s="8">
        <v>0</v>
      </c>
      <c r="C207" s="8">
        <v>0</v>
      </c>
      <c r="D207" s="8">
        <v>0</v>
      </c>
    </row>
    <row r="208" spans="1:4" x14ac:dyDescent="0.2">
      <c r="A208" s="8">
        <v>0</v>
      </c>
      <c r="B208" s="8">
        <v>0</v>
      </c>
      <c r="C208" s="8">
        <v>0</v>
      </c>
      <c r="D208" s="8">
        <v>0</v>
      </c>
    </row>
    <row r="209" spans="1:4" x14ac:dyDescent="0.2">
      <c r="A209" s="8">
        <v>1</v>
      </c>
      <c r="B209" s="8">
        <v>1</v>
      </c>
      <c r="C209" s="8">
        <v>1</v>
      </c>
      <c r="D209" s="8">
        <v>1</v>
      </c>
    </row>
    <row r="210" spans="1:4" x14ac:dyDescent="0.2">
      <c r="A210" s="8">
        <v>0</v>
      </c>
      <c r="B210" s="8">
        <v>0</v>
      </c>
      <c r="C210" s="8">
        <v>0</v>
      </c>
      <c r="D210" s="8">
        <v>0</v>
      </c>
    </row>
    <row r="211" spans="1:4" x14ac:dyDescent="0.2">
      <c r="A211" s="8">
        <v>0</v>
      </c>
      <c r="B211" s="8">
        <v>0</v>
      </c>
      <c r="C211" s="8">
        <v>1</v>
      </c>
      <c r="D211" s="8">
        <v>1</v>
      </c>
    </row>
    <row r="212" spans="1:4" x14ac:dyDescent="0.2">
      <c r="A212" s="8">
        <v>1</v>
      </c>
      <c r="B212" s="8">
        <v>0</v>
      </c>
      <c r="C212" s="8">
        <v>1</v>
      </c>
      <c r="D212" s="8">
        <v>1</v>
      </c>
    </row>
    <row r="213" spans="1:4" x14ac:dyDescent="0.2">
      <c r="A213" s="8">
        <v>0</v>
      </c>
      <c r="B213" s="8">
        <v>0</v>
      </c>
      <c r="C213" s="8">
        <v>0</v>
      </c>
      <c r="D213" s="8">
        <v>0</v>
      </c>
    </row>
    <row r="214" spans="1:4" x14ac:dyDescent="0.2">
      <c r="A214" s="8">
        <v>0</v>
      </c>
      <c r="B214" s="8">
        <v>0</v>
      </c>
      <c r="C214" s="8">
        <v>0</v>
      </c>
      <c r="D214" s="8">
        <v>0</v>
      </c>
    </row>
    <row r="215" spans="1:4" x14ac:dyDescent="0.2">
      <c r="A215" s="8">
        <v>0</v>
      </c>
      <c r="B215" s="8">
        <v>0</v>
      </c>
      <c r="C215" s="8">
        <v>0</v>
      </c>
      <c r="D215" s="8">
        <v>0</v>
      </c>
    </row>
    <row r="216" spans="1:4" x14ac:dyDescent="0.2">
      <c r="A216" s="8">
        <v>0</v>
      </c>
      <c r="B216" s="8">
        <v>0</v>
      </c>
      <c r="C216" s="8">
        <v>0</v>
      </c>
      <c r="D216" s="8">
        <v>0</v>
      </c>
    </row>
    <row r="217" spans="1:4" x14ac:dyDescent="0.2">
      <c r="A217" s="8">
        <v>0</v>
      </c>
      <c r="B217" s="8">
        <v>0</v>
      </c>
      <c r="C217" s="8">
        <v>0</v>
      </c>
      <c r="D217" s="8">
        <v>0</v>
      </c>
    </row>
    <row r="218" spans="1:4" x14ac:dyDescent="0.2">
      <c r="A218" s="8">
        <v>0</v>
      </c>
      <c r="B218" s="8">
        <v>0</v>
      </c>
      <c r="C218" s="8">
        <v>0</v>
      </c>
      <c r="D218" s="8">
        <v>0</v>
      </c>
    </row>
    <row r="219" spans="1:4" x14ac:dyDescent="0.2">
      <c r="A219" s="8">
        <v>0</v>
      </c>
      <c r="B219" s="8">
        <v>0</v>
      </c>
      <c r="C219" s="8">
        <v>1</v>
      </c>
      <c r="D219" s="8">
        <v>1</v>
      </c>
    </row>
    <row r="220" spans="1:4" x14ac:dyDescent="0.2">
      <c r="A220" s="8">
        <v>0</v>
      </c>
      <c r="B220" s="8">
        <v>0</v>
      </c>
      <c r="C220" s="8">
        <v>0</v>
      </c>
      <c r="D220" s="8">
        <v>0</v>
      </c>
    </row>
    <row r="221" spans="1:4" x14ac:dyDescent="0.2">
      <c r="A221" s="8">
        <v>0</v>
      </c>
      <c r="B221" s="8">
        <v>0</v>
      </c>
      <c r="C221" s="8">
        <v>0</v>
      </c>
      <c r="D221" s="8">
        <v>0</v>
      </c>
    </row>
    <row r="222" spans="1:4" x14ac:dyDescent="0.2">
      <c r="A222" s="8">
        <v>1</v>
      </c>
      <c r="B222" s="8">
        <v>1</v>
      </c>
      <c r="C222" s="8">
        <v>0</v>
      </c>
      <c r="D222" s="8">
        <v>0</v>
      </c>
    </row>
    <row r="223" spans="1:4" x14ac:dyDescent="0.2">
      <c r="A223" s="8">
        <v>0</v>
      </c>
      <c r="B223" s="8">
        <v>0</v>
      </c>
      <c r="C223" s="8">
        <v>0</v>
      </c>
      <c r="D223" s="8">
        <v>0</v>
      </c>
    </row>
    <row r="224" spans="1:4" x14ac:dyDescent="0.2">
      <c r="A224" s="8">
        <v>0</v>
      </c>
      <c r="B224" s="8">
        <v>0</v>
      </c>
      <c r="C224" s="8">
        <v>0</v>
      </c>
      <c r="D224" s="8">
        <v>0</v>
      </c>
    </row>
    <row r="225" spans="1:4" x14ac:dyDescent="0.2">
      <c r="A225" s="8">
        <v>0</v>
      </c>
      <c r="B225" s="8">
        <v>0</v>
      </c>
      <c r="C225" s="8">
        <v>0</v>
      </c>
      <c r="D225" s="8">
        <v>0</v>
      </c>
    </row>
    <row r="226" spans="1:4" x14ac:dyDescent="0.2">
      <c r="A226" s="8">
        <v>0</v>
      </c>
      <c r="B226" s="8">
        <v>0</v>
      </c>
      <c r="C226" s="8">
        <v>0</v>
      </c>
      <c r="D226" s="8">
        <v>0</v>
      </c>
    </row>
    <row r="227" spans="1:4" x14ac:dyDescent="0.2">
      <c r="A227" s="8">
        <v>1</v>
      </c>
      <c r="B227" s="8">
        <v>1</v>
      </c>
      <c r="C227" s="8">
        <v>1</v>
      </c>
      <c r="D227" s="8">
        <v>1</v>
      </c>
    </row>
    <row r="228" spans="1:4" x14ac:dyDescent="0.2">
      <c r="A228" s="8">
        <v>1</v>
      </c>
      <c r="B228" s="8">
        <v>0</v>
      </c>
      <c r="C228" s="8">
        <v>1</v>
      </c>
      <c r="D228" s="8">
        <v>0</v>
      </c>
    </row>
    <row r="229" spans="1:4" x14ac:dyDescent="0.2">
      <c r="A229" s="8">
        <v>0</v>
      </c>
      <c r="B229" s="8">
        <v>0</v>
      </c>
      <c r="C229" s="8">
        <v>0</v>
      </c>
      <c r="D229" s="8">
        <v>0</v>
      </c>
    </row>
    <row r="230" spans="1:4" x14ac:dyDescent="0.2">
      <c r="A230" s="8">
        <v>0</v>
      </c>
      <c r="B230" s="8">
        <v>0</v>
      </c>
      <c r="C230" s="8">
        <v>0</v>
      </c>
      <c r="D230" s="8">
        <v>0</v>
      </c>
    </row>
    <row r="231" spans="1:4" x14ac:dyDescent="0.2">
      <c r="A231" s="8">
        <v>0</v>
      </c>
      <c r="B231" s="8">
        <v>0</v>
      </c>
      <c r="C231" s="8">
        <v>0</v>
      </c>
      <c r="D231" s="8">
        <v>0</v>
      </c>
    </row>
    <row r="232" spans="1:4" x14ac:dyDescent="0.2">
      <c r="A232" s="8">
        <v>0</v>
      </c>
      <c r="B232" s="8">
        <v>0</v>
      </c>
      <c r="C232" s="8">
        <v>0</v>
      </c>
      <c r="D232" s="8">
        <v>0</v>
      </c>
    </row>
    <row r="233" spans="1:4" x14ac:dyDescent="0.2">
      <c r="A233" s="8">
        <v>1</v>
      </c>
      <c r="B233" s="8">
        <v>1</v>
      </c>
      <c r="C233" s="8">
        <v>1</v>
      </c>
      <c r="D233" s="8">
        <v>1</v>
      </c>
    </row>
    <row r="234" spans="1:4" x14ac:dyDescent="0.2">
      <c r="A234" s="8">
        <v>0</v>
      </c>
      <c r="B234" s="8">
        <v>0</v>
      </c>
      <c r="C234" s="8">
        <v>0</v>
      </c>
      <c r="D234" s="8">
        <v>0</v>
      </c>
    </row>
    <row r="235" spans="1:4" x14ac:dyDescent="0.2">
      <c r="A235" s="8">
        <v>1</v>
      </c>
      <c r="B235" s="8">
        <v>1</v>
      </c>
      <c r="C235" s="8">
        <v>1</v>
      </c>
      <c r="D235" s="8">
        <v>1</v>
      </c>
    </row>
    <row r="236" spans="1:4" x14ac:dyDescent="0.2">
      <c r="A236" s="8">
        <v>1</v>
      </c>
      <c r="B236" s="8">
        <v>1</v>
      </c>
      <c r="C236" s="8">
        <v>1</v>
      </c>
      <c r="D236" s="8">
        <v>1</v>
      </c>
    </row>
    <row r="237" spans="1:4" x14ac:dyDescent="0.2">
      <c r="A237" s="8">
        <v>0</v>
      </c>
      <c r="B237" s="8">
        <v>0</v>
      </c>
      <c r="C237" s="8">
        <v>0</v>
      </c>
      <c r="D237" s="8">
        <v>1</v>
      </c>
    </row>
    <row r="238" spans="1:4" x14ac:dyDescent="0.2">
      <c r="A238" s="8">
        <v>0</v>
      </c>
      <c r="B238" s="8">
        <v>0</v>
      </c>
      <c r="C238" s="8">
        <v>0</v>
      </c>
      <c r="D238" s="8">
        <v>0</v>
      </c>
    </row>
    <row r="239" spans="1:4" x14ac:dyDescent="0.2">
      <c r="A239" s="8">
        <v>1</v>
      </c>
      <c r="B239" s="8">
        <v>1</v>
      </c>
      <c r="C239" s="8">
        <v>1</v>
      </c>
      <c r="D239" s="8">
        <v>1</v>
      </c>
    </row>
    <row r="240" spans="1:4" x14ac:dyDescent="0.2">
      <c r="A240" s="8">
        <v>0</v>
      </c>
      <c r="B240" s="8">
        <v>0</v>
      </c>
      <c r="C240" s="8">
        <v>0</v>
      </c>
      <c r="D240" s="8">
        <v>1</v>
      </c>
    </row>
    <row r="241" spans="1:4" x14ac:dyDescent="0.2">
      <c r="A241" s="8">
        <v>0</v>
      </c>
      <c r="B241" s="8">
        <v>0</v>
      </c>
      <c r="C241" s="8">
        <v>0</v>
      </c>
      <c r="D241" s="8">
        <v>0</v>
      </c>
    </row>
    <row r="242" spans="1:4" x14ac:dyDescent="0.2">
      <c r="A242" s="8">
        <v>0</v>
      </c>
      <c r="B242" s="8">
        <v>0</v>
      </c>
      <c r="C242" s="8">
        <v>0</v>
      </c>
      <c r="D242" s="8">
        <v>1</v>
      </c>
    </row>
    <row r="243" spans="1:4" x14ac:dyDescent="0.2">
      <c r="A243" s="8">
        <v>0</v>
      </c>
      <c r="B243" s="8">
        <v>0</v>
      </c>
      <c r="C243" s="8">
        <v>0</v>
      </c>
      <c r="D243" s="8">
        <v>0</v>
      </c>
    </row>
    <row r="244" spans="1:4" x14ac:dyDescent="0.2">
      <c r="A244" s="8">
        <v>0</v>
      </c>
      <c r="B244" s="8">
        <v>0</v>
      </c>
      <c r="C244" s="8">
        <v>0</v>
      </c>
      <c r="D244" s="8">
        <v>0</v>
      </c>
    </row>
    <row r="245" spans="1:4" x14ac:dyDescent="0.2">
      <c r="A245" s="8">
        <v>0</v>
      </c>
      <c r="B245" s="8">
        <v>0</v>
      </c>
      <c r="C245" s="8">
        <v>0</v>
      </c>
      <c r="D245" s="8">
        <v>0</v>
      </c>
    </row>
    <row r="246" spans="1:4" x14ac:dyDescent="0.2">
      <c r="A246" s="8">
        <v>0</v>
      </c>
      <c r="B246" s="8">
        <v>0</v>
      </c>
      <c r="C246" s="8">
        <v>0</v>
      </c>
      <c r="D246" s="8">
        <v>0</v>
      </c>
    </row>
    <row r="247" spans="1:4" x14ac:dyDescent="0.2">
      <c r="A247" s="8">
        <v>1</v>
      </c>
      <c r="B247" s="8">
        <v>1</v>
      </c>
      <c r="C247" s="8">
        <v>0</v>
      </c>
      <c r="D247" s="8">
        <v>0</v>
      </c>
    </row>
    <row r="248" spans="1:4" x14ac:dyDescent="0.2">
      <c r="A248" s="8">
        <v>0</v>
      </c>
      <c r="B248" s="8">
        <v>0</v>
      </c>
      <c r="C248" s="8">
        <v>0</v>
      </c>
      <c r="D248" s="8">
        <v>0</v>
      </c>
    </row>
    <row r="249" spans="1:4" x14ac:dyDescent="0.2">
      <c r="A249" s="8">
        <v>0</v>
      </c>
      <c r="B249" s="8">
        <v>0</v>
      </c>
      <c r="C249" s="8">
        <v>0</v>
      </c>
      <c r="D249" s="8">
        <v>0</v>
      </c>
    </row>
    <row r="250" spans="1:4" x14ac:dyDescent="0.2">
      <c r="A250" s="8">
        <v>1</v>
      </c>
      <c r="B250" s="8">
        <v>1</v>
      </c>
      <c r="C250" s="8">
        <v>1</v>
      </c>
      <c r="D250" s="8">
        <v>1</v>
      </c>
    </row>
    <row r="251" spans="1:4" x14ac:dyDescent="0.2">
      <c r="A251" s="8">
        <v>0</v>
      </c>
      <c r="B251" s="8">
        <v>0</v>
      </c>
      <c r="C251" s="8">
        <v>0</v>
      </c>
      <c r="D251" s="8">
        <v>0</v>
      </c>
    </row>
    <row r="252" spans="1:4" x14ac:dyDescent="0.2">
      <c r="A252" s="8">
        <v>0</v>
      </c>
      <c r="B252" s="8">
        <v>0</v>
      </c>
      <c r="C252" s="8">
        <v>0</v>
      </c>
      <c r="D252" s="8">
        <v>0</v>
      </c>
    </row>
    <row r="253" spans="1:4" x14ac:dyDescent="0.2">
      <c r="A253" s="8">
        <v>1</v>
      </c>
      <c r="B253" s="8">
        <v>1</v>
      </c>
      <c r="C253" s="8">
        <v>1</v>
      </c>
      <c r="D253" s="8">
        <v>1</v>
      </c>
    </row>
    <row r="254" spans="1:4" x14ac:dyDescent="0.2">
      <c r="A254" s="8">
        <v>0</v>
      </c>
      <c r="B254" s="8">
        <v>0</v>
      </c>
      <c r="C254" s="8">
        <v>0</v>
      </c>
      <c r="D254" s="8">
        <v>0</v>
      </c>
    </row>
    <row r="255" spans="1:4" x14ac:dyDescent="0.2">
      <c r="A255" s="8">
        <v>0</v>
      </c>
      <c r="B255" s="8">
        <v>0</v>
      </c>
      <c r="C255" s="8">
        <v>0</v>
      </c>
      <c r="D255" s="8">
        <v>0</v>
      </c>
    </row>
    <row r="256" spans="1:4" x14ac:dyDescent="0.2">
      <c r="A256" s="8">
        <v>0</v>
      </c>
      <c r="B256" s="8">
        <v>0</v>
      </c>
      <c r="C256" s="8">
        <v>0</v>
      </c>
      <c r="D256" s="8">
        <v>1</v>
      </c>
    </row>
    <row r="257" spans="1:4" x14ac:dyDescent="0.2">
      <c r="A257" s="8">
        <v>1</v>
      </c>
      <c r="B257" s="8">
        <v>1</v>
      </c>
      <c r="C257" s="8">
        <v>1</v>
      </c>
      <c r="D257" s="8">
        <v>1</v>
      </c>
    </row>
    <row r="258" spans="1:4" x14ac:dyDescent="0.2">
      <c r="A258" s="8">
        <v>0</v>
      </c>
      <c r="B258" s="8">
        <v>0</v>
      </c>
      <c r="C258" s="8">
        <v>0</v>
      </c>
      <c r="D258" s="8">
        <v>0</v>
      </c>
    </row>
    <row r="259" spans="1:4" x14ac:dyDescent="0.2">
      <c r="A259" s="8">
        <v>1</v>
      </c>
      <c r="B259" s="8">
        <v>1</v>
      </c>
      <c r="C259" s="8">
        <v>1</v>
      </c>
      <c r="D259" s="8">
        <v>1</v>
      </c>
    </row>
    <row r="260" spans="1:4" x14ac:dyDescent="0.2">
      <c r="A260" s="8">
        <v>0</v>
      </c>
      <c r="B260" s="8">
        <v>0</v>
      </c>
      <c r="C260" s="8">
        <v>0</v>
      </c>
      <c r="D260" s="8">
        <v>0</v>
      </c>
    </row>
    <row r="261" spans="1:4" x14ac:dyDescent="0.2">
      <c r="A261" s="8">
        <v>0</v>
      </c>
      <c r="B261" s="8">
        <v>0</v>
      </c>
      <c r="C261" s="8">
        <v>1</v>
      </c>
      <c r="D261" s="8">
        <v>0</v>
      </c>
    </row>
    <row r="262" spans="1:4" x14ac:dyDescent="0.2">
      <c r="A262" s="8">
        <v>0</v>
      </c>
      <c r="B262" s="8">
        <v>0</v>
      </c>
      <c r="C262" s="8">
        <v>0</v>
      </c>
      <c r="D262" s="8">
        <v>0</v>
      </c>
    </row>
    <row r="263" spans="1:4" x14ac:dyDescent="0.2">
      <c r="A263" s="8">
        <v>0</v>
      </c>
      <c r="B263" s="8">
        <v>0</v>
      </c>
      <c r="C263" s="8">
        <v>0</v>
      </c>
      <c r="D263" s="8">
        <v>0</v>
      </c>
    </row>
    <row r="264" spans="1:4" x14ac:dyDescent="0.2">
      <c r="A264" s="8">
        <v>0</v>
      </c>
      <c r="B264" s="8">
        <v>0</v>
      </c>
      <c r="C264" s="8">
        <v>0</v>
      </c>
      <c r="D264" s="8">
        <v>0</v>
      </c>
    </row>
    <row r="265" spans="1:4" x14ac:dyDescent="0.2">
      <c r="A265" s="8">
        <v>1</v>
      </c>
      <c r="B265" s="8">
        <v>0</v>
      </c>
      <c r="C265" s="8">
        <v>1</v>
      </c>
      <c r="D265" s="8">
        <v>0</v>
      </c>
    </row>
    <row r="266" spans="1:4" x14ac:dyDescent="0.2">
      <c r="A266" s="8">
        <v>0</v>
      </c>
      <c r="B266" s="8">
        <v>0</v>
      </c>
      <c r="C266" s="8">
        <v>0</v>
      </c>
      <c r="D266" s="8">
        <v>0</v>
      </c>
    </row>
    <row r="267" spans="1:4" x14ac:dyDescent="0.2">
      <c r="A267" s="8">
        <v>0</v>
      </c>
      <c r="B267" s="8">
        <v>0</v>
      </c>
      <c r="C267" s="8">
        <v>0</v>
      </c>
      <c r="D267" s="8">
        <v>1</v>
      </c>
    </row>
    <row r="268" spans="1:4" x14ac:dyDescent="0.2">
      <c r="A268" s="8">
        <v>1</v>
      </c>
      <c r="B268" s="8">
        <v>1</v>
      </c>
      <c r="C268" s="8">
        <v>1</v>
      </c>
      <c r="D268" s="8">
        <v>1</v>
      </c>
    </row>
    <row r="269" spans="1:4" x14ac:dyDescent="0.2">
      <c r="A269" s="8">
        <v>0</v>
      </c>
      <c r="B269" s="8">
        <v>0</v>
      </c>
      <c r="C269" s="8">
        <v>0</v>
      </c>
      <c r="D269" s="8">
        <v>0</v>
      </c>
    </row>
    <row r="270" spans="1:4" x14ac:dyDescent="0.2">
      <c r="A270" s="8">
        <v>1</v>
      </c>
      <c r="B270" s="8">
        <v>1</v>
      </c>
      <c r="C270" s="8">
        <v>1</v>
      </c>
      <c r="D270" s="8">
        <v>1</v>
      </c>
    </row>
    <row r="271" spans="1:4" x14ac:dyDescent="0.2">
      <c r="A271" s="8">
        <v>0</v>
      </c>
      <c r="B271" s="8">
        <v>0</v>
      </c>
      <c r="C271" s="8">
        <v>0</v>
      </c>
      <c r="D271" s="8">
        <v>0</v>
      </c>
    </row>
    <row r="272" spans="1:4" x14ac:dyDescent="0.2">
      <c r="A272" s="8">
        <v>1</v>
      </c>
      <c r="B272" s="8">
        <v>0</v>
      </c>
      <c r="C272" s="8">
        <v>1</v>
      </c>
      <c r="D272" s="8">
        <v>0</v>
      </c>
    </row>
    <row r="273" spans="1:4" x14ac:dyDescent="0.2">
      <c r="A273" s="8">
        <v>0</v>
      </c>
      <c r="B273" s="8">
        <v>0</v>
      </c>
      <c r="C273" s="8">
        <v>0</v>
      </c>
      <c r="D273" s="8">
        <v>0</v>
      </c>
    </row>
    <row r="274" spans="1:4" x14ac:dyDescent="0.2">
      <c r="A274" s="8">
        <v>0</v>
      </c>
      <c r="B274" s="8">
        <v>0</v>
      </c>
      <c r="C274" s="8">
        <v>0</v>
      </c>
      <c r="D274" s="8">
        <v>0</v>
      </c>
    </row>
    <row r="275" spans="1:4" x14ac:dyDescent="0.2">
      <c r="A275" s="8">
        <v>1</v>
      </c>
      <c r="B275" s="8">
        <v>1</v>
      </c>
      <c r="C275" s="8">
        <v>0</v>
      </c>
      <c r="D275" s="8">
        <v>1</v>
      </c>
    </row>
    <row r="276" spans="1:4" x14ac:dyDescent="0.2">
      <c r="A276" s="8">
        <v>1</v>
      </c>
      <c r="B276" s="8">
        <v>1</v>
      </c>
      <c r="C276" s="8">
        <v>1</v>
      </c>
      <c r="D276" s="8">
        <v>1</v>
      </c>
    </row>
    <row r="277" spans="1:4" x14ac:dyDescent="0.2">
      <c r="A277" s="8">
        <v>1</v>
      </c>
      <c r="B277" s="8">
        <v>1</v>
      </c>
      <c r="C277" s="8">
        <v>1</v>
      </c>
      <c r="D277" s="8">
        <v>1</v>
      </c>
    </row>
    <row r="278" spans="1:4" x14ac:dyDescent="0.2">
      <c r="A278" s="8">
        <v>0</v>
      </c>
      <c r="B278" s="8">
        <v>0</v>
      </c>
      <c r="C278" s="8">
        <v>0</v>
      </c>
      <c r="D278" s="8">
        <v>0</v>
      </c>
    </row>
    <row r="279" spans="1:4" x14ac:dyDescent="0.2">
      <c r="A279" s="8">
        <v>0</v>
      </c>
      <c r="B279" s="8">
        <v>0</v>
      </c>
      <c r="C279" s="8">
        <v>0</v>
      </c>
      <c r="D279" s="8">
        <v>0</v>
      </c>
    </row>
    <row r="280" spans="1:4" x14ac:dyDescent="0.2">
      <c r="A280" s="8">
        <v>0</v>
      </c>
      <c r="B280" s="8">
        <v>0</v>
      </c>
      <c r="C280" s="8">
        <v>0</v>
      </c>
      <c r="D280" s="8">
        <v>0</v>
      </c>
    </row>
    <row r="281" spans="1:4" x14ac:dyDescent="0.2">
      <c r="A281" s="8">
        <v>0</v>
      </c>
      <c r="B281" s="8">
        <v>0</v>
      </c>
      <c r="C281" s="8">
        <v>0</v>
      </c>
      <c r="D281" s="8">
        <v>0</v>
      </c>
    </row>
    <row r="282" spans="1:4" x14ac:dyDescent="0.2">
      <c r="A282" s="8">
        <v>1</v>
      </c>
      <c r="B282" s="8">
        <v>1</v>
      </c>
      <c r="C282" s="8">
        <v>1</v>
      </c>
      <c r="D282" s="8">
        <v>1</v>
      </c>
    </row>
    <row r="283" spans="1:4" x14ac:dyDescent="0.2">
      <c r="A283" s="8">
        <v>0</v>
      </c>
      <c r="B283" s="8">
        <v>0</v>
      </c>
      <c r="C283" s="8">
        <v>0</v>
      </c>
      <c r="D283" s="8">
        <v>1</v>
      </c>
    </row>
    <row r="284" spans="1:4" x14ac:dyDescent="0.2">
      <c r="A284" s="8">
        <v>0</v>
      </c>
      <c r="B284" s="8">
        <v>0</v>
      </c>
      <c r="C284" s="8">
        <v>0</v>
      </c>
      <c r="D284" s="8">
        <v>1</v>
      </c>
    </row>
    <row r="285" spans="1:4" x14ac:dyDescent="0.2">
      <c r="A285" s="8">
        <v>1</v>
      </c>
      <c r="B285" s="8">
        <v>1</v>
      </c>
      <c r="C285" s="8">
        <v>1</v>
      </c>
      <c r="D285" s="8">
        <v>1</v>
      </c>
    </row>
    <row r="286" spans="1:4" x14ac:dyDescent="0.2">
      <c r="A286" s="8">
        <v>1</v>
      </c>
      <c r="B286" s="8">
        <v>1</v>
      </c>
      <c r="C286" s="8">
        <v>1</v>
      </c>
      <c r="D286" s="8">
        <v>1</v>
      </c>
    </row>
    <row r="287" spans="1:4" x14ac:dyDescent="0.2">
      <c r="A287" s="8">
        <v>0</v>
      </c>
      <c r="B287" s="8">
        <v>1</v>
      </c>
      <c r="C287" s="8">
        <v>0</v>
      </c>
      <c r="D287" s="8">
        <v>1</v>
      </c>
    </row>
    <row r="288" spans="1:4" x14ac:dyDescent="0.2">
      <c r="A288" s="8">
        <v>1</v>
      </c>
      <c r="B288" s="8">
        <v>1</v>
      </c>
      <c r="C288" s="8">
        <v>1</v>
      </c>
      <c r="D288" s="8">
        <v>1</v>
      </c>
    </row>
    <row r="289" spans="1:4" x14ac:dyDescent="0.2">
      <c r="A289" s="8">
        <v>0</v>
      </c>
      <c r="B289" s="8">
        <v>1</v>
      </c>
      <c r="C289" s="8">
        <v>0</v>
      </c>
      <c r="D289" s="8">
        <v>1</v>
      </c>
    </row>
    <row r="290" spans="1:4" x14ac:dyDescent="0.2">
      <c r="A290" s="8">
        <v>1</v>
      </c>
      <c r="B290" s="8">
        <v>1</v>
      </c>
      <c r="C290" s="8">
        <v>1</v>
      </c>
      <c r="D290" s="8">
        <v>1</v>
      </c>
    </row>
    <row r="291" spans="1:4" x14ac:dyDescent="0.2">
      <c r="A291" s="8">
        <v>0</v>
      </c>
      <c r="B291" s="8">
        <v>0</v>
      </c>
      <c r="C291" s="8">
        <v>0</v>
      </c>
      <c r="D291" s="8">
        <v>0</v>
      </c>
    </row>
    <row r="292" spans="1:4" x14ac:dyDescent="0.2">
      <c r="A292" s="8">
        <v>0</v>
      </c>
      <c r="B292" s="8">
        <v>0</v>
      </c>
      <c r="C292" s="8">
        <v>0</v>
      </c>
      <c r="D292" s="8">
        <v>0</v>
      </c>
    </row>
    <row r="293" spans="1:4" x14ac:dyDescent="0.2">
      <c r="A293" s="8">
        <v>0</v>
      </c>
      <c r="B293" s="8">
        <v>0</v>
      </c>
      <c r="C293" s="8">
        <v>0</v>
      </c>
      <c r="D293" s="8">
        <v>0</v>
      </c>
    </row>
    <row r="294" spans="1:4" x14ac:dyDescent="0.2">
      <c r="A294" s="8">
        <v>0</v>
      </c>
      <c r="B294" s="8">
        <v>0</v>
      </c>
      <c r="C294" s="8">
        <v>0</v>
      </c>
      <c r="D294" s="8">
        <v>0</v>
      </c>
    </row>
    <row r="295" spans="1:4" x14ac:dyDescent="0.2">
      <c r="A295" s="8">
        <v>1</v>
      </c>
      <c r="B295" s="8">
        <v>1</v>
      </c>
      <c r="C295" s="8">
        <v>1</v>
      </c>
      <c r="D295" s="8">
        <v>1</v>
      </c>
    </row>
    <row r="296" spans="1:4" x14ac:dyDescent="0.2">
      <c r="A296" s="8">
        <v>1</v>
      </c>
      <c r="B296" s="8">
        <v>0</v>
      </c>
      <c r="C296" s="8">
        <v>1</v>
      </c>
      <c r="D296" s="8">
        <v>0</v>
      </c>
    </row>
    <row r="297" spans="1:4" x14ac:dyDescent="0.2">
      <c r="A297" s="8">
        <v>0</v>
      </c>
      <c r="B297" s="8">
        <v>0</v>
      </c>
      <c r="C297" s="8">
        <v>1</v>
      </c>
      <c r="D297" s="8">
        <v>0</v>
      </c>
    </row>
    <row r="298" spans="1:4" x14ac:dyDescent="0.2">
      <c r="A298" s="8">
        <v>1</v>
      </c>
      <c r="B298" s="8">
        <v>0</v>
      </c>
      <c r="C298" s="8">
        <v>1</v>
      </c>
      <c r="D298" s="8">
        <v>0</v>
      </c>
    </row>
    <row r="299" spans="1:4" x14ac:dyDescent="0.2">
      <c r="A299" s="8">
        <v>0</v>
      </c>
      <c r="B299" s="8">
        <v>0</v>
      </c>
      <c r="C299" s="8">
        <v>0</v>
      </c>
      <c r="D299" s="8">
        <v>0</v>
      </c>
    </row>
    <row r="300" spans="1:4" x14ac:dyDescent="0.2">
      <c r="A300" s="8">
        <v>1</v>
      </c>
      <c r="B300" s="8">
        <v>0</v>
      </c>
      <c r="C300" s="8">
        <v>0</v>
      </c>
      <c r="D300" s="8">
        <v>0</v>
      </c>
    </row>
    <row r="301" spans="1:4" x14ac:dyDescent="0.2">
      <c r="A301" s="8">
        <v>0</v>
      </c>
      <c r="B301" s="8">
        <v>0</v>
      </c>
      <c r="C301" s="8">
        <v>0</v>
      </c>
      <c r="D301" s="8">
        <v>0</v>
      </c>
    </row>
    <row r="302" spans="1:4" x14ac:dyDescent="0.2">
      <c r="A302" s="8">
        <v>0</v>
      </c>
      <c r="B302" s="8">
        <v>0</v>
      </c>
      <c r="C302" s="8">
        <v>1</v>
      </c>
      <c r="D302" s="8">
        <v>1</v>
      </c>
    </row>
    <row r="303" spans="1:4" x14ac:dyDescent="0.2">
      <c r="A303" s="8">
        <v>0</v>
      </c>
      <c r="B303" s="8">
        <v>0</v>
      </c>
      <c r="C303" s="8">
        <v>1</v>
      </c>
      <c r="D303" s="8">
        <v>1</v>
      </c>
    </row>
    <row r="304" spans="1:4" x14ac:dyDescent="0.2">
      <c r="A304" s="8">
        <v>0</v>
      </c>
      <c r="B304" s="8">
        <v>0</v>
      </c>
      <c r="C304" s="8">
        <v>1</v>
      </c>
      <c r="D304" s="8">
        <v>1</v>
      </c>
    </row>
    <row r="305" spans="1:4" x14ac:dyDescent="0.2">
      <c r="A305" s="8">
        <v>1</v>
      </c>
      <c r="B305" s="8">
        <v>1</v>
      </c>
      <c r="C305" s="8">
        <v>1</v>
      </c>
      <c r="D305" s="8">
        <v>1</v>
      </c>
    </row>
    <row r="306" spans="1:4" x14ac:dyDescent="0.2">
      <c r="A306" s="8">
        <v>1</v>
      </c>
      <c r="B306" s="8">
        <v>1</v>
      </c>
      <c r="C306" s="8">
        <v>1</v>
      </c>
      <c r="D306" s="8">
        <v>1</v>
      </c>
    </row>
    <row r="307" spans="1:4" x14ac:dyDescent="0.2">
      <c r="A307" s="8">
        <v>0</v>
      </c>
      <c r="B307" s="8">
        <v>0</v>
      </c>
      <c r="C307" s="8">
        <v>0</v>
      </c>
      <c r="D307" s="8">
        <v>0</v>
      </c>
    </row>
    <row r="308" spans="1:4" x14ac:dyDescent="0.2">
      <c r="A308" s="8">
        <v>0</v>
      </c>
      <c r="B308" s="8">
        <v>0</v>
      </c>
      <c r="C308" s="8">
        <v>0</v>
      </c>
      <c r="D308" s="8">
        <v>1</v>
      </c>
    </row>
    <row r="309" spans="1:4" x14ac:dyDescent="0.2">
      <c r="A309" s="8">
        <v>1</v>
      </c>
      <c r="B309" s="8">
        <v>1</v>
      </c>
      <c r="C309" s="8">
        <v>0</v>
      </c>
      <c r="D309" s="8">
        <v>0</v>
      </c>
    </row>
    <row r="310" spans="1:4" x14ac:dyDescent="0.2">
      <c r="A310" s="8">
        <v>0</v>
      </c>
      <c r="B310" s="8">
        <v>0</v>
      </c>
      <c r="C310" s="8">
        <v>0</v>
      </c>
      <c r="D310" s="8">
        <v>0</v>
      </c>
    </row>
    <row r="311" spans="1:4" x14ac:dyDescent="0.2">
      <c r="A311" s="8">
        <v>0</v>
      </c>
      <c r="B311" s="8">
        <v>0</v>
      </c>
      <c r="C311" s="8">
        <v>0</v>
      </c>
      <c r="D311" s="8">
        <v>0</v>
      </c>
    </row>
    <row r="312" spans="1:4" x14ac:dyDescent="0.2">
      <c r="A312" s="8">
        <v>1</v>
      </c>
      <c r="B312" s="8">
        <v>1</v>
      </c>
      <c r="C312" s="8">
        <v>1</v>
      </c>
      <c r="D312" s="8">
        <v>1</v>
      </c>
    </row>
    <row r="313" spans="1:4" x14ac:dyDescent="0.2">
      <c r="A313" s="8">
        <v>0</v>
      </c>
      <c r="B313" s="8">
        <v>0</v>
      </c>
      <c r="C313" s="8">
        <v>0</v>
      </c>
      <c r="D313" s="8">
        <v>0</v>
      </c>
    </row>
    <row r="314" spans="1:4" x14ac:dyDescent="0.2">
      <c r="A314" s="8">
        <v>0</v>
      </c>
      <c r="B314" s="8">
        <v>0</v>
      </c>
      <c r="C314" s="8">
        <v>0</v>
      </c>
      <c r="D314" s="8">
        <v>0</v>
      </c>
    </row>
    <row r="315" spans="1:4" x14ac:dyDescent="0.2">
      <c r="A315" s="8">
        <v>0</v>
      </c>
      <c r="B315" s="8">
        <v>1</v>
      </c>
      <c r="C315" s="8">
        <v>0</v>
      </c>
      <c r="D315" s="8">
        <v>1</v>
      </c>
    </row>
    <row r="316" spans="1:4" x14ac:dyDescent="0.2">
      <c r="A316" s="8">
        <v>0</v>
      </c>
      <c r="B316" s="8">
        <v>0</v>
      </c>
      <c r="C316" s="8">
        <v>0</v>
      </c>
      <c r="D316" s="8">
        <v>0</v>
      </c>
    </row>
    <row r="317" spans="1:4" x14ac:dyDescent="0.2">
      <c r="A317" s="8">
        <v>0</v>
      </c>
      <c r="B317" s="8">
        <v>0</v>
      </c>
      <c r="C317" s="8">
        <v>0</v>
      </c>
      <c r="D317" s="8">
        <v>1</v>
      </c>
    </row>
    <row r="318" spans="1:4" x14ac:dyDescent="0.2">
      <c r="A318" s="8">
        <v>0</v>
      </c>
      <c r="B318" s="8">
        <v>0</v>
      </c>
      <c r="C318" s="8">
        <v>0</v>
      </c>
      <c r="D318" s="8">
        <v>0</v>
      </c>
    </row>
    <row r="319" spans="1:4" x14ac:dyDescent="0.2">
      <c r="A319" s="8">
        <v>1</v>
      </c>
      <c r="B319" s="8">
        <v>0</v>
      </c>
      <c r="C319" s="8">
        <v>0</v>
      </c>
      <c r="D319" s="8">
        <v>0</v>
      </c>
    </row>
    <row r="320" spans="1:4" x14ac:dyDescent="0.2">
      <c r="A320" s="8">
        <v>1</v>
      </c>
      <c r="B320" s="8">
        <v>1</v>
      </c>
      <c r="C320" s="8">
        <v>1</v>
      </c>
      <c r="D320" s="8">
        <v>1</v>
      </c>
    </row>
    <row r="321" spans="1:4" x14ac:dyDescent="0.2">
      <c r="A321" s="8">
        <v>0</v>
      </c>
      <c r="B321" s="8">
        <v>0</v>
      </c>
      <c r="C321" s="8">
        <v>0</v>
      </c>
      <c r="D321" s="8">
        <v>0</v>
      </c>
    </row>
    <row r="322" spans="1:4" x14ac:dyDescent="0.2">
      <c r="A322" s="8">
        <v>0</v>
      </c>
      <c r="B322" s="8">
        <v>0</v>
      </c>
      <c r="C322" s="8">
        <v>0</v>
      </c>
      <c r="D322" s="8">
        <v>1</v>
      </c>
    </row>
    <row r="323" spans="1:4" x14ac:dyDescent="0.2">
      <c r="A323" s="8">
        <v>0</v>
      </c>
      <c r="B323" s="8">
        <v>0</v>
      </c>
      <c r="C323" s="8">
        <v>0</v>
      </c>
      <c r="D323" s="8">
        <v>0</v>
      </c>
    </row>
    <row r="324" spans="1:4" x14ac:dyDescent="0.2">
      <c r="A324" s="8">
        <v>1</v>
      </c>
      <c r="B324" s="8">
        <v>1</v>
      </c>
      <c r="C324" s="8">
        <v>1</v>
      </c>
      <c r="D324" s="8">
        <v>0</v>
      </c>
    </row>
    <row r="325" spans="1:4" x14ac:dyDescent="0.2">
      <c r="A325" s="8">
        <v>0</v>
      </c>
      <c r="B325" s="8">
        <v>0</v>
      </c>
      <c r="C325" s="8">
        <v>0</v>
      </c>
      <c r="D325" s="8">
        <v>0</v>
      </c>
    </row>
    <row r="326" spans="1:4" x14ac:dyDescent="0.2">
      <c r="A326" s="8">
        <v>1</v>
      </c>
      <c r="B326" s="8">
        <v>1</v>
      </c>
      <c r="C326" s="8">
        <v>1</v>
      </c>
      <c r="D326" s="8">
        <v>1</v>
      </c>
    </row>
    <row r="327" spans="1:4" x14ac:dyDescent="0.2">
      <c r="A327" s="8">
        <v>0</v>
      </c>
      <c r="B327" s="8">
        <v>0</v>
      </c>
      <c r="C327" s="8">
        <v>0</v>
      </c>
      <c r="D327" s="8">
        <v>1</v>
      </c>
    </row>
    <row r="328" spans="1:4" x14ac:dyDescent="0.2">
      <c r="A328" s="8">
        <v>0</v>
      </c>
      <c r="B328" s="8">
        <v>0</v>
      </c>
      <c r="C328" s="8">
        <v>0</v>
      </c>
      <c r="D328" s="8">
        <v>1</v>
      </c>
    </row>
    <row r="329" spans="1:4" x14ac:dyDescent="0.2">
      <c r="A329" s="8">
        <v>0</v>
      </c>
      <c r="B329" s="8">
        <v>0</v>
      </c>
      <c r="C329" s="8">
        <v>0</v>
      </c>
      <c r="D329" s="8">
        <v>0</v>
      </c>
    </row>
    <row r="330" spans="1:4" x14ac:dyDescent="0.2">
      <c r="A330" s="8">
        <v>0</v>
      </c>
      <c r="B330" s="8">
        <v>0</v>
      </c>
      <c r="C330" s="8">
        <v>0</v>
      </c>
      <c r="D330" s="8">
        <v>0</v>
      </c>
    </row>
    <row r="331" spans="1:4" x14ac:dyDescent="0.2">
      <c r="A331" s="8">
        <v>0</v>
      </c>
      <c r="B331" s="8">
        <v>0</v>
      </c>
      <c r="C331" s="8">
        <v>0</v>
      </c>
      <c r="D331" s="8">
        <v>0</v>
      </c>
    </row>
    <row r="332" spans="1:4" x14ac:dyDescent="0.2">
      <c r="A332" s="8">
        <v>1</v>
      </c>
      <c r="B332" s="8">
        <v>1</v>
      </c>
      <c r="C332" s="8">
        <v>1</v>
      </c>
      <c r="D332" s="8">
        <v>1</v>
      </c>
    </row>
    <row r="333" spans="1:4" x14ac:dyDescent="0.2">
      <c r="A333" s="8">
        <v>1</v>
      </c>
      <c r="B333" s="8">
        <v>1</v>
      </c>
      <c r="C333" s="8">
        <v>1</v>
      </c>
      <c r="D333" s="8">
        <v>1</v>
      </c>
    </row>
    <row r="334" spans="1:4" x14ac:dyDescent="0.2">
      <c r="A334" s="8">
        <v>0</v>
      </c>
      <c r="B334" s="8">
        <v>0</v>
      </c>
      <c r="C334" s="8">
        <v>0</v>
      </c>
      <c r="D334" s="8">
        <v>0</v>
      </c>
    </row>
    <row r="335" spans="1:4" x14ac:dyDescent="0.2">
      <c r="A335" s="8">
        <v>0</v>
      </c>
      <c r="B335" s="8">
        <v>0</v>
      </c>
      <c r="C335" s="8">
        <v>0</v>
      </c>
      <c r="D335" s="8">
        <v>0</v>
      </c>
    </row>
    <row r="336" spans="1:4" x14ac:dyDescent="0.2">
      <c r="A336" s="8">
        <v>0</v>
      </c>
      <c r="B336" s="8">
        <v>0</v>
      </c>
      <c r="C336" s="8">
        <v>0</v>
      </c>
      <c r="D336" s="8">
        <v>1</v>
      </c>
    </row>
    <row r="337" spans="1:4" x14ac:dyDescent="0.2">
      <c r="A337" s="8">
        <v>0</v>
      </c>
      <c r="B337" s="8">
        <v>0</v>
      </c>
      <c r="C337" s="8">
        <v>0</v>
      </c>
      <c r="D337" s="8">
        <v>1</v>
      </c>
    </row>
    <row r="338" spans="1:4" x14ac:dyDescent="0.2">
      <c r="A338" s="8">
        <v>0</v>
      </c>
      <c r="B338" s="8">
        <v>0</v>
      </c>
      <c r="C338" s="8">
        <v>0</v>
      </c>
      <c r="D338" s="8">
        <v>0</v>
      </c>
    </row>
    <row r="339" spans="1:4" x14ac:dyDescent="0.2">
      <c r="A339" s="8">
        <v>0</v>
      </c>
      <c r="B339" s="8">
        <v>0</v>
      </c>
      <c r="C339" s="8">
        <v>0</v>
      </c>
      <c r="D339" s="8">
        <v>0</v>
      </c>
    </row>
    <row r="340" spans="1:4" x14ac:dyDescent="0.2">
      <c r="A340" s="8">
        <v>0</v>
      </c>
      <c r="B340" s="8">
        <v>0</v>
      </c>
      <c r="C340" s="8">
        <v>0</v>
      </c>
      <c r="D340" s="8">
        <v>0</v>
      </c>
    </row>
    <row r="341" spans="1:4" x14ac:dyDescent="0.2">
      <c r="A341" s="8">
        <v>0</v>
      </c>
      <c r="B341" s="8">
        <v>1</v>
      </c>
      <c r="C341" s="8">
        <v>0</v>
      </c>
      <c r="D341" s="8">
        <v>1</v>
      </c>
    </row>
    <row r="342" spans="1:4" x14ac:dyDescent="0.2">
      <c r="A342" s="8">
        <v>1</v>
      </c>
      <c r="B342" s="8">
        <v>1</v>
      </c>
      <c r="C342" s="8">
        <v>1</v>
      </c>
      <c r="D342" s="8">
        <v>1</v>
      </c>
    </row>
    <row r="343" spans="1:4" x14ac:dyDescent="0.2">
      <c r="A343" s="8">
        <v>0</v>
      </c>
      <c r="B343" s="8">
        <v>0</v>
      </c>
      <c r="C343" s="8">
        <v>0</v>
      </c>
      <c r="D343" s="8">
        <v>0</v>
      </c>
    </row>
    <row r="344" spans="1:4" x14ac:dyDescent="0.2">
      <c r="A344" s="8">
        <v>0</v>
      </c>
      <c r="B344" s="8">
        <v>0</v>
      </c>
      <c r="C344" s="8">
        <v>0</v>
      </c>
      <c r="D344" s="8">
        <v>1</v>
      </c>
    </row>
    <row r="345" spans="1:4" x14ac:dyDescent="0.2">
      <c r="A345" s="8">
        <v>0</v>
      </c>
      <c r="B345" s="8">
        <v>0</v>
      </c>
      <c r="C345" s="8">
        <v>0</v>
      </c>
      <c r="D345" s="8">
        <v>1</v>
      </c>
    </row>
    <row r="346" spans="1:4" x14ac:dyDescent="0.2">
      <c r="A346" s="8">
        <v>0</v>
      </c>
      <c r="B346" s="8">
        <v>0</v>
      </c>
      <c r="C346" s="8">
        <v>0</v>
      </c>
      <c r="D346" s="8">
        <v>0</v>
      </c>
    </row>
    <row r="347" spans="1:4" x14ac:dyDescent="0.2">
      <c r="A347" s="8">
        <v>0</v>
      </c>
      <c r="B347" s="8">
        <v>0</v>
      </c>
      <c r="C347" s="8">
        <v>0</v>
      </c>
      <c r="D347" s="8">
        <v>0</v>
      </c>
    </row>
    <row r="348" spans="1:4" x14ac:dyDescent="0.2">
      <c r="A348" s="8">
        <v>0</v>
      </c>
      <c r="B348" s="8">
        <v>0</v>
      </c>
      <c r="C348" s="8">
        <v>0</v>
      </c>
      <c r="D348" s="8">
        <v>0</v>
      </c>
    </row>
    <row r="349" spans="1:4" x14ac:dyDescent="0.2">
      <c r="A349" s="8">
        <v>0</v>
      </c>
      <c r="B349" s="8">
        <v>0</v>
      </c>
      <c r="C349" s="8">
        <v>0</v>
      </c>
      <c r="D349" s="8">
        <v>0</v>
      </c>
    </row>
    <row r="350" spans="1:4" x14ac:dyDescent="0.2">
      <c r="A350" s="8">
        <v>0</v>
      </c>
      <c r="B350" s="8">
        <v>1</v>
      </c>
      <c r="C350" s="8">
        <v>1</v>
      </c>
      <c r="D350" s="8">
        <v>1</v>
      </c>
    </row>
    <row r="351" spans="1:4" x14ac:dyDescent="0.2">
      <c r="A351" s="8">
        <v>0</v>
      </c>
      <c r="B351" s="8">
        <v>0</v>
      </c>
      <c r="C351" s="8">
        <v>0</v>
      </c>
      <c r="D351" s="8">
        <v>0</v>
      </c>
    </row>
    <row r="352" spans="1:4" x14ac:dyDescent="0.2">
      <c r="A352" s="8">
        <v>0</v>
      </c>
      <c r="B352" s="8">
        <v>0</v>
      </c>
      <c r="C352" s="8">
        <v>0</v>
      </c>
      <c r="D352" s="8">
        <v>0</v>
      </c>
    </row>
    <row r="353" spans="1:4" x14ac:dyDescent="0.2">
      <c r="A353" s="8">
        <v>0</v>
      </c>
      <c r="B353" s="8">
        <v>0</v>
      </c>
      <c r="C353" s="8">
        <v>1</v>
      </c>
      <c r="D353" s="8">
        <v>0</v>
      </c>
    </row>
    <row r="354" spans="1:4" x14ac:dyDescent="0.2">
      <c r="A354" s="8">
        <v>0</v>
      </c>
      <c r="B354" s="8">
        <v>0</v>
      </c>
      <c r="C354" s="8">
        <v>0</v>
      </c>
      <c r="D354" s="8">
        <v>0</v>
      </c>
    </row>
    <row r="355" spans="1:4" x14ac:dyDescent="0.2">
      <c r="A355" s="8">
        <v>0</v>
      </c>
      <c r="B355" s="8">
        <v>0</v>
      </c>
      <c r="C355" s="8">
        <v>0</v>
      </c>
      <c r="D355" s="8">
        <v>0</v>
      </c>
    </row>
    <row r="356" spans="1:4" x14ac:dyDescent="0.2">
      <c r="A356" s="8">
        <v>0</v>
      </c>
      <c r="B356" s="8">
        <v>0</v>
      </c>
      <c r="C356" s="8">
        <v>0</v>
      </c>
      <c r="D356" s="8">
        <v>0</v>
      </c>
    </row>
    <row r="357" spans="1:4" x14ac:dyDescent="0.2">
      <c r="A357" s="8">
        <v>0</v>
      </c>
      <c r="B357" s="8">
        <v>0</v>
      </c>
      <c r="C357" s="8">
        <v>1</v>
      </c>
      <c r="D357" s="8">
        <v>0</v>
      </c>
    </row>
    <row r="358" spans="1:4" x14ac:dyDescent="0.2">
      <c r="A358" s="8">
        <v>0</v>
      </c>
      <c r="B358" s="8">
        <v>0</v>
      </c>
      <c r="C358" s="8">
        <v>0</v>
      </c>
      <c r="D358" s="8">
        <v>1</v>
      </c>
    </row>
    <row r="359" spans="1:4" x14ac:dyDescent="0.2">
      <c r="A359" s="8">
        <v>0</v>
      </c>
      <c r="B359" s="8">
        <v>0</v>
      </c>
      <c r="C359" s="8">
        <v>0</v>
      </c>
      <c r="D359" s="8">
        <v>0</v>
      </c>
    </row>
    <row r="360" spans="1:4" x14ac:dyDescent="0.2">
      <c r="A360" s="8">
        <v>0</v>
      </c>
      <c r="B360" s="8">
        <v>0</v>
      </c>
      <c r="C360" s="8">
        <v>0</v>
      </c>
      <c r="D360" s="8">
        <v>0</v>
      </c>
    </row>
    <row r="361" spans="1:4" x14ac:dyDescent="0.2">
      <c r="A361" s="8">
        <v>0</v>
      </c>
      <c r="B361" s="8">
        <v>0</v>
      </c>
      <c r="C361" s="8">
        <v>0</v>
      </c>
      <c r="D361" s="8">
        <v>0</v>
      </c>
    </row>
    <row r="362" spans="1:4" x14ac:dyDescent="0.2">
      <c r="A362" s="8">
        <v>0</v>
      </c>
      <c r="B362" s="8">
        <v>0</v>
      </c>
      <c r="C362" s="8">
        <v>0</v>
      </c>
      <c r="D362" s="8">
        <v>0</v>
      </c>
    </row>
    <row r="363" spans="1:4" x14ac:dyDescent="0.2">
      <c r="A363" s="8">
        <v>0</v>
      </c>
      <c r="B363" s="8">
        <v>0</v>
      </c>
      <c r="C363" s="8">
        <v>0</v>
      </c>
      <c r="D363" s="8">
        <v>0</v>
      </c>
    </row>
    <row r="364" spans="1:4" x14ac:dyDescent="0.2">
      <c r="A364" s="8">
        <v>0</v>
      </c>
      <c r="B364" s="8">
        <v>0</v>
      </c>
      <c r="C364" s="8">
        <v>0</v>
      </c>
      <c r="D364" s="8">
        <v>0</v>
      </c>
    </row>
    <row r="365" spans="1:4" x14ac:dyDescent="0.2">
      <c r="A365" s="8">
        <v>0</v>
      </c>
      <c r="B365" s="8">
        <v>0</v>
      </c>
      <c r="C365" s="8">
        <v>0</v>
      </c>
      <c r="D365" s="8">
        <v>0</v>
      </c>
    </row>
    <row r="366" spans="1:4" x14ac:dyDescent="0.2">
      <c r="A366" s="8">
        <v>1</v>
      </c>
      <c r="B366" s="8">
        <v>1</v>
      </c>
      <c r="C366" s="8">
        <v>1</v>
      </c>
      <c r="D366" s="8">
        <v>1</v>
      </c>
    </row>
    <row r="367" spans="1:4" x14ac:dyDescent="0.2">
      <c r="A367" s="8">
        <v>0</v>
      </c>
      <c r="B367" s="8">
        <v>0</v>
      </c>
      <c r="C367" s="8">
        <v>0</v>
      </c>
      <c r="D367" s="8">
        <v>1</v>
      </c>
    </row>
    <row r="368" spans="1:4" x14ac:dyDescent="0.2">
      <c r="A368" s="8">
        <v>0</v>
      </c>
      <c r="B368" s="8">
        <v>0</v>
      </c>
      <c r="C368" s="8">
        <v>0</v>
      </c>
      <c r="D368" s="8">
        <v>1</v>
      </c>
    </row>
    <row r="369" spans="1:4" x14ac:dyDescent="0.2">
      <c r="A369" s="8">
        <v>1</v>
      </c>
      <c r="B369" s="8">
        <v>1</v>
      </c>
      <c r="C369" s="8">
        <v>1</v>
      </c>
      <c r="D369" s="8">
        <v>0</v>
      </c>
    </row>
    <row r="370" spans="1:4" x14ac:dyDescent="0.2">
      <c r="A370" s="8">
        <v>0</v>
      </c>
      <c r="B370" s="8">
        <v>0</v>
      </c>
      <c r="C370" s="8">
        <v>0</v>
      </c>
      <c r="D370" s="8">
        <v>1</v>
      </c>
    </row>
    <row r="371" spans="1:4" x14ac:dyDescent="0.2">
      <c r="A371" s="8">
        <v>0</v>
      </c>
      <c r="B371" s="8">
        <v>0</v>
      </c>
      <c r="C371" s="8">
        <v>0</v>
      </c>
      <c r="D371" s="8">
        <v>1</v>
      </c>
    </row>
    <row r="372" spans="1:4" x14ac:dyDescent="0.2">
      <c r="A372" s="8">
        <v>1</v>
      </c>
      <c r="B372" s="8">
        <v>0</v>
      </c>
      <c r="C372" s="8">
        <v>1</v>
      </c>
      <c r="D372" s="8">
        <v>0</v>
      </c>
    </row>
    <row r="373" spans="1:4" x14ac:dyDescent="0.2">
      <c r="A373" s="8">
        <v>0</v>
      </c>
      <c r="B373" s="8">
        <v>0</v>
      </c>
      <c r="C373" s="8">
        <v>0</v>
      </c>
      <c r="D373" s="8">
        <v>1</v>
      </c>
    </row>
    <row r="374" spans="1:4" x14ac:dyDescent="0.2">
      <c r="A374" s="8">
        <v>0</v>
      </c>
      <c r="B374" s="8">
        <v>0</v>
      </c>
      <c r="C374" s="8">
        <v>0</v>
      </c>
      <c r="D374" s="8">
        <v>1</v>
      </c>
    </row>
    <row r="375" spans="1:4" x14ac:dyDescent="0.2">
      <c r="A375" s="8">
        <v>0</v>
      </c>
      <c r="B375" s="8">
        <v>0</v>
      </c>
      <c r="C375" s="8">
        <v>0</v>
      </c>
      <c r="D375" s="8">
        <v>0</v>
      </c>
    </row>
    <row r="376" spans="1:4" x14ac:dyDescent="0.2">
      <c r="A376" s="8">
        <v>0</v>
      </c>
      <c r="B376" s="8">
        <v>0</v>
      </c>
      <c r="C376" s="8">
        <v>0</v>
      </c>
      <c r="D376" s="8">
        <v>0</v>
      </c>
    </row>
    <row r="377" spans="1:4" x14ac:dyDescent="0.2">
      <c r="A377" s="8">
        <v>0</v>
      </c>
      <c r="B377" s="8">
        <v>0</v>
      </c>
      <c r="C377" s="8">
        <v>0</v>
      </c>
      <c r="D377" s="8">
        <v>1</v>
      </c>
    </row>
    <row r="378" spans="1:4" x14ac:dyDescent="0.2">
      <c r="A378" s="8">
        <v>0</v>
      </c>
      <c r="B378" s="8">
        <v>0</v>
      </c>
      <c r="C378" s="8">
        <v>0</v>
      </c>
      <c r="D378" s="8">
        <v>0</v>
      </c>
    </row>
    <row r="379" spans="1:4" x14ac:dyDescent="0.2">
      <c r="A379" s="8">
        <v>0</v>
      </c>
      <c r="B379" s="8">
        <v>0</v>
      </c>
      <c r="C379" s="8">
        <v>0</v>
      </c>
      <c r="D379" s="8">
        <v>0</v>
      </c>
    </row>
    <row r="380" spans="1:4" x14ac:dyDescent="0.2">
      <c r="A380" s="8">
        <v>1</v>
      </c>
      <c r="B380" s="8">
        <v>1</v>
      </c>
      <c r="C380" s="8">
        <v>1</v>
      </c>
      <c r="D380" s="8">
        <v>1</v>
      </c>
    </row>
    <row r="381" spans="1:4" x14ac:dyDescent="0.2">
      <c r="A381" s="8">
        <v>1</v>
      </c>
      <c r="B381" s="8">
        <v>1</v>
      </c>
      <c r="C381" s="8">
        <v>1</v>
      </c>
      <c r="D381" s="8">
        <v>1</v>
      </c>
    </row>
    <row r="382" spans="1:4" x14ac:dyDescent="0.2">
      <c r="A382" s="8">
        <v>0</v>
      </c>
      <c r="B382" s="8">
        <v>0</v>
      </c>
      <c r="C382" s="8">
        <v>0</v>
      </c>
      <c r="D382" s="8">
        <v>0</v>
      </c>
    </row>
    <row r="383" spans="1:4" x14ac:dyDescent="0.2">
      <c r="A383" s="8">
        <v>1</v>
      </c>
      <c r="B383" s="8">
        <v>1</v>
      </c>
      <c r="C383" s="8">
        <v>1</v>
      </c>
      <c r="D383" s="8">
        <v>1</v>
      </c>
    </row>
    <row r="384" spans="1:4" x14ac:dyDescent="0.2">
      <c r="A384" s="8">
        <v>0</v>
      </c>
      <c r="B384" s="8">
        <v>0</v>
      </c>
      <c r="C384" s="8">
        <v>0</v>
      </c>
      <c r="D384" s="8">
        <v>1</v>
      </c>
    </row>
    <row r="385" spans="1:4" x14ac:dyDescent="0.2">
      <c r="A385" s="8">
        <v>0</v>
      </c>
      <c r="B385" s="8">
        <v>0</v>
      </c>
      <c r="C385" s="8">
        <v>0</v>
      </c>
      <c r="D385" s="8">
        <v>0</v>
      </c>
    </row>
    <row r="386" spans="1:4" x14ac:dyDescent="0.2">
      <c r="A386" s="8">
        <v>0</v>
      </c>
      <c r="B386" s="8">
        <v>0</v>
      </c>
      <c r="C386" s="8">
        <v>0</v>
      </c>
      <c r="D386" s="8">
        <v>1</v>
      </c>
    </row>
    <row r="387" spans="1:4" x14ac:dyDescent="0.2">
      <c r="A387" s="8">
        <v>0</v>
      </c>
      <c r="B387" s="8">
        <v>0</v>
      </c>
      <c r="C387" s="8">
        <v>0</v>
      </c>
      <c r="D387" s="8">
        <v>0</v>
      </c>
    </row>
    <row r="388" spans="1:4" x14ac:dyDescent="0.2">
      <c r="A388" s="8">
        <v>0</v>
      </c>
      <c r="B388" s="8">
        <v>0</v>
      </c>
      <c r="C388" s="8">
        <v>0</v>
      </c>
      <c r="D388" s="8">
        <v>1</v>
      </c>
    </row>
    <row r="389" spans="1:4" x14ac:dyDescent="0.2">
      <c r="A389" s="8">
        <v>0</v>
      </c>
      <c r="B389" s="8">
        <v>0</v>
      </c>
      <c r="C389" s="8">
        <v>0</v>
      </c>
      <c r="D389" s="8">
        <v>0</v>
      </c>
    </row>
    <row r="390" spans="1:4" x14ac:dyDescent="0.2">
      <c r="A390" s="8">
        <v>0</v>
      </c>
      <c r="B390" s="8">
        <v>0</v>
      </c>
      <c r="C390" s="8">
        <v>0</v>
      </c>
      <c r="D390" s="8">
        <v>0</v>
      </c>
    </row>
    <row r="391" spans="1:4" x14ac:dyDescent="0.2">
      <c r="A391" s="8">
        <v>0</v>
      </c>
      <c r="B391" s="8">
        <v>0</v>
      </c>
      <c r="C391" s="8">
        <v>0</v>
      </c>
      <c r="D391" s="8">
        <v>0</v>
      </c>
    </row>
    <row r="392" spans="1:4" x14ac:dyDescent="0.2">
      <c r="A392" s="8">
        <v>1</v>
      </c>
      <c r="B392" s="8">
        <v>1</v>
      </c>
      <c r="C392" s="8">
        <v>0</v>
      </c>
      <c r="D392" s="8">
        <v>0</v>
      </c>
    </row>
    <row r="393" spans="1:4" x14ac:dyDescent="0.2">
      <c r="A393" s="8">
        <v>0</v>
      </c>
      <c r="B393" s="8">
        <v>0</v>
      </c>
      <c r="C393" s="8">
        <v>0</v>
      </c>
      <c r="D393" s="8">
        <v>0</v>
      </c>
    </row>
    <row r="394" spans="1:4" x14ac:dyDescent="0.2">
      <c r="A394" s="8">
        <v>0</v>
      </c>
      <c r="B394" s="8">
        <v>0</v>
      </c>
      <c r="C394" s="8">
        <v>0</v>
      </c>
      <c r="D394" s="8">
        <v>1</v>
      </c>
    </row>
    <row r="395" spans="1:4" x14ac:dyDescent="0.2">
      <c r="A395" s="8">
        <v>0</v>
      </c>
      <c r="B395" s="8">
        <v>0</v>
      </c>
      <c r="C395" s="8">
        <v>0</v>
      </c>
      <c r="D395" s="8">
        <v>1</v>
      </c>
    </row>
    <row r="396" spans="1:4" x14ac:dyDescent="0.2">
      <c r="A396" s="8">
        <v>1</v>
      </c>
      <c r="B396" s="8">
        <v>1</v>
      </c>
      <c r="C396" s="8">
        <v>1</v>
      </c>
      <c r="D396" s="8">
        <v>1</v>
      </c>
    </row>
    <row r="397" spans="1:4" x14ac:dyDescent="0.2">
      <c r="A397" s="8">
        <v>0</v>
      </c>
      <c r="B397" s="8">
        <v>0</v>
      </c>
      <c r="C397" s="8">
        <v>0</v>
      </c>
      <c r="D397" s="8">
        <v>0</v>
      </c>
    </row>
    <row r="398" spans="1:4" x14ac:dyDescent="0.2">
      <c r="A398" s="8">
        <v>0</v>
      </c>
      <c r="B398" s="8">
        <v>0</v>
      </c>
      <c r="C398" s="8">
        <v>0</v>
      </c>
      <c r="D398" s="8">
        <v>0</v>
      </c>
    </row>
    <row r="399" spans="1:4" x14ac:dyDescent="0.2">
      <c r="A399" s="8">
        <v>1</v>
      </c>
      <c r="B399" s="8">
        <v>1</v>
      </c>
      <c r="C399" s="8">
        <v>0</v>
      </c>
      <c r="D399" s="8">
        <v>1</v>
      </c>
    </row>
    <row r="400" spans="1:4" x14ac:dyDescent="0.2">
      <c r="A400" s="8">
        <v>1</v>
      </c>
      <c r="B400" s="8">
        <v>1</v>
      </c>
      <c r="C400" s="8">
        <v>1</v>
      </c>
      <c r="D400" s="8">
        <v>0</v>
      </c>
    </row>
    <row r="401" spans="1:4" x14ac:dyDescent="0.2">
      <c r="A401" s="8">
        <v>0</v>
      </c>
      <c r="B401" s="8">
        <v>1</v>
      </c>
      <c r="C401" s="8">
        <v>0</v>
      </c>
      <c r="D401" s="8">
        <v>0</v>
      </c>
    </row>
    <row r="402" spans="1:4" x14ac:dyDescent="0.2">
      <c r="A402" s="8">
        <v>0</v>
      </c>
      <c r="B402" s="8">
        <v>0</v>
      </c>
      <c r="C402" s="8">
        <v>1</v>
      </c>
      <c r="D402" s="8">
        <v>0</v>
      </c>
    </row>
    <row r="403" spans="1:4" x14ac:dyDescent="0.2">
      <c r="A403" s="8">
        <v>0</v>
      </c>
      <c r="B403" s="8">
        <v>0</v>
      </c>
      <c r="C403" s="8">
        <v>0</v>
      </c>
      <c r="D403" s="8">
        <v>0</v>
      </c>
    </row>
    <row r="404" spans="1:4" x14ac:dyDescent="0.2">
      <c r="A404" s="8">
        <v>1</v>
      </c>
      <c r="B404" s="8">
        <v>1</v>
      </c>
      <c r="C404" s="8">
        <v>1</v>
      </c>
      <c r="D404" s="8">
        <v>1</v>
      </c>
    </row>
    <row r="405" spans="1:4" x14ac:dyDescent="0.2">
      <c r="A405" s="8">
        <v>0</v>
      </c>
      <c r="B405" s="8">
        <v>0</v>
      </c>
      <c r="C405" s="8">
        <v>0</v>
      </c>
      <c r="D405" s="8">
        <v>0</v>
      </c>
    </row>
    <row r="406" spans="1:4" x14ac:dyDescent="0.2">
      <c r="A406" s="8">
        <v>1</v>
      </c>
      <c r="B406" s="8">
        <v>1</v>
      </c>
      <c r="C406" s="8">
        <v>1</v>
      </c>
      <c r="D406" s="8">
        <v>1</v>
      </c>
    </row>
    <row r="407" spans="1:4" x14ac:dyDescent="0.2">
      <c r="A407" s="8">
        <v>0</v>
      </c>
      <c r="B407" s="8">
        <v>0</v>
      </c>
      <c r="C407" s="8">
        <v>0</v>
      </c>
      <c r="D407" s="8">
        <v>0</v>
      </c>
    </row>
    <row r="408" spans="1:4" x14ac:dyDescent="0.2">
      <c r="A408" s="8">
        <v>0</v>
      </c>
      <c r="B408" s="8">
        <v>0</v>
      </c>
      <c r="C408" s="8">
        <v>0</v>
      </c>
      <c r="D408" s="8">
        <v>0</v>
      </c>
    </row>
    <row r="409" spans="1:4" x14ac:dyDescent="0.2">
      <c r="A409" s="8">
        <v>1</v>
      </c>
      <c r="B409" s="8">
        <v>1</v>
      </c>
      <c r="C409" s="8">
        <v>1</v>
      </c>
      <c r="D409" s="8">
        <v>1</v>
      </c>
    </row>
    <row r="410" spans="1:4" x14ac:dyDescent="0.2">
      <c r="A410" s="8">
        <v>0</v>
      </c>
      <c r="B410" s="8">
        <v>0</v>
      </c>
      <c r="C410" s="8">
        <v>0</v>
      </c>
      <c r="D410" s="8">
        <v>0</v>
      </c>
    </row>
    <row r="411" spans="1:4" x14ac:dyDescent="0.2">
      <c r="A411" s="8">
        <v>1</v>
      </c>
      <c r="B411" s="8">
        <v>1</v>
      </c>
      <c r="C411" s="8">
        <v>1</v>
      </c>
      <c r="D411" s="8">
        <v>1</v>
      </c>
    </row>
    <row r="412" spans="1:4" x14ac:dyDescent="0.2">
      <c r="A412" s="8">
        <v>0</v>
      </c>
      <c r="B412" s="8">
        <v>0</v>
      </c>
      <c r="C412" s="8">
        <v>1</v>
      </c>
      <c r="D412" s="8">
        <v>0</v>
      </c>
    </row>
    <row r="413" spans="1:4" x14ac:dyDescent="0.2">
      <c r="A413" s="8">
        <v>0</v>
      </c>
      <c r="B413" s="8">
        <v>0</v>
      </c>
      <c r="C413" s="8">
        <v>0</v>
      </c>
      <c r="D413" s="8">
        <v>0</v>
      </c>
    </row>
    <row r="414" spans="1:4" x14ac:dyDescent="0.2">
      <c r="A414" s="8">
        <v>0</v>
      </c>
      <c r="B414" s="8">
        <v>0</v>
      </c>
      <c r="C414" s="8">
        <v>0</v>
      </c>
      <c r="D414" s="8">
        <v>0</v>
      </c>
    </row>
    <row r="415" spans="1:4" x14ac:dyDescent="0.2">
      <c r="A415" s="8">
        <v>0</v>
      </c>
      <c r="B415" s="8">
        <v>0</v>
      </c>
      <c r="C415" s="8">
        <v>0</v>
      </c>
      <c r="D415" s="8">
        <v>0</v>
      </c>
    </row>
    <row r="416" spans="1:4" x14ac:dyDescent="0.2">
      <c r="A416" s="8">
        <v>0</v>
      </c>
      <c r="B416" s="8">
        <v>0</v>
      </c>
      <c r="C416" s="8">
        <v>0</v>
      </c>
      <c r="D416" s="8">
        <v>0</v>
      </c>
    </row>
    <row r="417" spans="1:4" x14ac:dyDescent="0.2">
      <c r="A417" s="8">
        <v>1</v>
      </c>
      <c r="B417" s="8">
        <v>1</v>
      </c>
      <c r="C417" s="8">
        <v>1</v>
      </c>
      <c r="D417" s="8">
        <v>0</v>
      </c>
    </row>
    <row r="418" spans="1:4" x14ac:dyDescent="0.2">
      <c r="A418" s="8">
        <v>0</v>
      </c>
      <c r="B418" s="8">
        <v>0</v>
      </c>
      <c r="C418" s="8">
        <v>0</v>
      </c>
      <c r="D418" s="8">
        <v>0</v>
      </c>
    </row>
    <row r="419" spans="1:4" x14ac:dyDescent="0.2">
      <c r="A419" s="8">
        <v>0</v>
      </c>
      <c r="B419" s="8">
        <v>0</v>
      </c>
      <c r="C419" s="8">
        <v>1</v>
      </c>
      <c r="D419" s="8">
        <v>0</v>
      </c>
    </row>
    <row r="420" spans="1:4" x14ac:dyDescent="0.2">
      <c r="A420" s="8">
        <v>0</v>
      </c>
      <c r="B420" s="8">
        <v>0</v>
      </c>
      <c r="C420" s="8">
        <v>0</v>
      </c>
      <c r="D420" s="8">
        <v>0</v>
      </c>
    </row>
    <row r="421" spans="1:4" x14ac:dyDescent="0.2">
      <c r="A421" s="8">
        <v>0</v>
      </c>
      <c r="B421" s="8">
        <v>0</v>
      </c>
      <c r="C421" s="8">
        <v>0</v>
      </c>
      <c r="D421" s="8">
        <v>0</v>
      </c>
    </row>
    <row r="422" spans="1:4" x14ac:dyDescent="0.2">
      <c r="A422" s="8">
        <v>1</v>
      </c>
      <c r="B422" s="8">
        <v>1</v>
      </c>
      <c r="C422" s="8">
        <v>1</v>
      </c>
      <c r="D422" s="8">
        <v>1</v>
      </c>
    </row>
    <row r="423" spans="1:4" x14ac:dyDescent="0.2">
      <c r="A423" s="8">
        <v>0</v>
      </c>
      <c r="B423" s="8">
        <v>1</v>
      </c>
      <c r="C423" s="8">
        <v>0</v>
      </c>
      <c r="D423" s="8">
        <v>1</v>
      </c>
    </row>
    <row r="424" spans="1:4" x14ac:dyDescent="0.2">
      <c r="A424" s="8">
        <v>0</v>
      </c>
      <c r="B424" s="8">
        <v>0</v>
      </c>
      <c r="C424" s="8">
        <v>0</v>
      </c>
      <c r="D424" s="8">
        <v>0</v>
      </c>
    </row>
    <row r="425" spans="1:4" x14ac:dyDescent="0.2">
      <c r="A425" s="8">
        <v>0</v>
      </c>
      <c r="B425" s="8">
        <v>0</v>
      </c>
      <c r="C425" s="8">
        <v>0</v>
      </c>
      <c r="D425" s="8">
        <v>0</v>
      </c>
    </row>
    <row r="426" spans="1:4" x14ac:dyDescent="0.2">
      <c r="A426" s="8">
        <v>0</v>
      </c>
      <c r="B426" s="8">
        <v>0</v>
      </c>
      <c r="C426" s="8">
        <v>0</v>
      </c>
      <c r="D426" s="8">
        <v>0</v>
      </c>
    </row>
    <row r="427" spans="1:4" x14ac:dyDescent="0.2">
      <c r="A427" s="8">
        <v>0</v>
      </c>
      <c r="B427" s="8">
        <v>0</v>
      </c>
      <c r="C427" s="8">
        <v>0</v>
      </c>
      <c r="D427" s="8">
        <v>1</v>
      </c>
    </row>
    <row r="428" spans="1:4" x14ac:dyDescent="0.2">
      <c r="A428" s="8">
        <v>0</v>
      </c>
      <c r="B428" s="8">
        <v>0</v>
      </c>
      <c r="C428" s="8">
        <v>0</v>
      </c>
      <c r="D428" s="8">
        <v>0</v>
      </c>
    </row>
    <row r="429" spans="1:4" x14ac:dyDescent="0.2">
      <c r="A429" s="8">
        <v>1</v>
      </c>
      <c r="B429" s="8">
        <v>1</v>
      </c>
      <c r="C429" s="8">
        <v>1</v>
      </c>
      <c r="D429" s="8">
        <v>1</v>
      </c>
    </row>
    <row r="430" spans="1:4" x14ac:dyDescent="0.2">
      <c r="A430" s="8">
        <v>0</v>
      </c>
      <c r="B430" s="8">
        <v>0</v>
      </c>
      <c r="C430" s="8">
        <v>0</v>
      </c>
      <c r="D430" s="8">
        <v>0</v>
      </c>
    </row>
    <row r="431" spans="1:4" x14ac:dyDescent="0.2">
      <c r="A431" s="8">
        <v>0</v>
      </c>
      <c r="B431" s="8">
        <v>0</v>
      </c>
      <c r="C431" s="8">
        <v>0</v>
      </c>
      <c r="D431" s="8">
        <v>0</v>
      </c>
    </row>
    <row r="432" spans="1:4" x14ac:dyDescent="0.2">
      <c r="A432" s="8">
        <v>1</v>
      </c>
      <c r="B432" s="8">
        <v>1</v>
      </c>
      <c r="C432" s="8">
        <v>1</v>
      </c>
      <c r="D432" s="8">
        <v>1</v>
      </c>
    </row>
    <row r="433" spans="1:4" x14ac:dyDescent="0.2">
      <c r="A433" s="8">
        <v>0</v>
      </c>
      <c r="B433" s="8">
        <v>0</v>
      </c>
      <c r="C433" s="8">
        <v>0</v>
      </c>
      <c r="D433" s="8">
        <v>0</v>
      </c>
    </row>
    <row r="434" spans="1:4" x14ac:dyDescent="0.2">
      <c r="A434" s="8">
        <v>0</v>
      </c>
      <c r="B434" s="8">
        <v>0</v>
      </c>
      <c r="C434" s="8">
        <v>0</v>
      </c>
      <c r="D434" s="8">
        <v>0</v>
      </c>
    </row>
    <row r="435" spans="1:4" x14ac:dyDescent="0.2">
      <c r="A435" s="8">
        <v>0</v>
      </c>
      <c r="B435" s="8">
        <v>0</v>
      </c>
      <c r="C435" s="8">
        <v>0</v>
      </c>
      <c r="D435" s="8">
        <v>0</v>
      </c>
    </row>
    <row r="436" spans="1:4" x14ac:dyDescent="0.2">
      <c r="A436" s="8">
        <v>0</v>
      </c>
      <c r="B436" s="8">
        <v>0</v>
      </c>
      <c r="C436" s="8">
        <v>1</v>
      </c>
      <c r="D436" s="8">
        <v>0</v>
      </c>
    </row>
    <row r="437" spans="1:4" x14ac:dyDescent="0.2">
      <c r="A437" s="8">
        <v>0</v>
      </c>
      <c r="B437" s="8">
        <v>1</v>
      </c>
      <c r="C437" s="8">
        <v>0</v>
      </c>
      <c r="D437" s="8">
        <v>0</v>
      </c>
    </row>
    <row r="438" spans="1:4" x14ac:dyDescent="0.2">
      <c r="A438" s="8">
        <v>0</v>
      </c>
      <c r="B438" s="8">
        <v>0</v>
      </c>
      <c r="C438" s="8">
        <v>0</v>
      </c>
      <c r="D438" s="8">
        <v>0</v>
      </c>
    </row>
    <row r="439" spans="1:4" x14ac:dyDescent="0.2">
      <c r="A439" s="8">
        <v>0</v>
      </c>
      <c r="B439" s="8">
        <v>0</v>
      </c>
      <c r="C439" s="8">
        <v>0</v>
      </c>
      <c r="D439" s="8">
        <v>0</v>
      </c>
    </row>
    <row r="440" spans="1:4" x14ac:dyDescent="0.2">
      <c r="A440" s="8">
        <v>0</v>
      </c>
      <c r="B440" s="8">
        <v>0</v>
      </c>
      <c r="C440" s="8">
        <v>0</v>
      </c>
      <c r="D440" s="8">
        <v>0</v>
      </c>
    </row>
    <row r="441" spans="1:4" x14ac:dyDescent="0.2">
      <c r="A441" s="8">
        <v>0</v>
      </c>
      <c r="B441" s="8">
        <v>1</v>
      </c>
      <c r="C441" s="8">
        <v>0</v>
      </c>
      <c r="D441" s="8">
        <v>1</v>
      </c>
    </row>
    <row r="442" spans="1:4" x14ac:dyDescent="0.2">
      <c r="A442" s="8">
        <v>0</v>
      </c>
      <c r="B442" s="8">
        <v>0</v>
      </c>
      <c r="C442" s="8">
        <v>0</v>
      </c>
      <c r="D442" s="8">
        <v>0</v>
      </c>
    </row>
    <row r="443" spans="1:4" x14ac:dyDescent="0.2">
      <c r="A443" s="8">
        <v>0</v>
      </c>
      <c r="B443" s="8">
        <v>1</v>
      </c>
      <c r="C443" s="8">
        <v>0</v>
      </c>
      <c r="D443" s="8">
        <v>1</v>
      </c>
    </row>
    <row r="444" spans="1:4" x14ac:dyDescent="0.2">
      <c r="A444" s="8">
        <v>0</v>
      </c>
      <c r="B444" s="8">
        <v>0</v>
      </c>
      <c r="C444" s="8">
        <v>0</v>
      </c>
      <c r="D444" s="8">
        <v>0</v>
      </c>
    </row>
    <row r="445" spans="1:4" x14ac:dyDescent="0.2">
      <c r="A445" s="8">
        <v>0</v>
      </c>
      <c r="B445" s="8">
        <v>0</v>
      </c>
      <c r="C445" s="8">
        <v>0</v>
      </c>
      <c r="D445" s="8">
        <v>0</v>
      </c>
    </row>
    <row r="446" spans="1:4" x14ac:dyDescent="0.2">
      <c r="A446" s="8">
        <v>0</v>
      </c>
      <c r="B446" s="8">
        <v>0</v>
      </c>
      <c r="C446" s="8">
        <v>0</v>
      </c>
      <c r="D446" s="8">
        <v>0</v>
      </c>
    </row>
    <row r="447" spans="1:4" x14ac:dyDescent="0.2">
      <c r="A447" s="8">
        <v>0</v>
      </c>
      <c r="B447" s="8">
        <v>1</v>
      </c>
      <c r="C447" s="8">
        <v>0</v>
      </c>
      <c r="D447" s="8">
        <v>1</v>
      </c>
    </row>
    <row r="448" spans="1:4" x14ac:dyDescent="0.2">
      <c r="A448" s="8">
        <v>1</v>
      </c>
      <c r="B448" s="8">
        <v>1</v>
      </c>
      <c r="C448" s="8">
        <v>1</v>
      </c>
      <c r="D448" s="8">
        <v>0</v>
      </c>
    </row>
    <row r="449" spans="1:4" x14ac:dyDescent="0.2">
      <c r="A449" s="8">
        <v>0</v>
      </c>
      <c r="B449" s="8">
        <v>0</v>
      </c>
      <c r="C449" s="8">
        <v>0</v>
      </c>
      <c r="D449" s="8">
        <v>0</v>
      </c>
    </row>
    <row r="450" spans="1:4" x14ac:dyDescent="0.2">
      <c r="A450" s="8">
        <v>1</v>
      </c>
      <c r="B450" s="8">
        <v>1</v>
      </c>
      <c r="C450" s="8">
        <v>1</v>
      </c>
      <c r="D450" s="8">
        <v>1</v>
      </c>
    </row>
    <row r="451" spans="1:4" x14ac:dyDescent="0.2">
      <c r="A451" s="8">
        <v>0</v>
      </c>
      <c r="B451" s="8">
        <v>0</v>
      </c>
      <c r="C451" s="8">
        <v>0</v>
      </c>
      <c r="D451" s="8">
        <v>0</v>
      </c>
    </row>
    <row r="452" spans="1:4" x14ac:dyDescent="0.2">
      <c r="A452" s="8">
        <v>0</v>
      </c>
      <c r="B452" s="8">
        <v>0</v>
      </c>
      <c r="C452" s="8">
        <v>1</v>
      </c>
      <c r="D452" s="8">
        <v>0</v>
      </c>
    </row>
    <row r="453" spans="1:4" x14ac:dyDescent="0.2">
      <c r="A453" s="8">
        <v>1</v>
      </c>
      <c r="B453" s="8">
        <v>1</v>
      </c>
      <c r="C453" s="8">
        <v>1</v>
      </c>
      <c r="D453" s="8">
        <v>1</v>
      </c>
    </row>
    <row r="454" spans="1:4" x14ac:dyDescent="0.2">
      <c r="A454" s="8">
        <v>0</v>
      </c>
      <c r="B454" s="8">
        <v>0</v>
      </c>
      <c r="C454" s="8">
        <v>0</v>
      </c>
      <c r="D454" s="8">
        <v>0</v>
      </c>
    </row>
    <row r="455" spans="1:4" x14ac:dyDescent="0.2">
      <c r="A455" s="8">
        <v>1</v>
      </c>
      <c r="B455" s="8">
        <v>1</v>
      </c>
      <c r="C455" s="8">
        <v>1</v>
      </c>
      <c r="D455" s="8">
        <v>1</v>
      </c>
    </row>
    <row r="456" spans="1:4" x14ac:dyDescent="0.2">
      <c r="A456" s="8">
        <v>1</v>
      </c>
      <c r="B456" s="8">
        <v>1</v>
      </c>
      <c r="C456" s="8">
        <v>1</v>
      </c>
      <c r="D456" s="8">
        <v>1</v>
      </c>
    </row>
    <row r="457" spans="1:4" x14ac:dyDescent="0.2">
      <c r="A457" s="8">
        <v>0</v>
      </c>
      <c r="B457" s="8">
        <v>0</v>
      </c>
      <c r="C457" s="8">
        <v>0</v>
      </c>
      <c r="D457" s="8">
        <v>0</v>
      </c>
    </row>
    <row r="458" spans="1:4" x14ac:dyDescent="0.2">
      <c r="A458" s="8">
        <v>0</v>
      </c>
      <c r="B458" s="8">
        <v>1</v>
      </c>
      <c r="C458" s="8">
        <v>0</v>
      </c>
      <c r="D458" s="8">
        <v>1</v>
      </c>
    </row>
    <row r="459" spans="1:4" x14ac:dyDescent="0.2">
      <c r="A459" s="8">
        <v>0</v>
      </c>
      <c r="B459" s="8">
        <v>0</v>
      </c>
      <c r="C459" s="8">
        <v>0</v>
      </c>
      <c r="D459" s="8">
        <v>0</v>
      </c>
    </row>
    <row r="460" spans="1:4" x14ac:dyDescent="0.2">
      <c r="A460" s="8">
        <v>0</v>
      </c>
      <c r="B460" s="8">
        <v>0</v>
      </c>
      <c r="C460" s="8">
        <v>0</v>
      </c>
      <c r="D460" s="8">
        <v>0</v>
      </c>
    </row>
    <row r="461" spans="1:4" x14ac:dyDescent="0.2">
      <c r="A461" s="8">
        <v>0</v>
      </c>
      <c r="B461" s="8">
        <v>0</v>
      </c>
      <c r="C461" s="8">
        <v>0</v>
      </c>
      <c r="D461" s="8">
        <v>0</v>
      </c>
    </row>
    <row r="462" spans="1:4" x14ac:dyDescent="0.2">
      <c r="A462" s="8">
        <v>1</v>
      </c>
      <c r="B462" s="8">
        <v>0</v>
      </c>
      <c r="C462" s="8">
        <v>0</v>
      </c>
      <c r="D462" s="8">
        <v>0</v>
      </c>
    </row>
    <row r="463" spans="1:4" x14ac:dyDescent="0.2">
      <c r="A463" s="8">
        <v>0</v>
      </c>
      <c r="B463" s="8">
        <v>0</v>
      </c>
      <c r="C463" s="8">
        <v>0</v>
      </c>
      <c r="D463" s="8">
        <v>0</v>
      </c>
    </row>
    <row r="464" spans="1:4" x14ac:dyDescent="0.2">
      <c r="A464" s="8">
        <v>0</v>
      </c>
      <c r="B464" s="8">
        <v>0</v>
      </c>
      <c r="C464" s="8">
        <v>0</v>
      </c>
      <c r="D464" s="8">
        <v>1</v>
      </c>
    </row>
    <row r="465" spans="1:4" x14ac:dyDescent="0.2">
      <c r="A465" s="8">
        <v>1</v>
      </c>
      <c r="B465" s="8">
        <v>1</v>
      </c>
      <c r="C465" s="8">
        <v>0</v>
      </c>
      <c r="D465" s="8">
        <v>1</v>
      </c>
    </row>
    <row r="466" spans="1:4" x14ac:dyDescent="0.2">
      <c r="A466" s="8">
        <v>0</v>
      </c>
      <c r="B466" s="8">
        <v>0</v>
      </c>
      <c r="C466" s="8">
        <v>0</v>
      </c>
      <c r="D466" s="8">
        <v>0</v>
      </c>
    </row>
    <row r="467" spans="1:4" x14ac:dyDescent="0.2">
      <c r="A467" s="8">
        <v>0</v>
      </c>
      <c r="B467" s="8">
        <v>0</v>
      </c>
      <c r="C467" s="8">
        <v>0</v>
      </c>
      <c r="D467" s="8">
        <v>0</v>
      </c>
    </row>
    <row r="468" spans="1:4" x14ac:dyDescent="0.2">
      <c r="A468" s="8">
        <v>0</v>
      </c>
      <c r="B468" s="8">
        <v>0</v>
      </c>
      <c r="C468" s="8">
        <v>0</v>
      </c>
      <c r="D468" s="8">
        <v>0</v>
      </c>
    </row>
    <row r="469" spans="1:4" x14ac:dyDescent="0.2">
      <c r="A469" s="8">
        <v>0</v>
      </c>
      <c r="B469" s="8">
        <v>0</v>
      </c>
      <c r="C469" s="8">
        <v>0</v>
      </c>
      <c r="D469" s="8">
        <v>0</v>
      </c>
    </row>
    <row r="470" spans="1:4" x14ac:dyDescent="0.2">
      <c r="A470" s="8">
        <v>0</v>
      </c>
      <c r="B470" s="8">
        <v>0</v>
      </c>
      <c r="C470" s="8">
        <v>0</v>
      </c>
      <c r="D470" s="8">
        <v>0</v>
      </c>
    </row>
    <row r="471" spans="1:4" x14ac:dyDescent="0.2">
      <c r="A471" s="8">
        <v>0</v>
      </c>
      <c r="B471" s="8">
        <v>0</v>
      </c>
      <c r="C471" s="8">
        <v>0</v>
      </c>
      <c r="D471" s="8">
        <v>0</v>
      </c>
    </row>
    <row r="472" spans="1:4" x14ac:dyDescent="0.2">
      <c r="A472" s="8">
        <v>0</v>
      </c>
      <c r="B472" s="8">
        <v>0</v>
      </c>
      <c r="C472" s="8">
        <v>0</v>
      </c>
      <c r="D472" s="8">
        <v>0</v>
      </c>
    </row>
    <row r="473" spans="1:4" x14ac:dyDescent="0.2">
      <c r="A473" s="8">
        <v>0</v>
      </c>
      <c r="B473" s="8">
        <v>1</v>
      </c>
      <c r="C473" s="8">
        <v>0</v>
      </c>
      <c r="D473" s="8">
        <v>1</v>
      </c>
    </row>
    <row r="474" spans="1:4" x14ac:dyDescent="0.2">
      <c r="A474" s="8">
        <v>1</v>
      </c>
      <c r="B474" s="8">
        <v>0</v>
      </c>
      <c r="C474" s="8">
        <v>1</v>
      </c>
      <c r="D474" s="8">
        <v>0</v>
      </c>
    </row>
    <row r="475" spans="1:4" x14ac:dyDescent="0.2">
      <c r="A475" s="8">
        <v>0</v>
      </c>
      <c r="B475" s="8">
        <v>0</v>
      </c>
      <c r="C475" s="8">
        <v>0</v>
      </c>
      <c r="D475" s="8">
        <v>0</v>
      </c>
    </row>
    <row r="476" spans="1:4" x14ac:dyDescent="0.2">
      <c r="A476" s="8">
        <v>1</v>
      </c>
      <c r="B476" s="8">
        <v>1</v>
      </c>
      <c r="C476" s="8">
        <v>1</v>
      </c>
      <c r="D476" s="8">
        <v>1</v>
      </c>
    </row>
    <row r="477" spans="1:4" x14ac:dyDescent="0.2">
      <c r="A477" s="8">
        <v>0</v>
      </c>
      <c r="B477" s="8">
        <v>0</v>
      </c>
      <c r="C477" s="8">
        <v>0</v>
      </c>
      <c r="D477" s="8">
        <v>0</v>
      </c>
    </row>
    <row r="478" spans="1:4" x14ac:dyDescent="0.2">
      <c r="A478" s="8">
        <v>0</v>
      </c>
      <c r="B478" s="8">
        <v>0</v>
      </c>
      <c r="C478" s="8">
        <v>0</v>
      </c>
      <c r="D478" s="8">
        <v>0</v>
      </c>
    </row>
    <row r="479" spans="1:4" x14ac:dyDescent="0.2">
      <c r="A479" s="8">
        <v>1</v>
      </c>
      <c r="B479" s="8">
        <v>0</v>
      </c>
      <c r="C479" s="8">
        <v>1</v>
      </c>
      <c r="D479" s="8">
        <v>0</v>
      </c>
    </row>
    <row r="480" spans="1:4" x14ac:dyDescent="0.2">
      <c r="A480" s="8">
        <v>0</v>
      </c>
      <c r="B480" s="8">
        <v>0</v>
      </c>
      <c r="C480" s="8">
        <v>0</v>
      </c>
      <c r="D480" s="8">
        <v>0</v>
      </c>
    </row>
    <row r="481" spans="1:4" x14ac:dyDescent="0.2">
      <c r="A481" s="8">
        <v>1</v>
      </c>
      <c r="B481" s="8">
        <v>0</v>
      </c>
      <c r="C481" s="8">
        <v>1</v>
      </c>
      <c r="D481" s="8">
        <v>0</v>
      </c>
    </row>
    <row r="482" spans="1:4" x14ac:dyDescent="0.2">
      <c r="A482" s="8">
        <v>0</v>
      </c>
      <c r="B482" s="8">
        <v>0</v>
      </c>
      <c r="C482" s="8">
        <v>0</v>
      </c>
      <c r="D482" s="8">
        <v>0</v>
      </c>
    </row>
    <row r="483" spans="1:4" x14ac:dyDescent="0.2">
      <c r="A483" s="8">
        <v>0</v>
      </c>
      <c r="B483" s="8">
        <v>0</v>
      </c>
      <c r="C483" s="8">
        <v>0</v>
      </c>
      <c r="D483" s="8">
        <v>0</v>
      </c>
    </row>
    <row r="484" spans="1:4" x14ac:dyDescent="0.2">
      <c r="A484" s="8">
        <v>0</v>
      </c>
      <c r="B484" s="8">
        <v>0</v>
      </c>
      <c r="C484" s="8">
        <v>0</v>
      </c>
      <c r="D484" s="8">
        <v>0</v>
      </c>
    </row>
    <row r="485" spans="1:4" x14ac:dyDescent="0.2">
      <c r="A485" s="8">
        <v>0</v>
      </c>
      <c r="B485" s="8">
        <v>0</v>
      </c>
      <c r="C485" s="8">
        <v>0</v>
      </c>
      <c r="D485" s="8">
        <v>0</v>
      </c>
    </row>
    <row r="486" spans="1:4" x14ac:dyDescent="0.2">
      <c r="A486" s="8">
        <v>0</v>
      </c>
      <c r="B486" s="8">
        <v>1</v>
      </c>
      <c r="C486" s="8">
        <v>0</v>
      </c>
      <c r="D486" s="8">
        <v>1</v>
      </c>
    </row>
    <row r="487" spans="1:4" x14ac:dyDescent="0.2">
      <c r="A487" s="8">
        <v>0</v>
      </c>
      <c r="B487" s="8">
        <v>0</v>
      </c>
      <c r="C487" s="8">
        <v>0</v>
      </c>
      <c r="D487" s="8">
        <v>0</v>
      </c>
    </row>
    <row r="488" spans="1:4" x14ac:dyDescent="0.2">
      <c r="A488" s="8">
        <v>0</v>
      </c>
      <c r="B488" s="8">
        <v>0</v>
      </c>
      <c r="C488" s="8">
        <v>0</v>
      </c>
      <c r="D488" s="8">
        <v>0</v>
      </c>
    </row>
    <row r="489" spans="1:4" x14ac:dyDescent="0.2">
      <c r="A489" s="8">
        <v>1</v>
      </c>
      <c r="B489" s="8">
        <v>1</v>
      </c>
      <c r="C489" s="8">
        <v>1</v>
      </c>
      <c r="D489" s="8">
        <v>0</v>
      </c>
    </row>
    <row r="490" spans="1:4" x14ac:dyDescent="0.2">
      <c r="A490" s="8">
        <v>1</v>
      </c>
      <c r="B490" s="8">
        <v>1</v>
      </c>
      <c r="C490" s="8">
        <v>1</v>
      </c>
      <c r="D490" s="8">
        <v>1</v>
      </c>
    </row>
    <row r="491" spans="1:4" x14ac:dyDescent="0.2">
      <c r="A491" s="8">
        <v>1</v>
      </c>
      <c r="B491" s="8">
        <v>0</v>
      </c>
      <c r="C491" s="8">
        <v>1</v>
      </c>
      <c r="D491" s="8">
        <v>0</v>
      </c>
    </row>
    <row r="492" spans="1:4" x14ac:dyDescent="0.2">
      <c r="A492" s="8">
        <v>0</v>
      </c>
      <c r="B492" s="8">
        <v>0</v>
      </c>
      <c r="C492" s="8">
        <v>0</v>
      </c>
      <c r="D492" s="8">
        <v>0</v>
      </c>
    </row>
    <row r="493" spans="1:4" x14ac:dyDescent="0.2">
      <c r="A493" s="8">
        <v>1</v>
      </c>
      <c r="B493" s="8">
        <v>1</v>
      </c>
      <c r="C493" s="8">
        <v>1</v>
      </c>
      <c r="D493" s="8">
        <v>1</v>
      </c>
    </row>
    <row r="494" spans="1:4" x14ac:dyDescent="0.2">
      <c r="A494" s="8">
        <v>0</v>
      </c>
      <c r="B494" s="8">
        <v>0</v>
      </c>
      <c r="C494" s="8">
        <v>0</v>
      </c>
      <c r="D494" s="8">
        <v>0</v>
      </c>
    </row>
    <row r="495" spans="1:4" x14ac:dyDescent="0.2">
      <c r="A495" s="8">
        <v>0</v>
      </c>
      <c r="B495" s="8">
        <v>0</v>
      </c>
      <c r="C495" s="8">
        <v>0</v>
      </c>
      <c r="D495" s="8">
        <v>0</v>
      </c>
    </row>
    <row r="496" spans="1:4" x14ac:dyDescent="0.2">
      <c r="A496" s="8">
        <v>0</v>
      </c>
      <c r="B496" s="8">
        <v>0</v>
      </c>
      <c r="C496" s="8">
        <v>0</v>
      </c>
      <c r="D496" s="8">
        <v>0</v>
      </c>
    </row>
    <row r="497" spans="1:4" x14ac:dyDescent="0.2">
      <c r="A497" s="8">
        <v>0</v>
      </c>
      <c r="B497" s="8">
        <v>0</v>
      </c>
      <c r="C497" s="8">
        <v>0</v>
      </c>
      <c r="D497" s="8">
        <v>0</v>
      </c>
    </row>
    <row r="498" spans="1:4" x14ac:dyDescent="0.2">
      <c r="A498" s="8">
        <v>0</v>
      </c>
      <c r="B498" s="8">
        <v>0</v>
      </c>
      <c r="C498" s="8">
        <v>1</v>
      </c>
      <c r="D498" s="8">
        <v>0</v>
      </c>
    </row>
    <row r="499" spans="1:4" x14ac:dyDescent="0.2">
      <c r="A499" s="8">
        <v>0</v>
      </c>
      <c r="B499" s="8">
        <v>0</v>
      </c>
      <c r="C499" s="8">
        <v>0</v>
      </c>
      <c r="D499" s="8">
        <v>0</v>
      </c>
    </row>
    <row r="500" spans="1:4" x14ac:dyDescent="0.2">
      <c r="A500" s="8">
        <v>1</v>
      </c>
      <c r="B500" s="8">
        <v>0</v>
      </c>
      <c r="C500" s="8">
        <v>0</v>
      </c>
      <c r="D500" s="8">
        <v>0</v>
      </c>
    </row>
    <row r="501" spans="1:4" x14ac:dyDescent="0.2">
      <c r="A501" s="8">
        <v>1</v>
      </c>
      <c r="B501" s="8">
        <v>1</v>
      </c>
      <c r="C501" s="8">
        <v>1</v>
      </c>
      <c r="D501" s="8">
        <v>1</v>
      </c>
    </row>
    <row r="502" spans="1:4" x14ac:dyDescent="0.2">
      <c r="A502" s="8">
        <v>0</v>
      </c>
      <c r="B502" s="8">
        <v>0</v>
      </c>
      <c r="C502" s="8">
        <v>0</v>
      </c>
      <c r="D502" s="8">
        <v>1</v>
      </c>
    </row>
    <row r="503" spans="1:4" x14ac:dyDescent="0.2">
      <c r="A503" s="8">
        <v>1</v>
      </c>
      <c r="B503" s="8">
        <v>1</v>
      </c>
      <c r="C503" s="8">
        <v>1</v>
      </c>
      <c r="D503" s="8">
        <v>1</v>
      </c>
    </row>
    <row r="504" spans="1:4" x14ac:dyDescent="0.2">
      <c r="A504" s="8">
        <v>0</v>
      </c>
      <c r="B504" s="8">
        <v>0</v>
      </c>
      <c r="C504" s="8">
        <v>0</v>
      </c>
      <c r="D504" s="8">
        <v>1</v>
      </c>
    </row>
    <row r="505" spans="1:4" x14ac:dyDescent="0.2">
      <c r="A505" s="8">
        <v>1</v>
      </c>
      <c r="B505" s="8">
        <v>1</v>
      </c>
      <c r="C505" s="8">
        <v>1</v>
      </c>
      <c r="D505" s="8">
        <v>0</v>
      </c>
    </row>
    <row r="506" spans="1:4" x14ac:dyDescent="0.2">
      <c r="A506" s="8">
        <v>0</v>
      </c>
      <c r="B506" s="8">
        <v>0</v>
      </c>
      <c r="C506" s="8">
        <v>0</v>
      </c>
      <c r="D506" s="8">
        <v>0</v>
      </c>
    </row>
    <row r="507" spans="1:4" x14ac:dyDescent="0.2">
      <c r="A507" s="8">
        <v>0</v>
      </c>
      <c r="B507" s="8">
        <v>0</v>
      </c>
      <c r="C507" s="8">
        <v>0</v>
      </c>
      <c r="D507" s="8">
        <v>0</v>
      </c>
    </row>
    <row r="508" spans="1:4" x14ac:dyDescent="0.2">
      <c r="A508" s="8">
        <v>0</v>
      </c>
      <c r="B508" s="8">
        <v>0</v>
      </c>
      <c r="C508" s="8">
        <v>0</v>
      </c>
      <c r="D508" s="8">
        <v>0</v>
      </c>
    </row>
    <row r="509" spans="1:4" x14ac:dyDescent="0.2">
      <c r="A509" s="8">
        <v>0</v>
      </c>
      <c r="B509" s="8">
        <v>0</v>
      </c>
      <c r="C509" s="8">
        <v>0</v>
      </c>
      <c r="D509" s="8">
        <v>0</v>
      </c>
    </row>
    <row r="510" spans="1:4" x14ac:dyDescent="0.2">
      <c r="A510" s="8">
        <v>0</v>
      </c>
      <c r="B510" s="8">
        <v>1</v>
      </c>
      <c r="C510" s="8">
        <v>0</v>
      </c>
      <c r="D510" s="8">
        <v>1</v>
      </c>
    </row>
    <row r="511" spans="1:4" x14ac:dyDescent="0.2">
      <c r="A511" s="8">
        <v>0</v>
      </c>
      <c r="B511" s="8">
        <v>0</v>
      </c>
      <c r="C511" s="8">
        <v>0</v>
      </c>
      <c r="D511" s="8">
        <v>0</v>
      </c>
    </row>
    <row r="512" spans="1:4" x14ac:dyDescent="0.2">
      <c r="A512" s="8">
        <v>0</v>
      </c>
      <c r="B512" s="8">
        <v>0</v>
      </c>
      <c r="C512" s="8">
        <v>0</v>
      </c>
      <c r="D512" s="8">
        <v>0</v>
      </c>
    </row>
    <row r="513" spans="1:4" x14ac:dyDescent="0.2">
      <c r="A513" s="8">
        <v>1</v>
      </c>
      <c r="B513" s="8">
        <v>1</v>
      </c>
      <c r="C513" s="8">
        <v>1</v>
      </c>
      <c r="D513" s="8">
        <v>1</v>
      </c>
    </row>
    <row r="514" spans="1:4" x14ac:dyDescent="0.2">
      <c r="A514" s="8">
        <v>0</v>
      </c>
      <c r="B514" s="8">
        <v>0</v>
      </c>
      <c r="C514" s="8">
        <v>0</v>
      </c>
      <c r="D514" s="8">
        <v>0</v>
      </c>
    </row>
    <row r="515" spans="1:4" x14ac:dyDescent="0.2">
      <c r="A515" s="8">
        <v>1</v>
      </c>
      <c r="B515" s="8">
        <v>1</v>
      </c>
      <c r="C515" s="8">
        <v>1</v>
      </c>
      <c r="D515" s="8">
        <v>1</v>
      </c>
    </row>
    <row r="516" spans="1:4" x14ac:dyDescent="0.2">
      <c r="A516" s="8">
        <v>0</v>
      </c>
      <c r="B516" s="8">
        <v>0</v>
      </c>
      <c r="C516" s="8">
        <v>0</v>
      </c>
      <c r="D516" s="8">
        <v>0</v>
      </c>
    </row>
    <row r="517" spans="1:4" x14ac:dyDescent="0.2">
      <c r="A517" s="8">
        <v>0</v>
      </c>
      <c r="B517" s="8">
        <v>0</v>
      </c>
      <c r="C517" s="8">
        <v>0</v>
      </c>
      <c r="D517" s="8">
        <v>0</v>
      </c>
    </row>
    <row r="518" spans="1:4" x14ac:dyDescent="0.2">
      <c r="A518" s="8">
        <v>0</v>
      </c>
      <c r="B518" s="8">
        <v>0</v>
      </c>
      <c r="C518" s="8">
        <v>0</v>
      </c>
      <c r="D518" s="8">
        <v>1</v>
      </c>
    </row>
    <row r="519" spans="1:4" x14ac:dyDescent="0.2">
      <c r="A519" s="8">
        <v>1</v>
      </c>
      <c r="B519" s="8">
        <v>1</v>
      </c>
      <c r="C519" s="8">
        <v>1</v>
      </c>
      <c r="D519" s="8">
        <v>1</v>
      </c>
    </row>
    <row r="520" spans="1:4" x14ac:dyDescent="0.2">
      <c r="A520" s="8">
        <v>0</v>
      </c>
      <c r="B520" s="8">
        <v>0</v>
      </c>
      <c r="C520" s="8">
        <v>0</v>
      </c>
      <c r="D520" s="8">
        <v>0</v>
      </c>
    </row>
    <row r="521" spans="1:4" x14ac:dyDescent="0.2">
      <c r="A521" s="8">
        <v>0</v>
      </c>
      <c r="B521" s="8">
        <v>0</v>
      </c>
      <c r="C521" s="8">
        <v>0</v>
      </c>
      <c r="D521" s="8">
        <v>0</v>
      </c>
    </row>
    <row r="522" spans="1:4" x14ac:dyDescent="0.2">
      <c r="A522" s="8">
        <v>0</v>
      </c>
      <c r="B522" s="8">
        <v>0</v>
      </c>
      <c r="C522" s="8">
        <v>1</v>
      </c>
      <c r="D522" s="8">
        <v>0</v>
      </c>
    </row>
    <row r="523" spans="1:4" x14ac:dyDescent="0.2">
      <c r="A523" s="8">
        <v>0</v>
      </c>
      <c r="B523" s="8">
        <v>0</v>
      </c>
      <c r="C523" s="8">
        <v>0</v>
      </c>
      <c r="D523" s="8">
        <v>0</v>
      </c>
    </row>
    <row r="524" spans="1:4" x14ac:dyDescent="0.2">
      <c r="A524" s="8">
        <v>1</v>
      </c>
      <c r="B524" s="8">
        <v>1</v>
      </c>
      <c r="C524" s="8">
        <v>1</v>
      </c>
      <c r="D524" s="8">
        <v>1</v>
      </c>
    </row>
    <row r="525" spans="1:4" x14ac:dyDescent="0.2">
      <c r="A525" s="8">
        <v>0</v>
      </c>
      <c r="B525" s="8">
        <v>0</v>
      </c>
      <c r="C525" s="8">
        <v>0</v>
      </c>
      <c r="D525" s="8">
        <v>0</v>
      </c>
    </row>
    <row r="526" spans="1:4" x14ac:dyDescent="0.2">
      <c r="A526" s="8">
        <v>0</v>
      </c>
      <c r="B526" s="8">
        <v>1</v>
      </c>
      <c r="C526" s="8">
        <v>0</v>
      </c>
      <c r="D526" s="8">
        <v>1</v>
      </c>
    </row>
    <row r="527" spans="1:4" x14ac:dyDescent="0.2">
      <c r="A527" s="8">
        <v>0</v>
      </c>
      <c r="B527" s="8">
        <v>0</v>
      </c>
      <c r="C527" s="8">
        <v>0</v>
      </c>
      <c r="D527" s="8">
        <v>0</v>
      </c>
    </row>
    <row r="528" spans="1:4" x14ac:dyDescent="0.2">
      <c r="A528" s="8">
        <v>0</v>
      </c>
      <c r="B528" s="8">
        <v>0</v>
      </c>
      <c r="C528" s="8">
        <v>0</v>
      </c>
      <c r="D528" s="8">
        <v>0</v>
      </c>
    </row>
    <row r="529" spans="1:4" x14ac:dyDescent="0.2">
      <c r="A529" s="8">
        <v>1</v>
      </c>
      <c r="B529" s="8">
        <v>1</v>
      </c>
      <c r="C529" s="8">
        <v>1</v>
      </c>
      <c r="D529" s="8">
        <v>1</v>
      </c>
    </row>
    <row r="530" spans="1:4" x14ac:dyDescent="0.2">
      <c r="A530" s="8">
        <v>1</v>
      </c>
      <c r="B530" s="8">
        <v>1</v>
      </c>
      <c r="C530" s="8">
        <v>1</v>
      </c>
      <c r="D530" s="8">
        <v>1</v>
      </c>
    </row>
    <row r="531" spans="1:4" x14ac:dyDescent="0.2">
      <c r="A531" s="8">
        <v>0</v>
      </c>
      <c r="B531" s="8">
        <v>0</v>
      </c>
      <c r="C531" s="8">
        <v>0</v>
      </c>
      <c r="D531" s="8">
        <v>0</v>
      </c>
    </row>
    <row r="532" spans="1:4" x14ac:dyDescent="0.2">
      <c r="A532" s="8">
        <v>0</v>
      </c>
      <c r="B532" s="8">
        <v>0</v>
      </c>
      <c r="C532" s="8">
        <v>0</v>
      </c>
      <c r="D532" s="8">
        <v>0</v>
      </c>
    </row>
    <row r="533" spans="1:4" x14ac:dyDescent="0.2">
      <c r="A533" s="8">
        <v>0</v>
      </c>
      <c r="B533" s="8">
        <v>0</v>
      </c>
      <c r="C533" s="8">
        <v>0</v>
      </c>
      <c r="D533" s="8">
        <v>0</v>
      </c>
    </row>
    <row r="534" spans="1:4" x14ac:dyDescent="0.2">
      <c r="A534" s="8">
        <v>0</v>
      </c>
      <c r="B534" s="8">
        <v>0</v>
      </c>
      <c r="C534" s="8">
        <v>0</v>
      </c>
      <c r="D534" s="8">
        <v>0</v>
      </c>
    </row>
    <row r="535" spans="1:4" x14ac:dyDescent="0.2">
      <c r="A535" s="8">
        <v>0</v>
      </c>
      <c r="B535" s="8">
        <v>0</v>
      </c>
      <c r="C535" s="8">
        <v>0</v>
      </c>
      <c r="D535" s="8">
        <v>0</v>
      </c>
    </row>
    <row r="536" spans="1:4" x14ac:dyDescent="0.2">
      <c r="A536" s="8">
        <v>0</v>
      </c>
      <c r="B536" s="8">
        <v>0</v>
      </c>
      <c r="C536" s="8">
        <v>0</v>
      </c>
      <c r="D536" s="8">
        <v>0</v>
      </c>
    </row>
    <row r="537" spans="1:4" x14ac:dyDescent="0.2">
      <c r="A537" s="8">
        <v>0</v>
      </c>
      <c r="B537" s="8">
        <v>1</v>
      </c>
      <c r="C537" s="8">
        <v>0</v>
      </c>
      <c r="D537" s="8">
        <v>1</v>
      </c>
    </row>
    <row r="538" spans="1:4" x14ac:dyDescent="0.2">
      <c r="A538" s="8">
        <v>0</v>
      </c>
      <c r="B538" s="8">
        <v>0</v>
      </c>
      <c r="C538" s="8">
        <v>0</v>
      </c>
      <c r="D538" s="8">
        <v>0</v>
      </c>
    </row>
    <row r="539" spans="1:4" x14ac:dyDescent="0.2">
      <c r="A539" s="8">
        <v>1</v>
      </c>
      <c r="B539" s="8">
        <v>0</v>
      </c>
      <c r="C539" s="8">
        <v>1</v>
      </c>
      <c r="D539" s="8">
        <v>0</v>
      </c>
    </row>
    <row r="540" spans="1:4" x14ac:dyDescent="0.2">
      <c r="A540" s="8">
        <v>0</v>
      </c>
      <c r="B540" s="8">
        <v>0</v>
      </c>
      <c r="C540" s="8">
        <v>0</v>
      </c>
      <c r="D540" s="8">
        <v>0</v>
      </c>
    </row>
    <row r="541" spans="1:4" x14ac:dyDescent="0.2">
      <c r="A541" s="8">
        <v>0</v>
      </c>
      <c r="B541" s="8">
        <v>0</v>
      </c>
      <c r="C541" s="8">
        <v>0</v>
      </c>
      <c r="D541" s="8">
        <v>0</v>
      </c>
    </row>
    <row r="542" spans="1:4" x14ac:dyDescent="0.2">
      <c r="A542" s="8">
        <v>0</v>
      </c>
      <c r="B542" s="8">
        <v>0</v>
      </c>
      <c r="C542" s="8">
        <v>0</v>
      </c>
      <c r="D542" s="8">
        <v>0</v>
      </c>
    </row>
    <row r="543" spans="1:4" x14ac:dyDescent="0.2">
      <c r="A543" s="8">
        <v>0</v>
      </c>
      <c r="B543" s="8">
        <v>0</v>
      </c>
      <c r="C543" s="8">
        <v>0</v>
      </c>
      <c r="D543" s="8">
        <v>0</v>
      </c>
    </row>
    <row r="544" spans="1:4" x14ac:dyDescent="0.2">
      <c r="A544" s="8">
        <v>0</v>
      </c>
      <c r="B544" s="8">
        <v>0</v>
      </c>
      <c r="C544" s="8">
        <v>0</v>
      </c>
      <c r="D544" s="8">
        <v>1</v>
      </c>
    </row>
    <row r="545" spans="1:4" x14ac:dyDescent="0.2">
      <c r="A545" s="8">
        <v>0</v>
      </c>
      <c r="B545" s="8">
        <v>0</v>
      </c>
      <c r="C545" s="8">
        <v>0</v>
      </c>
      <c r="D545" s="8">
        <v>0</v>
      </c>
    </row>
    <row r="546" spans="1:4" x14ac:dyDescent="0.2">
      <c r="A546" s="8">
        <v>0</v>
      </c>
      <c r="B546" s="8">
        <v>0</v>
      </c>
      <c r="C546" s="8">
        <v>0</v>
      </c>
      <c r="D546" s="8">
        <v>0</v>
      </c>
    </row>
    <row r="547" spans="1:4" x14ac:dyDescent="0.2">
      <c r="A547" s="8">
        <v>0</v>
      </c>
      <c r="B547" s="8">
        <v>0</v>
      </c>
      <c r="C547" s="8">
        <v>0</v>
      </c>
      <c r="D547" s="8">
        <v>0</v>
      </c>
    </row>
    <row r="548" spans="1:4" x14ac:dyDescent="0.2">
      <c r="A548" s="8">
        <v>0</v>
      </c>
      <c r="B548" s="8">
        <v>0</v>
      </c>
      <c r="C548" s="8">
        <v>0</v>
      </c>
      <c r="D548" s="8">
        <v>0</v>
      </c>
    </row>
    <row r="549" spans="1:4" x14ac:dyDescent="0.2">
      <c r="A549" s="8">
        <v>0</v>
      </c>
      <c r="B549" s="8">
        <v>0</v>
      </c>
      <c r="C549" s="8">
        <v>0</v>
      </c>
      <c r="D549" s="8">
        <v>1</v>
      </c>
    </row>
    <row r="550" spans="1:4" x14ac:dyDescent="0.2">
      <c r="A550" s="8">
        <v>0</v>
      </c>
      <c r="B550" s="8">
        <v>0</v>
      </c>
      <c r="C550" s="8">
        <v>0</v>
      </c>
      <c r="D550" s="8">
        <v>0</v>
      </c>
    </row>
    <row r="551" spans="1:4" x14ac:dyDescent="0.2">
      <c r="A551" s="8">
        <v>1</v>
      </c>
      <c r="B551" s="8">
        <v>1</v>
      </c>
      <c r="C551" s="8">
        <v>1</v>
      </c>
      <c r="D551" s="8">
        <v>1</v>
      </c>
    </row>
    <row r="552" spans="1:4" x14ac:dyDescent="0.2">
      <c r="A552" s="8">
        <v>1</v>
      </c>
      <c r="B552" s="8">
        <v>0</v>
      </c>
      <c r="C552" s="8">
        <v>1</v>
      </c>
      <c r="D552" s="8">
        <v>0</v>
      </c>
    </row>
    <row r="553" spans="1:4" x14ac:dyDescent="0.2">
      <c r="A553" s="8">
        <v>0</v>
      </c>
      <c r="B553" s="8">
        <v>0</v>
      </c>
      <c r="C553" s="8">
        <v>0</v>
      </c>
      <c r="D553" s="8">
        <v>0</v>
      </c>
    </row>
    <row r="554" spans="1:4" x14ac:dyDescent="0.2">
      <c r="A554" s="8">
        <v>0</v>
      </c>
      <c r="B554" s="8">
        <v>0</v>
      </c>
      <c r="C554" s="8">
        <v>0</v>
      </c>
      <c r="D554" s="8">
        <v>0</v>
      </c>
    </row>
    <row r="555" spans="1:4" x14ac:dyDescent="0.2">
      <c r="A555" s="8">
        <v>1</v>
      </c>
      <c r="B555" s="8">
        <v>1</v>
      </c>
      <c r="C555" s="8">
        <v>1</v>
      </c>
      <c r="D555" s="8">
        <v>1</v>
      </c>
    </row>
    <row r="556" spans="1:4" x14ac:dyDescent="0.2">
      <c r="A556" s="8">
        <v>1</v>
      </c>
      <c r="B556" s="8">
        <v>1</v>
      </c>
      <c r="C556" s="8">
        <v>1</v>
      </c>
      <c r="D556" s="8">
        <v>1</v>
      </c>
    </row>
    <row r="557" spans="1:4" x14ac:dyDescent="0.2">
      <c r="A557" s="8">
        <v>1</v>
      </c>
      <c r="B557" s="8">
        <v>1</v>
      </c>
      <c r="C557" s="8">
        <v>1</v>
      </c>
      <c r="D557" s="8">
        <v>1</v>
      </c>
    </row>
    <row r="558" spans="1:4" x14ac:dyDescent="0.2">
      <c r="A558" s="8">
        <v>1</v>
      </c>
      <c r="B558" s="8">
        <v>1</v>
      </c>
      <c r="C558" s="8">
        <v>1</v>
      </c>
      <c r="D558" s="8">
        <v>1</v>
      </c>
    </row>
    <row r="559" spans="1:4" x14ac:dyDescent="0.2">
      <c r="A559" s="8">
        <v>1</v>
      </c>
      <c r="B559" s="8">
        <v>1</v>
      </c>
      <c r="C559" s="8">
        <v>1</v>
      </c>
      <c r="D559" s="8">
        <v>1</v>
      </c>
    </row>
    <row r="560" spans="1:4" x14ac:dyDescent="0.2">
      <c r="A560" s="8">
        <v>0</v>
      </c>
      <c r="B560" s="8">
        <v>0</v>
      </c>
      <c r="C560" s="8">
        <v>0</v>
      </c>
      <c r="D560" s="8">
        <v>0</v>
      </c>
    </row>
    <row r="561" spans="1:4" x14ac:dyDescent="0.2">
      <c r="A561" s="8">
        <v>0</v>
      </c>
      <c r="B561" s="8">
        <v>0</v>
      </c>
      <c r="C561" s="8">
        <v>0</v>
      </c>
      <c r="D561" s="8">
        <v>0</v>
      </c>
    </row>
    <row r="562" spans="1:4" x14ac:dyDescent="0.2">
      <c r="A562" s="8">
        <v>1</v>
      </c>
      <c r="B562" s="8">
        <v>1</v>
      </c>
      <c r="C562" s="8">
        <v>1</v>
      </c>
      <c r="D562" s="8">
        <v>1</v>
      </c>
    </row>
    <row r="563" spans="1:4" x14ac:dyDescent="0.2">
      <c r="A563" s="8">
        <v>0</v>
      </c>
      <c r="B563" s="8">
        <v>0</v>
      </c>
      <c r="C563" s="8">
        <v>1</v>
      </c>
      <c r="D563" s="8">
        <v>0</v>
      </c>
    </row>
    <row r="564" spans="1:4" x14ac:dyDescent="0.2">
      <c r="A564" s="8">
        <v>0</v>
      </c>
      <c r="B564" s="8">
        <v>0</v>
      </c>
      <c r="C564" s="8">
        <v>0</v>
      </c>
      <c r="D564" s="8">
        <v>0</v>
      </c>
    </row>
    <row r="565" spans="1:4" x14ac:dyDescent="0.2">
      <c r="A565" s="8">
        <v>0</v>
      </c>
      <c r="B565" s="8">
        <v>0</v>
      </c>
      <c r="C565" s="8">
        <v>0</v>
      </c>
      <c r="D565" s="8">
        <v>0</v>
      </c>
    </row>
    <row r="566" spans="1:4" x14ac:dyDescent="0.2">
      <c r="A566" s="8">
        <v>0</v>
      </c>
      <c r="B566" s="8">
        <v>0</v>
      </c>
      <c r="C566" s="8">
        <v>1</v>
      </c>
      <c r="D566" s="8">
        <v>0</v>
      </c>
    </row>
    <row r="567" spans="1:4" x14ac:dyDescent="0.2">
      <c r="A567" s="8">
        <v>1</v>
      </c>
      <c r="B567" s="8">
        <v>1</v>
      </c>
      <c r="C567" s="8">
        <v>1</v>
      </c>
      <c r="D567" s="8">
        <v>1</v>
      </c>
    </row>
    <row r="568" spans="1:4" x14ac:dyDescent="0.2">
      <c r="A568" s="8">
        <v>0</v>
      </c>
      <c r="B568" s="8">
        <v>0</v>
      </c>
      <c r="C568" s="8">
        <v>0</v>
      </c>
      <c r="D568" s="8">
        <v>0</v>
      </c>
    </row>
    <row r="569" spans="1:4" x14ac:dyDescent="0.2">
      <c r="A569" s="8">
        <v>0</v>
      </c>
      <c r="B569" s="8">
        <v>0</v>
      </c>
      <c r="C569" s="8">
        <v>0</v>
      </c>
      <c r="D569" s="8">
        <v>0</v>
      </c>
    </row>
    <row r="570" spans="1:4" x14ac:dyDescent="0.2">
      <c r="A570" s="8">
        <v>0</v>
      </c>
      <c r="B570" s="8">
        <v>0</v>
      </c>
      <c r="C570" s="8">
        <v>0</v>
      </c>
      <c r="D570" s="8">
        <v>0</v>
      </c>
    </row>
    <row r="571" spans="1:4" x14ac:dyDescent="0.2">
      <c r="A571" s="8">
        <v>0</v>
      </c>
      <c r="B571" s="8">
        <v>0</v>
      </c>
      <c r="C571" s="8">
        <v>0</v>
      </c>
      <c r="D571" s="8">
        <v>0</v>
      </c>
    </row>
    <row r="572" spans="1:4" x14ac:dyDescent="0.2">
      <c r="A572" s="8">
        <v>0</v>
      </c>
      <c r="B572" s="8">
        <v>0</v>
      </c>
      <c r="C572" s="8">
        <v>0</v>
      </c>
      <c r="D572" s="8">
        <v>1</v>
      </c>
    </row>
    <row r="573" spans="1:4" x14ac:dyDescent="0.2">
      <c r="A573" s="8">
        <v>1</v>
      </c>
      <c r="B573" s="8">
        <v>1</v>
      </c>
      <c r="C573" s="8">
        <v>1</v>
      </c>
      <c r="D573" s="8">
        <v>1</v>
      </c>
    </row>
    <row r="574" spans="1:4" x14ac:dyDescent="0.2">
      <c r="A574" s="8">
        <v>0</v>
      </c>
      <c r="B574" s="8">
        <v>0</v>
      </c>
      <c r="C574" s="8">
        <v>0</v>
      </c>
      <c r="D574" s="8">
        <v>0</v>
      </c>
    </row>
    <row r="575" spans="1:4" x14ac:dyDescent="0.2">
      <c r="A575" s="8">
        <v>1</v>
      </c>
      <c r="B575" s="8">
        <v>1</v>
      </c>
      <c r="C575" s="8">
        <v>1</v>
      </c>
      <c r="D575" s="8">
        <v>1</v>
      </c>
    </row>
    <row r="576" spans="1:4" x14ac:dyDescent="0.2">
      <c r="A576" s="8">
        <v>1</v>
      </c>
      <c r="B576" s="8">
        <v>1</v>
      </c>
      <c r="C576" s="8">
        <v>1</v>
      </c>
      <c r="D576" s="8">
        <v>1</v>
      </c>
    </row>
    <row r="577" spans="1:4" x14ac:dyDescent="0.2">
      <c r="A577" s="8">
        <v>0</v>
      </c>
      <c r="B577" s="8">
        <v>0</v>
      </c>
      <c r="C577" s="8">
        <v>0</v>
      </c>
      <c r="D577" s="8">
        <v>0</v>
      </c>
    </row>
    <row r="578" spans="1:4" x14ac:dyDescent="0.2">
      <c r="A578" s="8">
        <v>0</v>
      </c>
      <c r="B578" s="8">
        <v>0</v>
      </c>
      <c r="C578" s="8">
        <v>0</v>
      </c>
      <c r="D578" s="8">
        <v>0</v>
      </c>
    </row>
    <row r="579" spans="1:4" x14ac:dyDescent="0.2">
      <c r="A579" s="8">
        <v>0</v>
      </c>
      <c r="B579" s="8">
        <v>0</v>
      </c>
      <c r="C579" s="8">
        <v>0</v>
      </c>
      <c r="D579" s="8">
        <v>0</v>
      </c>
    </row>
    <row r="580" spans="1:4" x14ac:dyDescent="0.2">
      <c r="A580" s="8">
        <v>0</v>
      </c>
      <c r="B580" s="8">
        <v>1</v>
      </c>
      <c r="C580" s="8">
        <v>0</v>
      </c>
      <c r="D580" s="8">
        <v>1</v>
      </c>
    </row>
    <row r="581" spans="1:4" x14ac:dyDescent="0.2">
      <c r="A581" s="8">
        <v>0</v>
      </c>
      <c r="B581" s="8">
        <v>0</v>
      </c>
      <c r="C581" s="8">
        <v>0</v>
      </c>
      <c r="D581" s="8">
        <v>0</v>
      </c>
    </row>
    <row r="582" spans="1:4" x14ac:dyDescent="0.2">
      <c r="A582" s="8">
        <v>0</v>
      </c>
      <c r="B582" s="8">
        <v>0</v>
      </c>
      <c r="C582" s="8">
        <v>0</v>
      </c>
      <c r="D582" s="8">
        <v>0</v>
      </c>
    </row>
    <row r="583" spans="1:4" x14ac:dyDescent="0.2">
      <c r="A583" s="8">
        <v>1</v>
      </c>
      <c r="B583" s="8">
        <v>1</v>
      </c>
      <c r="C583" s="8">
        <v>1</v>
      </c>
      <c r="D583" s="8">
        <v>1</v>
      </c>
    </row>
    <row r="584" spans="1:4" x14ac:dyDescent="0.2">
      <c r="A584" s="8">
        <v>1</v>
      </c>
      <c r="B584" s="8">
        <v>1</v>
      </c>
      <c r="C584" s="8">
        <v>0</v>
      </c>
      <c r="D584" s="8">
        <v>0</v>
      </c>
    </row>
    <row r="585" spans="1:4" x14ac:dyDescent="0.2">
      <c r="A585" s="8">
        <v>0</v>
      </c>
      <c r="B585" s="8">
        <v>0</v>
      </c>
      <c r="C585" s="8">
        <v>0</v>
      </c>
      <c r="D585" s="8">
        <v>0</v>
      </c>
    </row>
    <row r="586" spans="1:4" x14ac:dyDescent="0.2">
      <c r="A586" s="8">
        <v>0</v>
      </c>
      <c r="B586" s="8">
        <v>0</v>
      </c>
      <c r="C586" s="8">
        <v>0</v>
      </c>
      <c r="D586" s="8">
        <v>0</v>
      </c>
    </row>
    <row r="587" spans="1:4" x14ac:dyDescent="0.2">
      <c r="A587" s="8">
        <v>0</v>
      </c>
      <c r="B587" s="8">
        <v>0</v>
      </c>
      <c r="C587" s="8">
        <v>0</v>
      </c>
      <c r="D587" s="8">
        <v>0</v>
      </c>
    </row>
    <row r="588" spans="1:4" x14ac:dyDescent="0.2">
      <c r="A588" s="8">
        <v>1</v>
      </c>
      <c r="B588" s="8">
        <v>1</v>
      </c>
      <c r="C588" s="8">
        <v>1</v>
      </c>
      <c r="D588" s="8">
        <v>1</v>
      </c>
    </row>
    <row r="589" spans="1:4" x14ac:dyDescent="0.2">
      <c r="A589" s="8">
        <v>0</v>
      </c>
      <c r="B589" s="8">
        <v>0</v>
      </c>
      <c r="C589" s="8">
        <v>0</v>
      </c>
      <c r="D589" s="8">
        <v>0</v>
      </c>
    </row>
    <row r="590" spans="1:4" x14ac:dyDescent="0.2">
      <c r="A590" s="8">
        <v>0</v>
      </c>
      <c r="B590" s="8">
        <v>0</v>
      </c>
      <c r="C590" s="8">
        <v>0</v>
      </c>
      <c r="D590" s="8">
        <v>0</v>
      </c>
    </row>
    <row r="591" spans="1:4" x14ac:dyDescent="0.2">
      <c r="A591" s="8">
        <v>0</v>
      </c>
      <c r="B591" s="8">
        <v>0</v>
      </c>
      <c r="C591" s="8">
        <v>0</v>
      </c>
      <c r="D591" s="8">
        <v>0</v>
      </c>
    </row>
    <row r="592" spans="1:4" x14ac:dyDescent="0.2">
      <c r="A592" s="8">
        <v>0</v>
      </c>
      <c r="B592" s="8">
        <v>0</v>
      </c>
      <c r="C592" s="8">
        <v>0</v>
      </c>
      <c r="D592" s="8">
        <v>0</v>
      </c>
    </row>
    <row r="593" spans="1:4" x14ac:dyDescent="0.2">
      <c r="A593" s="8">
        <v>1</v>
      </c>
      <c r="B593" s="8">
        <v>1</v>
      </c>
      <c r="C593" s="8">
        <v>1</v>
      </c>
      <c r="D593" s="8">
        <v>1</v>
      </c>
    </row>
    <row r="594" spans="1:4" x14ac:dyDescent="0.2">
      <c r="A594" s="8">
        <v>0</v>
      </c>
      <c r="B594" s="8">
        <v>0</v>
      </c>
      <c r="C594" s="8">
        <v>0</v>
      </c>
      <c r="D594" s="8">
        <v>0</v>
      </c>
    </row>
    <row r="595" spans="1:4" x14ac:dyDescent="0.2">
      <c r="A595" s="8">
        <v>0</v>
      </c>
      <c r="B595" s="8">
        <v>0</v>
      </c>
      <c r="C595" s="8">
        <v>0</v>
      </c>
      <c r="D595" s="8">
        <v>0</v>
      </c>
    </row>
    <row r="596" spans="1:4" x14ac:dyDescent="0.2">
      <c r="A596" s="8">
        <v>0</v>
      </c>
      <c r="B596" s="8">
        <v>0</v>
      </c>
      <c r="C596" s="8">
        <v>0</v>
      </c>
      <c r="D596" s="8">
        <v>0</v>
      </c>
    </row>
    <row r="597" spans="1:4" x14ac:dyDescent="0.2">
      <c r="A597" s="8">
        <v>0</v>
      </c>
      <c r="B597" s="8">
        <v>0</v>
      </c>
      <c r="C597" s="8">
        <v>0</v>
      </c>
      <c r="D597" s="8">
        <v>0</v>
      </c>
    </row>
    <row r="598" spans="1:4" x14ac:dyDescent="0.2">
      <c r="A598" s="8">
        <v>1</v>
      </c>
      <c r="B598" s="8">
        <v>1</v>
      </c>
      <c r="C598" s="8">
        <v>1</v>
      </c>
      <c r="D598" s="8">
        <v>1</v>
      </c>
    </row>
    <row r="599" spans="1:4" x14ac:dyDescent="0.2">
      <c r="A599" s="8">
        <v>0</v>
      </c>
      <c r="B599" s="8">
        <v>0</v>
      </c>
      <c r="C599" s="8">
        <v>0</v>
      </c>
      <c r="D599" s="8">
        <v>1</v>
      </c>
    </row>
    <row r="600" spans="1:4" x14ac:dyDescent="0.2">
      <c r="A600" s="8">
        <v>0</v>
      </c>
      <c r="B600" s="8">
        <v>0</v>
      </c>
      <c r="C600" s="8">
        <v>0</v>
      </c>
      <c r="D600" s="8">
        <v>0</v>
      </c>
    </row>
    <row r="601" spans="1:4" x14ac:dyDescent="0.2">
      <c r="A601" s="8">
        <v>0</v>
      </c>
      <c r="B601" s="8">
        <v>0</v>
      </c>
      <c r="C601" s="8">
        <v>1</v>
      </c>
      <c r="D601" s="8">
        <v>1</v>
      </c>
    </row>
    <row r="602" spans="1:4" x14ac:dyDescent="0.2">
      <c r="A602" s="8">
        <v>0</v>
      </c>
      <c r="B602" s="8">
        <v>0</v>
      </c>
      <c r="C602" s="8">
        <v>0</v>
      </c>
      <c r="D602" s="8">
        <v>0</v>
      </c>
    </row>
    <row r="603" spans="1:4" x14ac:dyDescent="0.2">
      <c r="A603" s="8">
        <v>1</v>
      </c>
      <c r="B603" s="8">
        <v>1</v>
      </c>
      <c r="C603" s="8">
        <v>1</v>
      </c>
      <c r="D603" s="8">
        <v>1</v>
      </c>
    </row>
    <row r="604" spans="1:4" x14ac:dyDescent="0.2">
      <c r="A604" s="8">
        <v>0</v>
      </c>
      <c r="B604" s="8">
        <v>0</v>
      </c>
      <c r="C604" s="8">
        <v>0</v>
      </c>
      <c r="D604" s="8">
        <v>0</v>
      </c>
    </row>
    <row r="605" spans="1:4" x14ac:dyDescent="0.2">
      <c r="A605" s="8">
        <v>0</v>
      </c>
      <c r="B605" s="8">
        <v>0</v>
      </c>
      <c r="C605" s="8">
        <v>0</v>
      </c>
      <c r="D605" s="8">
        <v>0</v>
      </c>
    </row>
    <row r="606" spans="1:4" x14ac:dyDescent="0.2">
      <c r="A606" s="8">
        <v>1</v>
      </c>
      <c r="B606" s="8">
        <v>1</v>
      </c>
      <c r="C606" s="8">
        <v>1</v>
      </c>
      <c r="D606" s="8">
        <v>1</v>
      </c>
    </row>
    <row r="607" spans="1:4" x14ac:dyDescent="0.2">
      <c r="A607" s="8">
        <v>0</v>
      </c>
      <c r="B607" s="8">
        <v>0</v>
      </c>
      <c r="C607" s="8">
        <v>0</v>
      </c>
      <c r="D607" s="8">
        <v>0</v>
      </c>
    </row>
    <row r="608" spans="1:4" x14ac:dyDescent="0.2">
      <c r="A608" s="8">
        <v>1</v>
      </c>
      <c r="B608" s="8">
        <v>0</v>
      </c>
      <c r="C608" s="8">
        <v>1</v>
      </c>
      <c r="D608" s="8">
        <v>1</v>
      </c>
    </row>
    <row r="609" spans="1:4" x14ac:dyDescent="0.2">
      <c r="A609" s="8">
        <v>1</v>
      </c>
      <c r="B609" s="8">
        <v>1</v>
      </c>
      <c r="C609" s="8">
        <v>0</v>
      </c>
      <c r="D609" s="8">
        <v>1</v>
      </c>
    </row>
    <row r="610" spans="1:4" x14ac:dyDescent="0.2">
      <c r="A610" s="8">
        <v>0</v>
      </c>
      <c r="B610" s="8">
        <v>0</v>
      </c>
      <c r="C610" s="8">
        <v>0</v>
      </c>
      <c r="D610" s="8">
        <v>1</v>
      </c>
    </row>
    <row r="611" spans="1:4" x14ac:dyDescent="0.2">
      <c r="A611" s="8">
        <v>0</v>
      </c>
      <c r="B611" s="8">
        <v>0</v>
      </c>
      <c r="C611" s="8">
        <v>0</v>
      </c>
      <c r="D611" s="8">
        <v>0</v>
      </c>
    </row>
    <row r="612" spans="1:4" x14ac:dyDescent="0.2">
      <c r="A612" s="8">
        <v>0</v>
      </c>
      <c r="B612" s="8">
        <v>0</v>
      </c>
      <c r="C612" s="8">
        <v>0</v>
      </c>
      <c r="D612" s="8">
        <v>0</v>
      </c>
    </row>
    <row r="613" spans="1:4" x14ac:dyDescent="0.2">
      <c r="A613" s="8">
        <v>0</v>
      </c>
      <c r="B613" s="8">
        <v>0</v>
      </c>
      <c r="C613" s="8">
        <v>0</v>
      </c>
      <c r="D613" s="8">
        <v>0</v>
      </c>
    </row>
    <row r="614" spans="1:4" x14ac:dyDescent="0.2">
      <c r="A614" s="8">
        <v>1</v>
      </c>
      <c r="B614" s="8">
        <v>1</v>
      </c>
      <c r="C614" s="8">
        <v>0</v>
      </c>
      <c r="D614" s="8">
        <v>0</v>
      </c>
    </row>
    <row r="615" spans="1:4" x14ac:dyDescent="0.2">
      <c r="A615" s="8">
        <v>0</v>
      </c>
      <c r="B615" s="8">
        <v>0</v>
      </c>
      <c r="C615" s="8">
        <v>0</v>
      </c>
      <c r="D615" s="8">
        <v>0</v>
      </c>
    </row>
    <row r="616" spans="1:4" x14ac:dyDescent="0.2">
      <c r="A616" s="8">
        <v>0</v>
      </c>
      <c r="B616" s="8">
        <v>0</v>
      </c>
      <c r="C616" s="8">
        <v>0</v>
      </c>
      <c r="D616" s="8">
        <v>0</v>
      </c>
    </row>
    <row r="617" spans="1:4" x14ac:dyDescent="0.2">
      <c r="A617" s="8">
        <v>0</v>
      </c>
      <c r="B617" s="8">
        <v>0</v>
      </c>
      <c r="C617" s="8">
        <v>0</v>
      </c>
      <c r="D617" s="8">
        <v>0</v>
      </c>
    </row>
    <row r="618" spans="1:4" x14ac:dyDescent="0.2">
      <c r="A618" s="8">
        <v>0</v>
      </c>
      <c r="B618" s="8">
        <v>0</v>
      </c>
      <c r="C618" s="8">
        <v>0</v>
      </c>
      <c r="D618" s="8">
        <v>0</v>
      </c>
    </row>
    <row r="619" spans="1:4" x14ac:dyDescent="0.2">
      <c r="A619" s="8">
        <v>0</v>
      </c>
      <c r="B619" s="8">
        <v>0</v>
      </c>
      <c r="C619" s="8">
        <v>0</v>
      </c>
      <c r="D619" s="8">
        <v>0</v>
      </c>
    </row>
    <row r="620" spans="1:4" x14ac:dyDescent="0.2">
      <c r="A620" s="8">
        <v>0</v>
      </c>
      <c r="B620" s="8">
        <v>1</v>
      </c>
      <c r="C620" s="8">
        <v>0</v>
      </c>
      <c r="D620" s="8">
        <v>1</v>
      </c>
    </row>
    <row r="621" spans="1:4" x14ac:dyDescent="0.2">
      <c r="A621" s="8">
        <v>0</v>
      </c>
      <c r="B621" s="8">
        <v>0</v>
      </c>
      <c r="C621" s="8">
        <v>0</v>
      </c>
      <c r="D621" s="8">
        <v>1</v>
      </c>
    </row>
    <row r="622" spans="1:4" x14ac:dyDescent="0.2">
      <c r="A622" s="8">
        <v>0</v>
      </c>
      <c r="B622" s="8">
        <v>0</v>
      </c>
      <c r="C622" s="8">
        <v>0</v>
      </c>
      <c r="D622" s="8">
        <v>0</v>
      </c>
    </row>
    <row r="623" spans="1:4" x14ac:dyDescent="0.2">
      <c r="A623" s="8">
        <v>0</v>
      </c>
      <c r="B623" s="8">
        <v>0</v>
      </c>
      <c r="C623" s="8">
        <v>0</v>
      </c>
      <c r="D623" s="8">
        <v>0</v>
      </c>
    </row>
    <row r="624" spans="1:4" x14ac:dyDescent="0.2">
      <c r="A624" s="8">
        <v>0</v>
      </c>
      <c r="B624" s="8">
        <v>1</v>
      </c>
      <c r="C624" s="8">
        <v>1</v>
      </c>
      <c r="D624" s="8">
        <v>1</v>
      </c>
    </row>
    <row r="625" spans="1:4" x14ac:dyDescent="0.2">
      <c r="A625" s="8">
        <v>0</v>
      </c>
      <c r="B625" s="8">
        <v>0</v>
      </c>
      <c r="C625" s="8">
        <v>0</v>
      </c>
      <c r="D625" s="8">
        <v>0</v>
      </c>
    </row>
    <row r="626" spans="1:4" x14ac:dyDescent="0.2">
      <c r="A626" s="8">
        <v>0</v>
      </c>
      <c r="B626" s="8">
        <v>0</v>
      </c>
      <c r="C626" s="8">
        <v>0</v>
      </c>
      <c r="D626" s="8">
        <v>0</v>
      </c>
    </row>
    <row r="627" spans="1:4" x14ac:dyDescent="0.2">
      <c r="A627" s="8">
        <v>0</v>
      </c>
      <c r="B627" s="8">
        <v>0</v>
      </c>
      <c r="C627" s="8">
        <v>0</v>
      </c>
      <c r="D627" s="8">
        <v>0</v>
      </c>
    </row>
    <row r="628" spans="1:4" x14ac:dyDescent="0.2">
      <c r="A628" s="8">
        <v>0</v>
      </c>
      <c r="B628" s="8">
        <v>1</v>
      </c>
      <c r="C628" s="8">
        <v>0</v>
      </c>
      <c r="D628" s="8">
        <v>0</v>
      </c>
    </row>
    <row r="629" spans="1:4" x14ac:dyDescent="0.2">
      <c r="A629" s="8">
        <v>1</v>
      </c>
      <c r="B629" s="8">
        <v>1</v>
      </c>
      <c r="C629" s="8">
        <v>1</v>
      </c>
      <c r="D629" s="8">
        <v>1</v>
      </c>
    </row>
    <row r="630" spans="1:4" x14ac:dyDescent="0.2">
      <c r="A630" s="8">
        <v>0</v>
      </c>
      <c r="B630" s="8">
        <v>0</v>
      </c>
      <c r="C630" s="8">
        <v>1</v>
      </c>
      <c r="D630" s="8">
        <v>0</v>
      </c>
    </row>
    <row r="631" spans="1:4" x14ac:dyDescent="0.2">
      <c r="A631" s="8">
        <v>0</v>
      </c>
      <c r="B631" s="8">
        <v>0</v>
      </c>
      <c r="C631" s="8">
        <v>0</v>
      </c>
      <c r="D631" s="8">
        <v>0</v>
      </c>
    </row>
    <row r="632" spans="1:4" x14ac:dyDescent="0.2">
      <c r="A632" s="8">
        <v>0</v>
      </c>
      <c r="B632" s="8">
        <v>0</v>
      </c>
      <c r="C632" s="8">
        <v>0</v>
      </c>
      <c r="D632" s="8">
        <v>0</v>
      </c>
    </row>
    <row r="633" spans="1:4" x14ac:dyDescent="0.2">
      <c r="A633" s="8">
        <v>1</v>
      </c>
      <c r="B633" s="8">
        <v>0</v>
      </c>
      <c r="C633" s="8">
        <v>1</v>
      </c>
      <c r="D633" s="8">
        <v>0</v>
      </c>
    </row>
    <row r="634" spans="1:4" x14ac:dyDescent="0.2">
      <c r="A634" s="8">
        <v>0</v>
      </c>
      <c r="B634" s="8">
        <v>0</v>
      </c>
      <c r="C634" s="8">
        <v>0</v>
      </c>
      <c r="D634" s="8">
        <v>0</v>
      </c>
    </row>
    <row r="635" spans="1:4" x14ac:dyDescent="0.2">
      <c r="A635" s="8">
        <v>0</v>
      </c>
      <c r="B635" s="8">
        <v>1</v>
      </c>
      <c r="C635" s="8">
        <v>1</v>
      </c>
      <c r="D635" s="8">
        <v>1</v>
      </c>
    </row>
    <row r="636" spans="1:4" x14ac:dyDescent="0.2">
      <c r="A636" s="8">
        <v>0</v>
      </c>
      <c r="B636" s="8">
        <v>0</v>
      </c>
      <c r="C636" s="8">
        <v>0</v>
      </c>
      <c r="D636" s="8">
        <v>0</v>
      </c>
    </row>
    <row r="637" spans="1:4" x14ac:dyDescent="0.2">
      <c r="A637" s="8">
        <v>0</v>
      </c>
      <c r="B637" s="8">
        <v>0</v>
      </c>
      <c r="C637" s="8">
        <v>0</v>
      </c>
      <c r="D637" s="8">
        <v>0</v>
      </c>
    </row>
    <row r="638" spans="1:4" x14ac:dyDescent="0.2">
      <c r="A638" s="8">
        <v>1</v>
      </c>
      <c r="B638" s="8">
        <v>1</v>
      </c>
      <c r="C638" s="8">
        <v>1</v>
      </c>
      <c r="D638" s="8">
        <v>1</v>
      </c>
    </row>
    <row r="639" spans="1:4" x14ac:dyDescent="0.2">
      <c r="A639" s="8">
        <v>0</v>
      </c>
      <c r="B639" s="8">
        <v>0</v>
      </c>
      <c r="C639" s="8">
        <v>0</v>
      </c>
      <c r="D639" s="8">
        <v>0</v>
      </c>
    </row>
    <row r="640" spans="1:4" x14ac:dyDescent="0.2">
      <c r="A640" s="8">
        <v>0</v>
      </c>
      <c r="B640" s="8">
        <v>0</v>
      </c>
      <c r="C640" s="8">
        <v>0</v>
      </c>
      <c r="D640" s="8">
        <v>0</v>
      </c>
    </row>
    <row r="641" spans="1:4" x14ac:dyDescent="0.2">
      <c r="A641" s="8">
        <v>0</v>
      </c>
      <c r="B641" s="8">
        <v>0</v>
      </c>
      <c r="C641" s="8">
        <v>0</v>
      </c>
      <c r="D641" s="8">
        <v>0</v>
      </c>
    </row>
    <row r="642" spans="1:4" x14ac:dyDescent="0.2">
      <c r="A642" s="8">
        <v>0</v>
      </c>
      <c r="B642" s="8">
        <v>0</v>
      </c>
      <c r="C642" s="8">
        <v>0</v>
      </c>
      <c r="D642" s="8">
        <v>0</v>
      </c>
    </row>
    <row r="643" spans="1:4" x14ac:dyDescent="0.2">
      <c r="A643" s="8">
        <v>0</v>
      </c>
      <c r="B643" s="8">
        <v>0</v>
      </c>
      <c r="C643" s="8">
        <v>0</v>
      </c>
      <c r="D643" s="8">
        <v>0</v>
      </c>
    </row>
    <row r="644" spans="1:4" x14ac:dyDescent="0.2">
      <c r="A644" s="8">
        <v>0</v>
      </c>
      <c r="B644" s="8">
        <v>0</v>
      </c>
      <c r="C644" s="8">
        <v>0</v>
      </c>
      <c r="D644" s="8">
        <v>0</v>
      </c>
    </row>
    <row r="645" spans="1:4" x14ac:dyDescent="0.2">
      <c r="A645" s="8">
        <v>1</v>
      </c>
      <c r="B645" s="8">
        <v>1</v>
      </c>
      <c r="C645" s="8">
        <v>1</v>
      </c>
      <c r="D645" s="8">
        <v>1</v>
      </c>
    </row>
    <row r="646" spans="1:4" x14ac:dyDescent="0.2">
      <c r="A646" s="8">
        <v>0</v>
      </c>
      <c r="B646" s="8">
        <v>0</v>
      </c>
      <c r="C646" s="8">
        <v>0</v>
      </c>
      <c r="D646" s="8">
        <v>0</v>
      </c>
    </row>
    <row r="647" spans="1:4" x14ac:dyDescent="0.2">
      <c r="A647" s="8">
        <v>1</v>
      </c>
      <c r="B647" s="8">
        <v>0</v>
      </c>
      <c r="C647" s="8">
        <v>1</v>
      </c>
      <c r="D647" s="8">
        <v>0</v>
      </c>
    </row>
    <row r="648" spans="1:4" x14ac:dyDescent="0.2">
      <c r="A648" s="8">
        <v>0</v>
      </c>
      <c r="B648" s="8">
        <v>0</v>
      </c>
      <c r="C648" s="8">
        <v>0</v>
      </c>
      <c r="D648" s="8">
        <v>0</v>
      </c>
    </row>
    <row r="649" spans="1:4" x14ac:dyDescent="0.2">
      <c r="A649" s="8">
        <v>0</v>
      </c>
      <c r="B649" s="8">
        <v>0</v>
      </c>
      <c r="C649" s="8">
        <v>0</v>
      </c>
      <c r="D649" s="8">
        <v>0</v>
      </c>
    </row>
    <row r="650" spans="1:4" x14ac:dyDescent="0.2">
      <c r="A650" s="8">
        <v>0</v>
      </c>
      <c r="B650" s="8">
        <v>0</v>
      </c>
      <c r="C650" s="8">
        <v>0</v>
      </c>
      <c r="D650" s="8">
        <v>0</v>
      </c>
    </row>
    <row r="651" spans="1:4" x14ac:dyDescent="0.2">
      <c r="A651" s="8">
        <v>0</v>
      </c>
      <c r="B651" s="8">
        <v>0</v>
      </c>
      <c r="C651" s="8">
        <v>0</v>
      </c>
      <c r="D651" s="8">
        <v>0</v>
      </c>
    </row>
    <row r="652" spans="1:4" x14ac:dyDescent="0.2">
      <c r="A652" s="8">
        <v>0</v>
      </c>
      <c r="B652" s="8">
        <v>0</v>
      </c>
      <c r="C652" s="8">
        <v>0</v>
      </c>
      <c r="D652" s="8">
        <v>0</v>
      </c>
    </row>
    <row r="653" spans="1:4" x14ac:dyDescent="0.2">
      <c r="A653" s="8">
        <v>0</v>
      </c>
      <c r="B653" s="8">
        <v>0</v>
      </c>
      <c r="C653" s="8">
        <v>1</v>
      </c>
      <c r="D653" s="8">
        <v>0</v>
      </c>
    </row>
    <row r="654" spans="1:4" x14ac:dyDescent="0.2">
      <c r="A654" s="8">
        <v>0</v>
      </c>
      <c r="B654" s="8">
        <v>0</v>
      </c>
      <c r="C654" s="8">
        <v>0</v>
      </c>
      <c r="D654" s="8">
        <v>1</v>
      </c>
    </row>
    <row r="655" spans="1:4" x14ac:dyDescent="0.2">
      <c r="A655" s="8">
        <v>1</v>
      </c>
      <c r="B655" s="8">
        <v>1</v>
      </c>
      <c r="C655" s="8">
        <v>1</v>
      </c>
      <c r="D655" s="8">
        <v>1</v>
      </c>
    </row>
    <row r="656" spans="1:4" x14ac:dyDescent="0.2">
      <c r="A656" s="8">
        <v>0</v>
      </c>
      <c r="B656" s="8">
        <v>0</v>
      </c>
      <c r="C656" s="8">
        <v>0</v>
      </c>
      <c r="D656" s="8">
        <v>0</v>
      </c>
    </row>
    <row r="657" spans="1:4" x14ac:dyDescent="0.2">
      <c r="A657" s="8">
        <v>0</v>
      </c>
      <c r="B657" s="8">
        <v>0</v>
      </c>
      <c r="C657" s="8">
        <v>0</v>
      </c>
      <c r="D657" s="8">
        <v>0</v>
      </c>
    </row>
    <row r="658" spans="1:4" x14ac:dyDescent="0.2">
      <c r="A658" s="8">
        <v>0</v>
      </c>
      <c r="B658" s="8">
        <v>0</v>
      </c>
      <c r="C658" s="8">
        <v>0</v>
      </c>
      <c r="D658" s="8">
        <v>0</v>
      </c>
    </row>
    <row r="659" spans="1:4" x14ac:dyDescent="0.2">
      <c r="A659" s="8">
        <v>0</v>
      </c>
      <c r="B659" s="8">
        <v>0</v>
      </c>
      <c r="C659" s="8">
        <v>0</v>
      </c>
      <c r="D659" s="8">
        <v>0</v>
      </c>
    </row>
    <row r="660" spans="1:4" x14ac:dyDescent="0.2">
      <c r="A660" s="8">
        <v>0</v>
      </c>
      <c r="B660" s="8">
        <v>1</v>
      </c>
      <c r="C660" s="8">
        <v>0</v>
      </c>
      <c r="D660" s="8">
        <v>1</v>
      </c>
    </row>
    <row r="661" spans="1:4" x14ac:dyDescent="0.2">
      <c r="A661" s="8">
        <v>0</v>
      </c>
      <c r="B661" s="8">
        <v>0</v>
      </c>
      <c r="C661" s="8">
        <v>0</v>
      </c>
      <c r="D661" s="8">
        <v>0</v>
      </c>
    </row>
    <row r="662" spans="1:4" x14ac:dyDescent="0.2">
      <c r="A662" s="8">
        <v>0</v>
      </c>
      <c r="B662" s="8">
        <v>0</v>
      </c>
      <c r="C662" s="8">
        <v>1</v>
      </c>
      <c r="D662" s="8">
        <v>0</v>
      </c>
    </row>
    <row r="663" spans="1:4" x14ac:dyDescent="0.2">
      <c r="A663" s="8">
        <v>0</v>
      </c>
      <c r="B663" s="8">
        <v>0</v>
      </c>
      <c r="C663" s="8">
        <v>0</v>
      </c>
      <c r="D663" s="8">
        <v>0</v>
      </c>
    </row>
    <row r="664" spans="1:4" x14ac:dyDescent="0.2">
      <c r="A664" s="8">
        <v>1</v>
      </c>
      <c r="B664" s="8">
        <v>1</v>
      </c>
      <c r="C664" s="8">
        <v>0</v>
      </c>
      <c r="D664" s="8">
        <v>0</v>
      </c>
    </row>
    <row r="665" spans="1:4" x14ac:dyDescent="0.2">
      <c r="A665" s="8">
        <v>0</v>
      </c>
      <c r="B665" s="8">
        <v>1</v>
      </c>
      <c r="C665" s="8">
        <v>1</v>
      </c>
      <c r="D665" s="8">
        <v>1</v>
      </c>
    </row>
    <row r="666" spans="1:4" x14ac:dyDescent="0.2">
      <c r="A666" s="8">
        <v>0</v>
      </c>
      <c r="B666" s="8">
        <v>0</v>
      </c>
      <c r="C666" s="8">
        <v>0</v>
      </c>
      <c r="D666" s="8">
        <v>0</v>
      </c>
    </row>
    <row r="667" spans="1:4" x14ac:dyDescent="0.2">
      <c r="A667" s="8">
        <v>0</v>
      </c>
      <c r="B667" s="8">
        <v>0</v>
      </c>
      <c r="C667" s="8">
        <v>0</v>
      </c>
      <c r="D667" s="8">
        <v>0</v>
      </c>
    </row>
    <row r="668" spans="1:4" x14ac:dyDescent="0.2">
      <c r="A668" s="8">
        <v>0</v>
      </c>
      <c r="B668" s="8">
        <v>0</v>
      </c>
      <c r="C668" s="8">
        <v>0</v>
      </c>
      <c r="D668" s="8">
        <v>0</v>
      </c>
    </row>
    <row r="669" spans="1:4" x14ac:dyDescent="0.2">
      <c r="A669" s="8">
        <v>0</v>
      </c>
      <c r="B669" s="8">
        <v>0</v>
      </c>
      <c r="C669" s="8">
        <v>0</v>
      </c>
      <c r="D669" s="8">
        <v>0</v>
      </c>
    </row>
    <row r="670" spans="1:4" x14ac:dyDescent="0.2">
      <c r="A670" s="8">
        <v>0</v>
      </c>
      <c r="B670" s="8">
        <v>0</v>
      </c>
      <c r="C670" s="8">
        <v>0</v>
      </c>
      <c r="D670" s="8">
        <v>0</v>
      </c>
    </row>
    <row r="671" spans="1:4" x14ac:dyDescent="0.2">
      <c r="A671" s="8">
        <v>0</v>
      </c>
      <c r="B671" s="8">
        <v>0</v>
      </c>
      <c r="C671" s="8">
        <v>0</v>
      </c>
      <c r="D671" s="8">
        <v>0</v>
      </c>
    </row>
    <row r="672" spans="1:4" x14ac:dyDescent="0.2">
      <c r="A672" s="8">
        <v>0</v>
      </c>
      <c r="B672" s="8">
        <v>0</v>
      </c>
      <c r="C672" s="8">
        <v>0</v>
      </c>
      <c r="D672" s="8">
        <v>0</v>
      </c>
    </row>
    <row r="673" spans="1:4" x14ac:dyDescent="0.2">
      <c r="A673" s="8">
        <v>0</v>
      </c>
      <c r="B673" s="8">
        <v>0</v>
      </c>
      <c r="C673" s="8">
        <v>0</v>
      </c>
      <c r="D673" s="8">
        <v>0</v>
      </c>
    </row>
    <row r="674" spans="1:4" x14ac:dyDescent="0.2">
      <c r="A674" s="8">
        <v>1</v>
      </c>
      <c r="B674" s="8">
        <v>1</v>
      </c>
      <c r="C674" s="8">
        <v>1</v>
      </c>
      <c r="D674" s="8">
        <v>1</v>
      </c>
    </row>
    <row r="675" spans="1:4" x14ac:dyDescent="0.2">
      <c r="A675" s="8">
        <v>1</v>
      </c>
      <c r="B675" s="8">
        <v>1</v>
      </c>
      <c r="C675" s="8">
        <v>0</v>
      </c>
      <c r="D675" s="8">
        <v>1</v>
      </c>
    </row>
    <row r="676" spans="1:4" x14ac:dyDescent="0.2">
      <c r="A676" s="8">
        <v>0</v>
      </c>
      <c r="B676" s="8">
        <v>0</v>
      </c>
      <c r="C676" s="8">
        <v>0</v>
      </c>
      <c r="D676" s="8">
        <v>1</v>
      </c>
    </row>
    <row r="677" spans="1:4" x14ac:dyDescent="0.2">
      <c r="A677" s="8">
        <v>0</v>
      </c>
      <c r="B677" s="8">
        <v>0</v>
      </c>
      <c r="C677" s="8">
        <v>0</v>
      </c>
      <c r="D677" s="8">
        <v>0</v>
      </c>
    </row>
    <row r="678" spans="1:4" x14ac:dyDescent="0.2">
      <c r="A678" s="8">
        <v>0</v>
      </c>
      <c r="B678" s="8">
        <v>0</v>
      </c>
      <c r="C678" s="8">
        <v>0</v>
      </c>
      <c r="D678" s="8">
        <v>0</v>
      </c>
    </row>
    <row r="679" spans="1:4" x14ac:dyDescent="0.2">
      <c r="A679" s="8">
        <v>0</v>
      </c>
      <c r="B679" s="8">
        <v>0</v>
      </c>
      <c r="C679" s="8">
        <v>0</v>
      </c>
      <c r="D679" s="8">
        <v>0</v>
      </c>
    </row>
    <row r="680" spans="1:4" x14ac:dyDescent="0.2">
      <c r="A680" s="8">
        <v>0</v>
      </c>
      <c r="B680" s="8">
        <v>0</v>
      </c>
      <c r="C680" s="8">
        <v>0</v>
      </c>
      <c r="D680" s="8">
        <v>0</v>
      </c>
    </row>
    <row r="681" spans="1:4" x14ac:dyDescent="0.2">
      <c r="A681" s="8">
        <v>1</v>
      </c>
      <c r="B681" s="8">
        <v>0</v>
      </c>
      <c r="C681" s="8">
        <v>1</v>
      </c>
      <c r="D681" s="8">
        <v>0</v>
      </c>
    </row>
    <row r="682" spans="1:4" x14ac:dyDescent="0.2">
      <c r="A682" s="8">
        <v>0</v>
      </c>
      <c r="B682" s="8">
        <v>0</v>
      </c>
      <c r="C682" s="8">
        <v>0</v>
      </c>
      <c r="D682" s="8">
        <v>0</v>
      </c>
    </row>
    <row r="683" spans="1:4" x14ac:dyDescent="0.2">
      <c r="A683" s="8">
        <v>1</v>
      </c>
      <c r="B683" s="8">
        <v>1</v>
      </c>
      <c r="C683" s="8">
        <v>1</v>
      </c>
      <c r="D683" s="8">
        <v>1</v>
      </c>
    </row>
    <row r="684" spans="1:4" x14ac:dyDescent="0.2">
      <c r="A684" s="8">
        <v>1</v>
      </c>
      <c r="B684" s="8">
        <v>1</v>
      </c>
      <c r="C684" s="8">
        <v>0</v>
      </c>
      <c r="D684" s="8">
        <v>0</v>
      </c>
    </row>
    <row r="685" spans="1:4" x14ac:dyDescent="0.2">
      <c r="A685" s="8">
        <v>0</v>
      </c>
      <c r="B685" s="8">
        <v>0</v>
      </c>
      <c r="C685" s="8">
        <v>0</v>
      </c>
      <c r="D685" s="8">
        <v>0</v>
      </c>
    </row>
    <row r="686" spans="1:4" x14ac:dyDescent="0.2">
      <c r="A686" s="8">
        <v>1</v>
      </c>
      <c r="B686" s="8">
        <v>1</v>
      </c>
      <c r="C686" s="8">
        <v>1</v>
      </c>
      <c r="D686" s="8">
        <v>1</v>
      </c>
    </row>
    <row r="687" spans="1:4" x14ac:dyDescent="0.2">
      <c r="A687" s="8">
        <v>1</v>
      </c>
      <c r="B687" s="8">
        <v>1</v>
      </c>
      <c r="C687" s="8">
        <v>1</v>
      </c>
      <c r="D687" s="8">
        <v>1</v>
      </c>
    </row>
    <row r="688" spans="1:4" x14ac:dyDescent="0.2">
      <c r="A688" s="8">
        <v>0</v>
      </c>
      <c r="B688" s="8">
        <v>0</v>
      </c>
      <c r="C688" s="8">
        <v>0</v>
      </c>
      <c r="D688" s="8">
        <v>0</v>
      </c>
    </row>
    <row r="689" spans="1:4" x14ac:dyDescent="0.2">
      <c r="A689" s="8">
        <v>0</v>
      </c>
      <c r="B689" s="8">
        <v>0</v>
      </c>
      <c r="C689" s="8">
        <v>0</v>
      </c>
      <c r="D689" s="8">
        <v>0</v>
      </c>
    </row>
    <row r="690" spans="1:4" x14ac:dyDescent="0.2">
      <c r="A690" s="8">
        <v>0</v>
      </c>
      <c r="B690" s="8">
        <v>0</v>
      </c>
      <c r="C690" s="8">
        <v>0</v>
      </c>
      <c r="D690" s="8">
        <v>0</v>
      </c>
    </row>
    <row r="691" spans="1:4" x14ac:dyDescent="0.2">
      <c r="A691" s="8">
        <v>0</v>
      </c>
      <c r="B691" s="8">
        <v>0</v>
      </c>
      <c r="C691" s="8">
        <v>0</v>
      </c>
      <c r="D691" s="8">
        <v>0</v>
      </c>
    </row>
    <row r="692" spans="1:4" x14ac:dyDescent="0.2">
      <c r="A692" s="8">
        <v>0</v>
      </c>
      <c r="B692" s="8">
        <v>0</v>
      </c>
      <c r="C692" s="8">
        <v>0</v>
      </c>
      <c r="D692" s="8">
        <v>0</v>
      </c>
    </row>
    <row r="693" spans="1:4" x14ac:dyDescent="0.2">
      <c r="A693" s="8">
        <v>0</v>
      </c>
      <c r="B693" s="8">
        <v>0</v>
      </c>
      <c r="C693" s="8">
        <v>0</v>
      </c>
      <c r="D693" s="8">
        <v>0</v>
      </c>
    </row>
    <row r="694" spans="1:4" x14ac:dyDescent="0.2">
      <c r="A694" s="8">
        <v>0</v>
      </c>
      <c r="B694" s="8">
        <v>0</v>
      </c>
      <c r="C694" s="8">
        <v>0</v>
      </c>
      <c r="D694" s="8">
        <v>0</v>
      </c>
    </row>
    <row r="695" spans="1:4" x14ac:dyDescent="0.2">
      <c r="A695" s="8">
        <v>0</v>
      </c>
      <c r="B695" s="8">
        <v>0</v>
      </c>
      <c r="C695" s="8">
        <v>0</v>
      </c>
      <c r="D695" s="8">
        <v>0</v>
      </c>
    </row>
    <row r="696" spans="1:4" x14ac:dyDescent="0.2">
      <c r="A696" s="8">
        <v>1</v>
      </c>
      <c r="B696" s="8">
        <v>1</v>
      </c>
      <c r="C696" s="8">
        <v>1</v>
      </c>
      <c r="D696" s="8">
        <v>1</v>
      </c>
    </row>
    <row r="697" spans="1:4" x14ac:dyDescent="0.2">
      <c r="A697" s="8">
        <v>0</v>
      </c>
      <c r="B697" s="8">
        <v>0</v>
      </c>
      <c r="C697" s="8">
        <v>0</v>
      </c>
      <c r="D697" s="8">
        <v>1</v>
      </c>
    </row>
    <row r="698" spans="1:4" x14ac:dyDescent="0.2">
      <c r="A698" s="8">
        <v>0</v>
      </c>
      <c r="B698" s="8">
        <v>0</v>
      </c>
      <c r="C698" s="8">
        <v>1</v>
      </c>
      <c r="D698" s="8">
        <v>0</v>
      </c>
    </row>
    <row r="699" spans="1:4" x14ac:dyDescent="0.2">
      <c r="A699" s="8">
        <v>0</v>
      </c>
      <c r="B699" s="8">
        <v>0</v>
      </c>
      <c r="C699" s="8">
        <v>0</v>
      </c>
      <c r="D699" s="8">
        <v>0</v>
      </c>
    </row>
    <row r="700" spans="1:4" x14ac:dyDescent="0.2">
      <c r="A700" s="8">
        <v>0</v>
      </c>
      <c r="B700" s="8">
        <v>0</v>
      </c>
      <c r="C700" s="8">
        <v>0</v>
      </c>
      <c r="D700" s="8">
        <v>0</v>
      </c>
    </row>
    <row r="701" spans="1:4" x14ac:dyDescent="0.2">
      <c r="A701" s="8">
        <v>0</v>
      </c>
      <c r="B701" s="8">
        <v>0</v>
      </c>
      <c r="C701" s="8">
        <v>0</v>
      </c>
      <c r="D701" s="8">
        <v>0</v>
      </c>
    </row>
    <row r="702" spans="1:4" x14ac:dyDescent="0.2">
      <c r="A702" s="8">
        <v>0</v>
      </c>
      <c r="B702" s="8">
        <v>0</v>
      </c>
      <c r="C702" s="8">
        <v>0</v>
      </c>
      <c r="D702" s="8">
        <v>0</v>
      </c>
    </row>
    <row r="703" spans="1:4" x14ac:dyDescent="0.2">
      <c r="A703" s="8">
        <v>1</v>
      </c>
      <c r="B703" s="8">
        <v>1</v>
      </c>
      <c r="C703" s="8">
        <v>1</v>
      </c>
      <c r="D703" s="8">
        <v>1</v>
      </c>
    </row>
    <row r="704" spans="1:4" x14ac:dyDescent="0.2">
      <c r="A704" s="8">
        <v>0</v>
      </c>
      <c r="B704" s="8">
        <v>0</v>
      </c>
      <c r="C704" s="8">
        <v>0</v>
      </c>
      <c r="D704" s="8">
        <v>1</v>
      </c>
    </row>
    <row r="705" spans="1:4" x14ac:dyDescent="0.2">
      <c r="A705" s="8">
        <v>0</v>
      </c>
      <c r="B705" s="8">
        <v>0</v>
      </c>
      <c r="C705" s="8">
        <v>1</v>
      </c>
      <c r="D705" s="8">
        <v>0</v>
      </c>
    </row>
    <row r="706" spans="1:4" x14ac:dyDescent="0.2">
      <c r="A706" s="8">
        <v>1</v>
      </c>
      <c r="B706" s="8">
        <v>1</v>
      </c>
      <c r="C706" s="8">
        <v>1</v>
      </c>
      <c r="D706" s="8">
        <v>1</v>
      </c>
    </row>
    <row r="707" spans="1:4" x14ac:dyDescent="0.2">
      <c r="A707" s="8">
        <v>1</v>
      </c>
      <c r="B707" s="8">
        <v>1</v>
      </c>
      <c r="C707" s="8">
        <v>1</v>
      </c>
      <c r="D707" s="8">
        <v>1</v>
      </c>
    </row>
    <row r="708" spans="1:4" x14ac:dyDescent="0.2">
      <c r="A708" s="8">
        <v>0</v>
      </c>
      <c r="B708" s="8">
        <v>0</v>
      </c>
      <c r="C708" s="8">
        <v>1</v>
      </c>
      <c r="D708" s="8">
        <v>0</v>
      </c>
    </row>
    <row r="709" spans="1:4" x14ac:dyDescent="0.2">
      <c r="A709" s="8">
        <v>0</v>
      </c>
      <c r="B709" s="8">
        <v>0</v>
      </c>
      <c r="C709" s="8">
        <v>0</v>
      </c>
      <c r="D709" s="8">
        <v>0</v>
      </c>
    </row>
    <row r="710" spans="1:4" x14ac:dyDescent="0.2">
      <c r="A710" s="8">
        <v>0</v>
      </c>
      <c r="B710" s="8">
        <v>0</v>
      </c>
      <c r="C710" s="8">
        <v>0</v>
      </c>
      <c r="D710" s="8">
        <v>1</v>
      </c>
    </row>
    <row r="711" spans="1:4" x14ac:dyDescent="0.2">
      <c r="A711" s="8">
        <v>1</v>
      </c>
      <c r="B711" s="8">
        <v>1</v>
      </c>
      <c r="C711" s="8">
        <v>1</v>
      </c>
      <c r="D711" s="8">
        <v>1</v>
      </c>
    </row>
    <row r="712" spans="1:4" x14ac:dyDescent="0.2">
      <c r="A712" s="8">
        <v>0</v>
      </c>
      <c r="B712" s="8">
        <v>0</v>
      </c>
      <c r="C712" s="8">
        <v>1</v>
      </c>
      <c r="D712" s="8">
        <v>0</v>
      </c>
    </row>
    <row r="713" spans="1:4" x14ac:dyDescent="0.2">
      <c r="A713" s="8">
        <v>0</v>
      </c>
      <c r="B713" s="8">
        <v>0</v>
      </c>
      <c r="C713" s="8">
        <v>1</v>
      </c>
      <c r="D713" s="8">
        <v>0</v>
      </c>
    </row>
    <row r="714" spans="1:4" x14ac:dyDescent="0.2">
      <c r="A714" s="8">
        <v>0</v>
      </c>
      <c r="B714" s="8">
        <v>0</v>
      </c>
      <c r="C714" s="8">
        <v>0</v>
      </c>
      <c r="D714" s="8">
        <v>0</v>
      </c>
    </row>
    <row r="715" spans="1:4" x14ac:dyDescent="0.2">
      <c r="A715" s="8">
        <v>1</v>
      </c>
      <c r="B715" s="8">
        <v>0</v>
      </c>
      <c r="C715" s="8">
        <v>1</v>
      </c>
      <c r="D715" s="8">
        <v>0</v>
      </c>
    </row>
    <row r="716" spans="1:4" x14ac:dyDescent="0.2">
      <c r="A716" s="8">
        <v>0</v>
      </c>
      <c r="B716" s="8">
        <v>0</v>
      </c>
      <c r="C716" s="8">
        <v>1</v>
      </c>
      <c r="D716" s="8">
        <v>0</v>
      </c>
    </row>
    <row r="717" spans="1:4" x14ac:dyDescent="0.2">
      <c r="A717" s="8">
        <v>0</v>
      </c>
      <c r="B717" s="8">
        <v>0</v>
      </c>
      <c r="C717" s="8">
        <v>0</v>
      </c>
      <c r="D717" s="8">
        <v>0</v>
      </c>
    </row>
    <row r="718" spans="1:4" x14ac:dyDescent="0.2">
      <c r="A718" s="8">
        <v>0</v>
      </c>
      <c r="B718" s="8">
        <v>0</v>
      </c>
      <c r="C718" s="8">
        <v>0</v>
      </c>
      <c r="D718" s="8">
        <v>0</v>
      </c>
    </row>
    <row r="719" spans="1:4" x14ac:dyDescent="0.2">
      <c r="A719" s="8">
        <v>1</v>
      </c>
      <c r="B719" s="8">
        <v>1</v>
      </c>
      <c r="C719" s="8">
        <v>0</v>
      </c>
      <c r="D719" s="8">
        <v>1</v>
      </c>
    </row>
    <row r="720" spans="1:4" x14ac:dyDescent="0.2">
      <c r="A720" s="8">
        <v>0</v>
      </c>
      <c r="B720" s="8">
        <v>0</v>
      </c>
      <c r="C720" s="8">
        <v>0</v>
      </c>
      <c r="D720" s="8">
        <v>1</v>
      </c>
    </row>
    <row r="721" spans="1:4" x14ac:dyDescent="0.2">
      <c r="A721" s="8">
        <v>0</v>
      </c>
      <c r="B721" s="8">
        <v>0</v>
      </c>
      <c r="C721" s="8">
        <v>0</v>
      </c>
      <c r="D721" s="8">
        <v>1</v>
      </c>
    </row>
    <row r="722" spans="1:4" x14ac:dyDescent="0.2">
      <c r="A722" s="8">
        <v>1</v>
      </c>
      <c r="B722" s="8">
        <v>1</v>
      </c>
      <c r="C722" s="8">
        <v>0</v>
      </c>
      <c r="D722" s="8">
        <v>1</v>
      </c>
    </row>
    <row r="723" spans="1:4" x14ac:dyDescent="0.2">
      <c r="A723" s="8">
        <v>0</v>
      </c>
      <c r="B723" s="8">
        <v>0</v>
      </c>
      <c r="C723" s="8">
        <v>0</v>
      </c>
      <c r="D723" s="8">
        <v>0</v>
      </c>
    </row>
    <row r="724" spans="1:4" x14ac:dyDescent="0.2">
      <c r="A724" s="8">
        <v>1</v>
      </c>
      <c r="B724" s="8">
        <v>1</v>
      </c>
      <c r="C724" s="8">
        <v>1</v>
      </c>
      <c r="D724" s="8">
        <v>1</v>
      </c>
    </row>
    <row r="725" spans="1:4" x14ac:dyDescent="0.2">
      <c r="A725" s="8">
        <v>0</v>
      </c>
      <c r="B725" s="8">
        <v>0</v>
      </c>
      <c r="C725" s="8">
        <v>0</v>
      </c>
      <c r="D725" s="8">
        <v>1</v>
      </c>
    </row>
    <row r="726" spans="1:4" x14ac:dyDescent="0.2">
      <c r="A726" s="8">
        <v>1</v>
      </c>
      <c r="B726" s="8">
        <v>1</v>
      </c>
      <c r="C726" s="8">
        <v>0</v>
      </c>
      <c r="D726" s="8">
        <v>1</v>
      </c>
    </row>
    <row r="727" spans="1:4" x14ac:dyDescent="0.2">
      <c r="A727" s="8">
        <v>0</v>
      </c>
      <c r="B727" s="8">
        <v>0</v>
      </c>
      <c r="C727" s="8">
        <v>0</v>
      </c>
      <c r="D727" s="8">
        <v>0</v>
      </c>
    </row>
    <row r="728" spans="1:4" x14ac:dyDescent="0.2">
      <c r="A728" s="8">
        <v>0</v>
      </c>
      <c r="B728" s="8">
        <v>0</v>
      </c>
      <c r="C728" s="8">
        <v>0</v>
      </c>
      <c r="D728" s="8">
        <v>0</v>
      </c>
    </row>
    <row r="729" spans="1:4" x14ac:dyDescent="0.2">
      <c r="A729" s="8">
        <v>0</v>
      </c>
      <c r="B729" s="8">
        <v>0</v>
      </c>
      <c r="C729" s="8">
        <v>0</v>
      </c>
      <c r="D729" s="8">
        <v>0</v>
      </c>
    </row>
    <row r="730" spans="1:4" x14ac:dyDescent="0.2">
      <c r="A730" s="8">
        <v>0</v>
      </c>
      <c r="B730" s="8">
        <v>0</v>
      </c>
      <c r="C730" s="8">
        <v>0</v>
      </c>
      <c r="D730" s="8">
        <v>0</v>
      </c>
    </row>
    <row r="731" spans="1:4" x14ac:dyDescent="0.2">
      <c r="A731" s="8">
        <v>0</v>
      </c>
      <c r="B731" s="8">
        <v>0</v>
      </c>
      <c r="C731" s="8">
        <v>0</v>
      </c>
      <c r="D731" s="8">
        <v>0</v>
      </c>
    </row>
    <row r="732" spans="1:4" x14ac:dyDescent="0.2">
      <c r="A732" s="8">
        <v>0</v>
      </c>
      <c r="B732" s="8">
        <v>0</v>
      </c>
      <c r="C732" s="8">
        <v>1</v>
      </c>
      <c r="D732" s="8">
        <v>0</v>
      </c>
    </row>
    <row r="733" spans="1:4" x14ac:dyDescent="0.2">
      <c r="A733" s="8">
        <v>1</v>
      </c>
      <c r="B733" s="8">
        <v>1</v>
      </c>
      <c r="C733" s="8">
        <v>1</v>
      </c>
      <c r="D733" s="8">
        <v>1</v>
      </c>
    </row>
    <row r="734" spans="1:4" x14ac:dyDescent="0.2">
      <c r="A734" s="8">
        <v>0</v>
      </c>
      <c r="B734" s="8">
        <v>1</v>
      </c>
      <c r="C734" s="8">
        <v>0</v>
      </c>
      <c r="D734" s="8">
        <v>1</v>
      </c>
    </row>
    <row r="735" spans="1:4" x14ac:dyDescent="0.2">
      <c r="A735" s="8">
        <v>0</v>
      </c>
      <c r="B735" s="8">
        <v>0</v>
      </c>
      <c r="C735" s="8">
        <v>0</v>
      </c>
      <c r="D735" s="8">
        <v>0</v>
      </c>
    </row>
    <row r="736" spans="1:4" x14ac:dyDescent="0.2">
      <c r="A736" s="8">
        <v>0</v>
      </c>
      <c r="B736" s="8">
        <v>0</v>
      </c>
      <c r="C736" s="8">
        <v>0</v>
      </c>
      <c r="D736" s="8">
        <v>0</v>
      </c>
    </row>
    <row r="737" spans="1:4" x14ac:dyDescent="0.2">
      <c r="A737" s="8">
        <v>0</v>
      </c>
      <c r="B737" s="8">
        <v>0</v>
      </c>
      <c r="C737" s="8">
        <v>0</v>
      </c>
      <c r="D737" s="8">
        <v>0</v>
      </c>
    </row>
    <row r="738" spans="1:4" x14ac:dyDescent="0.2">
      <c r="A738" s="8">
        <v>0</v>
      </c>
      <c r="B738" s="8">
        <v>0</v>
      </c>
      <c r="C738" s="8">
        <v>0</v>
      </c>
      <c r="D738" s="8">
        <v>0</v>
      </c>
    </row>
    <row r="739" spans="1:4" x14ac:dyDescent="0.2">
      <c r="A739" s="8">
        <v>0</v>
      </c>
      <c r="B739" s="8">
        <v>0</v>
      </c>
      <c r="C739" s="8">
        <v>0</v>
      </c>
      <c r="D739" s="8">
        <v>0</v>
      </c>
    </row>
    <row r="740" spans="1:4" x14ac:dyDescent="0.2">
      <c r="A740" s="8">
        <v>0</v>
      </c>
      <c r="B740" s="8">
        <v>0</v>
      </c>
      <c r="C740" s="8">
        <v>1</v>
      </c>
      <c r="D740" s="8">
        <v>0</v>
      </c>
    </row>
    <row r="741" spans="1:4" x14ac:dyDescent="0.2">
      <c r="A741" s="8">
        <v>0</v>
      </c>
      <c r="B741" s="8">
        <v>0</v>
      </c>
      <c r="C741" s="8">
        <v>0</v>
      </c>
      <c r="D741" s="8">
        <v>0</v>
      </c>
    </row>
    <row r="742" spans="1:4" x14ac:dyDescent="0.2">
      <c r="A742" s="8">
        <v>0</v>
      </c>
      <c r="B742" s="8">
        <v>0</v>
      </c>
      <c r="C742" s="8">
        <v>0</v>
      </c>
      <c r="D742" s="8">
        <v>0</v>
      </c>
    </row>
    <row r="743" spans="1:4" x14ac:dyDescent="0.2">
      <c r="A743" s="8">
        <v>0</v>
      </c>
      <c r="B743" s="8">
        <v>0</v>
      </c>
      <c r="C743" s="8">
        <v>0</v>
      </c>
      <c r="D743" s="8">
        <v>1</v>
      </c>
    </row>
    <row r="744" spans="1:4" x14ac:dyDescent="0.2">
      <c r="A744" s="8">
        <v>0</v>
      </c>
      <c r="B744" s="8">
        <v>0</v>
      </c>
      <c r="C744" s="8">
        <v>0</v>
      </c>
      <c r="D744" s="8">
        <v>0</v>
      </c>
    </row>
    <row r="745" spans="1:4" x14ac:dyDescent="0.2">
      <c r="A745" s="8">
        <v>0</v>
      </c>
      <c r="B745" s="8">
        <v>0</v>
      </c>
      <c r="C745" s="8">
        <v>1</v>
      </c>
      <c r="D745" s="8">
        <v>0</v>
      </c>
    </row>
    <row r="746" spans="1:4" x14ac:dyDescent="0.2">
      <c r="A746" s="8">
        <v>1</v>
      </c>
      <c r="B746" s="8">
        <v>1</v>
      </c>
      <c r="C746" s="8">
        <v>0</v>
      </c>
      <c r="D746" s="8">
        <v>1</v>
      </c>
    </row>
    <row r="747" spans="1:4" x14ac:dyDescent="0.2">
      <c r="A747" s="8">
        <v>0</v>
      </c>
      <c r="B747" s="8">
        <v>0</v>
      </c>
      <c r="C747" s="8">
        <v>1</v>
      </c>
      <c r="D747" s="8">
        <v>0</v>
      </c>
    </row>
    <row r="748" spans="1:4" x14ac:dyDescent="0.2">
      <c r="A748" s="8">
        <v>0</v>
      </c>
      <c r="B748" s="8">
        <v>0</v>
      </c>
      <c r="C748" s="8">
        <v>1</v>
      </c>
      <c r="D748" s="8">
        <v>0</v>
      </c>
    </row>
    <row r="749" spans="1:4" x14ac:dyDescent="0.2">
      <c r="A749" s="8">
        <v>0</v>
      </c>
      <c r="B749" s="8">
        <v>0</v>
      </c>
      <c r="C749" s="8">
        <v>0</v>
      </c>
      <c r="D749" s="8">
        <v>0</v>
      </c>
    </row>
    <row r="750" spans="1:4" x14ac:dyDescent="0.2">
      <c r="A750" s="8">
        <v>1</v>
      </c>
      <c r="B750" s="8">
        <v>1</v>
      </c>
      <c r="C750" s="8">
        <v>1</v>
      </c>
      <c r="D750" s="8">
        <v>1</v>
      </c>
    </row>
    <row r="751" spans="1:4" x14ac:dyDescent="0.2">
      <c r="A751" s="8">
        <v>0</v>
      </c>
      <c r="B751" s="8">
        <v>0</v>
      </c>
      <c r="C751" s="8">
        <v>0</v>
      </c>
      <c r="D751" s="8">
        <v>0</v>
      </c>
    </row>
    <row r="752" spans="1:4" x14ac:dyDescent="0.2">
      <c r="A752" s="8">
        <v>1</v>
      </c>
      <c r="B752" s="8">
        <v>1</v>
      </c>
      <c r="C752" s="8">
        <v>1</v>
      </c>
      <c r="D752" s="8">
        <v>1</v>
      </c>
    </row>
    <row r="753" spans="1:4" x14ac:dyDescent="0.2">
      <c r="A753" s="8">
        <v>0</v>
      </c>
      <c r="B753" s="8">
        <v>0</v>
      </c>
      <c r="C753" s="8">
        <v>1</v>
      </c>
      <c r="D753" s="8">
        <v>0</v>
      </c>
    </row>
    <row r="754" spans="1:4" x14ac:dyDescent="0.2">
      <c r="A754" s="8">
        <v>0</v>
      </c>
      <c r="B754" s="8">
        <v>0</v>
      </c>
      <c r="C754" s="8">
        <v>1</v>
      </c>
      <c r="D754" s="8">
        <v>0</v>
      </c>
    </row>
    <row r="755" spans="1:4" x14ac:dyDescent="0.2">
      <c r="A755" s="8">
        <v>0</v>
      </c>
      <c r="B755" s="8">
        <v>0</v>
      </c>
      <c r="C755" s="8">
        <v>0</v>
      </c>
      <c r="D755" s="8">
        <v>0</v>
      </c>
    </row>
    <row r="756" spans="1:4" x14ac:dyDescent="0.2">
      <c r="A756" s="8">
        <v>1</v>
      </c>
      <c r="B756" s="8">
        <v>1</v>
      </c>
      <c r="C756" s="8">
        <v>1</v>
      </c>
      <c r="D756" s="8">
        <v>1</v>
      </c>
    </row>
    <row r="757" spans="1:4" x14ac:dyDescent="0.2">
      <c r="A757" s="8">
        <v>0</v>
      </c>
      <c r="B757" s="8">
        <v>0</v>
      </c>
      <c r="C757" s="8">
        <v>0</v>
      </c>
      <c r="D757" s="8">
        <v>0</v>
      </c>
    </row>
    <row r="758" spans="1:4" x14ac:dyDescent="0.2">
      <c r="A758" s="8">
        <v>0</v>
      </c>
      <c r="B758" s="8">
        <v>0</v>
      </c>
      <c r="C758" s="8">
        <v>0</v>
      </c>
      <c r="D758" s="8">
        <v>0</v>
      </c>
    </row>
    <row r="759" spans="1:4" x14ac:dyDescent="0.2">
      <c r="A759" s="8">
        <v>0</v>
      </c>
      <c r="B759" s="8">
        <v>0</v>
      </c>
      <c r="C759" s="8">
        <v>1</v>
      </c>
      <c r="D759" s="8">
        <v>0</v>
      </c>
    </row>
    <row r="760" spans="1:4" x14ac:dyDescent="0.2">
      <c r="A760" s="8">
        <v>1</v>
      </c>
      <c r="B760" s="8">
        <v>1</v>
      </c>
      <c r="C760" s="8">
        <v>1</v>
      </c>
      <c r="D760" s="8">
        <v>1</v>
      </c>
    </row>
    <row r="761" spans="1:4" x14ac:dyDescent="0.2">
      <c r="A761" s="8">
        <v>0</v>
      </c>
      <c r="B761" s="8">
        <v>0</v>
      </c>
      <c r="C761" s="8">
        <v>1</v>
      </c>
      <c r="D761" s="8">
        <v>0</v>
      </c>
    </row>
    <row r="762" spans="1:4" x14ac:dyDescent="0.2">
      <c r="A762" s="8">
        <v>0</v>
      </c>
      <c r="B762" s="8">
        <v>0</v>
      </c>
      <c r="C762" s="8">
        <v>0</v>
      </c>
      <c r="D762" s="8">
        <v>1</v>
      </c>
    </row>
    <row r="763" spans="1:4" x14ac:dyDescent="0.2">
      <c r="A763" s="8">
        <v>0</v>
      </c>
      <c r="B763" s="8">
        <v>0</v>
      </c>
      <c r="C763" s="8">
        <v>0</v>
      </c>
      <c r="D763" s="8">
        <v>0</v>
      </c>
    </row>
    <row r="764" spans="1:4" x14ac:dyDescent="0.2">
      <c r="A764" s="8">
        <v>0</v>
      </c>
      <c r="B764" s="8">
        <v>0</v>
      </c>
      <c r="C764" s="8">
        <v>1</v>
      </c>
      <c r="D764" s="8">
        <v>0</v>
      </c>
    </row>
    <row r="765" spans="1:4" x14ac:dyDescent="0.2">
      <c r="A765" s="8">
        <v>1</v>
      </c>
      <c r="B765" s="8">
        <v>1</v>
      </c>
      <c r="C765" s="8">
        <v>0</v>
      </c>
      <c r="D765" s="8">
        <v>1</v>
      </c>
    </row>
    <row r="766" spans="1:4" x14ac:dyDescent="0.2">
      <c r="A766" s="8">
        <v>0</v>
      </c>
      <c r="B766" s="8">
        <v>0</v>
      </c>
      <c r="C766" s="8">
        <v>0</v>
      </c>
      <c r="D766" s="8">
        <v>0</v>
      </c>
    </row>
    <row r="767" spans="1:4" x14ac:dyDescent="0.2">
      <c r="A767" s="8">
        <v>0</v>
      </c>
      <c r="B767" s="8">
        <v>1</v>
      </c>
      <c r="C767" s="8">
        <v>0</v>
      </c>
      <c r="D767" s="8">
        <v>1</v>
      </c>
    </row>
    <row r="768" spans="1:4" x14ac:dyDescent="0.2">
      <c r="A768" s="8">
        <v>0</v>
      </c>
      <c r="B768" s="8">
        <v>0</v>
      </c>
      <c r="C768" s="8">
        <v>0</v>
      </c>
      <c r="D768" s="8">
        <v>0</v>
      </c>
    </row>
    <row r="769" spans="1:4" x14ac:dyDescent="0.2">
      <c r="A769" s="8">
        <v>1</v>
      </c>
      <c r="B769" s="8">
        <v>1</v>
      </c>
      <c r="C769" s="8">
        <v>1</v>
      </c>
      <c r="D769" s="8">
        <v>1</v>
      </c>
    </row>
    <row r="770" spans="1:4" x14ac:dyDescent="0.2">
      <c r="A770" s="8">
        <v>0</v>
      </c>
      <c r="B770" s="8">
        <v>0</v>
      </c>
      <c r="C770" s="8">
        <v>0</v>
      </c>
      <c r="D770" s="8">
        <v>0</v>
      </c>
    </row>
    <row r="771" spans="1:4" x14ac:dyDescent="0.2">
      <c r="A771" s="8">
        <v>0</v>
      </c>
      <c r="B771" s="8">
        <v>0</v>
      </c>
      <c r="C771" s="8">
        <v>0</v>
      </c>
      <c r="D771" s="8">
        <v>0</v>
      </c>
    </row>
    <row r="772" spans="1:4" x14ac:dyDescent="0.2">
      <c r="A772" s="8">
        <v>0</v>
      </c>
      <c r="B772" s="8">
        <v>0</v>
      </c>
      <c r="C772" s="8">
        <v>1</v>
      </c>
      <c r="D772" s="8">
        <v>0</v>
      </c>
    </row>
    <row r="773" spans="1:4" x14ac:dyDescent="0.2">
      <c r="A773" s="8">
        <v>0</v>
      </c>
      <c r="B773" s="8">
        <v>1</v>
      </c>
      <c r="C773" s="8">
        <v>0</v>
      </c>
      <c r="D773" s="8">
        <v>1</v>
      </c>
    </row>
    <row r="774" spans="1:4" x14ac:dyDescent="0.2">
      <c r="A774" s="8">
        <v>0</v>
      </c>
      <c r="B774" s="8">
        <v>0</v>
      </c>
      <c r="C774" s="8">
        <v>0</v>
      </c>
      <c r="D774" s="8">
        <v>1</v>
      </c>
    </row>
    <row r="775" spans="1:4" x14ac:dyDescent="0.2">
      <c r="A775" s="8">
        <v>0</v>
      </c>
      <c r="B775" s="8">
        <v>0</v>
      </c>
      <c r="C775" s="8">
        <v>0</v>
      </c>
      <c r="D775" s="8">
        <v>0</v>
      </c>
    </row>
    <row r="776" spans="1:4" x14ac:dyDescent="0.2">
      <c r="A776" s="8">
        <v>0</v>
      </c>
      <c r="B776" s="8">
        <v>0</v>
      </c>
      <c r="C776" s="8">
        <v>0</v>
      </c>
      <c r="D776" s="8">
        <v>0</v>
      </c>
    </row>
    <row r="777" spans="1:4" x14ac:dyDescent="0.2">
      <c r="A777" s="8">
        <v>0</v>
      </c>
      <c r="B777" s="8">
        <v>0</v>
      </c>
      <c r="C777" s="8">
        <v>0</v>
      </c>
      <c r="D777" s="8">
        <v>0</v>
      </c>
    </row>
    <row r="778" spans="1:4" x14ac:dyDescent="0.2">
      <c r="A778" s="8">
        <v>0</v>
      </c>
      <c r="B778" s="8">
        <v>0</v>
      </c>
      <c r="C778" s="8">
        <v>0</v>
      </c>
      <c r="D778" s="8">
        <v>0</v>
      </c>
    </row>
    <row r="779" spans="1:4" x14ac:dyDescent="0.2">
      <c r="A779" s="8">
        <v>1</v>
      </c>
      <c r="B779" s="8">
        <v>1</v>
      </c>
      <c r="C779" s="8">
        <v>0</v>
      </c>
      <c r="D779" s="8">
        <v>0</v>
      </c>
    </row>
    <row r="780" spans="1:4" x14ac:dyDescent="0.2">
      <c r="A780" s="8">
        <v>0</v>
      </c>
      <c r="B780" s="8">
        <v>0</v>
      </c>
      <c r="C780" s="8">
        <v>0</v>
      </c>
      <c r="D780" s="8">
        <v>1</v>
      </c>
    </row>
    <row r="781" spans="1:4" x14ac:dyDescent="0.2">
      <c r="A781" s="8">
        <v>0</v>
      </c>
      <c r="B781" s="8">
        <v>0</v>
      </c>
      <c r="C781" s="8">
        <v>0</v>
      </c>
      <c r="D781" s="8">
        <v>0</v>
      </c>
    </row>
    <row r="782" spans="1:4" x14ac:dyDescent="0.2">
      <c r="A782" s="8">
        <v>0</v>
      </c>
      <c r="B782" s="8">
        <v>1</v>
      </c>
      <c r="C782" s="8">
        <v>0</v>
      </c>
      <c r="D782" s="8">
        <v>1</v>
      </c>
    </row>
    <row r="783" spans="1:4" x14ac:dyDescent="0.2">
      <c r="A783" s="8">
        <v>0</v>
      </c>
      <c r="B783" s="8">
        <v>1</v>
      </c>
      <c r="C783" s="8">
        <v>0</v>
      </c>
      <c r="D783" s="8">
        <v>0</v>
      </c>
    </row>
    <row r="784" spans="1:4" x14ac:dyDescent="0.2">
      <c r="A784" s="8">
        <v>0</v>
      </c>
      <c r="B784" s="8">
        <v>0</v>
      </c>
      <c r="C784" s="8">
        <v>0</v>
      </c>
      <c r="D784" s="8">
        <v>0</v>
      </c>
    </row>
    <row r="785" spans="1:4" x14ac:dyDescent="0.2">
      <c r="A785" s="8">
        <v>1</v>
      </c>
      <c r="B785" s="8">
        <v>1</v>
      </c>
      <c r="C785" s="8">
        <v>1</v>
      </c>
      <c r="D785" s="8">
        <v>1</v>
      </c>
    </row>
    <row r="786" spans="1:4" x14ac:dyDescent="0.2">
      <c r="A786" s="8">
        <v>0</v>
      </c>
      <c r="B786" s="8">
        <v>0</v>
      </c>
      <c r="C786" s="8">
        <v>0</v>
      </c>
      <c r="D786" s="8">
        <v>0</v>
      </c>
    </row>
    <row r="787" spans="1:4" x14ac:dyDescent="0.2">
      <c r="A787" s="8">
        <v>1</v>
      </c>
      <c r="B787" s="8">
        <v>1</v>
      </c>
      <c r="C787" s="8">
        <v>1</v>
      </c>
      <c r="D787" s="8">
        <v>1</v>
      </c>
    </row>
    <row r="788" spans="1:4" x14ac:dyDescent="0.2">
      <c r="A788" s="8">
        <v>0</v>
      </c>
      <c r="B788" s="8">
        <v>0</v>
      </c>
      <c r="C788" s="8">
        <v>0</v>
      </c>
      <c r="D788" s="8">
        <v>1</v>
      </c>
    </row>
    <row r="789" spans="1:4" x14ac:dyDescent="0.2">
      <c r="A789" s="8">
        <v>1</v>
      </c>
      <c r="B789" s="8">
        <v>0</v>
      </c>
      <c r="C789" s="8">
        <v>1</v>
      </c>
      <c r="D789" s="8">
        <v>1</v>
      </c>
    </row>
    <row r="790" spans="1:4" x14ac:dyDescent="0.2">
      <c r="A790" s="8">
        <v>0</v>
      </c>
      <c r="B790" s="8">
        <v>0</v>
      </c>
      <c r="C790" s="8">
        <v>0</v>
      </c>
      <c r="D790" s="8">
        <v>0</v>
      </c>
    </row>
    <row r="791" spans="1:4" x14ac:dyDescent="0.2">
      <c r="A791" s="8">
        <v>1</v>
      </c>
      <c r="B791" s="8">
        <v>1</v>
      </c>
      <c r="C791" s="8">
        <v>1</v>
      </c>
      <c r="D791" s="8">
        <v>1</v>
      </c>
    </row>
    <row r="792" spans="1:4" x14ac:dyDescent="0.2">
      <c r="A792" s="8">
        <v>0</v>
      </c>
      <c r="B792" s="8">
        <v>0</v>
      </c>
      <c r="C792" s="8">
        <v>0</v>
      </c>
      <c r="D792" s="8">
        <v>0</v>
      </c>
    </row>
    <row r="793" spans="1:4" x14ac:dyDescent="0.2">
      <c r="A793" s="8">
        <v>0</v>
      </c>
      <c r="B793" s="8">
        <v>0</v>
      </c>
      <c r="C793" s="8">
        <v>0</v>
      </c>
      <c r="D793" s="8">
        <v>0</v>
      </c>
    </row>
    <row r="794" spans="1:4" x14ac:dyDescent="0.2">
      <c r="A794" s="8">
        <v>0</v>
      </c>
      <c r="B794" s="8">
        <v>0</v>
      </c>
      <c r="C794" s="8">
        <v>0</v>
      </c>
      <c r="D794" s="8">
        <v>0</v>
      </c>
    </row>
    <row r="795" spans="1:4" x14ac:dyDescent="0.2">
      <c r="A795" s="8">
        <v>0</v>
      </c>
      <c r="B795" s="8">
        <v>0</v>
      </c>
      <c r="C795" s="8">
        <v>0</v>
      </c>
      <c r="D795" s="8">
        <v>0</v>
      </c>
    </row>
    <row r="796" spans="1:4" x14ac:dyDescent="0.2">
      <c r="A796" s="8">
        <v>1</v>
      </c>
      <c r="B796" s="8">
        <v>1</v>
      </c>
      <c r="C796" s="8">
        <v>1</v>
      </c>
      <c r="D796" s="8">
        <v>1</v>
      </c>
    </row>
    <row r="797" spans="1:4" x14ac:dyDescent="0.2">
      <c r="A797" s="8">
        <v>0</v>
      </c>
      <c r="B797" s="8">
        <v>0</v>
      </c>
      <c r="C797" s="8">
        <v>0</v>
      </c>
      <c r="D797" s="8">
        <v>0</v>
      </c>
    </row>
    <row r="798" spans="1:4" x14ac:dyDescent="0.2">
      <c r="A798" s="8">
        <v>0</v>
      </c>
      <c r="B798" s="8">
        <v>0</v>
      </c>
      <c r="C798" s="8">
        <v>0</v>
      </c>
      <c r="D798" s="8">
        <v>1</v>
      </c>
    </row>
    <row r="799" spans="1:4" x14ac:dyDescent="0.2">
      <c r="A799" s="8">
        <v>0</v>
      </c>
      <c r="B799" s="8">
        <v>0</v>
      </c>
      <c r="C799" s="8">
        <v>0</v>
      </c>
      <c r="D799" s="8">
        <v>1</v>
      </c>
    </row>
    <row r="800" spans="1:4" x14ac:dyDescent="0.2">
      <c r="A800" s="8">
        <v>1</v>
      </c>
      <c r="B800" s="8">
        <v>1</v>
      </c>
      <c r="C800" s="8">
        <v>1</v>
      </c>
      <c r="D800" s="8">
        <v>1</v>
      </c>
    </row>
    <row r="801" spans="1:4" x14ac:dyDescent="0.2">
      <c r="A801" s="8">
        <v>1</v>
      </c>
      <c r="B801" s="8">
        <v>1</v>
      </c>
      <c r="C801" s="8">
        <v>0</v>
      </c>
      <c r="D801" s="8">
        <v>1</v>
      </c>
    </row>
    <row r="802" spans="1:4" x14ac:dyDescent="0.2">
      <c r="A802" s="8">
        <v>1</v>
      </c>
      <c r="B802" s="8">
        <v>1</v>
      </c>
      <c r="C802" s="8">
        <v>1</v>
      </c>
      <c r="D802" s="8">
        <v>1</v>
      </c>
    </row>
    <row r="803" spans="1:4" x14ac:dyDescent="0.2">
      <c r="A803" s="8">
        <v>1</v>
      </c>
      <c r="B803" s="8">
        <v>1</v>
      </c>
      <c r="C803" s="8">
        <v>1</v>
      </c>
      <c r="D803" s="8">
        <v>1</v>
      </c>
    </row>
    <row r="804" spans="1:4" x14ac:dyDescent="0.2">
      <c r="A804" s="8">
        <v>0</v>
      </c>
      <c r="B804" s="8">
        <v>0</v>
      </c>
      <c r="C804" s="8">
        <v>0</v>
      </c>
      <c r="D804" s="8">
        <v>0</v>
      </c>
    </row>
    <row r="805" spans="1:4" x14ac:dyDescent="0.2">
      <c r="A805" s="8">
        <v>0</v>
      </c>
      <c r="B805" s="8">
        <v>1</v>
      </c>
      <c r="C805" s="8">
        <v>1</v>
      </c>
      <c r="D805" s="8">
        <v>1</v>
      </c>
    </row>
    <row r="806" spans="1:4" x14ac:dyDescent="0.2">
      <c r="A806" s="8">
        <v>0</v>
      </c>
      <c r="B806" s="8">
        <v>0</v>
      </c>
      <c r="C806" s="8">
        <v>0</v>
      </c>
      <c r="D806" s="8">
        <v>0</v>
      </c>
    </row>
    <row r="807" spans="1:4" x14ac:dyDescent="0.2">
      <c r="A807" s="8">
        <v>1</v>
      </c>
      <c r="B807" s="8">
        <v>1</v>
      </c>
      <c r="C807" s="8">
        <v>1</v>
      </c>
      <c r="D807" s="8">
        <v>1</v>
      </c>
    </row>
    <row r="808" spans="1:4" x14ac:dyDescent="0.2">
      <c r="A808" s="8">
        <v>0</v>
      </c>
      <c r="B808" s="8">
        <v>0</v>
      </c>
      <c r="C808" s="8">
        <v>0</v>
      </c>
      <c r="D808" s="8">
        <v>0</v>
      </c>
    </row>
    <row r="809" spans="1:4" x14ac:dyDescent="0.2">
      <c r="A809" s="8">
        <v>0</v>
      </c>
      <c r="B809" s="8">
        <v>0</v>
      </c>
      <c r="C809" s="8">
        <v>1</v>
      </c>
      <c r="D809" s="8">
        <v>0</v>
      </c>
    </row>
    <row r="810" spans="1:4" x14ac:dyDescent="0.2">
      <c r="A810" s="8">
        <v>1</v>
      </c>
      <c r="B810" s="8">
        <v>1</v>
      </c>
      <c r="C810" s="8">
        <v>1</v>
      </c>
      <c r="D810" s="8">
        <v>1</v>
      </c>
    </row>
    <row r="811" spans="1:4" x14ac:dyDescent="0.2">
      <c r="A811" s="8">
        <v>1</v>
      </c>
      <c r="B811" s="8">
        <v>1</v>
      </c>
      <c r="C811" s="8">
        <v>1</v>
      </c>
      <c r="D811" s="8">
        <v>1</v>
      </c>
    </row>
    <row r="812" spans="1:4" x14ac:dyDescent="0.2">
      <c r="A812" s="8">
        <v>0</v>
      </c>
      <c r="B812" s="8">
        <v>0</v>
      </c>
      <c r="C812" s="8">
        <v>0</v>
      </c>
      <c r="D812" s="8">
        <v>0</v>
      </c>
    </row>
    <row r="813" spans="1:4" x14ac:dyDescent="0.2">
      <c r="A813" s="8">
        <v>1</v>
      </c>
      <c r="B813" s="8">
        <v>1</v>
      </c>
      <c r="C813" s="8">
        <v>1</v>
      </c>
      <c r="D813" s="8">
        <v>1</v>
      </c>
    </row>
    <row r="814" spans="1:4" x14ac:dyDescent="0.2">
      <c r="A814" s="8">
        <v>0</v>
      </c>
      <c r="B814" s="8">
        <v>0</v>
      </c>
      <c r="C814" s="8">
        <v>0</v>
      </c>
      <c r="D814" s="8">
        <v>0</v>
      </c>
    </row>
    <row r="815" spans="1:4" x14ac:dyDescent="0.2">
      <c r="A815" s="8">
        <v>0</v>
      </c>
      <c r="B815" s="8">
        <v>0</v>
      </c>
      <c r="C815" s="8">
        <v>0</v>
      </c>
      <c r="D815" s="8">
        <v>1</v>
      </c>
    </row>
    <row r="816" spans="1:4" x14ac:dyDescent="0.2">
      <c r="A816" s="8">
        <v>0</v>
      </c>
      <c r="B816" s="8">
        <v>0</v>
      </c>
      <c r="C816" s="8">
        <v>0</v>
      </c>
      <c r="D816" s="8">
        <v>0</v>
      </c>
    </row>
    <row r="817" spans="1:4" x14ac:dyDescent="0.2">
      <c r="A817" s="8">
        <v>0</v>
      </c>
      <c r="B817" s="8">
        <v>0</v>
      </c>
      <c r="C817" s="8">
        <v>0</v>
      </c>
      <c r="D817" s="8">
        <v>0</v>
      </c>
    </row>
    <row r="818" spans="1:4" x14ac:dyDescent="0.2">
      <c r="A818" s="8">
        <v>1</v>
      </c>
      <c r="B818" s="8">
        <v>1</v>
      </c>
      <c r="C818" s="8">
        <v>1</v>
      </c>
      <c r="D818" s="8">
        <v>1</v>
      </c>
    </row>
    <row r="819" spans="1:4" x14ac:dyDescent="0.2">
      <c r="A819" s="8">
        <v>0</v>
      </c>
      <c r="B819" s="8">
        <v>0</v>
      </c>
      <c r="C819" s="8">
        <v>0</v>
      </c>
      <c r="D819" s="8">
        <v>1</v>
      </c>
    </row>
    <row r="820" spans="1:4" x14ac:dyDescent="0.2">
      <c r="A820" s="8">
        <v>0</v>
      </c>
      <c r="B820" s="8">
        <v>0</v>
      </c>
      <c r="C820" s="8">
        <v>0</v>
      </c>
      <c r="D820" s="8">
        <v>0</v>
      </c>
    </row>
    <row r="821" spans="1:4" x14ac:dyDescent="0.2">
      <c r="A821" s="8">
        <v>0</v>
      </c>
      <c r="B821" s="8">
        <v>0</v>
      </c>
      <c r="C821" s="8">
        <v>1</v>
      </c>
      <c r="D821" s="8">
        <v>1</v>
      </c>
    </row>
    <row r="822" spans="1:4" x14ac:dyDescent="0.2">
      <c r="A822" s="8">
        <v>0</v>
      </c>
      <c r="B822" s="8">
        <v>0</v>
      </c>
      <c r="C822" s="8">
        <v>0</v>
      </c>
      <c r="D822" s="8">
        <v>0</v>
      </c>
    </row>
    <row r="823" spans="1:4" x14ac:dyDescent="0.2">
      <c r="A823" s="8">
        <v>1</v>
      </c>
      <c r="B823" s="8">
        <v>1</v>
      </c>
      <c r="C823" s="8">
        <v>1</v>
      </c>
      <c r="D823" s="8">
        <v>1</v>
      </c>
    </row>
    <row r="824" spans="1:4" x14ac:dyDescent="0.2">
      <c r="A824" s="8">
        <v>1</v>
      </c>
      <c r="B824" s="8">
        <v>0</v>
      </c>
      <c r="C824" s="8">
        <v>0</v>
      </c>
      <c r="D824" s="8">
        <v>0</v>
      </c>
    </row>
    <row r="825" spans="1:4" x14ac:dyDescent="0.2">
      <c r="A825" s="8">
        <v>0</v>
      </c>
      <c r="B825" s="8">
        <v>0</v>
      </c>
      <c r="C825" s="8">
        <v>0</v>
      </c>
      <c r="D825" s="8">
        <v>0</v>
      </c>
    </row>
    <row r="826" spans="1:4" x14ac:dyDescent="0.2">
      <c r="A826" s="8">
        <v>0</v>
      </c>
      <c r="B826" s="8">
        <v>0</v>
      </c>
      <c r="C826" s="8">
        <v>0</v>
      </c>
      <c r="D826" s="8">
        <v>0</v>
      </c>
    </row>
    <row r="827" spans="1:4" x14ac:dyDescent="0.2">
      <c r="A827" s="8">
        <v>1</v>
      </c>
      <c r="B827" s="8">
        <v>1</v>
      </c>
      <c r="C827" s="8">
        <v>1</v>
      </c>
      <c r="D827" s="8">
        <v>1</v>
      </c>
    </row>
    <row r="828" spans="1:4" x14ac:dyDescent="0.2">
      <c r="A828" s="8">
        <v>1</v>
      </c>
      <c r="B828" s="8">
        <v>0</v>
      </c>
      <c r="C828" s="8">
        <v>1</v>
      </c>
      <c r="D828" s="8">
        <v>0</v>
      </c>
    </row>
    <row r="829" spans="1:4" x14ac:dyDescent="0.2">
      <c r="A829" s="8">
        <v>1</v>
      </c>
      <c r="B829" s="8">
        <v>0</v>
      </c>
      <c r="C829" s="8">
        <v>1</v>
      </c>
      <c r="D829" s="8">
        <v>0</v>
      </c>
    </row>
    <row r="830" spans="1:4" x14ac:dyDescent="0.2">
      <c r="A830" s="8">
        <v>0</v>
      </c>
      <c r="B830" s="8">
        <v>0</v>
      </c>
      <c r="C830" s="8">
        <v>0</v>
      </c>
      <c r="D830" s="8">
        <v>0</v>
      </c>
    </row>
    <row r="831" spans="1:4" x14ac:dyDescent="0.2">
      <c r="A831" s="8">
        <v>1</v>
      </c>
      <c r="B831" s="8">
        <v>1</v>
      </c>
      <c r="C831" s="8">
        <v>1</v>
      </c>
      <c r="D831" s="8">
        <v>1</v>
      </c>
    </row>
    <row r="832" spans="1:4" x14ac:dyDescent="0.2">
      <c r="A832" s="8">
        <v>0</v>
      </c>
      <c r="B832" s="8">
        <v>0</v>
      </c>
      <c r="C832" s="8">
        <v>0</v>
      </c>
      <c r="D832" s="8">
        <v>0</v>
      </c>
    </row>
    <row r="833" spans="1:4" x14ac:dyDescent="0.2">
      <c r="A833" s="8">
        <v>0</v>
      </c>
      <c r="B833" s="8">
        <v>0</v>
      </c>
      <c r="C833" s="8">
        <v>0</v>
      </c>
      <c r="D833" s="8">
        <v>0</v>
      </c>
    </row>
    <row r="834" spans="1:4" x14ac:dyDescent="0.2">
      <c r="A834" s="8">
        <v>1</v>
      </c>
      <c r="B834" s="8">
        <v>1</v>
      </c>
      <c r="C834" s="8">
        <v>1</v>
      </c>
      <c r="D834" s="8">
        <v>1</v>
      </c>
    </row>
    <row r="835" spans="1:4" x14ac:dyDescent="0.2">
      <c r="A835" s="8">
        <v>0</v>
      </c>
      <c r="B835" s="8">
        <v>0</v>
      </c>
      <c r="C835" s="8">
        <v>0</v>
      </c>
      <c r="D835" s="8">
        <v>0</v>
      </c>
    </row>
    <row r="836" spans="1:4" x14ac:dyDescent="0.2">
      <c r="A836" s="8">
        <v>1</v>
      </c>
      <c r="B836" s="8">
        <v>1</v>
      </c>
      <c r="C836" s="8">
        <v>1</v>
      </c>
      <c r="D836" s="8">
        <v>1</v>
      </c>
    </row>
    <row r="837" spans="1:4" x14ac:dyDescent="0.2">
      <c r="A837" s="8">
        <v>0</v>
      </c>
      <c r="B837" s="8">
        <v>0</v>
      </c>
      <c r="C837" s="8">
        <v>0</v>
      </c>
      <c r="D837" s="8">
        <v>0</v>
      </c>
    </row>
    <row r="838" spans="1:4" x14ac:dyDescent="0.2">
      <c r="A838" s="8">
        <v>0</v>
      </c>
      <c r="B838" s="8">
        <v>0</v>
      </c>
      <c r="C838" s="8">
        <v>0</v>
      </c>
      <c r="D838" s="8">
        <v>0</v>
      </c>
    </row>
    <row r="839" spans="1:4" x14ac:dyDescent="0.2">
      <c r="A839" s="8">
        <v>0</v>
      </c>
      <c r="B839" s="8">
        <v>0</v>
      </c>
      <c r="C839" s="8">
        <v>0</v>
      </c>
      <c r="D839" s="8">
        <v>0</v>
      </c>
    </row>
    <row r="840" spans="1:4" x14ac:dyDescent="0.2">
      <c r="A840" s="8">
        <v>1</v>
      </c>
      <c r="B840" s="8">
        <v>0</v>
      </c>
      <c r="C840" s="8">
        <v>0</v>
      </c>
      <c r="D840" s="8">
        <v>0</v>
      </c>
    </row>
    <row r="841" spans="1:4" x14ac:dyDescent="0.2">
      <c r="A841" s="8">
        <v>1</v>
      </c>
      <c r="B841" s="8">
        <v>1</v>
      </c>
      <c r="C841" s="8">
        <v>1</v>
      </c>
      <c r="D841" s="8">
        <v>1</v>
      </c>
    </row>
    <row r="842" spans="1:4" x14ac:dyDescent="0.2">
      <c r="A842" s="8">
        <v>0</v>
      </c>
      <c r="B842" s="8">
        <v>0</v>
      </c>
      <c r="C842" s="8">
        <v>0</v>
      </c>
      <c r="D842" s="8">
        <v>0</v>
      </c>
    </row>
    <row r="843" spans="1:4" x14ac:dyDescent="0.2">
      <c r="A843" s="8">
        <v>1</v>
      </c>
      <c r="B843" s="8">
        <v>1</v>
      </c>
      <c r="C843" s="8">
        <v>1</v>
      </c>
      <c r="D843" s="8">
        <v>1</v>
      </c>
    </row>
    <row r="844" spans="1:4" x14ac:dyDescent="0.2">
      <c r="A844" s="8">
        <v>0</v>
      </c>
      <c r="B844" s="8">
        <v>0</v>
      </c>
      <c r="C844" s="8">
        <v>0</v>
      </c>
      <c r="D844" s="8">
        <v>0</v>
      </c>
    </row>
    <row r="845" spans="1:4" x14ac:dyDescent="0.2">
      <c r="A845" s="8">
        <v>0</v>
      </c>
      <c r="B845" s="8">
        <v>0</v>
      </c>
      <c r="C845" s="8">
        <v>0</v>
      </c>
      <c r="D845" s="8">
        <v>0</v>
      </c>
    </row>
    <row r="846" spans="1:4" x14ac:dyDescent="0.2">
      <c r="A846" s="8">
        <v>0</v>
      </c>
      <c r="B846" s="8">
        <v>0</v>
      </c>
      <c r="C846" s="8">
        <v>0</v>
      </c>
      <c r="D846" s="8">
        <v>0</v>
      </c>
    </row>
    <row r="847" spans="1:4" x14ac:dyDescent="0.2">
      <c r="A847" s="8">
        <v>0</v>
      </c>
      <c r="B847" s="8">
        <v>0</v>
      </c>
      <c r="C847" s="8">
        <v>0</v>
      </c>
      <c r="D847" s="8">
        <v>0</v>
      </c>
    </row>
    <row r="848" spans="1:4" x14ac:dyDescent="0.2">
      <c r="A848" s="8">
        <v>1</v>
      </c>
      <c r="B848" s="8">
        <v>1</v>
      </c>
      <c r="C848" s="8">
        <v>1</v>
      </c>
      <c r="D848" s="8">
        <v>1</v>
      </c>
    </row>
    <row r="849" spans="1:4" x14ac:dyDescent="0.2">
      <c r="A849" s="8">
        <v>1</v>
      </c>
      <c r="B849" s="8">
        <v>1</v>
      </c>
      <c r="C849" s="8">
        <v>1</v>
      </c>
      <c r="D849" s="8">
        <v>1</v>
      </c>
    </row>
    <row r="850" spans="1:4" x14ac:dyDescent="0.2">
      <c r="A850" s="8">
        <v>1</v>
      </c>
      <c r="B850" s="8">
        <v>0</v>
      </c>
      <c r="C850" s="8">
        <v>1</v>
      </c>
      <c r="D850" s="8">
        <v>0</v>
      </c>
    </row>
    <row r="851" spans="1:4" x14ac:dyDescent="0.2">
      <c r="A851" s="8">
        <v>0</v>
      </c>
      <c r="B851" s="8">
        <v>0</v>
      </c>
      <c r="C851" s="8">
        <v>1</v>
      </c>
      <c r="D851" s="8">
        <v>0</v>
      </c>
    </row>
    <row r="852" spans="1:4" x14ac:dyDescent="0.2">
      <c r="A852" s="8">
        <v>0</v>
      </c>
      <c r="B852" s="8">
        <v>0</v>
      </c>
      <c r="C852" s="8">
        <v>0</v>
      </c>
      <c r="D852" s="8">
        <v>0</v>
      </c>
    </row>
    <row r="853" spans="1:4" x14ac:dyDescent="0.2">
      <c r="A853" s="8">
        <v>0</v>
      </c>
      <c r="B853" s="8">
        <v>0</v>
      </c>
      <c r="C853" s="8">
        <v>0</v>
      </c>
      <c r="D853" s="8">
        <v>0</v>
      </c>
    </row>
    <row r="854" spans="1:4" x14ac:dyDescent="0.2">
      <c r="A854" s="8">
        <v>0</v>
      </c>
      <c r="B854" s="8">
        <v>0</v>
      </c>
      <c r="C854" s="8">
        <v>0</v>
      </c>
      <c r="D854" s="8">
        <v>0</v>
      </c>
    </row>
    <row r="855" spans="1:4" x14ac:dyDescent="0.2">
      <c r="A855" s="8">
        <v>0</v>
      </c>
      <c r="B855" s="8">
        <v>0</v>
      </c>
      <c r="C855" s="8">
        <v>1</v>
      </c>
      <c r="D855" s="8">
        <v>0</v>
      </c>
    </row>
    <row r="856" spans="1:4" x14ac:dyDescent="0.2">
      <c r="A856" s="8">
        <v>1</v>
      </c>
      <c r="B856" s="8">
        <v>1</v>
      </c>
      <c r="C856" s="8">
        <v>1</v>
      </c>
      <c r="D856" s="8">
        <v>0</v>
      </c>
    </row>
    <row r="857" spans="1:4" x14ac:dyDescent="0.2">
      <c r="A857" s="8">
        <v>0</v>
      </c>
      <c r="B857" s="8">
        <v>0</v>
      </c>
      <c r="C857" s="8">
        <v>0</v>
      </c>
      <c r="D857" s="8">
        <v>1</v>
      </c>
    </row>
    <row r="858" spans="1:4" x14ac:dyDescent="0.2">
      <c r="A858" s="8">
        <v>0</v>
      </c>
      <c r="B858" s="8">
        <v>0</v>
      </c>
      <c r="C858" s="8">
        <v>0</v>
      </c>
      <c r="D858" s="8">
        <v>0</v>
      </c>
    </row>
    <row r="859" spans="1:4" x14ac:dyDescent="0.2">
      <c r="A859" s="8">
        <v>1</v>
      </c>
      <c r="B859" s="8">
        <v>1</v>
      </c>
      <c r="C859" s="8">
        <v>1</v>
      </c>
      <c r="D859" s="8">
        <v>1</v>
      </c>
    </row>
    <row r="860" spans="1:4" x14ac:dyDescent="0.2">
      <c r="A860" s="8">
        <v>0</v>
      </c>
      <c r="B860" s="8">
        <v>0</v>
      </c>
      <c r="C860" s="8">
        <v>0</v>
      </c>
      <c r="D860" s="8">
        <v>0</v>
      </c>
    </row>
    <row r="861" spans="1:4" x14ac:dyDescent="0.2">
      <c r="A861" s="8">
        <v>1</v>
      </c>
      <c r="B861" s="8">
        <v>1</v>
      </c>
      <c r="C861" s="8">
        <v>1</v>
      </c>
      <c r="D861" s="8">
        <v>1</v>
      </c>
    </row>
    <row r="862" spans="1:4" x14ac:dyDescent="0.2">
      <c r="A862" s="8">
        <v>1</v>
      </c>
      <c r="B862" s="8">
        <v>1</v>
      </c>
      <c r="C862" s="8">
        <v>1</v>
      </c>
      <c r="D862" s="8">
        <v>1</v>
      </c>
    </row>
    <row r="863" spans="1:4" x14ac:dyDescent="0.2">
      <c r="A863" s="8">
        <v>1</v>
      </c>
      <c r="B863" s="8">
        <v>1</v>
      </c>
      <c r="C863" s="8">
        <v>1</v>
      </c>
      <c r="D863" s="8">
        <v>1</v>
      </c>
    </row>
    <row r="864" spans="1:4" x14ac:dyDescent="0.2">
      <c r="A864" s="8">
        <v>0</v>
      </c>
      <c r="B864" s="8">
        <v>0</v>
      </c>
      <c r="C864" s="8">
        <v>0</v>
      </c>
      <c r="D864" s="8">
        <v>0</v>
      </c>
    </row>
    <row r="865" spans="1:4" x14ac:dyDescent="0.2">
      <c r="A865" s="8">
        <v>1</v>
      </c>
      <c r="B865" s="8">
        <v>1</v>
      </c>
      <c r="C865" s="8">
        <v>1</v>
      </c>
      <c r="D865" s="8">
        <v>1</v>
      </c>
    </row>
    <row r="866" spans="1:4" x14ac:dyDescent="0.2">
      <c r="A866" s="8">
        <v>0</v>
      </c>
      <c r="B866" s="8">
        <v>0</v>
      </c>
      <c r="C866" s="8">
        <v>0</v>
      </c>
      <c r="D866" s="8">
        <v>0</v>
      </c>
    </row>
    <row r="867" spans="1:4" x14ac:dyDescent="0.2">
      <c r="A867" s="8">
        <v>1</v>
      </c>
      <c r="B867" s="8">
        <v>1</v>
      </c>
      <c r="C867" s="8">
        <v>1</v>
      </c>
      <c r="D867" s="8">
        <v>1</v>
      </c>
    </row>
    <row r="868" spans="1:4" x14ac:dyDescent="0.2">
      <c r="A868" s="8">
        <v>1</v>
      </c>
      <c r="B868" s="8">
        <v>1</v>
      </c>
      <c r="C868" s="8">
        <v>1</v>
      </c>
      <c r="D868" s="8">
        <v>1</v>
      </c>
    </row>
    <row r="869" spans="1:4" x14ac:dyDescent="0.2">
      <c r="A869" s="8">
        <v>0</v>
      </c>
      <c r="B869" s="8">
        <v>0</v>
      </c>
      <c r="C869" s="8">
        <v>0</v>
      </c>
      <c r="D869" s="8">
        <v>0</v>
      </c>
    </row>
    <row r="870" spans="1:4" x14ac:dyDescent="0.2">
      <c r="A870" s="8">
        <v>0</v>
      </c>
      <c r="B870" s="8">
        <v>0</v>
      </c>
      <c r="C870" s="8">
        <v>0</v>
      </c>
      <c r="D870" s="8">
        <v>0</v>
      </c>
    </row>
    <row r="871" spans="1:4" x14ac:dyDescent="0.2">
      <c r="A871" s="8">
        <v>0</v>
      </c>
      <c r="B871" s="8">
        <v>0</v>
      </c>
      <c r="C871" s="8">
        <v>0</v>
      </c>
      <c r="D871" s="8">
        <v>0</v>
      </c>
    </row>
    <row r="872" spans="1:4" x14ac:dyDescent="0.2">
      <c r="A872" s="8">
        <v>1</v>
      </c>
      <c r="B872" s="8">
        <v>1</v>
      </c>
      <c r="C872" s="8">
        <v>1</v>
      </c>
      <c r="D872" s="8">
        <v>1</v>
      </c>
    </row>
    <row r="873" spans="1:4" x14ac:dyDescent="0.2">
      <c r="A873" s="8">
        <v>0</v>
      </c>
      <c r="B873" s="8">
        <v>1</v>
      </c>
      <c r="C873" s="8">
        <v>0</v>
      </c>
      <c r="D873" s="8">
        <v>0</v>
      </c>
    </row>
    <row r="874" spans="1:4" x14ac:dyDescent="0.2">
      <c r="A874" s="8">
        <v>0</v>
      </c>
      <c r="B874" s="8">
        <v>0</v>
      </c>
      <c r="C874" s="8">
        <v>0</v>
      </c>
      <c r="D874" s="8">
        <v>0</v>
      </c>
    </row>
    <row r="875" spans="1:4" x14ac:dyDescent="0.2">
      <c r="A875" s="8">
        <v>0</v>
      </c>
      <c r="B875" s="8">
        <v>0</v>
      </c>
      <c r="C875" s="8">
        <v>0</v>
      </c>
      <c r="D875" s="8">
        <v>1</v>
      </c>
    </row>
    <row r="876" spans="1:4" x14ac:dyDescent="0.2">
      <c r="A876" s="8">
        <v>0</v>
      </c>
      <c r="B876" s="8">
        <v>0</v>
      </c>
      <c r="C876" s="8">
        <v>0</v>
      </c>
      <c r="D876" s="8">
        <v>0</v>
      </c>
    </row>
    <row r="877" spans="1:4" x14ac:dyDescent="0.2">
      <c r="A877" s="8">
        <v>0</v>
      </c>
      <c r="B877" s="8">
        <v>0</v>
      </c>
      <c r="C877" s="8">
        <v>0</v>
      </c>
      <c r="D877" s="8">
        <v>0</v>
      </c>
    </row>
    <row r="878" spans="1:4" x14ac:dyDescent="0.2">
      <c r="A878" s="8">
        <v>0</v>
      </c>
      <c r="B878" s="8">
        <v>1</v>
      </c>
      <c r="C878" s="8">
        <v>0</v>
      </c>
      <c r="D878" s="8">
        <v>1</v>
      </c>
    </row>
    <row r="879" spans="1:4" x14ac:dyDescent="0.2">
      <c r="A879" s="8">
        <v>0</v>
      </c>
      <c r="B879" s="8">
        <v>0</v>
      </c>
      <c r="C879" s="8">
        <v>0</v>
      </c>
      <c r="D879" s="8">
        <v>1</v>
      </c>
    </row>
    <row r="880" spans="1:4" x14ac:dyDescent="0.2">
      <c r="A880" s="8">
        <v>1</v>
      </c>
      <c r="B880" s="8">
        <v>1</v>
      </c>
      <c r="C880" s="8">
        <v>1</v>
      </c>
      <c r="D880" s="8">
        <v>1</v>
      </c>
    </row>
    <row r="881" spans="1:4" x14ac:dyDescent="0.2">
      <c r="A881" s="8">
        <v>0</v>
      </c>
      <c r="B881" s="8">
        <v>0</v>
      </c>
      <c r="C881" s="8">
        <v>0</v>
      </c>
      <c r="D881" s="8">
        <v>0</v>
      </c>
    </row>
    <row r="882" spans="1:4" x14ac:dyDescent="0.2">
      <c r="A882" s="8">
        <v>0</v>
      </c>
      <c r="B882" s="8">
        <v>0</v>
      </c>
      <c r="C882" s="8">
        <v>1</v>
      </c>
      <c r="D882" s="8">
        <v>0</v>
      </c>
    </row>
    <row r="883" spans="1:4" x14ac:dyDescent="0.2">
      <c r="A883" s="8">
        <v>1</v>
      </c>
      <c r="B883" s="8">
        <v>1</v>
      </c>
      <c r="C883" s="8">
        <v>1</v>
      </c>
      <c r="D883" s="8">
        <v>1</v>
      </c>
    </row>
    <row r="884" spans="1:4" x14ac:dyDescent="0.2">
      <c r="A884" s="8">
        <v>0</v>
      </c>
      <c r="B884" s="8">
        <v>0</v>
      </c>
      <c r="C884" s="8">
        <v>0</v>
      </c>
      <c r="D884" s="8">
        <v>0</v>
      </c>
    </row>
    <row r="885" spans="1:4" x14ac:dyDescent="0.2">
      <c r="A885" s="8">
        <v>0</v>
      </c>
      <c r="B885" s="8">
        <v>0</v>
      </c>
      <c r="C885" s="8">
        <v>0</v>
      </c>
      <c r="D885" s="8">
        <v>0</v>
      </c>
    </row>
    <row r="886" spans="1:4" x14ac:dyDescent="0.2">
      <c r="A886" s="8">
        <v>0</v>
      </c>
      <c r="B886" s="8">
        <v>0</v>
      </c>
      <c r="C886" s="8">
        <v>1</v>
      </c>
      <c r="D886" s="8">
        <v>0</v>
      </c>
    </row>
    <row r="887" spans="1:4" x14ac:dyDescent="0.2">
      <c r="A887" s="8">
        <v>0</v>
      </c>
      <c r="B887" s="8">
        <v>0</v>
      </c>
      <c r="C887" s="8">
        <v>0</v>
      </c>
      <c r="D887" s="8">
        <v>0</v>
      </c>
    </row>
    <row r="888" spans="1:4" x14ac:dyDescent="0.2">
      <c r="A888" s="8">
        <v>0</v>
      </c>
      <c r="B888" s="8">
        <v>0</v>
      </c>
      <c r="C888" s="8">
        <v>0</v>
      </c>
      <c r="D888" s="8">
        <v>0</v>
      </c>
    </row>
    <row r="889" spans="1:4" x14ac:dyDescent="0.2">
      <c r="A889" s="8">
        <v>1</v>
      </c>
      <c r="B889" s="8">
        <v>1</v>
      </c>
      <c r="C889" s="8">
        <v>0</v>
      </c>
      <c r="D889" s="8">
        <v>1</v>
      </c>
    </row>
    <row r="890" spans="1:4" x14ac:dyDescent="0.2">
      <c r="A890" s="8">
        <v>0</v>
      </c>
      <c r="B890" s="8">
        <v>0</v>
      </c>
      <c r="C890" s="8">
        <v>0</v>
      </c>
      <c r="D890" s="8">
        <v>0</v>
      </c>
    </row>
    <row r="891" spans="1:4" x14ac:dyDescent="0.2">
      <c r="A891" s="8">
        <v>0</v>
      </c>
      <c r="B891" s="8">
        <v>0</v>
      </c>
      <c r="C891" s="8">
        <v>0</v>
      </c>
      <c r="D891" s="8">
        <v>0</v>
      </c>
    </row>
    <row r="892" spans="1:4" x14ac:dyDescent="0.2">
      <c r="A892" s="8">
        <v>1</v>
      </c>
      <c r="B892" s="8">
        <v>1</v>
      </c>
      <c r="C892" s="8">
        <v>1</v>
      </c>
      <c r="D892" s="8">
        <v>1</v>
      </c>
    </row>
    <row r="893" spans="1:4" x14ac:dyDescent="0.2">
      <c r="A893" s="8">
        <v>0</v>
      </c>
      <c r="B893" s="8">
        <v>0</v>
      </c>
      <c r="C893" s="8">
        <v>0</v>
      </c>
      <c r="D893" s="8">
        <v>0</v>
      </c>
    </row>
    <row r="894" spans="1:4" x14ac:dyDescent="0.2">
      <c r="A894" s="8">
        <v>0</v>
      </c>
      <c r="B894" s="8">
        <v>0</v>
      </c>
      <c r="C894" s="8">
        <v>0</v>
      </c>
      <c r="D894" s="8">
        <v>0</v>
      </c>
    </row>
    <row r="895" spans="1:4" x14ac:dyDescent="0.2">
      <c r="A895" s="8">
        <v>0</v>
      </c>
      <c r="B895" s="8">
        <v>1</v>
      </c>
      <c r="C895" s="8">
        <v>1</v>
      </c>
      <c r="D895" s="8">
        <v>1</v>
      </c>
    </row>
    <row r="896" spans="1:4" x14ac:dyDescent="0.2">
      <c r="A896" s="8">
        <v>0</v>
      </c>
      <c r="B896" s="8">
        <v>0</v>
      </c>
      <c r="C896" s="8">
        <v>0</v>
      </c>
      <c r="D896" s="8">
        <v>0</v>
      </c>
    </row>
    <row r="897" spans="1:4" x14ac:dyDescent="0.2">
      <c r="A897" s="8">
        <v>0</v>
      </c>
      <c r="B897" s="8">
        <v>0</v>
      </c>
      <c r="C897" s="8">
        <v>1</v>
      </c>
      <c r="D897" s="8">
        <v>0</v>
      </c>
    </row>
    <row r="898" spans="1:4" x14ac:dyDescent="0.2">
      <c r="A898" s="8">
        <v>0</v>
      </c>
      <c r="B898" s="8">
        <v>0</v>
      </c>
      <c r="C898" s="8">
        <v>0</v>
      </c>
      <c r="D898" s="8">
        <v>0</v>
      </c>
    </row>
    <row r="899" spans="1:4" x14ac:dyDescent="0.2">
      <c r="A899" s="8">
        <v>0</v>
      </c>
      <c r="B899" s="8">
        <v>1</v>
      </c>
      <c r="C899" s="8">
        <v>1</v>
      </c>
      <c r="D899" s="8">
        <v>1</v>
      </c>
    </row>
    <row r="900" spans="1:4" x14ac:dyDescent="0.2">
      <c r="A900" s="8">
        <v>0</v>
      </c>
      <c r="B900" s="8">
        <v>1</v>
      </c>
      <c r="C900" s="8">
        <v>0</v>
      </c>
      <c r="D900" s="8">
        <v>1</v>
      </c>
    </row>
    <row r="901" spans="1:4" x14ac:dyDescent="0.2">
      <c r="A901" s="8">
        <v>0</v>
      </c>
      <c r="B901" s="8">
        <v>0</v>
      </c>
      <c r="C901" s="8">
        <v>0</v>
      </c>
      <c r="D901" s="8">
        <v>0</v>
      </c>
    </row>
    <row r="902" spans="1:4" x14ac:dyDescent="0.2">
      <c r="A902" s="8">
        <v>0</v>
      </c>
      <c r="B902" s="8">
        <v>1</v>
      </c>
      <c r="C902" s="8">
        <v>1</v>
      </c>
      <c r="D902" s="8">
        <v>0</v>
      </c>
    </row>
    <row r="903" spans="1:4" x14ac:dyDescent="0.2">
      <c r="A903" s="8">
        <v>1</v>
      </c>
      <c r="B903" s="8">
        <v>1</v>
      </c>
      <c r="C903" s="8">
        <v>1</v>
      </c>
      <c r="D903" s="8">
        <v>0</v>
      </c>
    </row>
    <row r="904" spans="1:4" x14ac:dyDescent="0.2">
      <c r="A904" s="8">
        <v>0</v>
      </c>
      <c r="B904" s="8">
        <v>0</v>
      </c>
      <c r="C904" s="8">
        <v>1</v>
      </c>
      <c r="D904" s="8">
        <v>0</v>
      </c>
    </row>
    <row r="905" spans="1:4" x14ac:dyDescent="0.2">
      <c r="A905" s="8">
        <v>0</v>
      </c>
      <c r="B905" s="8">
        <v>0</v>
      </c>
      <c r="C905" s="8">
        <v>0</v>
      </c>
      <c r="D905" s="8">
        <v>0</v>
      </c>
    </row>
    <row r="906" spans="1:4" x14ac:dyDescent="0.2">
      <c r="A906" s="8">
        <v>0</v>
      </c>
      <c r="B906" s="8">
        <v>0</v>
      </c>
      <c r="C906" s="8">
        <v>1</v>
      </c>
      <c r="D906" s="8">
        <v>0</v>
      </c>
    </row>
    <row r="907" spans="1:4" x14ac:dyDescent="0.2">
      <c r="A907" s="8">
        <v>1</v>
      </c>
      <c r="B907" s="8">
        <v>1</v>
      </c>
      <c r="C907" s="8">
        <v>1</v>
      </c>
      <c r="D907" s="8">
        <v>1</v>
      </c>
    </row>
    <row r="908" spans="1:4" x14ac:dyDescent="0.2">
      <c r="A908" s="8">
        <v>0</v>
      </c>
      <c r="B908" s="8">
        <v>0</v>
      </c>
      <c r="C908" s="8">
        <v>0</v>
      </c>
      <c r="D908" s="8">
        <v>0</v>
      </c>
    </row>
    <row r="909" spans="1:4" x14ac:dyDescent="0.2">
      <c r="A909" s="8">
        <v>0</v>
      </c>
      <c r="B909" s="8">
        <v>0</v>
      </c>
      <c r="C909" s="8">
        <v>0</v>
      </c>
      <c r="D909" s="8">
        <v>0</v>
      </c>
    </row>
    <row r="910" spans="1:4" x14ac:dyDescent="0.2">
      <c r="A910" s="8">
        <v>0</v>
      </c>
      <c r="B910" s="8">
        <v>0</v>
      </c>
      <c r="C910" s="8">
        <v>0</v>
      </c>
      <c r="D910" s="8">
        <v>0</v>
      </c>
    </row>
    <row r="911" spans="1:4" x14ac:dyDescent="0.2">
      <c r="A911" s="8">
        <v>0</v>
      </c>
      <c r="B911" s="8">
        <v>0</v>
      </c>
      <c r="C911" s="8">
        <v>0</v>
      </c>
      <c r="D911" s="8">
        <v>0</v>
      </c>
    </row>
    <row r="912" spans="1:4" x14ac:dyDescent="0.2">
      <c r="A912" s="8">
        <v>0</v>
      </c>
      <c r="B912" s="8">
        <v>0</v>
      </c>
      <c r="C912" s="8">
        <v>1</v>
      </c>
      <c r="D912" s="8">
        <v>0</v>
      </c>
    </row>
    <row r="913" spans="1:4" x14ac:dyDescent="0.2">
      <c r="A913" s="8">
        <v>0</v>
      </c>
      <c r="B913" s="8">
        <v>0</v>
      </c>
      <c r="C913" s="8">
        <v>1</v>
      </c>
      <c r="D913" s="8">
        <v>0</v>
      </c>
    </row>
    <row r="914" spans="1:4" x14ac:dyDescent="0.2">
      <c r="A914" s="8">
        <v>0</v>
      </c>
      <c r="B914" s="8">
        <v>0</v>
      </c>
      <c r="C914" s="8">
        <v>0</v>
      </c>
      <c r="D914" s="8">
        <v>1</v>
      </c>
    </row>
    <row r="915" spans="1:4" x14ac:dyDescent="0.2">
      <c r="A915" s="8">
        <v>0</v>
      </c>
      <c r="B915" s="8">
        <v>0</v>
      </c>
      <c r="C915" s="8">
        <v>1</v>
      </c>
      <c r="D915" s="8">
        <v>1</v>
      </c>
    </row>
    <row r="916" spans="1:4" x14ac:dyDescent="0.2">
      <c r="A916" s="8">
        <v>0</v>
      </c>
      <c r="B916" s="8">
        <v>0</v>
      </c>
      <c r="C916" s="8">
        <v>1</v>
      </c>
      <c r="D916" s="8">
        <v>0</v>
      </c>
    </row>
    <row r="917" spans="1:4" x14ac:dyDescent="0.2">
      <c r="A917" s="8">
        <v>0</v>
      </c>
      <c r="B917" s="8">
        <v>0</v>
      </c>
      <c r="C917" s="8">
        <v>0</v>
      </c>
      <c r="D917" s="8">
        <v>0</v>
      </c>
    </row>
    <row r="918" spans="1:4" x14ac:dyDescent="0.2">
      <c r="A918" s="8">
        <v>0</v>
      </c>
      <c r="B918" s="8">
        <v>0</v>
      </c>
      <c r="C918" s="8">
        <v>1</v>
      </c>
      <c r="D918" s="8">
        <v>0</v>
      </c>
    </row>
    <row r="919" spans="1:4" x14ac:dyDescent="0.2">
      <c r="A919" s="8">
        <v>0</v>
      </c>
      <c r="B919" s="8">
        <v>0</v>
      </c>
      <c r="C919" s="8">
        <v>1</v>
      </c>
      <c r="D919" s="8">
        <v>0</v>
      </c>
    </row>
    <row r="920" spans="1:4" x14ac:dyDescent="0.2">
      <c r="A920" s="8">
        <v>0</v>
      </c>
      <c r="B920" s="8">
        <v>0</v>
      </c>
      <c r="C920" s="8">
        <v>0</v>
      </c>
      <c r="D920" s="8">
        <v>0</v>
      </c>
    </row>
    <row r="921" spans="1:4" x14ac:dyDescent="0.2">
      <c r="A921" s="8">
        <v>1</v>
      </c>
      <c r="B921" s="8">
        <v>1</v>
      </c>
      <c r="C921" s="8">
        <v>1</v>
      </c>
      <c r="D921" s="8">
        <v>1</v>
      </c>
    </row>
    <row r="922" spans="1:4" x14ac:dyDescent="0.2">
      <c r="A922" s="8">
        <v>0</v>
      </c>
      <c r="B922" s="8">
        <v>0</v>
      </c>
      <c r="C922" s="8">
        <v>1</v>
      </c>
      <c r="D922" s="8">
        <v>0</v>
      </c>
    </row>
    <row r="923" spans="1:4" x14ac:dyDescent="0.2">
      <c r="A923" s="8">
        <v>0</v>
      </c>
      <c r="B923" s="8">
        <v>0</v>
      </c>
      <c r="C923" s="8">
        <v>0</v>
      </c>
      <c r="D923" s="8">
        <v>0</v>
      </c>
    </row>
    <row r="924" spans="1:4" x14ac:dyDescent="0.2">
      <c r="A924" s="8">
        <v>1</v>
      </c>
      <c r="B924" s="8">
        <v>0</v>
      </c>
      <c r="C924" s="8">
        <v>0</v>
      </c>
      <c r="D924" s="8">
        <v>0</v>
      </c>
    </row>
    <row r="925" spans="1:4" x14ac:dyDescent="0.2">
      <c r="A925" s="8">
        <v>0</v>
      </c>
      <c r="B925" s="8">
        <v>0</v>
      </c>
      <c r="C925" s="8">
        <v>1</v>
      </c>
      <c r="D925" s="8">
        <v>0</v>
      </c>
    </row>
    <row r="926" spans="1:4" x14ac:dyDescent="0.2">
      <c r="A926" s="8">
        <v>1</v>
      </c>
      <c r="B926" s="8">
        <v>1</v>
      </c>
      <c r="C926" s="8">
        <v>1</v>
      </c>
      <c r="D926" s="8">
        <v>1</v>
      </c>
    </row>
    <row r="927" spans="1:4" x14ac:dyDescent="0.2">
      <c r="A927" s="8">
        <v>0</v>
      </c>
      <c r="B927" s="8">
        <v>0</v>
      </c>
      <c r="C927" s="8">
        <v>1</v>
      </c>
      <c r="D927" s="8">
        <v>0</v>
      </c>
    </row>
    <row r="928" spans="1:4" x14ac:dyDescent="0.2">
      <c r="A928" s="8">
        <v>0</v>
      </c>
      <c r="B928" s="8">
        <v>0</v>
      </c>
      <c r="C928" s="8">
        <v>1</v>
      </c>
      <c r="D928" s="8">
        <v>0</v>
      </c>
    </row>
    <row r="929" spans="1:4" x14ac:dyDescent="0.2">
      <c r="A929" s="8">
        <v>0</v>
      </c>
      <c r="B929" s="8">
        <v>0</v>
      </c>
      <c r="C929" s="8">
        <v>0</v>
      </c>
      <c r="D929" s="8">
        <v>0</v>
      </c>
    </row>
    <row r="930" spans="1:4" x14ac:dyDescent="0.2">
      <c r="A930" s="8">
        <v>0</v>
      </c>
      <c r="B930" s="8">
        <v>0</v>
      </c>
      <c r="C930" s="8">
        <v>1</v>
      </c>
      <c r="D930" s="8">
        <v>0</v>
      </c>
    </row>
    <row r="931" spans="1:4" x14ac:dyDescent="0.2">
      <c r="A931" s="8">
        <v>0</v>
      </c>
      <c r="B931" s="8">
        <v>0</v>
      </c>
      <c r="C931" s="8">
        <v>0</v>
      </c>
      <c r="D931" s="8">
        <v>1</v>
      </c>
    </row>
    <row r="932" spans="1:4" x14ac:dyDescent="0.2">
      <c r="A932" s="8">
        <v>0</v>
      </c>
      <c r="B932" s="8">
        <v>0</v>
      </c>
      <c r="C932" s="8">
        <v>0</v>
      </c>
      <c r="D932" s="8">
        <v>1</v>
      </c>
    </row>
    <row r="933" spans="1:4" x14ac:dyDescent="0.2">
      <c r="A933" s="8">
        <v>0</v>
      </c>
      <c r="B933" s="8">
        <v>0</v>
      </c>
      <c r="C933" s="8">
        <v>1</v>
      </c>
      <c r="D933" s="8">
        <v>0</v>
      </c>
    </row>
    <row r="934" spans="1:4" x14ac:dyDescent="0.2">
      <c r="A934" s="8">
        <v>0</v>
      </c>
      <c r="B934" s="8">
        <v>0</v>
      </c>
      <c r="C934" s="8">
        <v>1</v>
      </c>
      <c r="D934" s="8">
        <v>0</v>
      </c>
    </row>
    <row r="935" spans="1:4" x14ac:dyDescent="0.2">
      <c r="A935" s="8">
        <v>0</v>
      </c>
      <c r="B935" s="8">
        <v>0</v>
      </c>
      <c r="C935" s="8">
        <v>0</v>
      </c>
      <c r="D935" s="8">
        <v>0</v>
      </c>
    </row>
    <row r="936" spans="1:4" x14ac:dyDescent="0.2">
      <c r="A936" s="8">
        <v>0</v>
      </c>
      <c r="B936" s="8">
        <v>0</v>
      </c>
      <c r="C936" s="8">
        <v>0</v>
      </c>
      <c r="D936" s="8">
        <v>0</v>
      </c>
    </row>
    <row r="937" spans="1:4" x14ac:dyDescent="0.2">
      <c r="A937" s="8">
        <v>0</v>
      </c>
      <c r="B937" s="8">
        <v>0</v>
      </c>
      <c r="C937" s="8">
        <v>0</v>
      </c>
      <c r="D937" s="8">
        <v>0</v>
      </c>
    </row>
    <row r="938" spans="1:4" x14ac:dyDescent="0.2">
      <c r="A938" s="8">
        <v>0</v>
      </c>
      <c r="B938" s="8">
        <v>0</v>
      </c>
      <c r="C938" s="8">
        <v>0</v>
      </c>
      <c r="D938" s="8">
        <v>0</v>
      </c>
    </row>
    <row r="939" spans="1:4" x14ac:dyDescent="0.2">
      <c r="A939" s="8">
        <v>1</v>
      </c>
      <c r="B939" s="8">
        <v>0</v>
      </c>
      <c r="C939" s="8">
        <v>1</v>
      </c>
      <c r="D939" s="8">
        <v>0</v>
      </c>
    </row>
    <row r="940" spans="1:4" x14ac:dyDescent="0.2">
      <c r="A940" s="8">
        <v>0</v>
      </c>
      <c r="B940" s="8">
        <v>0</v>
      </c>
      <c r="C940" s="8">
        <v>1</v>
      </c>
      <c r="D940" s="8">
        <v>0</v>
      </c>
    </row>
    <row r="941" spans="1:4" x14ac:dyDescent="0.2">
      <c r="A941" s="8">
        <v>0</v>
      </c>
      <c r="B941" s="8">
        <v>0</v>
      </c>
      <c r="C941" s="8">
        <v>1</v>
      </c>
      <c r="D941" s="8">
        <v>0</v>
      </c>
    </row>
    <row r="942" spans="1:4" x14ac:dyDescent="0.2">
      <c r="A942" s="8">
        <v>0</v>
      </c>
      <c r="B942" s="8">
        <v>0</v>
      </c>
      <c r="C942" s="8">
        <v>0</v>
      </c>
      <c r="D942" s="8">
        <v>0</v>
      </c>
    </row>
    <row r="943" spans="1:4" x14ac:dyDescent="0.2">
      <c r="A943" s="8">
        <v>0</v>
      </c>
      <c r="B943" s="8">
        <v>0</v>
      </c>
      <c r="C943" s="8">
        <v>0</v>
      </c>
      <c r="D943" s="8">
        <v>0</v>
      </c>
    </row>
    <row r="944" spans="1:4" x14ac:dyDescent="0.2">
      <c r="A944" s="8">
        <v>0</v>
      </c>
      <c r="B944" s="8">
        <v>0</v>
      </c>
      <c r="C944" s="8">
        <v>1</v>
      </c>
      <c r="D944" s="8">
        <v>0</v>
      </c>
    </row>
    <row r="945" spans="1:4" x14ac:dyDescent="0.2">
      <c r="A945" s="8">
        <v>0</v>
      </c>
      <c r="B945" s="8">
        <v>0</v>
      </c>
      <c r="C945" s="8">
        <v>1</v>
      </c>
      <c r="D945" s="8">
        <v>0</v>
      </c>
    </row>
    <row r="946" spans="1:4" x14ac:dyDescent="0.2">
      <c r="A946" s="8">
        <v>1</v>
      </c>
      <c r="B946" s="8">
        <v>1</v>
      </c>
      <c r="C946" s="8">
        <v>1</v>
      </c>
      <c r="D946" s="8">
        <v>1</v>
      </c>
    </row>
    <row r="947" spans="1:4" x14ac:dyDescent="0.2">
      <c r="A947" s="8">
        <v>1</v>
      </c>
      <c r="B947" s="8">
        <v>1</v>
      </c>
      <c r="C947" s="8">
        <v>1</v>
      </c>
      <c r="D947" s="8">
        <v>1</v>
      </c>
    </row>
    <row r="948" spans="1:4" x14ac:dyDescent="0.2">
      <c r="A948" s="8">
        <v>0</v>
      </c>
      <c r="B948" s="8">
        <v>0</v>
      </c>
      <c r="C948" s="8">
        <v>1</v>
      </c>
      <c r="D948" s="8">
        <v>0</v>
      </c>
    </row>
    <row r="949" spans="1:4" x14ac:dyDescent="0.2">
      <c r="A949" s="8">
        <v>0</v>
      </c>
      <c r="B949" s="8">
        <v>0</v>
      </c>
      <c r="C949" s="8">
        <v>0</v>
      </c>
      <c r="D949" s="8">
        <v>0</v>
      </c>
    </row>
    <row r="950" spans="1:4" x14ac:dyDescent="0.2">
      <c r="A950" s="8">
        <v>0</v>
      </c>
      <c r="B950" s="8">
        <v>0</v>
      </c>
      <c r="C950" s="8">
        <v>1</v>
      </c>
      <c r="D950" s="8">
        <v>0</v>
      </c>
    </row>
    <row r="951" spans="1:4" x14ac:dyDescent="0.2">
      <c r="A951" s="8">
        <v>1</v>
      </c>
      <c r="B951" s="8">
        <v>1</v>
      </c>
      <c r="C951" s="8">
        <v>1</v>
      </c>
      <c r="D951" s="8">
        <v>1</v>
      </c>
    </row>
    <row r="952" spans="1:4" x14ac:dyDescent="0.2">
      <c r="A952" s="8">
        <v>0</v>
      </c>
      <c r="B952" s="8">
        <v>0</v>
      </c>
      <c r="C952" s="8">
        <v>0</v>
      </c>
      <c r="D952" s="8">
        <v>0</v>
      </c>
    </row>
    <row r="953" spans="1:4" x14ac:dyDescent="0.2">
      <c r="A953" s="8">
        <v>0</v>
      </c>
      <c r="B953" s="8">
        <v>0</v>
      </c>
      <c r="C953" s="8">
        <v>0</v>
      </c>
      <c r="D953" s="8">
        <v>0</v>
      </c>
    </row>
    <row r="954" spans="1:4" x14ac:dyDescent="0.2">
      <c r="A954" s="8">
        <v>0</v>
      </c>
      <c r="B954" s="8">
        <v>0</v>
      </c>
      <c r="C954" s="8">
        <v>0</v>
      </c>
      <c r="D954" s="8">
        <v>0</v>
      </c>
    </row>
    <row r="955" spans="1:4" x14ac:dyDescent="0.2">
      <c r="A955" s="8">
        <v>0</v>
      </c>
      <c r="B955" s="8">
        <v>0</v>
      </c>
      <c r="C955" s="8">
        <v>0</v>
      </c>
      <c r="D955" s="8">
        <v>0</v>
      </c>
    </row>
    <row r="956" spans="1:4" x14ac:dyDescent="0.2">
      <c r="A956" s="8">
        <v>1</v>
      </c>
      <c r="B956" s="8">
        <v>1</v>
      </c>
      <c r="C956" s="8">
        <v>1</v>
      </c>
      <c r="D956" s="8">
        <v>1</v>
      </c>
    </row>
    <row r="957" spans="1:4" x14ac:dyDescent="0.2">
      <c r="A957" s="8">
        <v>0</v>
      </c>
      <c r="B957" s="8">
        <v>0</v>
      </c>
      <c r="C957" s="8">
        <v>0</v>
      </c>
      <c r="D957" s="8">
        <v>0</v>
      </c>
    </row>
    <row r="958" spans="1:4" x14ac:dyDescent="0.2">
      <c r="A958" s="8">
        <v>0</v>
      </c>
      <c r="B958" s="8">
        <v>0</v>
      </c>
      <c r="C958" s="8">
        <v>0</v>
      </c>
      <c r="D958" s="8">
        <v>0</v>
      </c>
    </row>
    <row r="959" spans="1:4" x14ac:dyDescent="0.2">
      <c r="A959" s="8">
        <v>0</v>
      </c>
      <c r="B959" s="8">
        <v>0</v>
      </c>
      <c r="C959" s="8">
        <v>0</v>
      </c>
      <c r="D959" s="8">
        <v>0</v>
      </c>
    </row>
    <row r="960" spans="1:4" x14ac:dyDescent="0.2">
      <c r="A960" s="8">
        <v>0</v>
      </c>
      <c r="B960" s="8">
        <v>0</v>
      </c>
      <c r="C960" s="8">
        <v>0</v>
      </c>
      <c r="D960" s="8">
        <v>0</v>
      </c>
    </row>
    <row r="961" spans="1:4" x14ac:dyDescent="0.2">
      <c r="A961" s="8">
        <v>1</v>
      </c>
      <c r="B961" s="8">
        <v>1</v>
      </c>
      <c r="C961" s="8">
        <v>0</v>
      </c>
      <c r="D961" s="8">
        <v>1</v>
      </c>
    </row>
    <row r="962" spans="1:4" x14ac:dyDescent="0.2">
      <c r="A962" s="8">
        <v>0</v>
      </c>
      <c r="B962" s="8">
        <v>0</v>
      </c>
      <c r="C962" s="8">
        <v>0</v>
      </c>
      <c r="D962" s="8">
        <v>0</v>
      </c>
    </row>
    <row r="963" spans="1:4" x14ac:dyDescent="0.2">
      <c r="A963" s="8">
        <v>1</v>
      </c>
      <c r="B963" s="8">
        <v>1</v>
      </c>
      <c r="C963" s="8">
        <v>0</v>
      </c>
      <c r="D963" s="8">
        <v>0</v>
      </c>
    </row>
    <row r="964" spans="1:4" x14ac:dyDescent="0.2">
      <c r="A964" s="8">
        <v>0</v>
      </c>
      <c r="B964" s="8">
        <v>0</v>
      </c>
      <c r="C964" s="8">
        <v>1</v>
      </c>
      <c r="D964" s="8">
        <v>1</v>
      </c>
    </row>
    <row r="965" spans="1:4" x14ac:dyDescent="0.2">
      <c r="A965" s="8">
        <v>0</v>
      </c>
      <c r="B965" s="8">
        <v>0</v>
      </c>
      <c r="C965" s="8">
        <v>0</v>
      </c>
      <c r="D965" s="8">
        <v>0</v>
      </c>
    </row>
    <row r="966" spans="1:4" x14ac:dyDescent="0.2">
      <c r="A966" s="8">
        <v>1</v>
      </c>
      <c r="B966" s="8">
        <v>1</v>
      </c>
      <c r="C966" s="8">
        <v>1</v>
      </c>
      <c r="D966" s="8">
        <v>1</v>
      </c>
    </row>
    <row r="967" spans="1:4" x14ac:dyDescent="0.2">
      <c r="A967" s="8">
        <v>0</v>
      </c>
      <c r="B967" s="8">
        <v>0</v>
      </c>
      <c r="C967" s="8">
        <v>0</v>
      </c>
      <c r="D967" s="8">
        <v>0</v>
      </c>
    </row>
    <row r="968" spans="1:4" x14ac:dyDescent="0.2">
      <c r="A968" s="8">
        <v>0</v>
      </c>
      <c r="B968" s="8">
        <v>0</v>
      </c>
      <c r="C968" s="8">
        <v>0</v>
      </c>
      <c r="D968" s="8">
        <v>0</v>
      </c>
    </row>
    <row r="969" spans="1:4" x14ac:dyDescent="0.2">
      <c r="A969" s="8">
        <v>0</v>
      </c>
      <c r="B969" s="8">
        <v>0</v>
      </c>
      <c r="C969" s="8">
        <v>0</v>
      </c>
      <c r="D969" s="8">
        <v>0</v>
      </c>
    </row>
    <row r="970" spans="1:4" x14ac:dyDescent="0.2">
      <c r="A970" s="8">
        <v>1</v>
      </c>
      <c r="B970" s="8">
        <v>1</v>
      </c>
      <c r="C970" s="8">
        <v>1</v>
      </c>
      <c r="D970" s="8">
        <v>1</v>
      </c>
    </row>
    <row r="971" spans="1:4" x14ac:dyDescent="0.2">
      <c r="A971" s="8">
        <v>0</v>
      </c>
      <c r="B971" s="8">
        <v>0</v>
      </c>
      <c r="C971" s="8">
        <v>0</v>
      </c>
      <c r="D971" s="8">
        <v>0</v>
      </c>
    </row>
    <row r="972" spans="1:4" x14ac:dyDescent="0.2">
      <c r="A972" s="8">
        <v>0</v>
      </c>
      <c r="B972" s="8">
        <v>0</v>
      </c>
      <c r="C972" s="8">
        <v>0</v>
      </c>
      <c r="D972" s="8">
        <v>1</v>
      </c>
    </row>
    <row r="973" spans="1:4" x14ac:dyDescent="0.2">
      <c r="A973" s="8">
        <v>0</v>
      </c>
      <c r="B973" s="8">
        <v>0</v>
      </c>
      <c r="C973" s="8">
        <v>0</v>
      </c>
      <c r="D973" s="8">
        <v>0</v>
      </c>
    </row>
    <row r="974" spans="1:4" x14ac:dyDescent="0.2">
      <c r="A974" s="8">
        <v>0</v>
      </c>
      <c r="B974" s="8">
        <v>0</v>
      </c>
      <c r="C974" s="8">
        <v>0</v>
      </c>
      <c r="D974" s="8">
        <v>0</v>
      </c>
    </row>
    <row r="975" spans="1:4" x14ac:dyDescent="0.2">
      <c r="A975" s="8">
        <v>0</v>
      </c>
      <c r="B975" s="8">
        <v>0</v>
      </c>
      <c r="C975" s="8">
        <v>0</v>
      </c>
      <c r="D975" s="8">
        <v>0</v>
      </c>
    </row>
    <row r="976" spans="1:4" x14ac:dyDescent="0.2">
      <c r="A976" s="8">
        <v>0</v>
      </c>
      <c r="B976" s="8">
        <v>0</v>
      </c>
      <c r="C976" s="8">
        <v>0</v>
      </c>
      <c r="D976" s="8">
        <v>0</v>
      </c>
    </row>
    <row r="977" spans="1:4" x14ac:dyDescent="0.2">
      <c r="A977" s="8">
        <v>0</v>
      </c>
      <c r="B977" s="8">
        <v>0</v>
      </c>
      <c r="C977" s="8">
        <v>0</v>
      </c>
      <c r="D977" s="8">
        <v>0</v>
      </c>
    </row>
    <row r="978" spans="1:4" x14ac:dyDescent="0.2">
      <c r="A978" s="8">
        <v>0</v>
      </c>
      <c r="B978" s="8">
        <v>0</v>
      </c>
      <c r="C978" s="8">
        <v>0</v>
      </c>
      <c r="D978" s="8">
        <v>0</v>
      </c>
    </row>
    <row r="979" spans="1:4" x14ac:dyDescent="0.2">
      <c r="A979" s="8">
        <v>1</v>
      </c>
      <c r="B979" s="8">
        <v>1</v>
      </c>
      <c r="C979" s="8">
        <v>1</v>
      </c>
      <c r="D979" s="8">
        <v>1</v>
      </c>
    </row>
    <row r="980" spans="1:4" x14ac:dyDescent="0.2">
      <c r="A980" s="8">
        <v>0</v>
      </c>
      <c r="B980" s="8">
        <v>0</v>
      </c>
      <c r="C980" s="8">
        <v>0</v>
      </c>
      <c r="D980" s="8">
        <v>0</v>
      </c>
    </row>
    <row r="981" spans="1:4" x14ac:dyDescent="0.2">
      <c r="A981" s="8">
        <v>0</v>
      </c>
      <c r="B981" s="8">
        <v>0</v>
      </c>
      <c r="C981" s="8">
        <v>0</v>
      </c>
      <c r="D981" s="8">
        <v>0</v>
      </c>
    </row>
    <row r="982" spans="1:4" x14ac:dyDescent="0.2">
      <c r="A982" s="8">
        <v>0</v>
      </c>
      <c r="B982" s="8">
        <v>0</v>
      </c>
      <c r="C982" s="8">
        <v>0</v>
      </c>
      <c r="D982" s="8">
        <v>0</v>
      </c>
    </row>
    <row r="983" spans="1:4" x14ac:dyDescent="0.2">
      <c r="A983" s="8">
        <v>0</v>
      </c>
      <c r="B983" s="8">
        <v>0</v>
      </c>
      <c r="C983" s="8">
        <v>0</v>
      </c>
      <c r="D983" s="8">
        <v>0</v>
      </c>
    </row>
    <row r="984" spans="1:4" x14ac:dyDescent="0.2">
      <c r="A984" s="8">
        <v>1</v>
      </c>
      <c r="B984" s="8">
        <v>0</v>
      </c>
      <c r="C984" s="8">
        <v>1</v>
      </c>
      <c r="D984" s="8">
        <v>1</v>
      </c>
    </row>
    <row r="985" spans="1:4" x14ac:dyDescent="0.2">
      <c r="A985" s="8">
        <v>1</v>
      </c>
      <c r="B985" s="8">
        <v>1</v>
      </c>
      <c r="C985" s="8">
        <v>1</v>
      </c>
      <c r="D985" s="8">
        <v>1</v>
      </c>
    </row>
    <row r="986" spans="1:4" x14ac:dyDescent="0.2">
      <c r="A986" s="8">
        <v>1</v>
      </c>
      <c r="B986" s="8">
        <v>1</v>
      </c>
      <c r="C986" s="8">
        <v>1</v>
      </c>
      <c r="D986" s="8">
        <v>1</v>
      </c>
    </row>
    <row r="987" spans="1:4" x14ac:dyDescent="0.2">
      <c r="A987" s="8">
        <v>1</v>
      </c>
      <c r="B987" s="8">
        <v>1</v>
      </c>
      <c r="C987" s="8">
        <v>1</v>
      </c>
      <c r="D987" s="8">
        <v>0</v>
      </c>
    </row>
    <row r="988" spans="1:4" x14ac:dyDescent="0.2">
      <c r="A988" s="8">
        <v>0</v>
      </c>
      <c r="B988" s="8">
        <v>0</v>
      </c>
      <c r="C988" s="8">
        <v>0</v>
      </c>
      <c r="D988" s="8">
        <v>0</v>
      </c>
    </row>
    <row r="989" spans="1:4" x14ac:dyDescent="0.2">
      <c r="A989" s="8">
        <v>0</v>
      </c>
      <c r="B989" s="8">
        <v>0</v>
      </c>
      <c r="C989" s="8">
        <v>0</v>
      </c>
      <c r="D989" s="8">
        <v>0</v>
      </c>
    </row>
    <row r="990" spans="1:4" x14ac:dyDescent="0.2">
      <c r="A990" s="8">
        <v>0</v>
      </c>
      <c r="B990" s="8">
        <v>0</v>
      </c>
      <c r="C990" s="8">
        <v>0</v>
      </c>
      <c r="D990" s="8">
        <v>0</v>
      </c>
    </row>
    <row r="991" spans="1:4" x14ac:dyDescent="0.2">
      <c r="A991" s="8">
        <v>1</v>
      </c>
      <c r="B991" s="8">
        <v>1</v>
      </c>
      <c r="C991" s="8">
        <v>1</v>
      </c>
      <c r="D991" s="8">
        <v>1</v>
      </c>
    </row>
    <row r="992" spans="1:4" x14ac:dyDescent="0.2">
      <c r="A992" s="8">
        <v>1</v>
      </c>
      <c r="B992" s="8">
        <v>0</v>
      </c>
      <c r="C992" s="8">
        <v>0</v>
      </c>
      <c r="D992" s="8">
        <v>0</v>
      </c>
    </row>
    <row r="993" spans="1:4" x14ac:dyDescent="0.2">
      <c r="A993" s="8">
        <v>0</v>
      </c>
      <c r="B993" s="8">
        <v>0</v>
      </c>
      <c r="C993" s="8">
        <v>0</v>
      </c>
      <c r="D993" s="8">
        <v>0</v>
      </c>
    </row>
    <row r="994" spans="1:4" x14ac:dyDescent="0.2">
      <c r="A994" s="8">
        <v>1</v>
      </c>
      <c r="B994" s="8">
        <v>1</v>
      </c>
      <c r="C994" s="8">
        <v>1</v>
      </c>
      <c r="D994" s="8">
        <v>1</v>
      </c>
    </row>
    <row r="995" spans="1:4" x14ac:dyDescent="0.2">
      <c r="A995" s="8">
        <v>1</v>
      </c>
      <c r="B995" s="8">
        <v>1</v>
      </c>
      <c r="C995" s="8">
        <v>1</v>
      </c>
      <c r="D995" s="8">
        <v>1</v>
      </c>
    </row>
    <row r="996" spans="1:4" x14ac:dyDescent="0.2">
      <c r="A996" s="8">
        <v>0</v>
      </c>
      <c r="B996" s="8">
        <v>0</v>
      </c>
      <c r="C996" s="8">
        <v>0</v>
      </c>
      <c r="D996" s="8">
        <v>0</v>
      </c>
    </row>
    <row r="997" spans="1:4" x14ac:dyDescent="0.2">
      <c r="A997" s="8">
        <v>0</v>
      </c>
      <c r="B997" s="8">
        <v>0</v>
      </c>
      <c r="C997" s="8">
        <v>0</v>
      </c>
      <c r="D997" s="8">
        <v>0</v>
      </c>
    </row>
    <row r="998" spans="1:4" x14ac:dyDescent="0.2">
      <c r="A998" s="8">
        <v>1</v>
      </c>
      <c r="B998" s="8">
        <v>1</v>
      </c>
      <c r="C998" s="8">
        <v>1</v>
      </c>
      <c r="D998" s="8">
        <v>0</v>
      </c>
    </row>
    <row r="999" spans="1:4" x14ac:dyDescent="0.2">
      <c r="A999" s="8">
        <v>0</v>
      </c>
      <c r="B999" s="8">
        <v>0</v>
      </c>
      <c r="C999" s="8">
        <v>0</v>
      </c>
      <c r="D999" s="8">
        <v>0</v>
      </c>
    </row>
    <row r="1000" spans="1:4" x14ac:dyDescent="0.2">
      <c r="A1000" s="8">
        <v>0</v>
      </c>
      <c r="B1000" s="8">
        <v>0</v>
      </c>
      <c r="C1000" s="8">
        <v>1</v>
      </c>
      <c r="D1000" s="8">
        <v>0</v>
      </c>
    </row>
    <row r="1001" spans="1:4" x14ac:dyDescent="0.2">
      <c r="A1001" s="8">
        <v>0</v>
      </c>
      <c r="B1001" s="8">
        <v>0</v>
      </c>
      <c r="C1001" s="8">
        <v>1</v>
      </c>
      <c r="D1001" s="8">
        <v>0</v>
      </c>
    </row>
    <row r="1002" spans="1:4" x14ac:dyDescent="0.2">
      <c r="A1002" s="8">
        <v>0</v>
      </c>
      <c r="B1002" s="8">
        <v>0</v>
      </c>
      <c r="C1002" s="8">
        <v>0</v>
      </c>
      <c r="D1002" s="8">
        <v>1</v>
      </c>
    </row>
    <row r="1003" spans="1:4" x14ac:dyDescent="0.2">
      <c r="A1003" s="8">
        <v>1</v>
      </c>
      <c r="B1003" s="8">
        <v>1</v>
      </c>
      <c r="C1003" s="8">
        <v>1</v>
      </c>
      <c r="D1003" s="8">
        <v>1</v>
      </c>
    </row>
    <row r="1004" spans="1:4" x14ac:dyDescent="0.2">
      <c r="A1004" s="8">
        <v>0</v>
      </c>
      <c r="B1004" s="8">
        <v>0</v>
      </c>
      <c r="C1004" s="8">
        <v>0</v>
      </c>
      <c r="D1004" s="8">
        <v>1</v>
      </c>
    </row>
    <row r="1005" spans="1:4" x14ac:dyDescent="0.2">
      <c r="A1005" s="8">
        <v>0</v>
      </c>
      <c r="B1005" s="8">
        <v>0</v>
      </c>
      <c r="C1005" s="8">
        <v>0</v>
      </c>
      <c r="D1005" s="8">
        <v>1</v>
      </c>
    </row>
    <row r="1006" spans="1:4" x14ac:dyDescent="0.2">
      <c r="A1006" s="8">
        <v>0</v>
      </c>
      <c r="B1006" s="8">
        <v>0</v>
      </c>
      <c r="C1006" s="8">
        <v>0</v>
      </c>
      <c r="D1006" s="8">
        <v>0</v>
      </c>
    </row>
    <row r="1007" spans="1:4" x14ac:dyDescent="0.2">
      <c r="A1007" s="8">
        <v>0</v>
      </c>
      <c r="B1007" s="8">
        <v>0</v>
      </c>
      <c r="C1007" s="8">
        <v>0</v>
      </c>
      <c r="D1007" s="8">
        <v>0</v>
      </c>
    </row>
    <row r="1008" spans="1:4" x14ac:dyDescent="0.2">
      <c r="A1008" s="8">
        <v>0</v>
      </c>
      <c r="B1008" s="8">
        <v>0</v>
      </c>
      <c r="C1008" s="8">
        <v>0</v>
      </c>
      <c r="D1008" s="8">
        <v>0</v>
      </c>
    </row>
    <row r="1009" spans="1:4" x14ac:dyDescent="0.2">
      <c r="A1009" s="8">
        <v>0</v>
      </c>
      <c r="B1009" s="8">
        <v>0</v>
      </c>
      <c r="C1009" s="8">
        <v>0</v>
      </c>
      <c r="D1009" s="8">
        <v>0</v>
      </c>
    </row>
    <row r="1010" spans="1:4" x14ac:dyDescent="0.2">
      <c r="A1010" s="8">
        <v>0</v>
      </c>
      <c r="B1010" s="8">
        <v>0</v>
      </c>
      <c r="C1010" s="8">
        <v>0</v>
      </c>
      <c r="D1010" s="8">
        <v>1</v>
      </c>
    </row>
    <row r="1011" spans="1:4" x14ac:dyDescent="0.2">
      <c r="A1011" s="8">
        <v>0</v>
      </c>
      <c r="B1011" s="8">
        <v>0</v>
      </c>
      <c r="C1011" s="8">
        <v>0</v>
      </c>
      <c r="D1011" s="8">
        <v>0</v>
      </c>
    </row>
    <row r="1012" spans="1:4" x14ac:dyDescent="0.2">
      <c r="A1012" s="8">
        <v>0</v>
      </c>
      <c r="B1012" s="8">
        <v>0</v>
      </c>
      <c r="C1012" s="8">
        <v>0</v>
      </c>
      <c r="D1012" s="8">
        <v>0</v>
      </c>
    </row>
    <row r="1013" spans="1:4" x14ac:dyDescent="0.2">
      <c r="A1013" s="8">
        <v>0</v>
      </c>
      <c r="B1013" s="8">
        <v>0</v>
      </c>
      <c r="C1013" s="8">
        <v>1</v>
      </c>
      <c r="D1013" s="8">
        <v>0</v>
      </c>
    </row>
    <row r="1014" spans="1:4" x14ac:dyDescent="0.2">
      <c r="A1014" s="8">
        <v>1</v>
      </c>
      <c r="B1014" s="8">
        <v>1</v>
      </c>
      <c r="C1014" s="8">
        <v>1</v>
      </c>
      <c r="D1014" s="8">
        <v>1</v>
      </c>
    </row>
    <row r="1015" spans="1:4" x14ac:dyDescent="0.2">
      <c r="A1015" s="8">
        <v>0</v>
      </c>
      <c r="B1015" s="8">
        <v>0</v>
      </c>
      <c r="C1015" s="8">
        <v>0</v>
      </c>
      <c r="D1015" s="8">
        <v>0</v>
      </c>
    </row>
    <row r="1016" spans="1:4" x14ac:dyDescent="0.2">
      <c r="A1016" s="8">
        <v>0</v>
      </c>
      <c r="B1016" s="8">
        <v>0</v>
      </c>
      <c r="C1016" s="8">
        <v>0</v>
      </c>
      <c r="D1016" s="8">
        <v>0</v>
      </c>
    </row>
    <row r="1017" spans="1:4" x14ac:dyDescent="0.2">
      <c r="A1017" s="8">
        <v>1</v>
      </c>
      <c r="B1017" s="8">
        <v>1</v>
      </c>
      <c r="C1017" s="8">
        <v>1</v>
      </c>
      <c r="D1017" s="8">
        <v>0</v>
      </c>
    </row>
    <row r="1018" spans="1:4" x14ac:dyDescent="0.2">
      <c r="A1018" s="8">
        <v>0</v>
      </c>
      <c r="B1018" s="8">
        <v>0</v>
      </c>
      <c r="C1018" s="8">
        <v>1</v>
      </c>
      <c r="D1018" s="8">
        <v>1</v>
      </c>
    </row>
    <row r="1019" spans="1:4" x14ac:dyDescent="0.2">
      <c r="A1019" s="8">
        <v>0</v>
      </c>
      <c r="B1019" s="8">
        <v>0</v>
      </c>
      <c r="C1019" s="8">
        <v>0</v>
      </c>
      <c r="D1019" s="8">
        <v>0</v>
      </c>
    </row>
    <row r="1020" spans="1:4" x14ac:dyDescent="0.2">
      <c r="A1020" s="8">
        <v>1</v>
      </c>
      <c r="B1020" s="8">
        <v>1</v>
      </c>
      <c r="C1020" s="8">
        <v>1</v>
      </c>
      <c r="D1020" s="8">
        <v>1</v>
      </c>
    </row>
    <row r="1021" spans="1:4" x14ac:dyDescent="0.2">
      <c r="A1021" s="8">
        <v>0</v>
      </c>
      <c r="B1021" s="8">
        <v>0</v>
      </c>
      <c r="C1021" s="8">
        <v>0</v>
      </c>
      <c r="D1021" s="8">
        <v>1</v>
      </c>
    </row>
    <row r="1022" spans="1:4" x14ac:dyDescent="0.2">
      <c r="A1022" s="8">
        <v>1</v>
      </c>
      <c r="B1022" s="8">
        <v>1</v>
      </c>
      <c r="C1022" s="8">
        <v>1</v>
      </c>
      <c r="D1022" s="8">
        <v>1</v>
      </c>
    </row>
    <row r="1023" spans="1:4" x14ac:dyDescent="0.2">
      <c r="A1023" s="8">
        <v>0</v>
      </c>
      <c r="B1023" s="8">
        <v>0</v>
      </c>
      <c r="C1023" s="8">
        <v>1</v>
      </c>
      <c r="D1023" s="8">
        <v>0</v>
      </c>
    </row>
    <row r="1024" spans="1:4" x14ac:dyDescent="0.2">
      <c r="A1024" s="8">
        <v>0</v>
      </c>
      <c r="B1024" s="8">
        <v>0</v>
      </c>
      <c r="C1024" s="8">
        <v>0</v>
      </c>
      <c r="D1024" s="8">
        <v>0</v>
      </c>
    </row>
    <row r="1025" spans="1:4" x14ac:dyDescent="0.2">
      <c r="A1025" s="8">
        <v>0</v>
      </c>
      <c r="B1025" s="8">
        <v>0</v>
      </c>
      <c r="C1025" s="8">
        <v>0</v>
      </c>
      <c r="D1025" s="8">
        <v>0</v>
      </c>
    </row>
    <row r="1026" spans="1:4" x14ac:dyDescent="0.2">
      <c r="A1026" s="8">
        <v>0</v>
      </c>
      <c r="B1026" s="8">
        <v>0</v>
      </c>
      <c r="C1026" s="8">
        <v>0</v>
      </c>
      <c r="D1026" s="8">
        <v>1</v>
      </c>
    </row>
    <row r="1027" spans="1:4" x14ac:dyDescent="0.2">
      <c r="A1027" s="8">
        <v>1</v>
      </c>
      <c r="B1027" s="8">
        <v>0</v>
      </c>
      <c r="C1027" s="8">
        <v>1</v>
      </c>
      <c r="D1027" s="8">
        <v>1</v>
      </c>
    </row>
    <row r="1028" spans="1:4" x14ac:dyDescent="0.2">
      <c r="A1028" s="8">
        <v>1</v>
      </c>
      <c r="B1028" s="8">
        <v>1</v>
      </c>
      <c r="C1028" s="8">
        <v>0</v>
      </c>
      <c r="D1028" s="8">
        <v>1</v>
      </c>
    </row>
    <row r="1029" spans="1:4" x14ac:dyDescent="0.2">
      <c r="A1029" s="8">
        <v>0</v>
      </c>
      <c r="B1029" s="8">
        <v>0</v>
      </c>
      <c r="C1029" s="8">
        <v>0</v>
      </c>
      <c r="D1029" s="8">
        <v>0</v>
      </c>
    </row>
    <row r="1030" spans="1:4" x14ac:dyDescent="0.2">
      <c r="A1030" s="8">
        <v>0</v>
      </c>
      <c r="B1030" s="8">
        <v>0</v>
      </c>
      <c r="C1030" s="8">
        <v>0</v>
      </c>
      <c r="D1030" s="8">
        <v>1</v>
      </c>
    </row>
    <row r="1031" spans="1:4" x14ac:dyDescent="0.2">
      <c r="A1031" s="8">
        <v>1</v>
      </c>
      <c r="B1031" s="8">
        <v>1</v>
      </c>
      <c r="C1031" s="8">
        <v>1</v>
      </c>
      <c r="D1031" s="8">
        <v>1</v>
      </c>
    </row>
    <row r="1032" spans="1:4" x14ac:dyDescent="0.2">
      <c r="A1032" s="8">
        <v>0</v>
      </c>
      <c r="B1032" s="8">
        <v>0</v>
      </c>
      <c r="C1032" s="8">
        <v>0</v>
      </c>
      <c r="D1032" s="8">
        <v>0</v>
      </c>
    </row>
    <row r="1033" spans="1:4" x14ac:dyDescent="0.2">
      <c r="A1033" s="8">
        <v>0</v>
      </c>
      <c r="B1033" s="8">
        <v>0</v>
      </c>
      <c r="C1033" s="8">
        <v>0</v>
      </c>
      <c r="D1033" s="8">
        <v>0</v>
      </c>
    </row>
    <row r="1034" spans="1:4" x14ac:dyDescent="0.2">
      <c r="A1034" s="8">
        <v>0</v>
      </c>
      <c r="B1034" s="8">
        <v>0</v>
      </c>
      <c r="C1034" s="8">
        <v>1</v>
      </c>
      <c r="D1034" s="8">
        <v>1</v>
      </c>
    </row>
    <row r="1035" spans="1:4" x14ac:dyDescent="0.2">
      <c r="A1035" s="8">
        <v>0</v>
      </c>
      <c r="B1035" s="8">
        <v>0</v>
      </c>
      <c r="C1035" s="8">
        <v>1</v>
      </c>
      <c r="D1035" s="8">
        <v>0</v>
      </c>
    </row>
    <row r="1036" spans="1:4" x14ac:dyDescent="0.2">
      <c r="A1036" s="8">
        <v>1</v>
      </c>
      <c r="B1036" s="8">
        <v>1</v>
      </c>
      <c r="C1036" s="8">
        <v>1</v>
      </c>
      <c r="D1036" s="8">
        <v>1</v>
      </c>
    </row>
    <row r="1037" spans="1:4" x14ac:dyDescent="0.2">
      <c r="A1037" s="8">
        <v>1</v>
      </c>
      <c r="B1037" s="8">
        <v>1</v>
      </c>
      <c r="C1037" s="8">
        <v>1</v>
      </c>
      <c r="D1037" s="8">
        <v>1</v>
      </c>
    </row>
    <row r="1038" spans="1:4" x14ac:dyDescent="0.2">
      <c r="A1038" s="8">
        <v>1</v>
      </c>
      <c r="B1038" s="8">
        <v>1</v>
      </c>
      <c r="C1038" s="8">
        <v>1</v>
      </c>
      <c r="D1038" s="8">
        <v>1</v>
      </c>
    </row>
    <row r="1039" spans="1:4" x14ac:dyDescent="0.2">
      <c r="A1039" s="8">
        <v>0</v>
      </c>
      <c r="B1039" s="8">
        <v>0</v>
      </c>
      <c r="C1039" s="8">
        <v>0</v>
      </c>
      <c r="D1039" s="8">
        <v>1</v>
      </c>
    </row>
    <row r="1040" spans="1:4" x14ac:dyDescent="0.2">
      <c r="A1040" s="8">
        <v>1</v>
      </c>
      <c r="B1040" s="8">
        <v>1</v>
      </c>
      <c r="C1040" s="8">
        <v>1</v>
      </c>
      <c r="D1040" s="8">
        <v>1</v>
      </c>
    </row>
    <row r="1041" spans="1:4" x14ac:dyDescent="0.2">
      <c r="A1041" s="8">
        <v>0</v>
      </c>
      <c r="B1041" s="8">
        <v>1</v>
      </c>
      <c r="C1041" s="8">
        <v>1</v>
      </c>
      <c r="D1041" s="8">
        <v>1</v>
      </c>
    </row>
    <row r="1042" spans="1:4" x14ac:dyDescent="0.2">
      <c r="A1042" s="8">
        <v>0</v>
      </c>
      <c r="B1042" s="8">
        <v>0</v>
      </c>
      <c r="C1042" s="8">
        <v>0</v>
      </c>
      <c r="D1042" s="8">
        <v>1</v>
      </c>
    </row>
    <row r="1043" spans="1:4" x14ac:dyDescent="0.2">
      <c r="A1043" s="8">
        <v>0</v>
      </c>
      <c r="B1043" s="8">
        <v>0</v>
      </c>
      <c r="C1043" s="8">
        <v>0</v>
      </c>
      <c r="D1043" s="8">
        <v>0</v>
      </c>
    </row>
    <row r="1044" spans="1:4" x14ac:dyDescent="0.2">
      <c r="A1044" s="8">
        <v>0</v>
      </c>
      <c r="B1044" s="8">
        <v>0</v>
      </c>
      <c r="C1044" s="8">
        <v>0</v>
      </c>
      <c r="D1044" s="8">
        <v>1</v>
      </c>
    </row>
    <row r="1045" spans="1:4" x14ac:dyDescent="0.2">
      <c r="A1045" s="8">
        <v>0</v>
      </c>
      <c r="B1045" s="8">
        <v>0</v>
      </c>
      <c r="C1045" s="8">
        <v>1</v>
      </c>
      <c r="D1045" s="8">
        <v>0</v>
      </c>
    </row>
    <row r="1046" spans="1:4" x14ac:dyDescent="0.2">
      <c r="A1046" s="8">
        <v>1</v>
      </c>
      <c r="B1046" s="8">
        <v>1</v>
      </c>
      <c r="C1046" s="8">
        <v>1</v>
      </c>
      <c r="D1046" s="8">
        <v>1</v>
      </c>
    </row>
    <row r="1047" spans="1:4" x14ac:dyDescent="0.2">
      <c r="A1047" s="8">
        <v>0</v>
      </c>
      <c r="B1047" s="8">
        <v>0</v>
      </c>
      <c r="C1047" s="8">
        <v>0</v>
      </c>
      <c r="D1047" s="8">
        <v>1</v>
      </c>
    </row>
    <row r="1048" spans="1:4" x14ac:dyDescent="0.2">
      <c r="A1048" s="8">
        <v>0</v>
      </c>
      <c r="B1048" s="8">
        <v>0</v>
      </c>
      <c r="C1048" s="8">
        <v>0</v>
      </c>
      <c r="D1048" s="8">
        <v>1</v>
      </c>
    </row>
    <row r="1049" spans="1:4" x14ac:dyDescent="0.2">
      <c r="A1049" s="8">
        <v>0</v>
      </c>
      <c r="B1049" s="8">
        <v>0</v>
      </c>
      <c r="C1049" s="8">
        <v>0</v>
      </c>
      <c r="D1049" s="8">
        <v>0</v>
      </c>
    </row>
    <row r="1050" spans="1:4" x14ac:dyDescent="0.2">
      <c r="A1050" s="8">
        <v>0</v>
      </c>
      <c r="B1050" s="8">
        <v>0</v>
      </c>
      <c r="C1050" s="8">
        <v>1</v>
      </c>
      <c r="D1050" s="8">
        <v>0</v>
      </c>
    </row>
    <row r="1051" spans="1:4" x14ac:dyDescent="0.2">
      <c r="A1051" s="8">
        <v>1</v>
      </c>
      <c r="B1051" s="8">
        <v>1</v>
      </c>
      <c r="C1051" s="8">
        <v>1</v>
      </c>
      <c r="D1051" s="8">
        <v>1</v>
      </c>
    </row>
    <row r="1052" spans="1:4" x14ac:dyDescent="0.2">
      <c r="A1052" s="8">
        <v>0</v>
      </c>
      <c r="B1052" s="8">
        <v>0</v>
      </c>
      <c r="C1052" s="8">
        <v>0</v>
      </c>
      <c r="D1052" s="8">
        <v>0</v>
      </c>
    </row>
    <row r="1053" spans="1:4" x14ac:dyDescent="0.2">
      <c r="A1053" s="8">
        <v>1</v>
      </c>
      <c r="B1053" s="8">
        <v>1</v>
      </c>
      <c r="C1053" s="8">
        <v>1</v>
      </c>
      <c r="D1053" s="8">
        <v>1</v>
      </c>
    </row>
    <row r="1054" spans="1:4" x14ac:dyDescent="0.2">
      <c r="A1054" s="8">
        <v>0</v>
      </c>
      <c r="B1054" s="8">
        <v>0</v>
      </c>
      <c r="C1054" s="8">
        <v>0</v>
      </c>
      <c r="D1054" s="8">
        <v>0</v>
      </c>
    </row>
    <row r="1055" spans="1:4" x14ac:dyDescent="0.2">
      <c r="A1055" s="8">
        <v>0</v>
      </c>
      <c r="B1055" s="8">
        <v>0</v>
      </c>
      <c r="C1055" s="8">
        <v>0</v>
      </c>
      <c r="D1055" s="8">
        <v>0</v>
      </c>
    </row>
    <row r="1056" spans="1:4" x14ac:dyDescent="0.2">
      <c r="A1056" s="8">
        <v>0</v>
      </c>
      <c r="B1056" s="8">
        <v>0</v>
      </c>
      <c r="C1056" s="8">
        <v>1</v>
      </c>
      <c r="D1056" s="8">
        <v>0</v>
      </c>
    </row>
    <row r="1057" spans="1:4" x14ac:dyDescent="0.2">
      <c r="A1057" s="8">
        <v>0</v>
      </c>
      <c r="B1057" s="8">
        <v>0</v>
      </c>
      <c r="C1057" s="8">
        <v>0</v>
      </c>
      <c r="D1057" s="8">
        <v>0</v>
      </c>
    </row>
    <row r="1058" spans="1:4" x14ac:dyDescent="0.2">
      <c r="A1058" s="8">
        <v>0</v>
      </c>
      <c r="B1058" s="8">
        <v>0</v>
      </c>
      <c r="C1058" s="8">
        <v>0</v>
      </c>
      <c r="D1058" s="8">
        <v>0</v>
      </c>
    </row>
    <row r="1059" spans="1:4" x14ac:dyDescent="0.2">
      <c r="A1059" s="8">
        <v>0</v>
      </c>
      <c r="B1059" s="8">
        <v>0</v>
      </c>
      <c r="C1059" s="8">
        <v>0</v>
      </c>
      <c r="D1059" s="8">
        <v>0</v>
      </c>
    </row>
    <row r="1060" spans="1:4" x14ac:dyDescent="0.2">
      <c r="A1060" s="8">
        <v>0</v>
      </c>
      <c r="B1060" s="8">
        <v>0</v>
      </c>
      <c r="C1060" s="8">
        <v>0</v>
      </c>
      <c r="D1060" s="8">
        <v>0</v>
      </c>
    </row>
    <row r="1061" spans="1:4" x14ac:dyDescent="0.2">
      <c r="A1061" s="8">
        <v>0</v>
      </c>
      <c r="B1061" s="8">
        <v>0</v>
      </c>
      <c r="C1061" s="8">
        <v>0</v>
      </c>
      <c r="D1061" s="8">
        <v>0</v>
      </c>
    </row>
    <row r="1062" spans="1:4" x14ac:dyDescent="0.2">
      <c r="A1062" s="8">
        <v>0</v>
      </c>
      <c r="B1062" s="8">
        <v>0</v>
      </c>
      <c r="C1062" s="8">
        <v>0</v>
      </c>
      <c r="D1062" s="8">
        <v>0</v>
      </c>
    </row>
    <row r="1063" spans="1:4" x14ac:dyDescent="0.2">
      <c r="A1063" s="8">
        <v>0</v>
      </c>
      <c r="B1063" s="8">
        <v>0</v>
      </c>
      <c r="C1063" s="8">
        <v>0</v>
      </c>
      <c r="D1063" s="8">
        <v>0</v>
      </c>
    </row>
    <row r="1064" spans="1:4" x14ac:dyDescent="0.2">
      <c r="A1064" s="8">
        <v>0</v>
      </c>
      <c r="B1064" s="8">
        <v>0</v>
      </c>
      <c r="C1064" s="8">
        <v>0</v>
      </c>
      <c r="D1064" s="8">
        <v>0</v>
      </c>
    </row>
    <row r="1065" spans="1:4" x14ac:dyDescent="0.2">
      <c r="A1065" s="8">
        <v>0</v>
      </c>
      <c r="B1065" s="8">
        <v>0</v>
      </c>
      <c r="C1065" s="8">
        <v>0</v>
      </c>
      <c r="D1065" s="8">
        <v>0</v>
      </c>
    </row>
    <row r="1066" spans="1:4" x14ac:dyDescent="0.2">
      <c r="A1066" s="8">
        <v>0</v>
      </c>
      <c r="B1066" s="8">
        <v>1</v>
      </c>
      <c r="C1066" s="8">
        <v>0</v>
      </c>
      <c r="D1066" s="8">
        <v>0</v>
      </c>
    </row>
    <row r="1067" spans="1:4" x14ac:dyDescent="0.2">
      <c r="A1067" s="8">
        <v>0</v>
      </c>
      <c r="B1067" s="8">
        <v>0</v>
      </c>
      <c r="C1067" s="8">
        <v>0</v>
      </c>
      <c r="D1067" s="8">
        <v>0</v>
      </c>
    </row>
    <row r="1068" spans="1:4" x14ac:dyDescent="0.2">
      <c r="A1068" s="8">
        <v>0</v>
      </c>
      <c r="B1068" s="8">
        <v>0</v>
      </c>
      <c r="C1068" s="8">
        <v>0</v>
      </c>
      <c r="D1068" s="8">
        <v>0</v>
      </c>
    </row>
    <row r="1069" spans="1:4" x14ac:dyDescent="0.2">
      <c r="A1069" s="8">
        <v>0</v>
      </c>
      <c r="B1069" s="8">
        <v>0</v>
      </c>
      <c r="C1069" s="8">
        <v>0</v>
      </c>
      <c r="D1069" s="8">
        <v>0</v>
      </c>
    </row>
    <row r="1070" spans="1:4" x14ac:dyDescent="0.2">
      <c r="A1070" s="8">
        <v>0</v>
      </c>
      <c r="B1070" s="8">
        <v>0</v>
      </c>
      <c r="C1070" s="8">
        <v>1</v>
      </c>
      <c r="D1070" s="8">
        <v>0</v>
      </c>
    </row>
    <row r="1071" spans="1:4" x14ac:dyDescent="0.2">
      <c r="A1071" s="8">
        <v>0</v>
      </c>
      <c r="B1071" s="8">
        <v>0</v>
      </c>
      <c r="C1071" s="8">
        <v>0</v>
      </c>
      <c r="D1071" s="8">
        <v>0</v>
      </c>
    </row>
    <row r="1072" spans="1:4" x14ac:dyDescent="0.2">
      <c r="A1072" s="8">
        <v>1</v>
      </c>
      <c r="B1072" s="8">
        <v>1</v>
      </c>
      <c r="C1072" s="8">
        <v>1</v>
      </c>
      <c r="D1072" s="8">
        <v>1</v>
      </c>
    </row>
    <row r="1073" spans="1:4" x14ac:dyDescent="0.2">
      <c r="A1073" s="8">
        <v>0</v>
      </c>
      <c r="B1073" s="8">
        <v>0</v>
      </c>
      <c r="C1073" s="8">
        <v>0</v>
      </c>
      <c r="D1073" s="8">
        <v>0</v>
      </c>
    </row>
    <row r="1074" spans="1:4" x14ac:dyDescent="0.2">
      <c r="A1074" s="8">
        <v>0</v>
      </c>
      <c r="B1074" s="8">
        <v>0</v>
      </c>
      <c r="C1074" s="8">
        <v>0</v>
      </c>
      <c r="D1074" s="8">
        <v>0</v>
      </c>
    </row>
    <row r="1075" spans="1:4" x14ac:dyDescent="0.2">
      <c r="A1075" s="8">
        <v>0</v>
      </c>
      <c r="B1075" s="8">
        <v>0</v>
      </c>
      <c r="C1075" s="8">
        <v>0</v>
      </c>
      <c r="D1075" s="8">
        <v>0</v>
      </c>
    </row>
    <row r="1076" spans="1:4" x14ac:dyDescent="0.2">
      <c r="A1076" s="8">
        <v>0</v>
      </c>
      <c r="B1076" s="8">
        <v>0</v>
      </c>
      <c r="C1076" s="8">
        <v>0</v>
      </c>
      <c r="D1076" s="8">
        <v>0</v>
      </c>
    </row>
    <row r="1077" spans="1:4" x14ac:dyDescent="0.2">
      <c r="A1077" s="8">
        <v>0</v>
      </c>
      <c r="B1077" s="8">
        <v>0</v>
      </c>
      <c r="C1077" s="8">
        <v>0</v>
      </c>
      <c r="D1077" s="8">
        <v>0</v>
      </c>
    </row>
    <row r="1078" spans="1:4" x14ac:dyDescent="0.2">
      <c r="A1078" s="8">
        <v>0</v>
      </c>
      <c r="B1078" s="8">
        <v>0</v>
      </c>
      <c r="C1078" s="8">
        <v>0</v>
      </c>
      <c r="D1078" s="8">
        <v>0</v>
      </c>
    </row>
    <row r="1079" spans="1:4" x14ac:dyDescent="0.2">
      <c r="A1079" s="8">
        <v>1</v>
      </c>
      <c r="B1079" s="8">
        <v>0</v>
      </c>
      <c r="C1079" s="8">
        <v>0</v>
      </c>
      <c r="D1079" s="8">
        <v>0</v>
      </c>
    </row>
    <row r="1080" spans="1:4" x14ac:dyDescent="0.2">
      <c r="A1080" s="8">
        <v>0</v>
      </c>
      <c r="B1080" s="8">
        <v>0</v>
      </c>
      <c r="C1080" s="8">
        <v>1</v>
      </c>
      <c r="D1080" s="8">
        <v>0</v>
      </c>
    </row>
    <row r="1081" spans="1:4" x14ac:dyDescent="0.2">
      <c r="A1081" s="8">
        <v>0</v>
      </c>
      <c r="B1081" s="8">
        <v>0</v>
      </c>
      <c r="C1081" s="8">
        <v>0</v>
      </c>
      <c r="D1081" s="8">
        <v>0</v>
      </c>
    </row>
    <row r="1082" spans="1:4" x14ac:dyDescent="0.2">
      <c r="A1082" s="8">
        <v>0</v>
      </c>
      <c r="B1082" s="8">
        <v>0</v>
      </c>
      <c r="C1082" s="8">
        <v>1</v>
      </c>
      <c r="D1082" s="8">
        <v>0</v>
      </c>
    </row>
    <row r="1083" spans="1:4" x14ac:dyDescent="0.2">
      <c r="A1083" s="8">
        <v>0</v>
      </c>
      <c r="B1083" s="8">
        <v>0</v>
      </c>
      <c r="C1083" s="8">
        <v>0</v>
      </c>
      <c r="D1083" s="8">
        <v>0</v>
      </c>
    </row>
    <row r="1084" spans="1:4" x14ac:dyDescent="0.2">
      <c r="A1084" s="8">
        <v>1</v>
      </c>
      <c r="B1084" s="8">
        <v>0</v>
      </c>
      <c r="C1084" s="8">
        <v>0</v>
      </c>
      <c r="D1084" s="8">
        <v>0</v>
      </c>
    </row>
    <row r="1085" spans="1:4" x14ac:dyDescent="0.2">
      <c r="A1085" s="8">
        <v>0</v>
      </c>
      <c r="B1085" s="8">
        <v>0</v>
      </c>
      <c r="C1085" s="8">
        <v>0</v>
      </c>
      <c r="D1085" s="8">
        <v>0</v>
      </c>
    </row>
    <row r="1086" spans="1:4" x14ac:dyDescent="0.2">
      <c r="A1086" s="8">
        <v>0</v>
      </c>
      <c r="B1086" s="8">
        <v>1</v>
      </c>
      <c r="C1086" s="8">
        <v>0</v>
      </c>
      <c r="D1086" s="8">
        <v>1</v>
      </c>
    </row>
    <row r="1087" spans="1:4" x14ac:dyDescent="0.2">
      <c r="A1087" s="8">
        <v>0</v>
      </c>
      <c r="B1087" s="8">
        <v>0</v>
      </c>
      <c r="C1087" s="8">
        <v>0</v>
      </c>
      <c r="D1087" s="8">
        <v>0</v>
      </c>
    </row>
    <row r="1088" spans="1:4" x14ac:dyDescent="0.2">
      <c r="A1088" s="8">
        <v>1</v>
      </c>
      <c r="B1088" s="8">
        <v>1</v>
      </c>
      <c r="C1088" s="8">
        <v>1</v>
      </c>
      <c r="D1088" s="8">
        <v>1</v>
      </c>
    </row>
    <row r="1089" spans="1:4" x14ac:dyDescent="0.2">
      <c r="A1089" s="8">
        <v>0</v>
      </c>
      <c r="B1089" s="8">
        <v>0</v>
      </c>
      <c r="C1089" s="8">
        <v>0</v>
      </c>
      <c r="D1089" s="8">
        <v>0</v>
      </c>
    </row>
    <row r="1090" spans="1:4" x14ac:dyDescent="0.2">
      <c r="A1090" s="8">
        <v>0</v>
      </c>
      <c r="B1090" s="8">
        <v>0</v>
      </c>
      <c r="C1090" s="8">
        <v>0</v>
      </c>
      <c r="D1090" s="8">
        <v>0</v>
      </c>
    </row>
    <row r="1091" spans="1:4" x14ac:dyDescent="0.2">
      <c r="A1091" s="8">
        <v>1</v>
      </c>
      <c r="B1091" s="8">
        <v>1</v>
      </c>
      <c r="C1091" s="8">
        <v>0</v>
      </c>
      <c r="D1091" s="8">
        <v>0</v>
      </c>
    </row>
    <row r="1092" spans="1:4" x14ac:dyDescent="0.2">
      <c r="A1092" s="8">
        <v>0</v>
      </c>
      <c r="B1092" s="8">
        <v>0</v>
      </c>
      <c r="C1092" s="8">
        <v>0</v>
      </c>
      <c r="D1092" s="8">
        <v>0</v>
      </c>
    </row>
    <row r="1093" spans="1:4" x14ac:dyDescent="0.2">
      <c r="A1093" s="8">
        <v>1</v>
      </c>
      <c r="B1093" s="8">
        <v>1</v>
      </c>
      <c r="C1093" s="8">
        <v>1</v>
      </c>
      <c r="D1093" s="8">
        <v>1</v>
      </c>
    </row>
    <row r="1094" spans="1:4" x14ac:dyDescent="0.2">
      <c r="A1094" s="8">
        <v>1</v>
      </c>
      <c r="B1094" s="8">
        <v>1</v>
      </c>
      <c r="C1094" s="8">
        <v>1</v>
      </c>
      <c r="D1094" s="8">
        <v>0</v>
      </c>
    </row>
    <row r="1095" spans="1:4" x14ac:dyDescent="0.2">
      <c r="A1095" s="8">
        <v>0</v>
      </c>
      <c r="B1095" s="8">
        <v>0</v>
      </c>
      <c r="C1095" s="8">
        <v>0</v>
      </c>
      <c r="D1095" s="8">
        <v>0</v>
      </c>
    </row>
    <row r="1096" spans="1:4" x14ac:dyDescent="0.2">
      <c r="A1096" s="8">
        <v>0</v>
      </c>
      <c r="B1096" s="8">
        <v>0</v>
      </c>
      <c r="C1096" s="8">
        <v>0</v>
      </c>
      <c r="D1096" s="8">
        <v>0</v>
      </c>
    </row>
    <row r="1097" spans="1:4" x14ac:dyDescent="0.2">
      <c r="A1097" s="8">
        <v>0</v>
      </c>
      <c r="B1097" s="8">
        <v>0</v>
      </c>
      <c r="C1097" s="8">
        <v>0</v>
      </c>
      <c r="D1097" s="8">
        <v>0</v>
      </c>
    </row>
    <row r="1098" spans="1:4" x14ac:dyDescent="0.2">
      <c r="A1098" s="8">
        <v>0</v>
      </c>
      <c r="B1098" s="8">
        <v>0</v>
      </c>
      <c r="C1098" s="8">
        <v>0</v>
      </c>
      <c r="D1098" s="8">
        <v>0</v>
      </c>
    </row>
    <row r="1099" spans="1:4" x14ac:dyDescent="0.2">
      <c r="A1099" s="8">
        <v>1</v>
      </c>
      <c r="B1099" s="8">
        <v>1</v>
      </c>
      <c r="C1099" s="8">
        <v>1</v>
      </c>
      <c r="D1099" s="8">
        <v>1</v>
      </c>
    </row>
    <row r="1100" spans="1:4" x14ac:dyDescent="0.2">
      <c r="A1100" s="8">
        <v>1</v>
      </c>
      <c r="B1100" s="8">
        <v>1</v>
      </c>
      <c r="C1100" s="8">
        <v>1</v>
      </c>
      <c r="D1100" s="8">
        <v>1</v>
      </c>
    </row>
    <row r="1101" spans="1:4" x14ac:dyDescent="0.2">
      <c r="A1101" s="8">
        <v>1</v>
      </c>
      <c r="B1101" s="8">
        <v>1</v>
      </c>
      <c r="C1101" s="8">
        <v>1</v>
      </c>
      <c r="D1101" s="8">
        <v>1</v>
      </c>
    </row>
    <row r="1102" spans="1:4" x14ac:dyDescent="0.2">
      <c r="A1102" s="8">
        <v>0</v>
      </c>
      <c r="B1102" s="8">
        <v>0</v>
      </c>
      <c r="C1102" s="8">
        <v>1</v>
      </c>
      <c r="D1102" s="8">
        <v>1</v>
      </c>
    </row>
    <row r="1103" spans="1:4" x14ac:dyDescent="0.2">
      <c r="A1103" s="8">
        <v>0</v>
      </c>
      <c r="B1103" s="8">
        <v>0</v>
      </c>
      <c r="C1103" s="8">
        <v>1</v>
      </c>
      <c r="D1103" s="8">
        <v>0</v>
      </c>
    </row>
    <row r="1104" spans="1:4" x14ac:dyDescent="0.2">
      <c r="A1104" s="8">
        <v>0</v>
      </c>
      <c r="B1104" s="8">
        <v>0</v>
      </c>
      <c r="C1104" s="8">
        <v>0</v>
      </c>
      <c r="D1104" s="8">
        <v>0</v>
      </c>
    </row>
    <row r="1105" spans="1:4" x14ac:dyDescent="0.2">
      <c r="A1105" s="8">
        <v>1</v>
      </c>
      <c r="B1105" s="8">
        <v>1</v>
      </c>
      <c r="C1105" s="8">
        <v>1</v>
      </c>
      <c r="D1105" s="8">
        <v>1</v>
      </c>
    </row>
    <row r="1106" spans="1:4" x14ac:dyDescent="0.2">
      <c r="A1106" s="8">
        <v>0</v>
      </c>
      <c r="B1106" s="8">
        <v>0</v>
      </c>
      <c r="C1106" s="8">
        <v>1</v>
      </c>
      <c r="D1106" s="8">
        <v>1</v>
      </c>
    </row>
    <row r="1107" spans="1:4" x14ac:dyDescent="0.2">
      <c r="A1107" s="8">
        <v>0</v>
      </c>
      <c r="B1107" s="8">
        <v>0</v>
      </c>
      <c r="C1107" s="8">
        <v>1</v>
      </c>
      <c r="D1107" s="8">
        <v>1</v>
      </c>
    </row>
    <row r="1108" spans="1:4" x14ac:dyDescent="0.2">
      <c r="A1108" s="8">
        <v>1</v>
      </c>
      <c r="B1108" s="8">
        <v>1</v>
      </c>
      <c r="C1108" s="8">
        <v>1</v>
      </c>
      <c r="D1108" s="8">
        <v>1</v>
      </c>
    </row>
    <row r="1109" spans="1:4" x14ac:dyDescent="0.2">
      <c r="A1109" s="8">
        <v>0</v>
      </c>
      <c r="B1109" s="8">
        <v>0</v>
      </c>
      <c r="C1109" s="8">
        <v>0</v>
      </c>
      <c r="D1109" s="8">
        <v>0</v>
      </c>
    </row>
    <row r="1110" spans="1:4" x14ac:dyDescent="0.2">
      <c r="A1110" s="8">
        <v>0</v>
      </c>
      <c r="B1110" s="8">
        <v>0</v>
      </c>
      <c r="C1110" s="8">
        <v>0</v>
      </c>
      <c r="D1110" s="8">
        <v>0</v>
      </c>
    </row>
    <row r="1111" spans="1:4" x14ac:dyDescent="0.2">
      <c r="A1111" s="8">
        <v>0</v>
      </c>
      <c r="B1111" s="8">
        <v>0</v>
      </c>
      <c r="C1111" s="8">
        <v>0</v>
      </c>
      <c r="D1111" s="8">
        <v>1</v>
      </c>
    </row>
    <row r="1112" spans="1:4" x14ac:dyDescent="0.2">
      <c r="A1112" s="8">
        <v>0</v>
      </c>
      <c r="B1112" s="8">
        <v>0</v>
      </c>
      <c r="C1112" s="8">
        <v>0</v>
      </c>
      <c r="D1112" s="8">
        <v>0</v>
      </c>
    </row>
    <row r="1113" spans="1:4" x14ac:dyDescent="0.2">
      <c r="A1113" s="8">
        <v>0</v>
      </c>
      <c r="B1113" s="8">
        <v>0</v>
      </c>
      <c r="C1113" s="8">
        <v>0</v>
      </c>
      <c r="D1113" s="8">
        <v>0</v>
      </c>
    </row>
    <row r="1114" spans="1:4" x14ac:dyDescent="0.2">
      <c r="A1114" s="8">
        <v>0</v>
      </c>
      <c r="B1114" s="8">
        <v>0</v>
      </c>
      <c r="C1114" s="8">
        <v>0</v>
      </c>
      <c r="D1114" s="8">
        <v>0</v>
      </c>
    </row>
    <row r="1115" spans="1:4" x14ac:dyDescent="0.2">
      <c r="A1115" s="8">
        <v>1</v>
      </c>
      <c r="B1115" s="8">
        <v>1</v>
      </c>
      <c r="C1115" s="8">
        <v>1</v>
      </c>
      <c r="D1115" s="8">
        <v>1</v>
      </c>
    </row>
    <row r="1116" spans="1:4" x14ac:dyDescent="0.2">
      <c r="A1116" s="8">
        <v>0</v>
      </c>
      <c r="B1116" s="8">
        <v>0</v>
      </c>
      <c r="C1116" s="8">
        <v>0</v>
      </c>
      <c r="D1116" s="8">
        <v>0</v>
      </c>
    </row>
    <row r="1117" spans="1:4" x14ac:dyDescent="0.2">
      <c r="A1117" s="8">
        <v>0</v>
      </c>
      <c r="B1117" s="8">
        <v>0</v>
      </c>
      <c r="C1117" s="8">
        <v>1</v>
      </c>
      <c r="D1117" s="8">
        <v>1</v>
      </c>
    </row>
    <row r="1118" spans="1:4" x14ac:dyDescent="0.2">
      <c r="A1118" s="8">
        <v>0</v>
      </c>
      <c r="B1118" s="8">
        <v>0</v>
      </c>
      <c r="C1118" s="8">
        <v>0</v>
      </c>
      <c r="D1118" s="8">
        <v>1</v>
      </c>
    </row>
    <row r="1119" spans="1:4" x14ac:dyDescent="0.2">
      <c r="A1119" s="8">
        <v>0</v>
      </c>
      <c r="B1119" s="8">
        <v>0</v>
      </c>
      <c r="C1119" s="8">
        <v>0</v>
      </c>
      <c r="D1119" s="8">
        <v>0</v>
      </c>
    </row>
    <row r="1120" spans="1:4" x14ac:dyDescent="0.2">
      <c r="A1120" s="8">
        <v>0</v>
      </c>
      <c r="B1120" s="8">
        <v>0</v>
      </c>
      <c r="C1120" s="8">
        <v>0</v>
      </c>
      <c r="D1120" s="8">
        <v>1</v>
      </c>
    </row>
    <row r="1121" spans="1:4" x14ac:dyDescent="0.2">
      <c r="A1121" s="8">
        <v>1</v>
      </c>
      <c r="B1121" s="8">
        <v>1</v>
      </c>
      <c r="C1121" s="8">
        <v>1</v>
      </c>
      <c r="D1121" s="8">
        <v>0</v>
      </c>
    </row>
    <row r="1122" spans="1:4" x14ac:dyDescent="0.2">
      <c r="A1122" s="8">
        <v>0</v>
      </c>
      <c r="B1122" s="8">
        <v>0</v>
      </c>
      <c r="C1122" s="8">
        <v>0</v>
      </c>
      <c r="D1122" s="8">
        <v>1</v>
      </c>
    </row>
    <row r="1123" spans="1:4" x14ac:dyDescent="0.2">
      <c r="A1123" s="8">
        <v>0</v>
      </c>
      <c r="B1123" s="8">
        <v>0</v>
      </c>
      <c r="C1123" s="8">
        <v>0</v>
      </c>
      <c r="D1123" s="8">
        <v>0</v>
      </c>
    </row>
    <row r="1124" spans="1:4" x14ac:dyDescent="0.2">
      <c r="A1124" s="8">
        <v>0</v>
      </c>
      <c r="B1124" s="8">
        <v>0</v>
      </c>
      <c r="C1124" s="8">
        <v>0</v>
      </c>
      <c r="D1124" s="8">
        <v>0</v>
      </c>
    </row>
    <row r="1125" spans="1:4" x14ac:dyDescent="0.2">
      <c r="A1125" s="8">
        <v>0</v>
      </c>
      <c r="B1125" s="8">
        <v>0</v>
      </c>
      <c r="C1125" s="8">
        <v>0</v>
      </c>
      <c r="D1125" s="8">
        <v>1</v>
      </c>
    </row>
    <row r="1126" spans="1:4" x14ac:dyDescent="0.2">
      <c r="A1126" s="8">
        <v>0</v>
      </c>
      <c r="B1126" s="8">
        <v>0</v>
      </c>
      <c r="C1126" s="8">
        <v>0</v>
      </c>
      <c r="D1126" s="8">
        <v>0</v>
      </c>
    </row>
    <row r="1127" spans="1:4" x14ac:dyDescent="0.2">
      <c r="A1127" s="8">
        <v>0</v>
      </c>
      <c r="B1127" s="8">
        <v>0</v>
      </c>
      <c r="C1127" s="8">
        <v>0</v>
      </c>
      <c r="D1127" s="8">
        <v>1</v>
      </c>
    </row>
    <row r="1128" spans="1:4" x14ac:dyDescent="0.2">
      <c r="A1128" s="8">
        <v>0</v>
      </c>
      <c r="B1128" s="8">
        <v>0</v>
      </c>
      <c r="C1128" s="8">
        <v>0</v>
      </c>
      <c r="D1128" s="8">
        <v>1</v>
      </c>
    </row>
    <row r="1129" spans="1:4" x14ac:dyDescent="0.2">
      <c r="A1129" s="8">
        <v>0</v>
      </c>
      <c r="B1129" s="8">
        <v>0</v>
      </c>
      <c r="C1129" s="8">
        <v>0</v>
      </c>
      <c r="D1129" s="8">
        <v>0</v>
      </c>
    </row>
    <row r="1130" spans="1:4" x14ac:dyDescent="0.2">
      <c r="A1130" s="8">
        <v>1</v>
      </c>
      <c r="B1130" s="8">
        <v>1</v>
      </c>
      <c r="C1130" s="8">
        <v>1</v>
      </c>
      <c r="D1130" s="8">
        <v>1</v>
      </c>
    </row>
    <row r="1131" spans="1:4" x14ac:dyDescent="0.2">
      <c r="A1131" s="8">
        <v>0</v>
      </c>
      <c r="B1131" s="8">
        <v>0</v>
      </c>
      <c r="C1131" s="8">
        <v>0</v>
      </c>
      <c r="D1131" s="8">
        <v>0</v>
      </c>
    </row>
    <row r="1132" spans="1:4" x14ac:dyDescent="0.2">
      <c r="A1132" s="8">
        <v>0</v>
      </c>
      <c r="B1132" s="8">
        <v>0</v>
      </c>
      <c r="C1132" s="8">
        <v>0</v>
      </c>
      <c r="D1132" s="8">
        <v>0</v>
      </c>
    </row>
    <row r="1133" spans="1:4" x14ac:dyDescent="0.2">
      <c r="A1133" s="8">
        <v>0</v>
      </c>
      <c r="B1133" s="8">
        <v>0</v>
      </c>
      <c r="C1133" s="8">
        <v>0</v>
      </c>
      <c r="D1133" s="8">
        <v>0</v>
      </c>
    </row>
    <row r="1134" spans="1:4" x14ac:dyDescent="0.2">
      <c r="A1134" s="8">
        <v>0</v>
      </c>
      <c r="B1134" s="8">
        <v>0</v>
      </c>
      <c r="C1134" s="8">
        <v>0</v>
      </c>
      <c r="D1134" s="8">
        <v>1</v>
      </c>
    </row>
    <row r="1135" spans="1:4" x14ac:dyDescent="0.2">
      <c r="A1135" s="8">
        <v>1</v>
      </c>
      <c r="B1135" s="8">
        <v>0</v>
      </c>
      <c r="C1135" s="8">
        <v>1</v>
      </c>
      <c r="D1135" s="8">
        <v>1</v>
      </c>
    </row>
    <row r="1136" spans="1:4" x14ac:dyDescent="0.2">
      <c r="A1136" s="8">
        <v>0</v>
      </c>
      <c r="B1136" s="8">
        <v>0</v>
      </c>
      <c r="C1136" s="8">
        <v>1</v>
      </c>
      <c r="D1136" s="8">
        <v>0</v>
      </c>
    </row>
    <row r="1137" spans="1:4" x14ac:dyDescent="0.2">
      <c r="A1137" s="8">
        <v>0</v>
      </c>
      <c r="B1137" s="8">
        <v>0</v>
      </c>
      <c r="C1137" s="8">
        <v>1</v>
      </c>
      <c r="D1137" s="8">
        <v>0</v>
      </c>
    </row>
    <row r="1138" spans="1:4" x14ac:dyDescent="0.2">
      <c r="A1138" s="8">
        <v>0</v>
      </c>
      <c r="B1138" s="8">
        <v>0</v>
      </c>
      <c r="C1138" s="8">
        <v>0</v>
      </c>
      <c r="D1138" s="8">
        <v>1</v>
      </c>
    </row>
    <row r="1139" spans="1:4" x14ac:dyDescent="0.2">
      <c r="A1139" s="8">
        <v>0</v>
      </c>
      <c r="B1139" s="8">
        <v>0</v>
      </c>
      <c r="C1139" s="8">
        <v>0</v>
      </c>
      <c r="D1139" s="8">
        <v>1</v>
      </c>
    </row>
    <row r="1140" spans="1:4" x14ac:dyDescent="0.2">
      <c r="A1140" s="8">
        <v>0</v>
      </c>
      <c r="B1140" s="8">
        <v>0</v>
      </c>
      <c r="C1140" s="8">
        <v>0</v>
      </c>
      <c r="D1140" s="8">
        <v>1</v>
      </c>
    </row>
    <row r="1141" spans="1:4" x14ac:dyDescent="0.2">
      <c r="A1141" s="8">
        <v>0</v>
      </c>
      <c r="B1141" s="8">
        <v>0</v>
      </c>
      <c r="C1141" s="8">
        <v>0</v>
      </c>
      <c r="D1141" s="8">
        <v>0</v>
      </c>
    </row>
    <row r="1142" spans="1:4" x14ac:dyDescent="0.2">
      <c r="A1142" s="8">
        <v>0</v>
      </c>
      <c r="B1142" s="8">
        <v>0</v>
      </c>
      <c r="C1142" s="8">
        <v>0</v>
      </c>
      <c r="D1142" s="8">
        <v>1</v>
      </c>
    </row>
    <row r="1143" spans="1:4" x14ac:dyDescent="0.2">
      <c r="A1143" s="8">
        <v>0</v>
      </c>
      <c r="B1143" s="8">
        <v>0</v>
      </c>
      <c r="C1143" s="8">
        <v>1</v>
      </c>
      <c r="D1143" s="8">
        <v>0</v>
      </c>
    </row>
    <row r="1144" spans="1:4" x14ac:dyDescent="0.2">
      <c r="A1144" s="8">
        <v>0</v>
      </c>
      <c r="B1144" s="8">
        <v>0</v>
      </c>
      <c r="C1144" s="8">
        <v>0</v>
      </c>
      <c r="D1144" s="8">
        <v>0</v>
      </c>
    </row>
    <row r="1145" spans="1:4" x14ac:dyDescent="0.2">
      <c r="A1145" s="8">
        <v>0</v>
      </c>
      <c r="B1145" s="8">
        <v>0</v>
      </c>
      <c r="C1145" s="8">
        <v>0</v>
      </c>
      <c r="D1145" s="8">
        <v>1</v>
      </c>
    </row>
    <row r="1146" spans="1:4" x14ac:dyDescent="0.2">
      <c r="A1146" s="8">
        <v>0</v>
      </c>
      <c r="B1146" s="8">
        <v>1</v>
      </c>
      <c r="C1146" s="8">
        <v>1</v>
      </c>
      <c r="D1146" s="8">
        <v>1</v>
      </c>
    </row>
    <row r="1147" spans="1:4" x14ac:dyDescent="0.2">
      <c r="A1147" s="8">
        <v>0</v>
      </c>
      <c r="B1147" s="8">
        <v>0</v>
      </c>
      <c r="C1147" s="8">
        <v>0</v>
      </c>
      <c r="D1147" s="8">
        <v>1</v>
      </c>
    </row>
    <row r="1148" spans="1:4" x14ac:dyDescent="0.2">
      <c r="A1148" s="8">
        <v>0</v>
      </c>
      <c r="B1148" s="8">
        <v>1</v>
      </c>
      <c r="C1148" s="8">
        <v>1</v>
      </c>
      <c r="D1148" s="8">
        <v>1</v>
      </c>
    </row>
    <row r="1149" spans="1:4" x14ac:dyDescent="0.2">
      <c r="A1149" s="8">
        <v>1</v>
      </c>
      <c r="B1149" s="8">
        <v>1</v>
      </c>
      <c r="C1149" s="8">
        <v>1</v>
      </c>
      <c r="D1149" s="8">
        <v>1</v>
      </c>
    </row>
    <row r="1150" spans="1:4" x14ac:dyDescent="0.2">
      <c r="A1150" s="8">
        <v>0</v>
      </c>
      <c r="B1150" s="8">
        <v>0</v>
      </c>
      <c r="C1150" s="8">
        <v>0</v>
      </c>
      <c r="D1150" s="8">
        <v>1</v>
      </c>
    </row>
    <row r="1151" spans="1:4" x14ac:dyDescent="0.2">
      <c r="A1151" s="8">
        <v>0</v>
      </c>
      <c r="B1151" s="8">
        <v>0</v>
      </c>
      <c r="C1151" s="8">
        <v>0</v>
      </c>
      <c r="D1151" s="8">
        <v>1</v>
      </c>
    </row>
    <row r="1152" spans="1:4" x14ac:dyDescent="0.2">
      <c r="A1152" s="8">
        <v>0</v>
      </c>
      <c r="B1152" s="8">
        <v>0</v>
      </c>
      <c r="C1152" s="8">
        <v>1</v>
      </c>
      <c r="D1152" s="8">
        <v>0</v>
      </c>
    </row>
    <row r="1153" spans="1:4" x14ac:dyDescent="0.2">
      <c r="A1153" s="8">
        <v>0</v>
      </c>
      <c r="B1153" s="8">
        <v>0</v>
      </c>
      <c r="C1153" s="8">
        <v>0</v>
      </c>
      <c r="D1153" s="8">
        <v>0</v>
      </c>
    </row>
    <row r="1154" spans="1:4" x14ac:dyDescent="0.2">
      <c r="A1154" s="8">
        <v>0</v>
      </c>
      <c r="B1154" s="8">
        <v>0</v>
      </c>
      <c r="C1154" s="8">
        <v>0</v>
      </c>
      <c r="D1154" s="8">
        <v>0</v>
      </c>
    </row>
    <row r="1155" spans="1:4" x14ac:dyDescent="0.2">
      <c r="A1155" s="8">
        <v>0</v>
      </c>
      <c r="B1155" s="8">
        <v>0</v>
      </c>
      <c r="C1155" s="8">
        <v>1</v>
      </c>
      <c r="D1155" s="8">
        <v>0</v>
      </c>
    </row>
    <row r="1156" spans="1:4" x14ac:dyDescent="0.2">
      <c r="A1156" s="8">
        <v>0</v>
      </c>
      <c r="B1156" s="8">
        <v>0</v>
      </c>
      <c r="C1156" s="8">
        <v>0</v>
      </c>
      <c r="D1156" s="8">
        <v>0</v>
      </c>
    </row>
    <row r="1157" spans="1:4" x14ac:dyDescent="0.2">
      <c r="A1157" s="8">
        <v>1</v>
      </c>
      <c r="B1157" s="8">
        <v>1</v>
      </c>
      <c r="C1157" s="8">
        <v>1</v>
      </c>
      <c r="D1157" s="8">
        <v>1</v>
      </c>
    </row>
    <row r="1158" spans="1:4" x14ac:dyDescent="0.2">
      <c r="A1158" s="8">
        <v>1</v>
      </c>
      <c r="B1158" s="8">
        <v>0</v>
      </c>
      <c r="C1158" s="8">
        <v>1</v>
      </c>
      <c r="D1158" s="8">
        <v>0</v>
      </c>
    </row>
    <row r="1159" spans="1:4" x14ac:dyDescent="0.2">
      <c r="A1159" s="8">
        <v>1</v>
      </c>
      <c r="B1159" s="8">
        <v>1</v>
      </c>
      <c r="C1159" s="8">
        <v>1</v>
      </c>
      <c r="D1159" s="8">
        <v>1</v>
      </c>
    </row>
    <row r="1160" spans="1:4" x14ac:dyDescent="0.2">
      <c r="A1160" s="8">
        <v>0</v>
      </c>
      <c r="B1160" s="8">
        <v>1</v>
      </c>
      <c r="C1160" s="8">
        <v>0</v>
      </c>
      <c r="D1160" s="8">
        <v>1</v>
      </c>
    </row>
    <row r="1161" spans="1:4" x14ac:dyDescent="0.2">
      <c r="A1161" s="8">
        <v>0</v>
      </c>
      <c r="B1161" s="8">
        <v>0</v>
      </c>
      <c r="C1161" s="8">
        <v>1</v>
      </c>
      <c r="D1161" s="8">
        <v>0</v>
      </c>
    </row>
    <row r="1162" spans="1:4" x14ac:dyDescent="0.2">
      <c r="A1162" s="8">
        <v>0</v>
      </c>
      <c r="B1162" s="8">
        <v>0</v>
      </c>
      <c r="C1162" s="8">
        <v>0</v>
      </c>
      <c r="D1162" s="8">
        <v>0</v>
      </c>
    </row>
    <row r="1163" spans="1:4" x14ac:dyDescent="0.2">
      <c r="A1163" s="8">
        <v>0</v>
      </c>
      <c r="B1163" s="8">
        <v>0</v>
      </c>
      <c r="C1163" s="8">
        <v>0</v>
      </c>
      <c r="D1163" s="8">
        <v>0</v>
      </c>
    </row>
    <row r="1164" spans="1:4" x14ac:dyDescent="0.2">
      <c r="A1164" s="8">
        <v>0</v>
      </c>
      <c r="B1164" s="8">
        <v>1</v>
      </c>
      <c r="C1164" s="8">
        <v>0</v>
      </c>
      <c r="D1164" s="8">
        <v>0</v>
      </c>
    </row>
    <row r="1165" spans="1:4" x14ac:dyDescent="0.2">
      <c r="A1165" s="8">
        <v>1</v>
      </c>
      <c r="B1165" s="8">
        <v>1</v>
      </c>
      <c r="C1165" s="8">
        <v>1</v>
      </c>
      <c r="D1165" s="8">
        <v>1</v>
      </c>
    </row>
    <row r="1166" spans="1:4" x14ac:dyDescent="0.2">
      <c r="A1166" s="8">
        <v>1</v>
      </c>
      <c r="B1166" s="8">
        <v>0</v>
      </c>
      <c r="C1166" s="8">
        <v>1</v>
      </c>
      <c r="D1166" s="8">
        <v>0</v>
      </c>
    </row>
    <row r="1167" spans="1:4" x14ac:dyDescent="0.2">
      <c r="A1167" s="8">
        <v>0</v>
      </c>
      <c r="B1167" s="8">
        <v>0</v>
      </c>
      <c r="C1167" s="8">
        <v>0</v>
      </c>
      <c r="D1167" s="8">
        <v>0</v>
      </c>
    </row>
    <row r="1168" spans="1:4" x14ac:dyDescent="0.2">
      <c r="A1168" s="8">
        <v>0</v>
      </c>
      <c r="B1168" s="8">
        <v>0</v>
      </c>
      <c r="C1168" s="8">
        <v>0</v>
      </c>
      <c r="D1168" s="8">
        <v>0</v>
      </c>
    </row>
    <row r="1169" spans="1:4" x14ac:dyDescent="0.2">
      <c r="A1169" s="8">
        <v>0</v>
      </c>
      <c r="B1169" s="8">
        <v>0</v>
      </c>
      <c r="C1169" s="8">
        <v>1</v>
      </c>
      <c r="D1169" s="8">
        <v>0</v>
      </c>
    </row>
    <row r="1170" spans="1:4" x14ac:dyDescent="0.2">
      <c r="A1170" s="8">
        <v>0</v>
      </c>
      <c r="B1170" s="8">
        <v>0</v>
      </c>
      <c r="C1170" s="8">
        <v>0</v>
      </c>
      <c r="D1170" s="8">
        <v>0</v>
      </c>
    </row>
    <row r="1171" spans="1:4" x14ac:dyDescent="0.2">
      <c r="A1171" s="8">
        <v>1</v>
      </c>
      <c r="B1171" s="8">
        <v>1</v>
      </c>
      <c r="C1171" s="8">
        <v>1</v>
      </c>
      <c r="D1171" s="8">
        <v>1</v>
      </c>
    </row>
    <row r="1172" spans="1:4" x14ac:dyDescent="0.2">
      <c r="A1172" s="8">
        <v>0</v>
      </c>
      <c r="B1172" s="8">
        <v>0</v>
      </c>
      <c r="C1172" s="8">
        <v>1</v>
      </c>
      <c r="D1172" s="8">
        <v>0</v>
      </c>
    </row>
    <row r="1173" spans="1:4" x14ac:dyDescent="0.2">
      <c r="A1173" s="8">
        <v>0</v>
      </c>
      <c r="B1173" s="8">
        <v>0</v>
      </c>
      <c r="C1173" s="8">
        <v>0</v>
      </c>
      <c r="D1173" s="8">
        <v>0</v>
      </c>
    </row>
    <row r="1174" spans="1:4" x14ac:dyDescent="0.2">
      <c r="A1174" s="8">
        <v>0</v>
      </c>
      <c r="B1174" s="8">
        <v>0</v>
      </c>
      <c r="C1174" s="8">
        <v>1</v>
      </c>
      <c r="D1174" s="8">
        <v>0</v>
      </c>
    </row>
    <row r="1175" spans="1:4" x14ac:dyDescent="0.2">
      <c r="A1175" s="8">
        <v>1</v>
      </c>
      <c r="B1175" s="8">
        <v>1</v>
      </c>
      <c r="C1175" s="8">
        <v>1</v>
      </c>
      <c r="D1175" s="8">
        <v>1</v>
      </c>
    </row>
    <row r="1176" spans="1:4" x14ac:dyDescent="0.2">
      <c r="A1176" s="8">
        <v>1</v>
      </c>
      <c r="B1176" s="8">
        <v>1</v>
      </c>
      <c r="C1176" s="8">
        <v>1</v>
      </c>
      <c r="D1176" s="8">
        <v>1</v>
      </c>
    </row>
    <row r="1177" spans="1:4" x14ac:dyDescent="0.2">
      <c r="A1177" s="8">
        <v>0</v>
      </c>
      <c r="B1177" s="8">
        <v>0</v>
      </c>
      <c r="C1177" s="8">
        <v>1</v>
      </c>
      <c r="D1177" s="8">
        <v>0</v>
      </c>
    </row>
    <row r="1178" spans="1:4" x14ac:dyDescent="0.2">
      <c r="A1178" s="8">
        <v>1</v>
      </c>
      <c r="B1178" s="8">
        <v>1</v>
      </c>
      <c r="C1178" s="8">
        <v>1</v>
      </c>
      <c r="D1178" s="8">
        <v>1</v>
      </c>
    </row>
    <row r="1179" spans="1:4" x14ac:dyDescent="0.2">
      <c r="A1179" s="8">
        <v>0</v>
      </c>
      <c r="B1179" s="8">
        <v>0</v>
      </c>
      <c r="C1179" s="8">
        <v>0</v>
      </c>
      <c r="D1179" s="8">
        <v>0</v>
      </c>
    </row>
    <row r="1180" spans="1:4" x14ac:dyDescent="0.2">
      <c r="A1180" s="8">
        <v>0</v>
      </c>
      <c r="B1180" s="8">
        <v>0</v>
      </c>
      <c r="C1180" s="8">
        <v>0</v>
      </c>
      <c r="D1180" s="8">
        <v>0</v>
      </c>
    </row>
    <row r="1181" spans="1:4" x14ac:dyDescent="0.2">
      <c r="A1181" s="8">
        <v>0</v>
      </c>
      <c r="B1181" s="8">
        <v>0</v>
      </c>
      <c r="C1181" s="8">
        <v>1</v>
      </c>
      <c r="D1181" s="8">
        <v>0</v>
      </c>
    </row>
    <row r="1182" spans="1:4" x14ac:dyDescent="0.2">
      <c r="A1182" s="8">
        <v>0</v>
      </c>
      <c r="B1182" s="8">
        <v>0</v>
      </c>
      <c r="C1182" s="8">
        <v>1</v>
      </c>
      <c r="D1182" s="8">
        <v>0</v>
      </c>
    </row>
    <row r="1183" spans="1:4" x14ac:dyDescent="0.2">
      <c r="A1183" s="8">
        <v>0</v>
      </c>
      <c r="B1183" s="8">
        <v>0</v>
      </c>
      <c r="C1183" s="8">
        <v>0</v>
      </c>
      <c r="D1183" s="8">
        <v>0</v>
      </c>
    </row>
    <row r="1184" spans="1:4" x14ac:dyDescent="0.2">
      <c r="A1184" s="8">
        <v>1</v>
      </c>
      <c r="B1184" s="8">
        <v>1</v>
      </c>
      <c r="C1184" s="8">
        <v>1</v>
      </c>
      <c r="D1184" s="8">
        <v>1</v>
      </c>
    </row>
    <row r="1185" spans="1:4" x14ac:dyDescent="0.2">
      <c r="A1185" s="8">
        <v>0</v>
      </c>
      <c r="B1185" s="8">
        <v>0</v>
      </c>
      <c r="C1185" s="8">
        <v>0</v>
      </c>
      <c r="D1185" s="8">
        <v>0</v>
      </c>
    </row>
    <row r="1186" spans="1:4" x14ac:dyDescent="0.2">
      <c r="A1186" s="8">
        <v>1</v>
      </c>
      <c r="B1186" s="8">
        <v>1</v>
      </c>
      <c r="C1186" s="8">
        <v>1</v>
      </c>
      <c r="D1186" s="8">
        <v>1</v>
      </c>
    </row>
    <row r="1187" spans="1:4" x14ac:dyDescent="0.2">
      <c r="A1187" s="8">
        <v>0</v>
      </c>
      <c r="B1187" s="8">
        <v>0</v>
      </c>
      <c r="C1187" s="8">
        <v>0</v>
      </c>
      <c r="D1187" s="8">
        <v>0</v>
      </c>
    </row>
    <row r="1188" spans="1:4" x14ac:dyDescent="0.2">
      <c r="A1188" s="8">
        <v>0</v>
      </c>
      <c r="B1188" s="8">
        <v>0</v>
      </c>
      <c r="C1188" s="8">
        <v>1</v>
      </c>
      <c r="D1188" s="8">
        <v>0</v>
      </c>
    </row>
    <row r="1189" spans="1:4" x14ac:dyDescent="0.2">
      <c r="A1189" s="8">
        <v>0</v>
      </c>
      <c r="B1189" s="8">
        <v>0</v>
      </c>
      <c r="C1189" s="8">
        <v>1</v>
      </c>
      <c r="D1189" s="8">
        <v>0</v>
      </c>
    </row>
    <row r="1190" spans="1:4" x14ac:dyDescent="0.2">
      <c r="A1190" s="8">
        <v>0</v>
      </c>
      <c r="B1190" s="8">
        <v>0</v>
      </c>
      <c r="C1190" s="8">
        <v>1</v>
      </c>
      <c r="D1190" s="8">
        <v>0</v>
      </c>
    </row>
    <row r="1191" spans="1:4" x14ac:dyDescent="0.2">
      <c r="A1191" s="8">
        <v>0</v>
      </c>
      <c r="B1191" s="8">
        <v>0</v>
      </c>
      <c r="C1191" s="8">
        <v>1</v>
      </c>
      <c r="D1191" s="8">
        <v>0</v>
      </c>
    </row>
    <row r="1192" spans="1:4" x14ac:dyDescent="0.2">
      <c r="A1192" s="8">
        <v>0</v>
      </c>
      <c r="B1192" s="8">
        <v>0</v>
      </c>
      <c r="C1192" s="8">
        <v>1</v>
      </c>
      <c r="D1192" s="8">
        <v>0</v>
      </c>
    </row>
    <row r="1193" spans="1:4" x14ac:dyDescent="0.2">
      <c r="A1193" s="8">
        <v>1</v>
      </c>
      <c r="B1193" s="8">
        <v>0</v>
      </c>
      <c r="C1193" s="8">
        <v>1</v>
      </c>
      <c r="D1193" s="8">
        <v>0</v>
      </c>
    </row>
    <row r="1194" spans="1:4" x14ac:dyDescent="0.2">
      <c r="A1194" s="8">
        <v>1</v>
      </c>
      <c r="B1194" s="8">
        <v>1</v>
      </c>
      <c r="C1194" s="8">
        <v>1</v>
      </c>
      <c r="D1194" s="8">
        <v>1</v>
      </c>
    </row>
    <row r="1195" spans="1:4" x14ac:dyDescent="0.2">
      <c r="A1195" s="8">
        <v>0</v>
      </c>
      <c r="B1195" s="8">
        <v>0</v>
      </c>
      <c r="C1195" s="8">
        <v>0</v>
      </c>
      <c r="D1195" s="8">
        <v>1</v>
      </c>
    </row>
    <row r="1196" spans="1:4" x14ac:dyDescent="0.2">
      <c r="A1196" s="8">
        <v>1</v>
      </c>
      <c r="B1196" s="8">
        <v>1</v>
      </c>
      <c r="C1196" s="8">
        <v>1</v>
      </c>
      <c r="D1196" s="8">
        <v>1</v>
      </c>
    </row>
    <row r="1197" spans="1:4" x14ac:dyDescent="0.2">
      <c r="A1197" s="8">
        <v>1</v>
      </c>
      <c r="B1197" s="8">
        <v>1</v>
      </c>
      <c r="C1197" s="8">
        <v>1</v>
      </c>
      <c r="D1197" s="8">
        <v>1</v>
      </c>
    </row>
    <row r="1198" spans="1:4" x14ac:dyDescent="0.2">
      <c r="A1198" s="8">
        <v>1</v>
      </c>
      <c r="B1198" s="8">
        <v>1</v>
      </c>
      <c r="C1198" s="8">
        <v>1</v>
      </c>
      <c r="D1198" s="8">
        <v>0</v>
      </c>
    </row>
    <row r="1199" spans="1:4" x14ac:dyDescent="0.2">
      <c r="A1199" s="8">
        <v>0</v>
      </c>
      <c r="B1199" s="8">
        <v>0</v>
      </c>
      <c r="C1199" s="8">
        <v>0</v>
      </c>
      <c r="D1199" s="8">
        <v>0</v>
      </c>
    </row>
    <row r="1200" spans="1:4" x14ac:dyDescent="0.2">
      <c r="A1200" s="8">
        <v>0</v>
      </c>
      <c r="B1200" s="8">
        <v>1</v>
      </c>
      <c r="C1200" s="8">
        <v>0</v>
      </c>
      <c r="D1200" s="8">
        <v>1</v>
      </c>
    </row>
    <row r="1201" spans="1:4" x14ac:dyDescent="0.2">
      <c r="A1201" s="8">
        <v>0</v>
      </c>
      <c r="B1201" s="8">
        <v>1</v>
      </c>
      <c r="C1201" s="8">
        <v>0</v>
      </c>
      <c r="D1201" s="8">
        <v>1</v>
      </c>
    </row>
    <row r="1202" spans="1:4" x14ac:dyDescent="0.2">
      <c r="A1202" s="8">
        <v>0</v>
      </c>
      <c r="B1202" s="8">
        <v>0</v>
      </c>
      <c r="C1202" s="8">
        <v>0</v>
      </c>
      <c r="D1202" s="8">
        <v>0</v>
      </c>
    </row>
    <row r="1203" spans="1:4" x14ac:dyDescent="0.2">
      <c r="A1203" s="8">
        <v>0</v>
      </c>
      <c r="B1203" s="8">
        <v>0</v>
      </c>
      <c r="C1203" s="8">
        <v>1</v>
      </c>
      <c r="D1203" s="8">
        <v>0</v>
      </c>
    </row>
    <row r="1204" spans="1:4" x14ac:dyDescent="0.2">
      <c r="A1204" s="8">
        <v>0</v>
      </c>
      <c r="B1204" s="8">
        <v>0</v>
      </c>
      <c r="C1204" s="8">
        <v>0</v>
      </c>
      <c r="D1204" s="8">
        <v>0</v>
      </c>
    </row>
    <row r="1205" spans="1:4" x14ac:dyDescent="0.2">
      <c r="A1205" s="8">
        <v>0</v>
      </c>
      <c r="B1205" s="8">
        <v>0</v>
      </c>
      <c r="C1205" s="8">
        <v>0</v>
      </c>
      <c r="D1205" s="8">
        <v>0</v>
      </c>
    </row>
    <row r="1206" spans="1:4" x14ac:dyDescent="0.2">
      <c r="A1206" s="8">
        <v>1</v>
      </c>
      <c r="B1206" s="8">
        <v>1</v>
      </c>
      <c r="C1206" s="8">
        <v>1</v>
      </c>
      <c r="D1206" s="8">
        <v>1</v>
      </c>
    </row>
    <row r="1207" spans="1:4" x14ac:dyDescent="0.2">
      <c r="A1207" s="8">
        <v>0</v>
      </c>
      <c r="B1207" s="8">
        <v>0</v>
      </c>
      <c r="C1207" s="8">
        <v>0</v>
      </c>
      <c r="D1207" s="8">
        <v>1</v>
      </c>
    </row>
    <row r="1208" spans="1:4" x14ac:dyDescent="0.2">
      <c r="A1208" s="8">
        <v>1</v>
      </c>
      <c r="B1208" s="8">
        <v>1</v>
      </c>
      <c r="C1208" s="8">
        <v>1</v>
      </c>
      <c r="D1208" s="8">
        <v>1</v>
      </c>
    </row>
    <row r="1209" spans="1:4" x14ac:dyDescent="0.2">
      <c r="A1209" s="8">
        <v>0</v>
      </c>
      <c r="B1209" s="8">
        <v>0</v>
      </c>
      <c r="C1209" s="8">
        <v>0</v>
      </c>
      <c r="D1209" s="8">
        <v>0</v>
      </c>
    </row>
    <row r="1210" spans="1:4" x14ac:dyDescent="0.2">
      <c r="A1210" s="8">
        <v>1</v>
      </c>
      <c r="B1210" s="8">
        <v>1</v>
      </c>
      <c r="C1210" s="8">
        <v>1</v>
      </c>
      <c r="D1210" s="8">
        <v>1</v>
      </c>
    </row>
    <row r="1211" spans="1:4" x14ac:dyDescent="0.2">
      <c r="A1211" s="8">
        <v>1</v>
      </c>
      <c r="B1211" s="8">
        <v>1</v>
      </c>
      <c r="C1211" s="8">
        <v>1</v>
      </c>
      <c r="D1211" s="8">
        <v>1</v>
      </c>
    </row>
    <row r="1212" spans="1:4" x14ac:dyDescent="0.2">
      <c r="A1212" s="8">
        <v>0</v>
      </c>
      <c r="B1212" s="8">
        <v>0</v>
      </c>
      <c r="C1212" s="8">
        <v>1</v>
      </c>
      <c r="D1212" s="8">
        <v>0</v>
      </c>
    </row>
    <row r="1213" spans="1:4" x14ac:dyDescent="0.2">
      <c r="A1213" s="8">
        <v>0</v>
      </c>
      <c r="B1213" s="8">
        <v>0</v>
      </c>
      <c r="C1213" s="8">
        <v>0</v>
      </c>
      <c r="D1213" s="8">
        <v>1</v>
      </c>
    </row>
    <row r="1214" spans="1:4" x14ac:dyDescent="0.2">
      <c r="A1214" s="8">
        <v>0</v>
      </c>
      <c r="B1214" s="8">
        <v>0</v>
      </c>
      <c r="C1214" s="8">
        <v>0</v>
      </c>
      <c r="D1214" s="8">
        <v>0</v>
      </c>
    </row>
    <row r="1215" spans="1:4" x14ac:dyDescent="0.2">
      <c r="A1215" s="8">
        <v>0</v>
      </c>
      <c r="B1215" s="8">
        <v>0</v>
      </c>
      <c r="C1215" s="8">
        <v>1</v>
      </c>
      <c r="D1215" s="8">
        <v>0</v>
      </c>
    </row>
    <row r="1216" spans="1:4" x14ac:dyDescent="0.2">
      <c r="A1216" s="8">
        <v>0</v>
      </c>
      <c r="B1216" s="8">
        <v>1</v>
      </c>
      <c r="C1216" s="8">
        <v>0</v>
      </c>
      <c r="D1216" s="8">
        <v>0</v>
      </c>
    </row>
    <row r="1217" spans="1:4" x14ac:dyDescent="0.2">
      <c r="A1217" s="8">
        <v>0</v>
      </c>
      <c r="B1217" s="8">
        <v>0</v>
      </c>
      <c r="C1217" s="8">
        <v>1</v>
      </c>
      <c r="D1217" s="8">
        <v>0</v>
      </c>
    </row>
    <row r="1218" spans="1:4" x14ac:dyDescent="0.2">
      <c r="A1218" s="8">
        <v>0</v>
      </c>
      <c r="B1218" s="8">
        <v>0</v>
      </c>
      <c r="C1218" s="8">
        <v>1</v>
      </c>
      <c r="D1218" s="8">
        <v>0</v>
      </c>
    </row>
    <row r="1219" spans="1:4" x14ac:dyDescent="0.2">
      <c r="A1219" s="8">
        <v>0</v>
      </c>
      <c r="B1219" s="8">
        <v>0</v>
      </c>
      <c r="C1219" s="8">
        <v>0</v>
      </c>
      <c r="D1219" s="8">
        <v>0</v>
      </c>
    </row>
    <row r="1220" spans="1:4" x14ac:dyDescent="0.2">
      <c r="A1220" s="8">
        <v>1</v>
      </c>
      <c r="B1220" s="8">
        <v>1</v>
      </c>
      <c r="C1220" s="8">
        <v>1</v>
      </c>
      <c r="D1220" s="8">
        <v>1</v>
      </c>
    </row>
    <row r="1221" spans="1:4" x14ac:dyDescent="0.2">
      <c r="A1221" s="8">
        <v>1</v>
      </c>
      <c r="B1221" s="8">
        <v>0</v>
      </c>
      <c r="C1221" s="8">
        <v>1</v>
      </c>
      <c r="D1221" s="8">
        <v>0</v>
      </c>
    </row>
    <row r="1222" spans="1:4" x14ac:dyDescent="0.2">
      <c r="A1222" s="8">
        <v>0</v>
      </c>
      <c r="B1222" s="8">
        <v>0</v>
      </c>
      <c r="C1222" s="8">
        <v>1</v>
      </c>
      <c r="D1222" s="8">
        <v>0</v>
      </c>
    </row>
    <row r="1223" spans="1:4" x14ac:dyDescent="0.2">
      <c r="A1223" s="8">
        <v>0</v>
      </c>
      <c r="B1223" s="8">
        <v>0</v>
      </c>
      <c r="C1223" s="8">
        <v>0</v>
      </c>
      <c r="D1223" s="8">
        <v>1</v>
      </c>
    </row>
    <row r="1224" spans="1:4" x14ac:dyDescent="0.2">
      <c r="A1224" s="8">
        <v>1</v>
      </c>
      <c r="B1224" s="8">
        <v>1</v>
      </c>
      <c r="C1224" s="8">
        <v>1</v>
      </c>
      <c r="D1224" s="8">
        <v>1</v>
      </c>
    </row>
    <row r="1225" spans="1:4" x14ac:dyDescent="0.2">
      <c r="A1225" s="8">
        <v>0</v>
      </c>
      <c r="B1225" s="8">
        <v>0</v>
      </c>
      <c r="C1225" s="8">
        <v>1</v>
      </c>
      <c r="D1225" s="8">
        <v>0</v>
      </c>
    </row>
    <row r="1226" spans="1:4" x14ac:dyDescent="0.2">
      <c r="A1226" s="8">
        <v>1</v>
      </c>
      <c r="B1226" s="8">
        <v>1</v>
      </c>
      <c r="C1226" s="8">
        <v>1</v>
      </c>
      <c r="D1226" s="8">
        <v>1</v>
      </c>
    </row>
    <row r="1227" spans="1:4" x14ac:dyDescent="0.2">
      <c r="A1227" s="8">
        <v>0</v>
      </c>
      <c r="B1227" s="8">
        <v>0</v>
      </c>
      <c r="C1227" s="8">
        <v>1</v>
      </c>
      <c r="D1227" s="8">
        <v>0</v>
      </c>
    </row>
    <row r="1228" spans="1:4" x14ac:dyDescent="0.2">
      <c r="A1228" s="8">
        <v>0</v>
      </c>
      <c r="B1228" s="8">
        <v>1</v>
      </c>
      <c r="C1228" s="8">
        <v>1</v>
      </c>
      <c r="D1228" s="8">
        <v>1</v>
      </c>
    </row>
    <row r="1229" spans="1:4" x14ac:dyDescent="0.2">
      <c r="A1229" s="8">
        <v>0</v>
      </c>
      <c r="B1229" s="8">
        <v>0</v>
      </c>
      <c r="C1229" s="8">
        <v>0</v>
      </c>
      <c r="D1229" s="8">
        <v>0</v>
      </c>
    </row>
    <row r="1230" spans="1:4" x14ac:dyDescent="0.2">
      <c r="A1230" s="8">
        <v>0</v>
      </c>
      <c r="B1230" s="8">
        <v>0</v>
      </c>
      <c r="C1230" s="8">
        <v>0</v>
      </c>
      <c r="D1230" s="8">
        <v>1</v>
      </c>
    </row>
    <row r="1231" spans="1:4" x14ac:dyDescent="0.2">
      <c r="A1231" s="8">
        <v>0</v>
      </c>
      <c r="B1231" s="8">
        <v>0</v>
      </c>
      <c r="C1231" s="8">
        <v>0</v>
      </c>
      <c r="D1231" s="8">
        <v>1</v>
      </c>
    </row>
    <row r="1232" spans="1:4" x14ac:dyDescent="0.2">
      <c r="A1232" s="8">
        <v>0</v>
      </c>
      <c r="B1232" s="8">
        <v>0</v>
      </c>
      <c r="C1232" s="8">
        <v>1</v>
      </c>
      <c r="D1232" s="8">
        <v>0</v>
      </c>
    </row>
    <row r="1233" spans="1:4" x14ac:dyDescent="0.2">
      <c r="A1233" s="8">
        <v>0</v>
      </c>
      <c r="B1233" s="8">
        <v>1</v>
      </c>
      <c r="C1233" s="8">
        <v>0</v>
      </c>
      <c r="D1233" s="8">
        <v>1</v>
      </c>
    </row>
    <row r="1234" spans="1:4" x14ac:dyDescent="0.2">
      <c r="A1234" s="8">
        <v>1</v>
      </c>
      <c r="B1234" s="8">
        <v>1</v>
      </c>
      <c r="C1234" s="8">
        <v>1</v>
      </c>
      <c r="D1234" s="8">
        <v>1</v>
      </c>
    </row>
    <row r="1235" spans="1:4" x14ac:dyDescent="0.2">
      <c r="A1235" s="8">
        <v>0</v>
      </c>
      <c r="B1235" s="8">
        <v>0</v>
      </c>
      <c r="C1235" s="8">
        <v>1</v>
      </c>
      <c r="D1235" s="8">
        <v>0</v>
      </c>
    </row>
    <row r="1236" spans="1:4" x14ac:dyDescent="0.2">
      <c r="A1236" s="8">
        <v>0</v>
      </c>
      <c r="B1236" s="8">
        <v>0</v>
      </c>
      <c r="C1236" s="8">
        <v>0</v>
      </c>
      <c r="D1236" s="8">
        <v>0</v>
      </c>
    </row>
    <row r="1237" spans="1:4" x14ac:dyDescent="0.2">
      <c r="A1237" s="8">
        <v>0</v>
      </c>
      <c r="B1237" s="8">
        <v>0</v>
      </c>
      <c r="C1237" s="8">
        <v>0</v>
      </c>
      <c r="D1237" s="8">
        <v>1</v>
      </c>
    </row>
    <row r="1238" spans="1:4" x14ac:dyDescent="0.2">
      <c r="A1238" s="8">
        <v>0</v>
      </c>
      <c r="B1238" s="8">
        <v>0</v>
      </c>
      <c r="C1238" s="8">
        <v>1</v>
      </c>
      <c r="D1238" s="8">
        <v>0</v>
      </c>
    </row>
    <row r="1239" spans="1:4" x14ac:dyDescent="0.2">
      <c r="A1239" s="8">
        <v>0</v>
      </c>
      <c r="B1239" s="8">
        <v>0</v>
      </c>
      <c r="C1239" s="8">
        <v>1</v>
      </c>
      <c r="D1239" s="8">
        <v>0</v>
      </c>
    </row>
    <row r="1240" spans="1:4" x14ac:dyDescent="0.2">
      <c r="A1240" s="8">
        <v>1</v>
      </c>
      <c r="B1240" s="8">
        <v>1</v>
      </c>
      <c r="C1240" s="8">
        <v>1</v>
      </c>
      <c r="D1240" s="8">
        <v>1</v>
      </c>
    </row>
    <row r="1241" spans="1:4" x14ac:dyDescent="0.2">
      <c r="A1241" s="8">
        <v>1</v>
      </c>
      <c r="B1241" s="8">
        <v>0</v>
      </c>
      <c r="C1241" s="8">
        <v>1</v>
      </c>
      <c r="D1241" s="8">
        <v>0</v>
      </c>
    </row>
    <row r="1242" spans="1:4" x14ac:dyDescent="0.2">
      <c r="A1242" s="8">
        <v>0</v>
      </c>
      <c r="B1242" s="8">
        <v>0</v>
      </c>
      <c r="C1242" s="8">
        <v>1</v>
      </c>
      <c r="D1242" s="8">
        <v>0</v>
      </c>
    </row>
    <row r="1243" spans="1:4" x14ac:dyDescent="0.2">
      <c r="A1243" s="8">
        <v>0</v>
      </c>
      <c r="B1243" s="8">
        <v>0</v>
      </c>
      <c r="C1243" s="8">
        <v>0</v>
      </c>
      <c r="D1243" s="8">
        <v>0</v>
      </c>
    </row>
    <row r="1244" spans="1:4" x14ac:dyDescent="0.2">
      <c r="A1244" s="8">
        <v>1</v>
      </c>
      <c r="B1244" s="8">
        <v>1</v>
      </c>
      <c r="C1244" s="8">
        <v>1</v>
      </c>
      <c r="D1244" s="8">
        <v>1</v>
      </c>
    </row>
    <row r="1245" spans="1:4" x14ac:dyDescent="0.2">
      <c r="A1245" s="8">
        <v>1</v>
      </c>
      <c r="B1245" s="8">
        <v>1</v>
      </c>
      <c r="C1245" s="8">
        <v>1</v>
      </c>
      <c r="D1245" s="8">
        <v>1</v>
      </c>
    </row>
    <row r="1246" spans="1:4" x14ac:dyDescent="0.2">
      <c r="A1246" s="8">
        <v>0</v>
      </c>
      <c r="B1246" s="8">
        <v>0</v>
      </c>
      <c r="C1246" s="8">
        <v>1</v>
      </c>
      <c r="D1246" s="8">
        <v>0</v>
      </c>
    </row>
    <row r="1247" spans="1:4" x14ac:dyDescent="0.2">
      <c r="A1247" s="8">
        <v>1</v>
      </c>
      <c r="B1247" s="8">
        <v>1</v>
      </c>
      <c r="C1247" s="8">
        <v>1</v>
      </c>
      <c r="D1247" s="8">
        <v>1</v>
      </c>
    </row>
    <row r="1248" spans="1:4" x14ac:dyDescent="0.2">
      <c r="A1248" s="8">
        <v>0</v>
      </c>
      <c r="B1248" s="8">
        <v>0</v>
      </c>
      <c r="C1248" s="8">
        <v>1</v>
      </c>
      <c r="D1248" s="8">
        <v>0</v>
      </c>
    </row>
    <row r="1249" spans="1:4" x14ac:dyDescent="0.2">
      <c r="A1249" s="8">
        <v>0</v>
      </c>
      <c r="B1249" s="8">
        <v>0</v>
      </c>
      <c r="C1249" s="8">
        <v>1</v>
      </c>
      <c r="D1249" s="8">
        <v>0</v>
      </c>
    </row>
    <row r="1250" spans="1:4" x14ac:dyDescent="0.2">
      <c r="A1250" s="8">
        <v>0</v>
      </c>
      <c r="B1250" s="8">
        <v>0</v>
      </c>
      <c r="C1250" s="8">
        <v>0</v>
      </c>
      <c r="D1250" s="8">
        <v>0</v>
      </c>
    </row>
    <row r="1251" spans="1:4" x14ac:dyDescent="0.2">
      <c r="A1251" s="8">
        <v>0</v>
      </c>
      <c r="B1251" s="8">
        <v>0</v>
      </c>
      <c r="C1251" s="8">
        <v>1</v>
      </c>
      <c r="D1251" s="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2021-05-18T19:38:54Z</dcterms:created>
  <dcterms:modified xsi:type="dcterms:W3CDTF">2022-03-06T19:02:18Z</dcterms:modified>
</cp:coreProperties>
</file>