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spad/proj/residency/sched/data/"/>
    </mc:Choice>
  </mc:AlternateContent>
  <xr:revisionPtr revIDLastSave="0" documentId="13_ncr:1_{9D016FBA-C9E8-AE4E-AAAC-514DF421FF28}" xr6:coauthVersionLast="47" xr6:coauthVersionMax="47" xr10:uidLastSave="{00000000-0000-0000-0000-000000000000}"/>
  <bookViews>
    <workbookView xWindow="0" yWindow="760" windowWidth="30240" windowHeight="17180" activeTab="6" xr2:uid="{14DC4B75-FBBA-D740-A43F-3DCCD58300D5}"/>
  </bookViews>
  <sheets>
    <sheet name="shift_types" sheetId="2" r:id="rId1"/>
    <sheet name="rotation_type_shift_type" sheetId="7" r:id="rId2"/>
    <sheet name="rotation_types" sheetId="1" r:id="rId3"/>
    <sheet name="generation_periods" sheetId="3" r:id="rId4"/>
    <sheet name="users" sheetId="4" r:id="rId5"/>
    <sheet name="user_rotations" sheetId="5" r:id="rId6"/>
    <sheet name="academic_years" sheetId="6" r:id="rId7"/>
  </sheets>
  <definedNames>
    <definedName name="_xlnm._FilterDatabase" localSheetId="5" hidden="1">user_rotations!$A$1:$K$1998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5" i="5" l="1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F26" i="2" l="1"/>
  <c r="E29" i="2"/>
  <c r="E28" i="2"/>
  <c r="E26" i="2"/>
  <c r="E24" i="2"/>
  <c r="E19" i="2"/>
  <c r="E14" i="2"/>
  <c r="E13" i="2"/>
  <c r="E2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" i="7"/>
  <c r="A6" i="7"/>
  <c r="A5" i="7"/>
  <c r="A4" i="7"/>
  <c r="A3" i="7"/>
  <c r="A2" i="7"/>
  <c r="B24" i="1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2" i="6"/>
  <c r="B478" i="5"/>
  <c r="B477" i="5"/>
  <c r="B476" i="5"/>
  <c r="B475" i="5"/>
  <c r="B474" i="5"/>
  <c r="B473" i="5"/>
  <c r="B472" i="5"/>
  <c r="B471" i="5"/>
  <c r="B470" i="5"/>
  <c r="B469" i="5"/>
  <c r="B468" i="5"/>
  <c r="B467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<sst xmlns="http://schemas.openxmlformats.org/spreadsheetml/2006/main" count="2247" uniqueCount="219">
  <si>
    <t>name</t>
  </si>
  <si>
    <t>TBICU</t>
  </si>
  <si>
    <t>CCMU</t>
  </si>
  <si>
    <t>MICU</t>
  </si>
  <si>
    <t>Ortho</t>
  </si>
  <si>
    <t>PAAC</t>
  </si>
  <si>
    <t>CES</t>
  </si>
  <si>
    <t>PICU</t>
  </si>
  <si>
    <t>US1</t>
  </si>
  <si>
    <t>CICU</t>
  </si>
  <si>
    <t>OB</t>
  </si>
  <si>
    <t>LTJ</t>
  </si>
  <si>
    <t>Long-Term Jeopardy</t>
  </si>
  <si>
    <t>ACS</t>
  </si>
  <si>
    <t>US2</t>
  </si>
  <si>
    <t>Elective</t>
  </si>
  <si>
    <t>SICU</t>
  </si>
  <si>
    <t>Anes</t>
  </si>
  <si>
    <t>Htrauma</t>
  </si>
  <si>
    <t>HTrauma</t>
  </si>
  <si>
    <t>Vacation</t>
  </si>
  <si>
    <t>ED</t>
  </si>
  <si>
    <t>isClinical</t>
  </si>
  <si>
    <t>isCounted</t>
  </si>
  <si>
    <t>isNight</t>
  </si>
  <si>
    <t>UH</t>
  </si>
  <si>
    <t>UI</t>
  </si>
  <si>
    <t>UJ</t>
  </si>
  <si>
    <t>UL</t>
  </si>
  <si>
    <t>UX</t>
  </si>
  <si>
    <t>UY</t>
  </si>
  <si>
    <t>UZ</t>
  </si>
  <si>
    <t>UT</t>
  </si>
  <si>
    <t>UV</t>
  </si>
  <si>
    <t>UW</t>
  </si>
  <si>
    <t>UK</t>
  </si>
  <si>
    <t>UG</t>
  </si>
  <si>
    <t>11a-11p EC3</t>
  </si>
  <si>
    <t>8p-5a Night EC3</t>
  </si>
  <si>
    <t>11p-8a Night EC3</t>
  </si>
  <si>
    <t>UF</t>
  </si>
  <si>
    <t>UR</t>
  </si>
  <si>
    <t>SH</t>
  </si>
  <si>
    <t>SI</t>
  </si>
  <si>
    <t>SA</t>
  </si>
  <si>
    <t>SB</t>
  </si>
  <si>
    <t>SD</t>
  </si>
  <si>
    <t>SJ</t>
  </si>
  <si>
    <t>SL</t>
  </si>
  <si>
    <t>J AM</t>
  </si>
  <si>
    <t>J PM</t>
  </si>
  <si>
    <t>QW</t>
  </si>
  <si>
    <t>startDate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</si>
  <si>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</si>
  <si>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</si>
  <si>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</si>
  <si>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</si>
  <si>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</si>
  <si>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</si>
  <si>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</si>
  <si>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</si>
  <si>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</si>
  <si>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</si>
  <si>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</si>
  <si>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</si>
  <si>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</si>
  <si>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isDefault</t>
  </si>
  <si>
    <t>id</t>
  </si>
  <si>
    <t>firstName</t>
  </si>
  <si>
    <t>lastName</t>
  </si>
  <si>
    <t>email</t>
  </si>
  <si>
    <t>Orient</t>
  </si>
  <si>
    <t>McKinzie</t>
  </si>
  <si>
    <t>Arnold</t>
  </si>
  <si>
    <t>Joel</t>
  </si>
  <si>
    <t>Ayers</t>
  </si>
  <si>
    <t>Bakr</t>
  </si>
  <si>
    <t>Oussama</t>
  </si>
  <si>
    <t>Benenati</t>
  </si>
  <si>
    <t>Brian</t>
  </si>
  <si>
    <t>Brodka</t>
  </si>
  <si>
    <t>Ian</t>
  </si>
  <si>
    <t>Ching</t>
  </si>
  <si>
    <t>Mariko</t>
  </si>
  <si>
    <t>Crudo</t>
  </si>
  <si>
    <t>Valentina</t>
  </si>
  <si>
    <t>Laura</t>
  </si>
  <si>
    <t>Lin</t>
  </si>
  <si>
    <t>Erica</t>
  </si>
  <si>
    <t>Sara</t>
  </si>
  <si>
    <t>Lydey</t>
  </si>
  <si>
    <t>Petersen</t>
  </si>
  <si>
    <t>Travis</t>
  </si>
  <si>
    <t>Rouhana</t>
  </si>
  <si>
    <t>Jonathan</t>
  </si>
  <si>
    <t>Shawver</t>
  </si>
  <si>
    <t>Lauren</t>
  </si>
  <si>
    <t>Wang</t>
  </si>
  <si>
    <t>Jennifer</t>
  </si>
  <si>
    <t>Wisnousky</t>
  </si>
  <si>
    <t>Holly</t>
  </si>
  <si>
    <t>Campillo Luna</t>
  </si>
  <si>
    <t>Julian</t>
  </si>
  <si>
    <t>Dinsmore</t>
  </si>
  <si>
    <t>Maia</t>
  </si>
  <si>
    <t>King</t>
  </si>
  <si>
    <t>Madeleine</t>
  </si>
  <si>
    <t>Mroz</t>
  </si>
  <si>
    <t>John</t>
  </si>
  <si>
    <t>Laird</t>
  </si>
  <si>
    <t>Kelly</t>
  </si>
  <si>
    <t>Malakhovsky</t>
  </si>
  <si>
    <t>Samuel</t>
  </si>
  <si>
    <t>Sooryakumar</t>
  </si>
  <si>
    <t>Dhriti</t>
  </si>
  <si>
    <t>Morrow</t>
  </si>
  <si>
    <t>Sharne</t>
  </si>
  <si>
    <t>Purington</t>
  </si>
  <si>
    <t>Ella</t>
  </si>
  <si>
    <t>Rayyan</t>
  </si>
  <si>
    <t>Morsi</t>
  </si>
  <si>
    <t>Rose</t>
  </si>
  <si>
    <t>Kaitlin</t>
  </si>
  <si>
    <t>Silverman</t>
  </si>
  <si>
    <t>Elizabeth</t>
  </si>
  <si>
    <t>Sung</t>
  </si>
  <si>
    <t>Anne</t>
  </si>
  <si>
    <t>Tesorero</t>
  </si>
  <si>
    <t>Rachael</t>
  </si>
  <si>
    <t>Valentyne</t>
  </si>
  <si>
    <t>Alyssa</t>
  </si>
  <si>
    <t>Walsh</t>
  </si>
  <si>
    <t>Kevin</t>
  </si>
  <si>
    <t>Benes</t>
  </si>
  <si>
    <t>Lia</t>
  </si>
  <si>
    <t>Cohen</t>
  </si>
  <si>
    <t>Ashley</t>
  </si>
  <si>
    <t>Enciso Lopez</t>
  </si>
  <si>
    <t>Carlos</t>
  </si>
  <si>
    <t>Feldman</t>
  </si>
  <si>
    <t>Brad</t>
  </si>
  <si>
    <t>Guerrero</t>
  </si>
  <si>
    <t>Jomari</t>
  </si>
  <si>
    <t>Hirschl</t>
  </si>
  <si>
    <t>Jake</t>
  </si>
  <si>
    <t>Hooyer</t>
  </si>
  <si>
    <t>Mitchell</t>
  </si>
  <si>
    <t>Millman</t>
  </si>
  <si>
    <t>Christopher</t>
  </si>
  <si>
    <t>Molvik</t>
  </si>
  <si>
    <t>Heather</t>
  </si>
  <si>
    <t>Moschella</t>
  </si>
  <si>
    <t>Rich</t>
  </si>
  <si>
    <t>Muraglia</t>
  </si>
  <si>
    <t>Kat</t>
  </si>
  <si>
    <t>Pike</t>
  </si>
  <si>
    <t>Morgan</t>
  </si>
  <si>
    <t>Rimawi</t>
  </si>
  <si>
    <t>Asmaa</t>
  </si>
  <si>
    <t>Sell</t>
  </si>
  <si>
    <t>Jordan</t>
  </si>
  <si>
    <t>Thompson</t>
  </si>
  <si>
    <t>Ager</t>
  </si>
  <si>
    <t>Emily</t>
  </si>
  <si>
    <t>Bailes</t>
  </si>
  <si>
    <t>Carrie</t>
  </si>
  <si>
    <t>Basinger</t>
  </si>
  <si>
    <t>Matthew</t>
  </si>
  <si>
    <t>Chao</t>
  </si>
  <si>
    <t>Samantha</t>
  </si>
  <si>
    <t>Feeney</t>
  </si>
  <si>
    <t>Michelle</t>
  </si>
  <si>
    <t>Frderick</t>
  </si>
  <si>
    <t>Rachel</t>
  </si>
  <si>
    <t>Jamali</t>
  </si>
  <si>
    <t>Sarah</t>
  </si>
  <si>
    <t>Krumheuer</t>
  </si>
  <si>
    <t>Aaron</t>
  </si>
  <si>
    <t>Newton</t>
  </si>
  <si>
    <t>Miyante</t>
  </si>
  <si>
    <t>O'Hare</t>
  </si>
  <si>
    <t>Connor</t>
  </si>
  <si>
    <t>Prevalska</t>
  </si>
  <si>
    <t>Ina</t>
  </si>
  <si>
    <t>Roberts</t>
  </si>
  <si>
    <t>Nathan</t>
  </si>
  <si>
    <t>Rudin</t>
  </si>
  <si>
    <t>Shoshana</t>
  </si>
  <si>
    <t>Spadafore</t>
  </si>
  <si>
    <t>Maxwell</t>
  </si>
  <si>
    <t>Valentini</t>
  </si>
  <si>
    <t>Nicholas</t>
  </si>
  <si>
    <t>nickname</t>
  </si>
  <si>
    <t>userid</t>
  </si>
  <si>
    <t>generationPeriodId</t>
  </si>
  <si>
    <t>rotation</t>
  </si>
  <si>
    <t>edIsDefault</t>
  </si>
  <si>
    <t>LOA</t>
  </si>
  <si>
    <t>Harding-Jackson</t>
  </si>
  <si>
    <t>CVICU</t>
  </si>
  <si>
    <t>AY 23-24</t>
  </si>
  <si>
    <t>AY 24-25</t>
  </si>
  <si>
    <t>ayId</t>
  </si>
  <si>
    <t>startYear</t>
  </si>
  <si>
    <t>correctYear</t>
  </si>
  <si>
    <t>durationDays</t>
  </si>
  <si>
    <t>rotationExists</t>
  </si>
  <si>
    <t>rotationTypeId</t>
  </si>
  <si>
    <t>shiftType</t>
  </si>
  <si>
    <t>ALL</t>
  </si>
  <si>
    <t>startHour</t>
  </si>
  <si>
    <t>startMinute</t>
  </si>
  <si>
    <t>durationMinutes</t>
  </si>
  <si>
    <t>postBufferMins</t>
  </si>
  <si>
    <t>HP2</t>
  </si>
  <si>
    <t>preBufferMins</t>
  </si>
  <si>
    <t>startMonth</t>
  </si>
  <si>
    <t>startDay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</si>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</sst>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42CB-E865-7E49-A813-F3CAC8B4CF02}">
  <dimension ref="A1:I30"/>
  <sheetViews>
    <sheetView workbookViewId="0">
      <selection activeCell="C62" sqref="C62"/>
    </sheetView>
  </sheetViews>
  <sheetFormatPr baseColWidth="10" defaultRowHeight="16" x14ac:dyDescent="0.2"/>
  <cols>
    <col min="3" max="9" width="10.83203125" style="3"/>
  </cols>
  <sheetData>
    <row r="1" spans="1:9" x14ac:dyDescent="0.2">
      <c r="A1" t="s">
        <v>67</v>
      </c>
      <c r="B1" t="s">
        <v>0</v>
      </c>
      <c r="C1" t="s">
        <v>210</v>
      </c>
      <c r="D1" t="s">
        <v>211</v>
      </c>
      <c r="E1" t="s">
        <v>212</v>
      </c>
      <c r="F1" t="s">
        <v>213</v>
      </c>
      <c r="G1" t="s">
        <v>22</v>
      </c>
      <c r="H1" t="s">
        <v>23</v>
      </c>
      <c r="I1" t="s">
        <v>24</v>
      </c>
    </row>
    <row r="2" spans="1:9" x14ac:dyDescent="0.2">
      <c r="A2">
        <f>IF(NOT(ISBLANK(B2)),ROW()-2,"")</f>
        <v>0</v>
      </c>
      <c r="B2" t="s">
        <v>25</v>
      </c>
      <c r="C2" s="3">
        <v>7</v>
      </c>
      <c r="D2" s="3">
        <v>0</v>
      </c>
      <c r="E2" s="3">
        <f>60*8</f>
        <v>480</v>
      </c>
      <c r="F2" s="3">
        <v>0</v>
      </c>
      <c r="G2" s="3">
        <v>1</v>
      </c>
      <c r="H2" s="3">
        <v>1</v>
      </c>
      <c r="I2" s="3">
        <v>0</v>
      </c>
    </row>
    <row r="3" spans="1:9" x14ac:dyDescent="0.2">
      <c r="A3">
        <f t="shared" ref="A3:A30" si="0">IF(NOT(ISBLANK(B3)),ROW()-2,"")</f>
        <v>1</v>
      </c>
      <c r="B3" t="s">
        <v>26</v>
      </c>
      <c r="C3" s="3">
        <v>15</v>
      </c>
      <c r="D3" s="3">
        <v>0</v>
      </c>
      <c r="E3" s="3">
        <v>480</v>
      </c>
      <c r="F3" s="3">
        <v>0</v>
      </c>
      <c r="G3" s="3">
        <v>1</v>
      </c>
      <c r="H3" s="3">
        <v>1</v>
      </c>
      <c r="I3" s="3">
        <v>0</v>
      </c>
    </row>
    <row r="4" spans="1:9" x14ac:dyDescent="0.2">
      <c r="A4">
        <f t="shared" si="0"/>
        <v>2</v>
      </c>
      <c r="B4" t="s">
        <v>27</v>
      </c>
      <c r="C4" s="3">
        <v>7</v>
      </c>
      <c r="D4" s="3">
        <v>0</v>
      </c>
      <c r="E4" s="3">
        <v>480</v>
      </c>
      <c r="F4" s="3">
        <v>0</v>
      </c>
      <c r="G4" s="3">
        <v>1</v>
      </c>
      <c r="H4" s="3">
        <v>1</v>
      </c>
      <c r="I4" s="3">
        <v>0</v>
      </c>
    </row>
    <row r="5" spans="1:9" x14ac:dyDescent="0.2">
      <c r="A5">
        <f t="shared" si="0"/>
        <v>3</v>
      </c>
      <c r="B5" t="s">
        <v>28</v>
      </c>
      <c r="C5" s="3">
        <v>15</v>
      </c>
      <c r="D5" s="3">
        <v>0</v>
      </c>
      <c r="E5" s="3">
        <v>480</v>
      </c>
      <c r="F5" s="3">
        <v>0</v>
      </c>
      <c r="G5" s="3">
        <v>1</v>
      </c>
      <c r="H5" s="3">
        <v>1</v>
      </c>
      <c r="I5" s="3">
        <v>0</v>
      </c>
    </row>
    <row r="6" spans="1:9" x14ac:dyDescent="0.2">
      <c r="A6">
        <f t="shared" si="0"/>
        <v>4</v>
      </c>
      <c r="B6" t="s">
        <v>29</v>
      </c>
      <c r="C6" s="3">
        <v>7</v>
      </c>
      <c r="D6" s="3">
        <v>0</v>
      </c>
      <c r="E6" s="3">
        <v>480</v>
      </c>
      <c r="F6" s="3">
        <v>0</v>
      </c>
      <c r="G6" s="3">
        <v>1</v>
      </c>
      <c r="H6" s="3">
        <v>1</v>
      </c>
      <c r="I6" s="3">
        <v>0</v>
      </c>
    </row>
    <row r="7" spans="1:9" x14ac:dyDescent="0.2">
      <c r="A7">
        <f t="shared" si="0"/>
        <v>5</v>
      </c>
      <c r="B7" t="s">
        <v>30</v>
      </c>
      <c r="C7" s="3">
        <v>15</v>
      </c>
      <c r="D7" s="3">
        <v>0</v>
      </c>
      <c r="E7" s="3">
        <v>480</v>
      </c>
      <c r="F7" s="3">
        <v>0</v>
      </c>
      <c r="G7" s="3">
        <v>1</v>
      </c>
      <c r="H7" s="3">
        <v>1</v>
      </c>
      <c r="I7" s="3">
        <v>0</v>
      </c>
    </row>
    <row r="8" spans="1:9" x14ac:dyDescent="0.2">
      <c r="A8">
        <f t="shared" si="0"/>
        <v>6</v>
      </c>
      <c r="B8" t="s">
        <v>31</v>
      </c>
      <c r="C8" s="3">
        <v>23</v>
      </c>
      <c r="D8" s="3">
        <v>0</v>
      </c>
      <c r="E8" s="3">
        <v>480</v>
      </c>
      <c r="F8" s="3">
        <v>0</v>
      </c>
      <c r="G8" s="3">
        <v>1</v>
      </c>
      <c r="H8" s="3">
        <v>1</v>
      </c>
      <c r="I8" s="3">
        <v>1</v>
      </c>
    </row>
    <row r="9" spans="1:9" x14ac:dyDescent="0.2">
      <c r="A9">
        <f t="shared" si="0"/>
        <v>7</v>
      </c>
      <c r="B9" t="s">
        <v>32</v>
      </c>
      <c r="C9" s="3">
        <v>7</v>
      </c>
      <c r="D9" s="3">
        <v>0</v>
      </c>
      <c r="E9" s="3">
        <v>480</v>
      </c>
      <c r="F9" s="3">
        <v>0</v>
      </c>
      <c r="G9" s="3">
        <v>1</v>
      </c>
      <c r="H9" s="3">
        <v>1</v>
      </c>
      <c r="I9" s="3">
        <v>0</v>
      </c>
    </row>
    <row r="10" spans="1:9" x14ac:dyDescent="0.2">
      <c r="A10">
        <f t="shared" si="0"/>
        <v>8</v>
      </c>
      <c r="B10" t="s">
        <v>33</v>
      </c>
      <c r="C10" s="3">
        <v>15</v>
      </c>
      <c r="D10" s="3">
        <v>0</v>
      </c>
      <c r="E10" s="3">
        <v>480</v>
      </c>
      <c r="F10" s="3">
        <v>0</v>
      </c>
      <c r="G10" s="3">
        <v>1</v>
      </c>
      <c r="H10" s="3">
        <v>1</v>
      </c>
      <c r="I10" s="3">
        <v>0</v>
      </c>
    </row>
    <row r="11" spans="1:9" x14ac:dyDescent="0.2">
      <c r="A11">
        <f t="shared" si="0"/>
        <v>9</v>
      </c>
      <c r="B11" t="s">
        <v>34</v>
      </c>
      <c r="C11" s="3">
        <v>23</v>
      </c>
      <c r="D11" s="3">
        <v>0</v>
      </c>
      <c r="E11" s="3">
        <v>480</v>
      </c>
      <c r="F11" s="3">
        <v>0</v>
      </c>
      <c r="G11" s="3">
        <v>1</v>
      </c>
      <c r="H11" s="3">
        <v>1</v>
      </c>
      <c r="I11" s="3">
        <v>1</v>
      </c>
    </row>
    <row r="12" spans="1:9" x14ac:dyDescent="0.2">
      <c r="A12">
        <f t="shared" si="0"/>
        <v>10</v>
      </c>
      <c r="B12" t="s">
        <v>35</v>
      </c>
      <c r="C12" s="3">
        <v>7</v>
      </c>
      <c r="D12" s="3">
        <v>0</v>
      </c>
      <c r="E12" s="3">
        <v>480</v>
      </c>
      <c r="F12" s="3">
        <v>0</v>
      </c>
      <c r="G12" s="3">
        <v>1</v>
      </c>
      <c r="H12" s="3">
        <v>1</v>
      </c>
      <c r="I12" s="3">
        <v>0</v>
      </c>
    </row>
    <row r="13" spans="1:9" x14ac:dyDescent="0.2">
      <c r="A13">
        <f t="shared" si="0"/>
        <v>11</v>
      </c>
      <c r="B13" t="s">
        <v>36</v>
      </c>
      <c r="C13" s="3">
        <v>22</v>
      </c>
      <c r="D13" s="3">
        <v>0</v>
      </c>
      <c r="E13" s="3">
        <f>60*9</f>
        <v>540</v>
      </c>
      <c r="F13" s="3">
        <v>0</v>
      </c>
      <c r="G13" s="3">
        <v>1</v>
      </c>
      <c r="H13" s="3">
        <v>1</v>
      </c>
      <c r="I13" s="3">
        <v>1</v>
      </c>
    </row>
    <row r="14" spans="1:9" x14ac:dyDescent="0.2">
      <c r="A14">
        <f t="shared" si="0"/>
        <v>12</v>
      </c>
      <c r="B14" t="s">
        <v>37</v>
      </c>
      <c r="C14" s="3">
        <v>11</v>
      </c>
      <c r="D14" s="3">
        <v>0</v>
      </c>
      <c r="E14" s="3">
        <f>60*12</f>
        <v>720</v>
      </c>
      <c r="F14" s="3">
        <v>0</v>
      </c>
      <c r="G14" s="3">
        <v>1</v>
      </c>
      <c r="H14" s="3">
        <v>1</v>
      </c>
      <c r="I14" s="3">
        <v>0</v>
      </c>
    </row>
    <row r="15" spans="1:9" x14ac:dyDescent="0.2">
      <c r="A15">
        <f t="shared" si="0"/>
        <v>13</v>
      </c>
      <c r="B15" t="s">
        <v>38</v>
      </c>
      <c r="C15" s="3">
        <v>20</v>
      </c>
      <c r="D15" s="3">
        <v>0</v>
      </c>
      <c r="E15" s="3">
        <v>540</v>
      </c>
      <c r="F15" s="3">
        <v>0</v>
      </c>
      <c r="G15" s="3">
        <v>1</v>
      </c>
      <c r="H15" s="3">
        <v>1</v>
      </c>
      <c r="I15" s="3">
        <v>1</v>
      </c>
    </row>
    <row r="16" spans="1:9" x14ac:dyDescent="0.2">
      <c r="A16">
        <f t="shared" si="0"/>
        <v>14</v>
      </c>
      <c r="B16" t="s">
        <v>39</v>
      </c>
      <c r="C16" s="3">
        <v>23</v>
      </c>
      <c r="D16" s="3">
        <v>0</v>
      </c>
      <c r="E16" s="3">
        <v>540</v>
      </c>
      <c r="F16" s="3">
        <v>0</v>
      </c>
      <c r="G16" s="3">
        <v>1</v>
      </c>
      <c r="H16" s="3">
        <v>1</v>
      </c>
      <c r="I16" s="3">
        <v>1</v>
      </c>
    </row>
    <row r="17" spans="1:9" x14ac:dyDescent="0.2">
      <c r="A17">
        <f t="shared" si="0"/>
        <v>15</v>
      </c>
      <c r="B17" t="s">
        <v>40</v>
      </c>
      <c r="C17" s="3">
        <v>15</v>
      </c>
      <c r="D17" s="3">
        <v>0</v>
      </c>
      <c r="E17" s="3">
        <v>480</v>
      </c>
      <c r="F17" s="3">
        <v>0</v>
      </c>
      <c r="G17" s="3">
        <v>1</v>
      </c>
      <c r="H17" s="3">
        <v>1</v>
      </c>
      <c r="I17" s="3">
        <v>0</v>
      </c>
    </row>
    <row r="18" spans="1:9" x14ac:dyDescent="0.2">
      <c r="A18">
        <f t="shared" si="0"/>
        <v>16</v>
      </c>
      <c r="B18" t="s">
        <v>41</v>
      </c>
      <c r="C18" s="3">
        <v>23</v>
      </c>
      <c r="D18" s="3">
        <v>0</v>
      </c>
      <c r="E18" s="3">
        <v>480</v>
      </c>
      <c r="F18" s="3">
        <v>0</v>
      </c>
      <c r="G18" s="3">
        <v>1</v>
      </c>
      <c r="H18" s="3">
        <v>1</v>
      </c>
      <c r="I18" s="3">
        <v>1</v>
      </c>
    </row>
    <row r="19" spans="1:9" x14ac:dyDescent="0.2">
      <c r="A19">
        <f t="shared" si="0"/>
        <v>17</v>
      </c>
      <c r="B19" t="s">
        <v>42</v>
      </c>
      <c r="C19" s="3">
        <v>6</v>
      </c>
      <c r="D19" s="3">
        <v>0</v>
      </c>
      <c r="E19" s="3">
        <f>10*60</f>
        <v>600</v>
      </c>
      <c r="F19" s="3">
        <v>0</v>
      </c>
      <c r="G19" s="3">
        <v>1</v>
      </c>
      <c r="H19" s="3">
        <v>1</v>
      </c>
      <c r="I19" s="3">
        <v>0</v>
      </c>
    </row>
    <row r="20" spans="1:9" x14ac:dyDescent="0.2">
      <c r="A20">
        <f t="shared" si="0"/>
        <v>18</v>
      </c>
      <c r="B20" t="s">
        <v>43</v>
      </c>
      <c r="C20" s="3">
        <v>14</v>
      </c>
      <c r="D20" s="3">
        <v>0</v>
      </c>
      <c r="E20" s="3">
        <v>600</v>
      </c>
      <c r="F20" s="3">
        <v>0</v>
      </c>
      <c r="G20" s="3">
        <v>1</v>
      </c>
      <c r="H20" s="3">
        <v>1</v>
      </c>
      <c r="I20" s="3">
        <v>0</v>
      </c>
    </row>
    <row r="21" spans="1:9" x14ac:dyDescent="0.2">
      <c r="A21">
        <f t="shared" si="0"/>
        <v>19</v>
      </c>
      <c r="B21" t="s">
        <v>44</v>
      </c>
      <c r="C21" s="3">
        <v>6</v>
      </c>
      <c r="D21" s="3">
        <v>0</v>
      </c>
      <c r="E21" s="3">
        <v>600</v>
      </c>
      <c r="F21" s="3">
        <v>0</v>
      </c>
      <c r="G21" s="3">
        <v>1</v>
      </c>
      <c r="H21" s="3">
        <v>1</v>
      </c>
      <c r="I21" s="3">
        <v>0</v>
      </c>
    </row>
    <row r="22" spans="1:9" x14ac:dyDescent="0.2">
      <c r="A22">
        <f t="shared" si="0"/>
        <v>20</v>
      </c>
      <c r="B22" t="s">
        <v>45</v>
      </c>
      <c r="C22" s="3">
        <v>14</v>
      </c>
      <c r="D22" s="3">
        <v>0</v>
      </c>
      <c r="E22" s="3">
        <v>600</v>
      </c>
      <c r="F22" s="3">
        <v>0</v>
      </c>
      <c r="G22" s="3">
        <v>1</v>
      </c>
      <c r="H22" s="3">
        <v>1</v>
      </c>
      <c r="I22" s="3">
        <v>0</v>
      </c>
    </row>
    <row r="23" spans="1:9" x14ac:dyDescent="0.2">
      <c r="A23">
        <f t="shared" si="0"/>
        <v>21</v>
      </c>
      <c r="B23" t="s">
        <v>46</v>
      </c>
      <c r="C23" s="3">
        <v>22</v>
      </c>
      <c r="D23" s="3">
        <v>0</v>
      </c>
      <c r="E23" s="3">
        <v>600</v>
      </c>
      <c r="F23" s="3">
        <v>0</v>
      </c>
      <c r="G23" s="3">
        <v>1</v>
      </c>
      <c r="H23" s="3">
        <v>1</v>
      </c>
      <c r="I23" s="3">
        <v>1</v>
      </c>
    </row>
    <row r="24" spans="1:9" x14ac:dyDescent="0.2">
      <c r="A24">
        <f t="shared" si="0"/>
        <v>22</v>
      </c>
      <c r="B24" t="s">
        <v>47</v>
      </c>
      <c r="C24" s="3">
        <v>7</v>
      </c>
      <c r="D24" s="3">
        <v>0</v>
      </c>
      <c r="E24" s="3">
        <f>9*60</f>
        <v>540</v>
      </c>
      <c r="F24" s="3">
        <v>0</v>
      </c>
      <c r="G24" s="3">
        <v>1</v>
      </c>
      <c r="H24" s="3">
        <v>1</v>
      </c>
      <c r="I24" s="3">
        <v>0</v>
      </c>
    </row>
    <row r="25" spans="1:9" x14ac:dyDescent="0.2">
      <c r="A25">
        <f t="shared" si="0"/>
        <v>23</v>
      </c>
      <c r="B25" t="s">
        <v>48</v>
      </c>
      <c r="C25" s="3">
        <v>15</v>
      </c>
      <c r="D25" s="3">
        <v>0</v>
      </c>
      <c r="E25" s="3">
        <v>540</v>
      </c>
      <c r="F25" s="3">
        <v>0</v>
      </c>
      <c r="G25" s="3">
        <v>1</v>
      </c>
      <c r="H25" s="3">
        <v>1</v>
      </c>
      <c r="I25" s="3">
        <v>0</v>
      </c>
    </row>
    <row r="26" spans="1:9" x14ac:dyDescent="0.2">
      <c r="A26">
        <f t="shared" si="0"/>
        <v>24</v>
      </c>
      <c r="B26" t="s">
        <v>49</v>
      </c>
      <c r="C26" s="3">
        <v>7</v>
      </c>
      <c r="D26" s="3">
        <v>0</v>
      </c>
      <c r="E26" s="3">
        <f>12*60</f>
        <v>720</v>
      </c>
      <c r="F26" s="3">
        <f>5*60</f>
        <v>300</v>
      </c>
      <c r="G26" s="3">
        <v>1</v>
      </c>
      <c r="H26" s="3">
        <v>0</v>
      </c>
      <c r="I26" s="3">
        <v>0</v>
      </c>
    </row>
    <row r="27" spans="1:9" x14ac:dyDescent="0.2">
      <c r="A27">
        <f t="shared" si="0"/>
        <v>25</v>
      </c>
      <c r="B27" t="s">
        <v>50</v>
      </c>
      <c r="C27" s="3">
        <v>19</v>
      </c>
      <c r="D27" s="3">
        <v>0</v>
      </c>
      <c r="E27" s="3">
        <v>720</v>
      </c>
      <c r="F27" s="3">
        <v>0</v>
      </c>
      <c r="G27" s="3">
        <v>1</v>
      </c>
      <c r="H27" s="3">
        <v>0</v>
      </c>
      <c r="I27" s="3">
        <v>1</v>
      </c>
    </row>
    <row r="28" spans="1:9" x14ac:dyDescent="0.2">
      <c r="A28">
        <f t="shared" si="0"/>
        <v>26</v>
      </c>
      <c r="B28" t="s">
        <v>51</v>
      </c>
      <c r="C28" s="3">
        <v>16</v>
      </c>
      <c r="D28" s="3">
        <v>0</v>
      </c>
      <c r="E28" s="3">
        <f>6*60</f>
        <v>360</v>
      </c>
      <c r="F28" s="3">
        <v>0</v>
      </c>
      <c r="G28" s="3">
        <v>1</v>
      </c>
      <c r="H28" s="3">
        <v>1</v>
      </c>
      <c r="I28" s="3">
        <v>0</v>
      </c>
    </row>
    <row r="29" spans="1:9" x14ac:dyDescent="0.2">
      <c r="A29">
        <f t="shared" si="0"/>
        <v>27</v>
      </c>
      <c r="B29" t="s">
        <v>214</v>
      </c>
      <c r="C29" s="3">
        <v>14</v>
      </c>
      <c r="D29" s="3">
        <v>0</v>
      </c>
      <c r="E29" s="3">
        <f>8*60</f>
        <v>480</v>
      </c>
      <c r="F29" s="3">
        <v>0</v>
      </c>
      <c r="G29" s="3">
        <v>1</v>
      </c>
      <c r="H29" s="3">
        <v>1</v>
      </c>
      <c r="I29" s="3">
        <v>0</v>
      </c>
    </row>
    <row r="30" spans="1:9" x14ac:dyDescent="0.2">
      <c r="A30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7ABA-29BB-C545-8275-251F5FCF6B96}">
  <dimension ref="A1:C7"/>
  <sheetViews>
    <sheetView workbookViewId="0"/>
  </sheetViews>
  <sheetFormatPr baseColWidth="10" defaultRowHeight="16" x14ac:dyDescent="0.2"/>
  <sheetData>
    <row r="1" spans="1:3" x14ac:dyDescent="0.2">
      <c r="A1" t="s">
        <v>67</v>
      </c>
      <c r="B1" t="s">
        <v>207</v>
      </c>
      <c r="C1" t="s">
        <v>208</v>
      </c>
    </row>
    <row r="2" spans="1:3" x14ac:dyDescent="0.2">
      <c r="A2">
        <f>IF(NOT(ISBLANK(B2)), ROW()-2,"")</f>
        <v>0</v>
      </c>
      <c r="B2" t="s">
        <v>8</v>
      </c>
      <c r="C2" t="s">
        <v>49</v>
      </c>
    </row>
    <row r="3" spans="1:3" x14ac:dyDescent="0.2">
      <c r="A3">
        <f t="shared" ref="A3:A7" si="0">IF(NOT(ISBLANK(B3)), ROW()-2,"")</f>
        <v>1</v>
      </c>
      <c r="B3" t="s">
        <v>8</v>
      </c>
      <c r="C3" t="s">
        <v>50</v>
      </c>
    </row>
    <row r="4" spans="1:3" x14ac:dyDescent="0.2">
      <c r="A4">
        <f t="shared" si="0"/>
        <v>2</v>
      </c>
      <c r="B4" t="s">
        <v>14</v>
      </c>
      <c r="C4" t="s">
        <v>49</v>
      </c>
    </row>
    <row r="5" spans="1:3" x14ac:dyDescent="0.2">
      <c r="A5">
        <f t="shared" si="0"/>
        <v>3</v>
      </c>
      <c r="B5" t="s">
        <v>14</v>
      </c>
      <c r="C5" t="s">
        <v>50</v>
      </c>
    </row>
    <row r="6" spans="1:3" x14ac:dyDescent="0.2">
      <c r="A6">
        <f t="shared" si="0"/>
        <v>4</v>
      </c>
      <c r="B6" t="s">
        <v>21</v>
      </c>
      <c r="C6" t="s">
        <v>209</v>
      </c>
    </row>
    <row r="7" spans="1:3" x14ac:dyDescent="0.2">
      <c r="A7">
        <f t="shared" si="0"/>
        <v>5</v>
      </c>
      <c r="B7" t="s">
        <v>71</v>
      </c>
      <c r="C7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AB88-CB96-1F46-B2EC-108BD7AA7A05}">
  <dimension ref="A1:E1001"/>
  <sheetViews>
    <sheetView workbookViewId="0">
      <selection activeCell="D13" sqref="D13"/>
    </sheetView>
  </sheetViews>
  <sheetFormatPr baseColWidth="10" defaultRowHeight="16" x14ac:dyDescent="0.2"/>
  <cols>
    <col min="3" max="3" width="10.83203125" style="3"/>
    <col min="4" max="4" width="13.33203125" style="3" customWidth="1"/>
  </cols>
  <sheetData>
    <row r="1" spans="1:5" x14ac:dyDescent="0.2">
      <c r="A1" t="s">
        <v>0</v>
      </c>
      <c r="B1" t="s">
        <v>67</v>
      </c>
      <c r="C1" t="s">
        <v>215</v>
      </c>
      <c r="D1" t="s">
        <v>213</v>
      </c>
      <c r="E1" t="s">
        <v>66</v>
      </c>
    </row>
    <row r="2" spans="1:5" x14ac:dyDescent="0.2">
      <c r="A2" t="s">
        <v>17</v>
      </c>
      <c r="B2">
        <f>IF(NOT(ISBLANK(A2)), ROW()-2, "")</f>
        <v>0</v>
      </c>
      <c r="C2" s="3">
        <v>300</v>
      </c>
      <c r="D2" s="3">
        <v>0</v>
      </c>
      <c r="E2">
        <v>0</v>
      </c>
    </row>
    <row r="3" spans="1:5" x14ac:dyDescent="0.2">
      <c r="A3" t="s">
        <v>1</v>
      </c>
      <c r="B3">
        <f t="shared" ref="B3:B67" si="0">IF(NOT(ISBLANK(A3)), ROW()-2, "")</f>
        <v>1</v>
      </c>
      <c r="C3" s="3">
        <v>300</v>
      </c>
      <c r="D3" s="3">
        <v>720</v>
      </c>
      <c r="E3">
        <v>0</v>
      </c>
    </row>
    <row r="4" spans="1:5" x14ac:dyDescent="0.2">
      <c r="A4" t="s">
        <v>2</v>
      </c>
      <c r="B4">
        <f t="shared" si="0"/>
        <v>2</v>
      </c>
      <c r="C4" s="3">
        <v>300</v>
      </c>
      <c r="D4" s="3">
        <v>0</v>
      </c>
      <c r="E4">
        <v>0</v>
      </c>
    </row>
    <row r="5" spans="1:5" x14ac:dyDescent="0.2">
      <c r="A5" t="s">
        <v>3</v>
      </c>
      <c r="B5">
        <f t="shared" si="0"/>
        <v>3</v>
      </c>
      <c r="C5" s="3">
        <v>300</v>
      </c>
      <c r="D5" s="3">
        <v>0</v>
      </c>
      <c r="E5">
        <v>0</v>
      </c>
    </row>
    <row r="6" spans="1:5" x14ac:dyDescent="0.2">
      <c r="A6" t="s">
        <v>4</v>
      </c>
      <c r="B6">
        <f t="shared" si="0"/>
        <v>4</v>
      </c>
      <c r="C6" s="3">
        <v>0</v>
      </c>
      <c r="D6" s="3">
        <v>0</v>
      </c>
      <c r="E6">
        <v>0</v>
      </c>
    </row>
    <row r="7" spans="1:5" x14ac:dyDescent="0.2">
      <c r="A7" t="s">
        <v>5</v>
      </c>
      <c r="B7">
        <f t="shared" si="0"/>
        <v>5</v>
      </c>
      <c r="C7" s="3">
        <v>300</v>
      </c>
      <c r="D7" s="3">
        <v>0</v>
      </c>
      <c r="E7">
        <v>0</v>
      </c>
    </row>
    <row r="8" spans="1:5" x14ac:dyDescent="0.2">
      <c r="A8" t="s">
        <v>6</v>
      </c>
      <c r="B8">
        <f t="shared" si="0"/>
        <v>6</v>
      </c>
      <c r="C8" s="3">
        <v>300</v>
      </c>
      <c r="D8" s="3">
        <v>0</v>
      </c>
      <c r="E8">
        <v>0</v>
      </c>
    </row>
    <row r="9" spans="1:5" x14ac:dyDescent="0.2">
      <c r="A9" t="s">
        <v>7</v>
      </c>
      <c r="B9">
        <f t="shared" si="0"/>
        <v>7</v>
      </c>
      <c r="C9" s="3">
        <v>300</v>
      </c>
      <c r="D9" s="3">
        <v>0</v>
      </c>
      <c r="E9">
        <v>0</v>
      </c>
    </row>
    <row r="10" spans="1:5" x14ac:dyDescent="0.2">
      <c r="A10" t="s">
        <v>8</v>
      </c>
      <c r="B10">
        <f t="shared" si="0"/>
        <v>8</v>
      </c>
      <c r="C10" s="3">
        <v>0</v>
      </c>
      <c r="D10" s="3">
        <v>0</v>
      </c>
      <c r="E10">
        <v>0</v>
      </c>
    </row>
    <row r="11" spans="1:5" x14ac:dyDescent="0.2">
      <c r="A11" t="s">
        <v>9</v>
      </c>
      <c r="B11">
        <f t="shared" si="0"/>
        <v>9</v>
      </c>
      <c r="C11" s="3">
        <v>300</v>
      </c>
      <c r="D11" s="3">
        <v>0</v>
      </c>
      <c r="E11">
        <v>0</v>
      </c>
    </row>
    <row r="12" spans="1:5" x14ac:dyDescent="0.2">
      <c r="A12" t="s">
        <v>10</v>
      </c>
      <c r="B12">
        <f t="shared" si="0"/>
        <v>10</v>
      </c>
      <c r="C12" s="3">
        <v>300</v>
      </c>
      <c r="D12" s="3">
        <v>0</v>
      </c>
      <c r="E12">
        <v>0</v>
      </c>
    </row>
    <row r="13" spans="1:5" x14ac:dyDescent="0.2">
      <c r="A13" t="s">
        <v>12</v>
      </c>
      <c r="B13">
        <f t="shared" si="0"/>
        <v>11</v>
      </c>
      <c r="C13" s="3">
        <v>300</v>
      </c>
      <c r="D13" s="3">
        <v>720</v>
      </c>
      <c r="E13">
        <v>0</v>
      </c>
    </row>
    <row r="14" spans="1:5" x14ac:dyDescent="0.2">
      <c r="A14" t="s">
        <v>13</v>
      </c>
      <c r="B14">
        <f t="shared" si="0"/>
        <v>12</v>
      </c>
      <c r="C14" s="3">
        <v>300</v>
      </c>
      <c r="D14" s="3">
        <v>0</v>
      </c>
      <c r="E14">
        <v>0</v>
      </c>
    </row>
    <row r="15" spans="1:5" x14ac:dyDescent="0.2">
      <c r="A15" t="s">
        <v>14</v>
      </c>
      <c r="B15">
        <f t="shared" si="0"/>
        <v>13</v>
      </c>
      <c r="C15" s="3">
        <v>0</v>
      </c>
      <c r="D15" s="3">
        <v>0</v>
      </c>
      <c r="E15">
        <v>0</v>
      </c>
    </row>
    <row r="16" spans="1:5" x14ac:dyDescent="0.2">
      <c r="A16" t="s">
        <v>15</v>
      </c>
      <c r="B16">
        <f t="shared" si="0"/>
        <v>14</v>
      </c>
      <c r="C16" s="3">
        <v>300</v>
      </c>
      <c r="D16" s="3">
        <v>720</v>
      </c>
      <c r="E16">
        <v>0</v>
      </c>
    </row>
    <row r="17" spans="1:5" x14ac:dyDescent="0.2">
      <c r="A17" t="s">
        <v>16</v>
      </c>
      <c r="B17">
        <f t="shared" si="0"/>
        <v>15</v>
      </c>
      <c r="C17" s="3">
        <v>300</v>
      </c>
      <c r="D17" s="3">
        <v>0</v>
      </c>
      <c r="E17">
        <v>0</v>
      </c>
    </row>
    <row r="18" spans="1:5" x14ac:dyDescent="0.2">
      <c r="A18" t="s">
        <v>199</v>
      </c>
      <c r="B18">
        <f t="shared" si="0"/>
        <v>16</v>
      </c>
      <c r="C18" s="3">
        <v>300</v>
      </c>
      <c r="D18" s="3">
        <v>0</v>
      </c>
      <c r="E18">
        <v>0</v>
      </c>
    </row>
    <row r="19" spans="1:5" x14ac:dyDescent="0.2">
      <c r="A19" t="s">
        <v>9</v>
      </c>
      <c r="B19">
        <f t="shared" si="0"/>
        <v>17</v>
      </c>
      <c r="C19" s="3">
        <v>300</v>
      </c>
      <c r="D19" s="3">
        <v>0</v>
      </c>
      <c r="E19">
        <v>0</v>
      </c>
    </row>
    <row r="20" spans="1:5" x14ac:dyDescent="0.2">
      <c r="A20" t="s">
        <v>18</v>
      </c>
      <c r="B20">
        <f t="shared" si="0"/>
        <v>18</v>
      </c>
      <c r="C20" s="3">
        <v>300</v>
      </c>
      <c r="D20" s="3">
        <v>0</v>
      </c>
      <c r="E20">
        <v>0</v>
      </c>
    </row>
    <row r="21" spans="1:5" x14ac:dyDescent="0.2">
      <c r="A21" t="s">
        <v>20</v>
      </c>
      <c r="B21">
        <f t="shared" si="0"/>
        <v>19</v>
      </c>
      <c r="C21" s="3">
        <v>0</v>
      </c>
      <c r="D21" s="3">
        <v>0</v>
      </c>
      <c r="E21">
        <v>0</v>
      </c>
    </row>
    <row r="22" spans="1:5" x14ac:dyDescent="0.2">
      <c r="A22" t="s">
        <v>21</v>
      </c>
      <c r="B22">
        <f t="shared" si="0"/>
        <v>20</v>
      </c>
      <c r="C22" s="3">
        <v>0</v>
      </c>
      <c r="D22" s="3">
        <v>0</v>
      </c>
      <c r="E22">
        <v>1</v>
      </c>
    </row>
    <row r="23" spans="1:5" x14ac:dyDescent="0.2">
      <c r="A23" t="s">
        <v>71</v>
      </c>
      <c r="B23">
        <f t="shared" si="0"/>
        <v>21</v>
      </c>
      <c r="C23" s="3">
        <v>0</v>
      </c>
      <c r="D23" s="3">
        <v>0</v>
      </c>
      <c r="E23">
        <v>0</v>
      </c>
    </row>
    <row r="24" spans="1:5" x14ac:dyDescent="0.2">
      <c r="A24" t="s">
        <v>11</v>
      </c>
      <c r="B24">
        <f t="shared" si="0"/>
        <v>22</v>
      </c>
      <c r="C24" s="3">
        <v>300</v>
      </c>
      <c r="D24" s="3">
        <v>720</v>
      </c>
      <c r="E24">
        <v>0</v>
      </c>
    </row>
    <row r="25" spans="1:5" x14ac:dyDescent="0.2">
      <c r="A25" t="s">
        <v>197</v>
      </c>
      <c r="B25">
        <f t="shared" si="0"/>
        <v>23</v>
      </c>
      <c r="C25" s="3">
        <v>0</v>
      </c>
      <c r="D25" s="3">
        <v>0</v>
      </c>
      <c r="E25">
        <v>0</v>
      </c>
    </row>
    <row r="26" spans="1:5" x14ac:dyDescent="0.2">
      <c r="B26" t="str">
        <f t="shared" si="0"/>
        <v/>
      </c>
    </row>
    <row r="27" spans="1:5" x14ac:dyDescent="0.2">
      <c r="B27" t="str">
        <f t="shared" si="0"/>
        <v/>
      </c>
    </row>
    <row r="28" spans="1:5" x14ac:dyDescent="0.2">
      <c r="B28" t="str">
        <f t="shared" si="0"/>
        <v/>
      </c>
    </row>
    <row r="29" spans="1:5" x14ac:dyDescent="0.2">
      <c r="B29" t="str">
        <f t="shared" si="0"/>
        <v/>
      </c>
    </row>
    <row r="30" spans="1:5" x14ac:dyDescent="0.2">
      <c r="B30" t="str">
        <f t="shared" si="0"/>
        <v/>
      </c>
    </row>
    <row r="31" spans="1:5" x14ac:dyDescent="0.2">
      <c r="B31" t="str">
        <f t="shared" si="0"/>
        <v/>
      </c>
    </row>
    <row r="32" spans="1:5" x14ac:dyDescent="0.2">
      <c r="B32" t="str">
        <f t="shared" si="0"/>
        <v/>
      </c>
    </row>
    <row r="33" spans="2:2" x14ac:dyDescent="0.2">
      <c r="B33" t="str">
        <f t="shared" si="0"/>
        <v/>
      </c>
    </row>
    <row r="34" spans="2:2" x14ac:dyDescent="0.2">
      <c r="B34" t="str">
        <f t="shared" si="0"/>
        <v/>
      </c>
    </row>
    <row r="35" spans="2:2" x14ac:dyDescent="0.2">
      <c r="B35" t="str">
        <f t="shared" si="0"/>
        <v/>
      </c>
    </row>
    <row r="36" spans="2:2" x14ac:dyDescent="0.2">
      <c r="B36" t="str">
        <f t="shared" si="0"/>
        <v/>
      </c>
    </row>
    <row r="37" spans="2:2" x14ac:dyDescent="0.2">
      <c r="B37" t="str">
        <f t="shared" si="0"/>
        <v/>
      </c>
    </row>
    <row r="38" spans="2:2" x14ac:dyDescent="0.2">
      <c r="B38" t="str">
        <f t="shared" si="0"/>
        <v/>
      </c>
    </row>
    <row r="39" spans="2:2" x14ac:dyDescent="0.2">
      <c r="B39" t="str">
        <f t="shared" si="0"/>
        <v/>
      </c>
    </row>
    <row r="40" spans="2:2" x14ac:dyDescent="0.2">
      <c r="B40" t="str">
        <f t="shared" si="0"/>
        <v/>
      </c>
    </row>
    <row r="41" spans="2:2" x14ac:dyDescent="0.2">
      <c r="B41" t="str">
        <f t="shared" si="0"/>
        <v/>
      </c>
    </row>
    <row r="42" spans="2:2" x14ac:dyDescent="0.2">
      <c r="B42" t="str">
        <f t="shared" si="0"/>
        <v/>
      </c>
    </row>
    <row r="43" spans="2:2" x14ac:dyDescent="0.2">
      <c r="B43" t="str">
        <f t="shared" si="0"/>
        <v/>
      </c>
    </row>
    <row r="44" spans="2:2" x14ac:dyDescent="0.2">
      <c r="B44" t="str">
        <f t="shared" si="0"/>
        <v/>
      </c>
    </row>
    <row r="45" spans="2:2" x14ac:dyDescent="0.2">
      <c r="B45" t="str">
        <f t="shared" si="0"/>
        <v/>
      </c>
    </row>
    <row r="46" spans="2:2" x14ac:dyDescent="0.2">
      <c r="B46" t="str">
        <f t="shared" si="0"/>
        <v/>
      </c>
    </row>
    <row r="47" spans="2:2" x14ac:dyDescent="0.2">
      <c r="B47" t="str">
        <f t="shared" si="0"/>
        <v/>
      </c>
    </row>
    <row r="48" spans="2:2" x14ac:dyDescent="0.2">
      <c r="B48" t="str">
        <f t="shared" si="0"/>
        <v/>
      </c>
    </row>
    <row r="49" spans="2:2" x14ac:dyDescent="0.2">
      <c r="B49" t="str">
        <f t="shared" si="0"/>
        <v/>
      </c>
    </row>
    <row r="50" spans="2:2" x14ac:dyDescent="0.2">
      <c r="B50" t="str">
        <f t="shared" si="0"/>
        <v/>
      </c>
    </row>
    <row r="51" spans="2:2" x14ac:dyDescent="0.2">
      <c r="B51" t="str">
        <f t="shared" si="0"/>
        <v/>
      </c>
    </row>
    <row r="52" spans="2:2" x14ac:dyDescent="0.2">
      <c r="B52" t="str">
        <f t="shared" si="0"/>
        <v/>
      </c>
    </row>
    <row r="53" spans="2:2" x14ac:dyDescent="0.2">
      <c r="B53" t="str">
        <f t="shared" si="0"/>
        <v/>
      </c>
    </row>
    <row r="54" spans="2:2" x14ac:dyDescent="0.2">
      <c r="B54" t="str">
        <f t="shared" si="0"/>
        <v/>
      </c>
    </row>
    <row r="55" spans="2:2" x14ac:dyDescent="0.2">
      <c r="B55" t="str">
        <f t="shared" si="0"/>
        <v/>
      </c>
    </row>
    <row r="56" spans="2:2" x14ac:dyDescent="0.2">
      <c r="B56" t="str">
        <f t="shared" si="0"/>
        <v/>
      </c>
    </row>
    <row r="57" spans="2:2" x14ac:dyDescent="0.2">
      <c r="B57" t="str">
        <f t="shared" si="0"/>
        <v/>
      </c>
    </row>
    <row r="58" spans="2:2" x14ac:dyDescent="0.2">
      <c r="B58" t="str">
        <f t="shared" si="0"/>
        <v/>
      </c>
    </row>
    <row r="59" spans="2:2" x14ac:dyDescent="0.2">
      <c r="B59" t="str">
        <f t="shared" si="0"/>
        <v/>
      </c>
    </row>
    <row r="60" spans="2:2" x14ac:dyDescent="0.2">
      <c r="B60" t="str">
        <f t="shared" si="0"/>
        <v/>
      </c>
    </row>
    <row r="61" spans="2:2" x14ac:dyDescent="0.2">
      <c r="B61" t="str">
        <f t="shared" si="0"/>
        <v/>
      </c>
    </row>
    <row r="62" spans="2:2" x14ac:dyDescent="0.2">
      <c r="B62" t="str">
        <f t="shared" si="0"/>
        <v/>
      </c>
    </row>
    <row r="63" spans="2:2" x14ac:dyDescent="0.2">
      <c r="B63" t="str">
        <f t="shared" si="0"/>
        <v/>
      </c>
    </row>
    <row r="64" spans="2:2" x14ac:dyDescent="0.2">
      <c r="B64" t="str">
        <f t="shared" si="0"/>
        <v/>
      </c>
    </row>
    <row r="65" spans="2:2" x14ac:dyDescent="0.2">
      <c r="B65" t="str">
        <f t="shared" si="0"/>
        <v/>
      </c>
    </row>
    <row r="66" spans="2:2" x14ac:dyDescent="0.2">
      <c r="B66" t="str">
        <f t="shared" si="0"/>
        <v/>
      </c>
    </row>
    <row r="67" spans="2:2" x14ac:dyDescent="0.2">
      <c r="B67" t="str">
        <f t="shared" si="0"/>
        <v/>
      </c>
    </row>
    <row r="68" spans="2:2" x14ac:dyDescent="0.2">
      <c r="B68" t="str">
        <f t="shared" ref="B68:B131" si="1">IF(NOT(ISBLANK(A68)), ROW()-2, "")</f>
        <v/>
      </c>
    </row>
    <row r="69" spans="2:2" x14ac:dyDescent="0.2">
      <c r="B69" t="str">
        <f t="shared" si="1"/>
        <v/>
      </c>
    </row>
    <row r="70" spans="2:2" x14ac:dyDescent="0.2">
      <c r="B70" t="str">
        <f t="shared" si="1"/>
        <v/>
      </c>
    </row>
    <row r="71" spans="2:2" x14ac:dyDescent="0.2">
      <c r="B71" t="str">
        <f t="shared" si="1"/>
        <v/>
      </c>
    </row>
    <row r="72" spans="2:2" x14ac:dyDescent="0.2">
      <c r="B72" t="str">
        <f t="shared" si="1"/>
        <v/>
      </c>
    </row>
    <row r="73" spans="2:2" x14ac:dyDescent="0.2">
      <c r="B73" t="str">
        <f t="shared" si="1"/>
        <v/>
      </c>
    </row>
    <row r="74" spans="2:2" x14ac:dyDescent="0.2">
      <c r="B74" t="str">
        <f t="shared" si="1"/>
        <v/>
      </c>
    </row>
    <row r="75" spans="2:2" x14ac:dyDescent="0.2">
      <c r="B75" t="str">
        <f t="shared" si="1"/>
        <v/>
      </c>
    </row>
    <row r="76" spans="2:2" x14ac:dyDescent="0.2">
      <c r="B76" t="str">
        <f t="shared" si="1"/>
        <v/>
      </c>
    </row>
    <row r="77" spans="2:2" x14ac:dyDescent="0.2">
      <c r="B77" t="str">
        <f t="shared" si="1"/>
        <v/>
      </c>
    </row>
    <row r="78" spans="2:2" x14ac:dyDescent="0.2">
      <c r="B78" t="str">
        <f t="shared" si="1"/>
        <v/>
      </c>
    </row>
    <row r="79" spans="2:2" x14ac:dyDescent="0.2">
      <c r="B79" t="str">
        <f t="shared" si="1"/>
        <v/>
      </c>
    </row>
    <row r="80" spans="2:2" x14ac:dyDescent="0.2">
      <c r="B80" t="str">
        <f t="shared" si="1"/>
        <v/>
      </c>
    </row>
    <row r="81" spans="2:2" x14ac:dyDescent="0.2">
      <c r="B81" t="str">
        <f t="shared" si="1"/>
        <v/>
      </c>
    </row>
    <row r="82" spans="2:2" x14ac:dyDescent="0.2">
      <c r="B82" t="str">
        <f t="shared" si="1"/>
        <v/>
      </c>
    </row>
    <row r="83" spans="2:2" x14ac:dyDescent="0.2">
      <c r="B83" t="str">
        <f t="shared" si="1"/>
        <v/>
      </c>
    </row>
    <row r="84" spans="2:2" x14ac:dyDescent="0.2">
      <c r="B84" t="str">
        <f t="shared" si="1"/>
        <v/>
      </c>
    </row>
    <row r="85" spans="2:2" x14ac:dyDescent="0.2">
      <c r="B85" t="str">
        <f t="shared" si="1"/>
        <v/>
      </c>
    </row>
    <row r="86" spans="2:2" x14ac:dyDescent="0.2">
      <c r="B86" t="str">
        <f t="shared" si="1"/>
        <v/>
      </c>
    </row>
    <row r="87" spans="2:2" x14ac:dyDescent="0.2">
      <c r="B87" t="str">
        <f t="shared" si="1"/>
        <v/>
      </c>
    </row>
    <row r="88" spans="2:2" x14ac:dyDescent="0.2">
      <c r="B88" t="str">
        <f t="shared" si="1"/>
        <v/>
      </c>
    </row>
    <row r="89" spans="2:2" x14ac:dyDescent="0.2">
      <c r="B89" t="str">
        <f t="shared" si="1"/>
        <v/>
      </c>
    </row>
    <row r="90" spans="2:2" x14ac:dyDescent="0.2">
      <c r="B90" t="str">
        <f t="shared" si="1"/>
        <v/>
      </c>
    </row>
    <row r="91" spans="2:2" x14ac:dyDescent="0.2">
      <c r="B91" t="str">
        <f t="shared" si="1"/>
        <v/>
      </c>
    </row>
    <row r="92" spans="2:2" x14ac:dyDescent="0.2">
      <c r="B92" t="str">
        <f t="shared" si="1"/>
        <v/>
      </c>
    </row>
    <row r="93" spans="2:2" x14ac:dyDescent="0.2">
      <c r="B93" t="str">
        <f t="shared" si="1"/>
        <v/>
      </c>
    </row>
    <row r="94" spans="2:2" x14ac:dyDescent="0.2">
      <c r="B94" t="str">
        <f t="shared" si="1"/>
        <v/>
      </c>
    </row>
    <row r="95" spans="2:2" x14ac:dyDescent="0.2">
      <c r="B95" t="str">
        <f t="shared" si="1"/>
        <v/>
      </c>
    </row>
    <row r="96" spans="2:2" x14ac:dyDescent="0.2">
      <c r="B96" t="str">
        <f t="shared" si="1"/>
        <v/>
      </c>
    </row>
    <row r="97" spans="2:2" x14ac:dyDescent="0.2">
      <c r="B97" t="str">
        <f t="shared" si="1"/>
        <v/>
      </c>
    </row>
    <row r="98" spans="2:2" x14ac:dyDescent="0.2">
      <c r="B98" t="str">
        <f t="shared" si="1"/>
        <v/>
      </c>
    </row>
    <row r="99" spans="2:2" x14ac:dyDescent="0.2">
      <c r="B99" t="str">
        <f t="shared" si="1"/>
        <v/>
      </c>
    </row>
    <row r="100" spans="2:2" x14ac:dyDescent="0.2">
      <c r="B100" t="str">
        <f t="shared" si="1"/>
        <v/>
      </c>
    </row>
    <row r="101" spans="2:2" x14ac:dyDescent="0.2">
      <c r="B101" t="str">
        <f t="shared" si="1"/>
        <v/>
      </c>
    </row>
    <row r="102" spans="2:2" x14ac:dyDescent="0.2">
      <c r="B102" t="str">
        <f t="shared" si="1"/>
        <v/>
      </c>
    </row>
    <row r="103" spans="2:2" x14ac:dyDescent="0.2">
      <c r="B103" t="str">
        <f t="shared" si="1"/>
        <v/>
      </c>
    </row>
    <row r="104" spans="2:2" x14ac:dyDescent="0.2">
      <c r="B104" t="str">
        <f t="shared" si="1"/>
        <v/>
      </c>
    </row>
    <row r="105" spans="2:2" x14ac:dyDescent="0.2">
      <c r="B105" t="str">
        <f t="shared" si="1"/>
        <v/>
      </c>
    </row>
    <row r="106" spans="2:2" x14ac:dyDescent="0.2">
      <c r="B106" t="str">
        <f t="shared" si="1"/>
        <v/>
      </c>
    </row>
    <row r="107" spans="2:2" x14ac:dyDescent="0.2">
      <c r="B107" t="str">
        <f t="shared" si="1"/>
        <v/>
      </c>
    </row>
    <row r="108" spans="2:2" x14ac:dyDescent="0.2">
      <c r="B108" t="str">
        <f t="shared" si="1"/>
        <v/>
      </c>
    </row>
    <row r="109" spans="2:2" x14ac:dyDescent="0.2">
      <c r="B109" t="str">
        <f t="shared" si="1"/>
        <v/>
      </c>
    </row>
    <row r="110" spans="2:2" x14ac:dyDescent="0.2">
      <c r="B110" t="str">
        <f t="shared" si="1"/>
        <v/>
      </c>
    </row>
    <row r="111" spans="2:2" x14ac:dyDescent="0.2">
      <c r="B111" t="str">
        <f t="shared" si="1"/>
        <v/>
      </c>
    </row>
    <row r="112" spans="2:2" x14ac:dyDescent="0.2">
      <c r="B112" t="str">
        <f t="shared" si="1"/>
        <v/>
      </c>
    </row>
    <row r="113" spans="2:2" x14ac:dyDescent="0.2">
      <c r="B113" t="str">
        <f t="shared" si="1"/>
        <v/>
      </c>
    </row>
    <row r="114" spans="2:2" x14ac:dyDescent="0.2">
      <c r="B114" t="str">
        <f t="shared" si="1"/>
        <v/>
      </c>
    </row>
    <row r="115" spans="2:2" x14ac:dyDescent="0.2">
      <c r="B115" t="str">
        <f t="shared" si="1"/>
        <v/>
      </c>
    </row>
    <row r="116" spans="2:2" x14ac:dyDescent="0.2">
      <c r="B116" t="str">
        <f t="shared" si="1"/>
        <v/>
      </c>
    </row>
    <row r="117" spans="2:2" x14ac:dyDescent="0.2">
      <c r="B117" t="str">
        <f t="shared" si="1"/>
        <v/>
      </c>
    </row>
    <row r="118" spans="2:2" x14ac:dyDescent="0.2">
      <c r="B118" t="str">
        <f t="shared" si="1"/>
        <v/>
      </c>
    </row>
    <row r="119" spans="2:2" x14ac:dyDescent="0.2">
      <c r="B119" t="str">
        <f t="shared" si="1"/>
        <v/>
      </c>
    </row>
    <row r="120" spans="2:2" x14ac:dyDescent="0.2">
      <c r="B120" t="str">
        <f t="shared" si="1"/>
        <v/>
      </c>
    </row>
    <row r="121" spans="2:2" x14ac:dyDescent="0.2">
      <c r="B121" t="str">
        <f t="shared" si="1"/>
        <v/>
      </c>
    </row>
    <row r="122" spans="2:2" x14ac:dyDescent="0.2">
      <c r="B122" t="str">
        <f t="shared" si="1"/>
        <v/>
      </c>
    </row>
    <row r="123" spans="2:2" x14ac:dyDescent="0.2">
      <c r="B123" t="str">
        <f t="shared" si="1"/>
        <v/>
      </c>
    </row>
    <row r="124" spans="2:2" x14ac:dyDescent="0.2">
      <c r="B124" t="str">
        <f t="shared" si="1"/>
        <v/>
      </c>
    </row>
    <row r="125" spans="2:2" x14ac:dyDescent="0.2">
      <c r="B125" t="str">
        <f t="shared" si="1"/>
        <v/>
      </c>
    </row>
    <row r="126" spans="2:2" x14ac:dyDescent="0.2">
      <c r="B126" t="str">
        <f t="shared" si="1"/>
        <v/>
      </c>
    </row>
    <row r="127" spans="2:2" x14ac:dyDescent="0.2">
      <c r="B127" t="str">
        <f t="shared" si="1"/>
        <v/>
      </c>
    </row>
    <row r="128" spans="2:2" x14ac:dyDescent="0.2">
      <c r="B128" t="str">
        <f t="shared" si="1"/>
        <v/>
      </c>
    </row>
    <row r="129" spans="2:2" x14ac:dyDescent="0.2">
      <c r="B129" t="str">
        <f t="shared" si="1"/>
        <v/>
      </c>
    </row>
    <row r="130" spans="2:2" x14ac:dyDescent="0.2">
      <c r="B130" t="str">
        <f t="shared" si="1"/>
        <v/>
      </c>
    </row>
    <row r="131" spans="2:2" x14ac:dyDescent="0.2">
      <c r="B131" t="str">
        <f t="shared" si="1"/>
        <v/>
      </c>
    </row>
    <row r="132" spans="2:2" x14ac:dyDescent="0.2">
      <c r="B132" t="str">
        <f t="shared" ref="B132:B195" si="2">IF(NOT(ISBLANK(A132)), ROW()-2, "")</f>
        <v/>
      </c>
    </row>
    <row r="133" spans="2:2" x14ac:dyDescent="0.2">
      <c r="B133" t="str">
        <f t="shared" si="2"/>
        <v/>
      </c>
    </row>
    <row r="134" spans="2:2" x14ac:dyDescent="0.2">
      <c r="B134" t="str">
        <f t="shared" si="2"/>
        <v/>
      </c>
    </row>
    <row r="135" spans="2:2" x14ac:dyDescent="0.2">
      <c r="B135" t="str">
        <f t="shared" si="2"/>
        <v/>
      </c>
    </row>
    <row r="136" spans="2:2" x14ac:dyDescent="0.2">
      <c r="B136" t="str">
        <f t="shared" si="2"/>
        <v/>
      </c>
    </row>
    <row r="137" spans="2:2" x14ac:dyDescent="0.2">
      <c r="B137" t="str">
        <f t="shared" si="2"/>
        <v/>
      </c>
    </row>
    <row r="138" spans="2:2" x14ac:dyDescent="0.2">
      <c r="B138" t="str">
        <f t="shared" si="2"/>
        <v/>
      </c>
    </row>
    <row r="139" spans="2:2" x14ac:dyDescent="0.2">
      <c r="B139" t="str">
        <f t="shared" si="2"/>
        <v/>
      </c>
    </row>
    <row r="140" spans="2:2" x14ac:dyDescent="0.2">
      <c r="B140" t="str">
        <f t="shared" si="2"/>
        <v/>
      </c>
    </row>
    <row r="141" spans="2:2" x14ac:dyDescent="0.2">
      <c r="B141" t="str">
        <f t="shared" si="2"/>
        <v/>
      </c>
    </row>
    <row r="142" spans="2:2" x14ac:dyDescent="0.2">
      <c r="B142" t="str">
        <f t="shared" si="2"/>
        <v/>
      </c>
    </row>
    <row r="143" spans="2:2" x14ac:dyDescent="0.2">
      <c r="B143" t="str">
        <f t="shared" si="2"/>
        <v/>
      </c>
    </row>
    <row r="144" spans="2:2" x14ac:dyDescent="0.2">
      <c r="B144" t="str">
        <f t="shared" si="2"/>
        <v/>
      </c>
    </row>
    <row r="145" spans="2:2" x14ac:dyDescent="0.2">
      <c r="B145" t="str">
        <f t="shared" si="2"/>
        <v/>
      </c>
    </row>
    <row r="146" spans="2:2" x14ac:dyDescent="0.2">
      <c r="B146" t="str">
        <f t="shared" si="2"/>
        <v/>
      </c>
    </row>
    <row r="147" spans="2:2" x14ac:dyDescent="0.2">
      <c r="B147" t="str">
        <f t="shared" si="2"/>
        <v/>
      </c>
    </row>
    <row r="148" spans="2:2" x14ac:dyDescent="0.2">
      <c r="B148" t="str">
        <f t="shared" si="2"/>
        <v/>
      </c>
    </row>
    <row r="149" spans="2:2" x14ac:dyDescent="0.2">
      <c r="B149" t="str">
        <f t="shared" si="2"/>
        <v/>
      </c>
    </row>
    <row r="150" spans="2:2" x14ac:dyDescent="0.2">
      <c r="B150" t="str">
        <f t="shared" si="2"/>
        <v/>
      </c>
    </row>
    <row r="151" spans="2:2" x14ac:dyDescent="0.2">
      <c r="B151" t="str">
        <f t="shared" si="2"/>
        <v/>
      </c>
    </row>
    <row r="152" spans="2:2" x14ac:dyDescent="0.2">
      <c r="B152" t="str">
        <f t="shared" si="2"/>
        <v/>
      </c>
    </row>
    <row r="153" spans="2:2" x14ac:dyDescent="0.2">
      <c r="B153" t="str">
        <f t="shared" si="2"/>
        <v/>
      </c>
    </row>
    <row r="154" spans="2:2" x14ac:dyDescent="0.2">
      <c r="B154" t="str">
        <f t="shared" si="2"/>
        <v/>
      </c>
    </row>
    <row r="155" spans="2:2" x14ac:dyDescent="0.2">
      <c r="B155" t="str">
        <f t="shared" si="2"/>
        <v/>
      </c>
    </row>
    <row r="156" spans="2:2" x14ac:dyDescent="0.2">
      <c r="B156" t="str">
        <f t="shared" si="2"/>
        <v/>
      </c>
    </row>
    <row r="157" spans="2:2" x14ac:dyDescent="0.2">
      <c r="B157" t="str">
        <f t="shared" si="2"/>
        <v/>
      </c>
    </row>
    <row r="158" spans="2:2" x14ac:dyDescent="0.2">
      <c r="B158" t="str">
        <f t="shared" si="2"/>
        <v/>
      </c>
    </row>
    <row r="159" spans="2:2" x14ac:dyDescent="0.2">
      <c r="B159" t="str">
        <f t="shared" si="2"/>
        <v/>
      </c>
    </row>
    <row r="160" spans="2:2" x14ac:dyDescent="0.2">
      <c r="B160" t="str">
        <f t="shared" si="2"/>
        <v/>
      </c>
    </row>
    <row r="161" spans="2:2" x14ac:dyDescent="0.2">
      <c r="B161" t="str">
        <f t="shared" si="2"/>
        <v/>
      </c>
    </row>
    <row r="162" spans="2:2" x14ac:dyDescent="0.2">
      <c r="B162" t="str">
        <f t="shared" si="2"/>
        <v/>
      </c>
    </row>
    <row r="163" spans="2:2" x14ac:dyDescent="0.2">
      <c r="B163" t="str">
        <f t="shared" si="2"/>
        <v/>
      </c>
    </row>
    <row r="164" spans="2:2" x14ac:dyDescent="0.2">
      <c r="B164" t="str">
        <f t="shared" si="2"/>
        <v/>
      </c>
    </row>
    <row r="165" spans="2:2" x14ac:dyDescent="0.2">
      <c r="B165" t="str">
        <f t="shared" si="2"/>
        <v/>
      </c>
    </row>
    <row r="166" spans="2:2" x14ac:dyDescent="0.2">
      <c r="B166" t="str">
        <f t="shared" si="2"/>
        <v/>
      </c>
    </row>
    <row r="167" spans="2:2" x14ac:dyDescent="0.2">
      <c r="B167" t="str">
        <f t="shared" si="2"/>
        <v/>
      </c>
    </row>
    <row r="168" spans="2:2" x14ac:dyDescent="0.2">
      <c r="B168" t="str">
        <f t="shared" si="2"/>
        <v/>
      </c>
    </row>
    <row r="169" spans="2:2" x14ac:dyDescent="0.2">
      <c r="B169" t="str">
        <f t="shared" si="2"/>
        <v/>
      </c>
    </row>
    <row r="170" spans="2:2" x14ac:dyDescent="0.2">
      <c r="B170" t="str">
        <f t="shared" si="2"/>
        <v/>
      </c>
    </row>
    <row r="171" spans="2:2" x14ac:dyDescent="0.2">
      <c r="B171" t="str">
        <f t="shared" si="2"/>
        <v/>
      </c>
    </row>
    <row r="172" spans="2:2" x14ac:dyDescent="0.2">
      <c r="B172" t="str">
        <f t="shared" si="2"/>
        <v/>
      </c>
    </row>
    <row r="173" spans="2:2" x14ac:dyDescent="0.2">
      <c r="B173" t="str">
        <f t="shared" si="2"/>
        <v/>
      </c>
    </row>
    <row r="174" spans="2:2" x14ac:dyDescent="0.2">
      <c r="B174" t="str">
        <f t="shared" si="2"/>
        <v/>
      </c>
    </row>
    <row r="175" spans="2:2" x14ac:dyDescent="0.2">
      <c r="B175" t="str">
        <f t="shared" si="2"/>
        <v/>
      </c>
    </row>
    <row r="176" spans="2:2" x14ac:dyDescent="0.2">
      <c r="B176" t="str">
        <f t="shared" si="2"/>
        <v/>
      </c>
    </row>
    <row r="177" spans="2:2" x14ac:dyDescent="0.2">
      <c r="B177" t="str">
        <f t="shared" si="2"/>
        <v/>
      </c>
    </row>
    <row r="178" spans="2:2" x14ac:dyDescent="0.2">
      <c r="B178" t="str">
        <f t="shared" si="2"/>
        <v/>
      </c>
    </row>
    <row r="179" spans="2:2" x14ac:dyDescent="0.2">
      <c r="B179" t="str">
        <f t="shared" si="2"/>
        <v/>
      </c>
    </row>
    <row r="180" spans="2:2" x14ac:dyDescent="0.2">
      <c r="B180" t="str">
        <f t="shared" si="2"/>
        <v/>
      </c>
    </row>
    <row r="181" spans="2:2" x14ac:dyDescent="0.2">
      <c r="B181" t="str">
        <f t="shared" si="2"/>
        <v/>
      </c>
    </row>
    <row r="182" spans="2:2" x14ac:dyDescent="0.2">
      <c r="B182" t="str">
        <f t="shared" si="2"/>
        <v/>
      </c>
    </row>
    <row r="183" spans="2:2" x14ac:dyDescent="0.2">
      <c r="B183" t="str">
        <f t="shared" si="2"/>
        <v/>
      </c>
    </row>
    <row r="184" spans="2:2" x14ac:dyDescent="0.2">
      <c r="B184" t="str">
        <f t="shared" si="2"/>
        <v/>
      </c>
    </row>
    <row r="185" spans="2:2" x14ac:dyDescent="0.2">
      <c r="B185" t="str">
        <f t="shared" si="2"/>
        <v/>
      </c>
    </row>
    <row r="186" spans="2:2" x14ac:dyDescent="0.2">
      <c r="B186" t="str">
        <f t="shared" si="2"/>
        <v/>
      </c>
    </row>
    <row r="187" spans="2:2" x14ac:dyDescent="0.2">
      <c r="B187" t="str">
        <f t="shared" si="2"/>
        <v/>
      </c>
    </row>
    <row r="188" spans="2:2" x14ac:dyDescent="0.2">
      <c r="B188" t="str">
        <f t="shared" si="2"/>
        <v/>
      </c>
    </row>
    <row r="189" spans="2:2" x14ac:dyDescent="0.2">
      <c r="B189" t="str">
        <f t="shared" si="2"/>
        <v/>
      </c>
    </row>
    <row r="190" spans="2:2" x14ac:dyDescent="0.2">
      <c r="B190" t="str">
        <f t="shared" si="2"/>
        <v/>
      </c>
    </row>
    <row r="191" spans="2:2" x14ac:dyDescent="0.2">
      <c r="B191" t="str">
        <f t="shared" si="2"/>
        <v/>
      </c>
    </row>
    <row r="192" spans="2:2" x14ac:dyDescent="0.2">
      <c r="B192" t="str">
        <f t="shared" si="2"/>
        <v/>
      </c>
    </row>
    <row r="193" spans="2:2" x14ac:dyDescent="0.2">
      <c r="B193" t="str">
        <f t="shared" si="2"/>
        <v/>
      </c>
    </row>
    <row r="194" spans="2:2" x14ac:dyDescent="0.2">
      <c r="B194" t="str">
        <f t="shared" si="2"/>
        <v/>
      </c>
    </row>
    <row r="195" spans="2:2" x14ac:dyDescent="0.2">
      <c r="B195" t="str">
        <f t="shared" si="2"/>
        <v/>
      </c>
    </row>
    <row r="196" spans="2:2" x14ac:dyDescent="0.2">
      <c r="B196" t="str">
        <f t="shared" ref="B196:B259" si="3">IF(NOT(ISBLANK(A196)), ROW()-2, "")</f>
        <v/>
      </c>
    </row>
    <row r="197" spans="2:2" x14ac:dyDescent="0.2">
      <c r="B197" t="str">
        <f t="shared" si="3"/>
        <v/>
      </c>
    </row>
    <row r="198" spans="2:2" x14ac:dyDescent="0.2">
      <c r="B198" t="str">
        <f t="shared" si="3"/>
        <v/>
      </c>
    </row>
    <row r="199" spans="2:2" x14ac:dyDescent="0.2">
      <c r="B199" t="str">
        <f t="shared" si="3"/>
        <v/>
      </c>
    </row>
    <row r="200" spans="2:2" x14ac:dyDescent="0.2">
      <c r="B200" t="str">
        <f t="shared" si="3"/>
        <v/>
      </c>
    </row>
    <row r="201" spans="2:2" x14ac:dyDescent="0.2">
      <c r="B201" t="str">
        <f t="shared" si="3"/>
        <v/>
      </c>
    </row>
    <row r="202" spans="2:2" x14ac:dyDescent="0.2">
      <c r="B202" t="str">
        <f t="shared" si="3"/>
        <v/>
      </c>
    </row>
    <row r="203" spans="2:2" x14ac:dyDescent="0.2">
      <c r="B203" t="str">
        <f t="shared" si="3"/>
        <v/>
      </c>
    </row>
    <row r="204" spans="2:2" x14ac:dyDescent="0.2">
      <c r="B204" t="str">
        <f t="shared" si="3"/>
        <v/>
      </c>
    </row>
    <row r="205" spans="2:2" x14ac:dyDescent="0.2">
      <c r="B205" t="str">
        <f t="shared" si="3"/>
        <v/>
      </c>
    </row>
    <row r="206" spans="2:2" x14ac:dyDescent="0.2">
      <c r="B206" t="str">
        <f t="shared" si="3"/>
        <v/>
      </c>
    </row>
    <row r="207" spans="2:2" x14ac:dyDescent="0.2">
      <c r="B207" t="str">
        <f t="shared" si="3"/>
        <v/>
      </c>
    </row>
    <row r="208" spans="2:2" x14ac:dyDescent="0.2">
      <c r="B208" t="str">
        <f t="shared" si="3"/>
        <v/>
      </c>
    </row>
    <row r="209" spans="2:2" x14ac:dyDescent="0.2">
      <c r="B209" t="str">
        <f t="shared" si="3"/>
        <v/>
      </c>
    </row>
    <row r="210" spans="2:2" x14ac:dyDescent="0.2">
      <c r="B210" t="str">
        <f t="shared" si="3"/>
        <v/>
      </c>
    </row>
    <row r="211" spans="2:2" x14ac:dyDescent="0.2">
      <c r="B211" t="str">
        <f t="shared" si="3"/>
        <v/>
      </c>
    </row>
    <row r="212" spans="2:2" x14ac:dyDescent="0.2">
      <c r="B212" t="str">
        <f t="shared" si="3"/>
        <v/>
      </c>
    </row>
    <row r="213" spans="2:2" x14ac:dyDescent="0.2">
      <c r="B213" t="str">
        <f t="shared" si="3"/>
        <v/>
      </c>
    </row>
    <row r="214" spans="2:2" x14ac:dyDescent="0.2">
      <c r="B214" t="str">
        <f t="shared" si="3"/>
        <v/>
      </c>
    </row>
    <row r="215" spans="2:2" x14ac:dyDescent="0.2">
      <c r="B215" t="str">
        <f t="shared" si="3"/>
        <v/>
      </c>
    </row>
    <row r="216" spans="2:2" x14ac:dyDescent="0.2">
      <c r="B216" t="str">
        <f t="shared" si="3"/>
        <v/>
      </c>
    </row>
    <row r="217" spans="2:2" x14ac:dyDescent="0.2">
      <c r="B217" t="str">
        <f t="shared" si="3"/>
        <v/>
      </c>
    </row>
    <row r="218" spans="2:2" x14ac:dyDescent="0.2">
      <c r="B218" t="str">
        <f t="shared" si="3"/>
        <v/>
      </c>
    </row>
    <row r="219" spans="2:2" x14ac:dyDescent="0.2">
      <c r="B219" t="str">
        <f t="shared" si="3"/>
        <v/>
      </c>
    </row>
    <row r="220" spans="2:2" x14ac:dyDescent="0.2">
      <c r="B220" t="str">
        <f t="shared" si="3"/>
        <v/>
      </c>
    </row>
    <row r="221" spans="2:2" x14ac:dyDescent="0.2">
      <c r="B221" t="str">
        <f t="shared" si="3"/>
        <v/>
      </c>
    </row>
    <row r="222" spans="2:2" x14ac:dyDescent="0.2">
      <c r="B222" t="str">
        <f t="shared" si="3"/>
        <v/>
      </c>
    </row>
    <row r="223" spans="2:2" x14ac:dyDescent="0.2">
      <c r="B223" t="str">
        <f t="shared" si="3"/>
        <v/>
      </c>
    </row>
    <row r="224" spans="2:2" x14ac:dyDescent="0.2">
      <c r="B224" t="str">
        <f t="shared" si="3"/>
        <v/>
      </c>
    </row>
    <row r="225" spans="2:2" x14ac:dyDescent="0.2">
      <c r="B225" t="str">
        <f t="shared" si="3"/>
        <v/>
      </c>
    </row>
    <row r="226" spans="2:2" x14ac:dyDescent="0.2">
      <c r="B226" t="str">
        <f t="shared" si="3"/>
        <v/>
      </c>
    </row>
    <row r="227" spans="2:2" x14ac:dyDescent="0.2">
      <c r="B227" t="str">
        <f t="shared" si="3"/>
        <v/>
      </c>
    </row>
    <row r="228" spans="2:2" x14ac:dyDescent="0.2">
      <c r="B228" t="str">
        <f t="shared" si="3"/>
        <v/>
      </c>
    </row>
    <row r="229" spans="2:2" x14ac:dyDescent="0.2">
      <c r="B229" t="str">
        <f t="shared" si="3"/>
        <v/>
      </c>
    </row>
    <row r="230" spans="2:2" x14ac:dyDescent="0.2">
      <c r="B230" t="str">
        <f t="shared" si="3"/>
        <v/>
      </c>
    </row>
    <row r="231" spans="2:2" x14ac:dyDescent="0.2">
      <c r="B231" t="str">
        <f t="shared" si="3"/>
        <v/>
      </c>
    </row>
    <row r="232" spans="2:2" x14ac:dyDescent="0.2">
      <c r="B232" t="str">
        <f t="shared" si="3"/>
        <v/>
      </c>
    </row>
    <row r="233" spans="2:2" x14ac:dyDescent="0.2">
      <c r="B233" t="str">
        <f t="shared" si="3"/>
        <v/>
      </c>
    </row>
    <row r="234" spans="2:2" x14ac:dyDescent="0.2">
      <c r="B234" t="str">
        <f t="shared" si="3"/>
        <v/>
      </c>
    </row>
    <row r="235" spans="2:2" x14ac:dyDescent="0.2">
      <c r="B235" t="str">
        <f t="shared" si="3"/>
        <v/>
      </c>
    </row>
    <row r="236" spans="2:2" x14ac:dyDescent="0.2">
      <c r="B236" t="str">
        <f t="shared" si="3"/>
        <v/>
      </c>
    </row>
    <row r="237" spans="2:2" x14ac:dyDescent="0.2">
      <c r="B237" t="str">
        <f t="shared" si="3"/>
        <v/>
      </c>
    </row>
    <row r="238" spans="2:2" x14ac:dyDescent="0.2">
      <c r="B238" t="str">
        <f t="shared" si="3"/>
        <v/>
      </c>
    </row>
    <row r="239" spans="2:2" x14ac:dyDescent="0.2">
      <c r="B239" t="str">
        <f t="shared" si="3"/>
        <v/>
      </c>
    </row>
    <row r="240" spans="2:2" x14ac:dyDescent="0.2">
      <c r="B240" t="str">
        <f t="shared" si="3"/>
        <v/>
      </c>
    </row>
    <row r="241" spans="2:2" x14ac:dyDescent="0.2">
      <c r="B241" t="str">
        <f t="shared" si="3"/>
        <v/>
      </c>
    </row>
    <row r="242" spans="2:2" x14ac:dyDescent="0.2">
      <c r="B242" t="str">
        <f t="shared" si="3"/>
        <v/>
      </c>
    </row>
    <row r="243" spans="2:2" x14ac:dyDescent="0.2">
      <c r="B243" t="str">
        <f t="shared" si="3"/>
        <v/>
      </c>
    </row>
    <row r="244" spans="2:2" x14ac:dyDescent="0.2">
      <c r="B244" t="str">
        <f t="shared" si="3"/>
        <v/>
      </c>
    </row>
    <row r="245" spans="2:2" x14ac:dyDescent="0.2">
      <c r="B245" t="str">
        <f t="shared" si="3"/>
        <v/>
      </c>
    </row>
    <row r="246" spans="2:2" x14ac:dyDescent="0.2">
      <c r="B246" t="str">
        <f t="shared" si="3"/>
        <v/>
      </c>
    </row>
    <row r="247" spans="2:2" x14ac:dyDescent="0.2">
      <c r="B247" t="str">
        <f t="shared" si="3"/>
        <v/>
      </c>
    </row>
    <row r="248" spans="2:2" x14ac:dyDescent="0.2">
      <c r="B248" t="str">
        <f t="shared" si="3"/>
        <v/>
      </c>
    </row>
    <row r="249" spans="2:2" x14ac:dyDescent="0.2">
      <c r="B249" t="str">
        <f t="shared" si="3"/>
        <v/>
      </c>
    </row>
    <row r="250" spans="2:2" x14ac:dyDescent="0.2">
      <c r="B250" t="str">
        <f t="shared" si="3"/>
        <v/>
      </c>
    </row>
    <row r="251" spans="2:2" x14ac:dyDescent="0.2">
      <c r="B251" t="str">
        <f t="shared" si="3"/>
        <v/>
      </c>
    </row>
    <row r="252" spans="2:2" x14ac:dyDescent="0.2">
      <c r="B252" t="str">
        <f t="shared" si="3"/>
        <v/>
      </c>
    </row>
    <row r="253" spans="2:2" x14ac:dyDescent="0.2">
      <c r="B253" t="str">
        <f t="shared" si="3"/>
        <v/>
      </c>
    </row>
    <row r="254" spans="2:2" x14ac:dyDescent="0.2">
      <c r="B254" t="str">
        <f t="shared" si="3"/>
        <v/>
      </c>
    </row>
    <row r="255" spans="2:2" x14ac:dyDescent="0.2">
      <c r="B255" t="str">
        <f t="shared" si="3"/>
        <v/>
      </c>
    </row>
    <row r="256" spans="2:2" x14ac:dyDescent="0.2">
      <c r="B256" t="str">
        <f t="shared" si="3"/>
        <v/>
      </c>
    </row>
    <row r="257" spans="2:2" x14ac:dyDescent="0.2">
      <c r="B257" t="str">
        <f t="shared" si="3"/>
        <v/>
      </c>
    </row>
    <row r="258" spans="2:2" x14ac:dyDescent="0.2">
      <c r="B258" t="str">
        <f t="shared" si="3"/>
        <v/>
      </c>
    </row>
    <row r="259" spans="2:2" x14ac:dyDescent="0.2">
      <c r="B259" t="str">
        <f t="shared" si="3"/>
        <v/>
      </c>
    </row>
    <row r="260" spans="2:2" x14ac:dyDescent="0.2">
      <c r="B260" t="str">
        <f t="shared" ref="B260:B323" si="4">IF(NOT(ISBLANK(A260)), ROW()-2, "")</f>
        <v/>
      </c>
    </row>
    <row r="261" spans="2:2" x14ac:dyDescent="0.2">
      <c r="B261" t="str">
        <f t="shared" si="4"/>
        <v/>
      </c>
    </row>
    <row r="262" spans="2:2" x14ac:dyDescent="0.2">
      <c r="B262" t="str">
        <f t="shared" si="4"/>
        <v/>
      </c>
    </row>
    <row r="263" spans="2:2" x14ac:dyDescent="0.2">
      <c r="B263" t="str">
        <f t="shared" si="4"/>
        <v/>
      </c>
    </row>
    <row r="264" spans="2:2" x14ac:dyDescent="0.2">
      <c r="B264" t="str">
        <f t="shared" si="4"/>
        <v/>
      </c>
    </row>
    <row r="265" spans="2:2" x14ac:dyDescent="0.2">
      <c r="B265" t="str">
        <f t="shared" si="4"/>
        <v/>
      </c>
    </row>
    <row r="266" spans="2:2" x14ac:dyDescent="0.2">
      <c r="B266" t="str">
        <f t="shared" si="4"/>
        <v/>
      </c>
    </row>
    <row r="267" spans="2:2" x14ac:dyDescent="0.2">
      <c r="B267" t="str">
        <f t="shared" si="4"/>
        <v/>
      </c>
    </row>
    <row r="268" spans="2:2" x14ac:dyDescent="0.2">
      <c r="B268" t="str">
        <f t="shared" si="4"/>
        <v/>
      </c>
    </row>
    <row r="269" spans="2:2" x14ac:dyDescent="0.2">
      <c r="B269" t="str">
        <f t="shared" si="4"/>
        <v/>
      </c>
    </row>
    <row r="270" spans="2:2" x14ac:dyDescent="0.2">
      <c r="B270" t="str">
        <f t="shared" si="4"/>
        <v/>
      </c>
    </row>
    <row r="271" spans="2:2" x14ac:dyDescent="0.2">
      <c r="B271" t="str">
        <f t="shared" si="4"/>
        <v/>
      </c>
    </row>
    <row r="272" spans="2:2" x14ac:dyDescent="0.2">
      <c r="B272" t="str">
        <f t="shared" si="4"/>
        <v/>
      </c>
    </row>
    <row r="273" spans="2:2" x14ac:dyDescent="0.2">
      <c r="B273" t="str">
        <f t="shared" si="4"/>
        <v/>
      </c>
    </row>
    <row r="274" spans="2:2" x14ac:dyDescent="0.2">
      <c r="B274" t="str">
        <f t="shared" si="4"/>
        <v/>
      </c>
    </row>
    <row r="275" spans="2:2" x14ac:dyDescent="0.2">
      <c r="B275" t="str">
        <f t="shared" si="4"/>
        <v/>
      </c>
    </row>
    <row r="276" spans="2:2" x14ac:dyDescent="0.2">
      <c r="B276" t="str">
        <f t="shared" si="4"/>
        <v/>
      </c>
    </row>
    <row r="277" spans="2:2" x14ac:dyDescent="0.2">
      <c r="B277" t="str">
        <f t="shared" si="4"/>
        <v/>
      </c>
    </row>
    <row r="278" spans="2:2" x14ac:dyDescent="0.2">
      <c r="B278" t="str">
        <f t="shared" si="4"/>
        <v/>
      </c>
    </row>
    <row r="279" spans="2:2" x14ac:dyDescent="0.2">
      <c r="B279" t="str">
        <f t="shared" si="4"/>
        <v/>
      </c>
    </row>
    <row r="280" spans="2:2" x14ac:dyDescent="0.2">
      <c r="B280" t="str">
        <f t="shared" si="4"/>
        <v/>
      </c>
    </row>
    <row r="281" spans="2:2" x14ac:dyDescent="0.2">
      <c r="B281" t="str">
        <f t="shared" si="4"/>
        <v/>
      </c>
    </row>
    <row r="282" spans="2:2" x14ac:dyDescent="0.2">
      <c r="B282" t="str">
        <f t="shared" si="4"/>
        <v/>
      </c>
    </row>
    <row r="283" spans="2:2" x14ac:dyDescent="0.2">
      <c r="B283" t="str">
        <f t="shared" si="4"/>
        <v/>
      </c>
    </row>
    <row r="284" spans="2:2" x14ac:dyDescent="0.2">
      <c r="B284" t="str">
        <f t="shared" si="4"/>
        <v/>
      </c>
    </row>
    <row r="285" spans="2:2" x14ac:dyDescent="0.2">
      <c r="B285" t="str">
        <f t="shared" si="4"/>
        <v/>
      </c>
    </row>
    <row r="286" spans="2:2" x14ac:dyDescent="0.2">
      <c r="B286" t="str">
        <f t="shared" si="4"/>
        <v/>
      </c>
    </row>
    <row r="287" spans="2:2" x14ac:dyDescent="0.2">
      <c r="B287" t="str">
        <f t="shared" si="4"/>
        <v/>
      </c>
    </row>
    <row r="288" spans="2:2" x14ac:dyDescent="0.2">
      <c r="B288" t="str">
        <f t="shared" si="4"/>
        <v/>
      </c>
    </row>
    <row r="289" spans="2:2" x14ac:dyDescent="0.2">
      <c r="B289" t="str">
        <f t="shared" si="4"/>
        <v/>
      </c>
    </row>
    <row r="290" spans="2:2" x14ac:dyDescent="0.2">
      <c r="B290" t="str">
        <f t="shared" si="4"/>
        <v/>
      </c>
    </row>
    <row r="291" spans="2:2" x14ac:dyDescent="0.2">
      <c r="B291" t="str">
        <f t="shared" si="4"/>
        <v/>
      </c>
    </row>
    <row r="292" spans="2:2" x14ac:dyDescent="0.2">
      <c r="B292" t="str">
        <f t="shared" si="4"/>
        <v/>
      </c>
    </row>
    <row r="293" spans="2:2" x14ac:dyDescent="0.2">
      <c r="B293" t="str">
        <f t="shared" si="4"/>
        <v/>
      </c>
    </row>
    <row r="294" spans="2:2" x14ac:dyDescent="0.2">
      <c r="B294" t="str">
        <f t="shared" si="4"/>
        <v/>
      </c>
    </row>
    <row r="295" spans="2:2" x14ac:dyDescent="0.2">
      <c r="B295" t="str">
        <f t="shared" si="4"/>
        <v/>
      </c>
    </row>
    <row r="296" spans="2:2" x14ac:dyDescent="0.2">
      <c r="B296" t="str">
        <f t="shared" si="4"/>
        <v/>
      </c>
    </row>
    <row r="297" spans="2:2" x14ac:dyDescent="0.2">
      <c r="B297" t="str">
        <f t="shared" si="4"/>
        <v/>
      </c>
    </row>
    <row r="298" spans="2:2" x14ac:dyDescent="0.2">
      <c r="B298" t="str">
        <f t="shared" si="4"/>
        <v/>
      </c>
    </row>
    <row r="299" spans="2:2" x14ac:dyDescent="0.2">
      <c r="B299" t="str">
        <f t="shared" si="4"/>
        <v/>
      </c>
    </row>
    <row r="300" spans="2:2" x14ac:dyDescent="0.2">
      <c r="B300" t="str">
        <f t="shared" si="4"/>
        <v/>
      </c>
    </row>
    <row r="301" spans="2:2" x14ac:dyDescent="0.2">
      <c r="B301" t="str">
        <f t="shared" si="4"/>
        <v/>
      </c>
    </row>
    <row r="302" spans="2:2" x14ac:dyDescent="0.2">
      <c r="B302" t="str">
        <f t="shared" si="4"/>
        <v/>
      </c>
    </row>
    <row r="303" spans="2:2" x14ac:dyDescent="0.2">
      <c r="B303" t="str">
        <f t="shared" si="4"/>
        <v/>
      </c>
    </row>
    <row r="304" spans="2:2" x14ac:dyDescent="0.2">
      <c r="B304" t="str">
        <f t="shared" si="4"/>
        <v/>
      </c>
    </row>
    <row r="305" spans="2:2" x14ac:dyDescent="0.2">
      <c r="B305" t="str">
        <f t="shared" si="4"/>
        <v/>
      </c>
    </row>
    <row r="306" spans="2:2" x14ac:dyDescent="0.2">
      <c r="B306" t="str">
        <f t="shared" si="4"/>
        <v/>
      </c>
    </row>
    <row r="307" spans="2:2" x14ac:dyDescent="0.2">
      <c r="B307" t="str">
        <f t="shared" si="4"/>
        <v/>
      </c>
    </row>
    <row r="308" spans="2:2" x14ac:dyDescent="0.2">
      <c r="B308" t="str">
        <f t="shared" si="4"/>
        <v/>
      </c>
    </row>
    <row r="309" spans="2:2" x14ac:dyDescent="0.2">
      <c r="B309" t="str">
        <f t="shared" si="4"/>
        <v/>
      </c>
    </row>
    <row r="310" spans="2:2" x14ac:dyDescent="0.2">
      <c r="B310" t="str">
        <f t="shared" si="4"/>
        <v/>
      </c>
    </row>
    <row r="311" spans="2:2" x14ac:dyDescent="0.2">
      <c r="B311" t="str">
        <f t="shared" si="4"/>
        <v/>
      </c>
    </row>
    <row r="312" spans="2:2" x14ac:dyDescent="0.2">
      <c r="B312" t="str">
        <f t="shared" si="4"/>
        <v/>
      </c>
    </row>
    <row r="313" spans="2:2" x14ac:dyDescent="0.2">
      <c r="B313" t="str">
        <f t="shared" si="4"/>
        <v/>
      </c>
    </row>
    <row r="314" spans="2:2" x14ac:dyDescent="0.2">
      <c r="B314" t="str">
        <f t="shared" si="4"/>
        <v/>
      </c>
    </row>
    <row r="315" spans="2:2" x14ac:dyDescent="0.2">
      <c r="B315" t="str">
        <f t="shared" si="4"/>
        <v/>
      </c>
    </row>
    <row r="316" spans="2:2" x14ac:dyDescent="0.2">
      <c r="B316" t="str">
        <f t="shared" si="4"/>
        <v/>
      </c>
    </row>
    <row r="317" spans="2:2" x14ac:dyDescent="0.2">
      <c r="B317" t="str">
        <f t="shared" si="4"/>
        <v/>
      </c>
    </row>
    <row r="318" spans="2:2" x14ac:dyDescent="0.2">
      <c r="B318" t="str">
        <f t="shared" si="4"/>
        <v/>
      </c>
    </row>
    <row r="319" spans="2:2" x14ac:dyDescent="0.2">
      <c r="B319" t="str">
        <f t="shared" si="4"/>
        <v/>
      </c>
    </row>
    <row r="320" spans="2:2" x14ac:dyDescent="0.2">
      <c r="B320" t="str">
        <f t="shared" si="4"/>
        <v/>
      </c>
    </row>
    <row r="321" spans="2:2" x14ac:dyDescent="0.2">
      <c r="B321" t="str">
        <f t="shared" si="4"/>
        <v/>
      </c>
    </row>
    <row r="322" spans="2:2" x14ac:dyDescent="0.2">
      <c r="B322" t="str">
        <f t="shared" si="4"/>
        <v/>
      </c>
    </row>
    <row r="323" spans="2:2" x14ac:dyDescent="0.2">
      <c r="B323" t="str">
        <f t="shared" si="4"/>
        <v/>
      </c>
    </row>
    <row r="324" spans="2:2" x14ac:dyDescent="0.2">
      <c r="B324" t="str">
        <f t="shared" ref="B324:B387" si="5">IF(NOT(ISBLANK(A324)), ROW()-2, "")</f>
        <v/>
      </c>
    </row>
    <row r="325" spans="2:2" x14ac:dyDescent="0.2">
      <c r="B325" t="str">
        <f t="shared" si="5"/>
        <v/>
      </c>
    </row>
    <row r="326" spans="2:2" x14ac:dyDescent="0.2">
      <c r="B326" t="str">
        <f t="shared" si="5"/>
        <v/>
      </c>
    </row>
    <row r="327" spans="2:2" x14ac:dyDescent="0.2">
      <c r="B327" t="str">
        <f t="shared" si="5"/>
        <v/>
      </c>
    </row>
    <row r="328" spans="2:2" x14ac:dyDescent="0.2">
      <c r="B328" t="str">
        <f t="shared" si="5"/>
        <v/>
      </c>
    </row>
    <row r="329" spans="2:2" x14ac:dyDescent="0.2">
      <c r="B329" t="str">
        <f t="shared" si="5"/>
        <v/>
      </c>
    </row>
    <row r="330" spans="2:2" x14ac:dyDescent="0.2">
      <c r="B330" t="str">
        <f t="shared" si="5"/>
        <v/>
      </c>
    </row>
    <row r="331" spans="2:2" x14ac:dyDescent="0.2">
      <c r="B331" t="str">
        <f t="shared" si="5"/>
        <v/>
      </c>
    </row>
    <row r="332" spans="2:2" x14ac:dyDescent="0.2">
      <c r="B332" t="str">
        <f t="shared" si="5"/>
        <v/>
      </c>
    </row>
    <row r="333" spans="2:2" x14ac:dyDescent="0.2">
      <c r="B333" t="str">
        <f t="shared" si="5"/>
        <v/>
      </c>
    </row>
    <row r="334" spans="2:2" x14ac:dyDescent="0.2">
      <c r="B334" t="str">
        <f t="shared" si="5"/>
        <v/>
      </c>
    </row>
    <row r="335" spans="2:2" x14ac:dyDescent="0.2">
      <c r="B335" t="str">
        <f t="shared" si="5"/>
        <v/>
      </c>
    </row>
    <row r="336" spans="2:2" x14ac:dyDescent="0.2">
      <c r="B336" t="str">
        <f t="shared" si="5"/>
        <v/>
      </c>
    </row>
    <row r="337" spans="2:2" x14ac:dyDescent="0.2">
      <c r="B337" t="str">
        <f t="shared" si="5"/>
        <v/>
      </c>
    </row>
    <row r="338" spans="2:2" x14ac:dyDescent="0.2">
      <c r="B338" t="str">
        <f t="shared" si="5"/>
        <v/>
      </c>
    </row>
    <row r="339" spans="2:2" x14ac:dyDescent="0.2">
      <c r="B339" t="str">
        <f t="shared" si="5"/>
        <v/>
      </c>
    </row>
    <row r="340" spans="2:2" x14ac:dyDescent="0.2">
      <c r="B340" t="str">
        <f t="shared" si="5"/>
        <v/>
      </c>
    </row>
    <row r="341" spans="2:2" x14ac:dyDescent="0.2">
      <c r="B341" t="str">
        <f t="shared" si="5"/>
        <v/>
      </c>
    </row>
    <row r="342" spans="2:2" x14ac:dyDescent="0.2">
      <c r="B342" t="str">
        <f t="shared" si="5"/>
        <v/>
      </c>
    </row>
    <row r="343" spans="2:2" x14ac:dyDescent="0.2">
      <c r="B343" t="str">
        <f t="shared" si="5"/>
        <v/>
      </c>
    </row>
    <row r="344" spans="2:2" x14ac:dyDescent="0.2">
      <c r="B344" t="str">
        <f t="shared" si="5"/>
        <v/>
      </c>
    </row>
    <row r="345" spans="2:2" x14ac:dyDescent="0.2">
      <c r="B345" t="str">
        <f t="shared" si="5"/>
        <v/>
      </c>
    </row>
    <row r="346" spans="2:2" x14ac:dyDescent="0.2">
      <c r="B346" t="str">
        <f t="shared" si="5"/>
        <v/>
      </c>
    </row>
    <row r="347" spans="2:2" x14ac:dyDescent="0.2">
      <c r="B347" t="str">
        <f t="shared" si="5"/>
        <v/>
      </c>
    </row>
    <row r="348" spans="2:2" x14ac:dyDescent="0.2">
      <c r="B348" t="str">
        <f t="shared" si="5"/>
        <v/>
      </c>
    </row>
    <row r="349" spans="2:2" x14ac:dyDescent="0.2">
      <c r="B349" t="str">
        <f t="shared" si="5"/>
        <v/>
      </c>
    </row>
    <row r="350" spans="2:2" x14ac:dyDescent="0.2">
      <c r="B350" t="str">
        <f t="shared" si="5"/>
        <v/>
      </c>
    </row>
    <row r="351" spans="2:2" x14ac:dyDescent="0.2">
      <c r="B351" t="str">
        <f t="shared" si="5"/>
        <v/>
      </c>
    </row>
    <row r="352" spans="2:2" x14ac:dyDescent="0.2">
      <c r="B352" t="str">
        <f t="shared" si="5"/>
        <v/>
      </c>
    </row>
    <row r="353" spans="2:2" x14ac:dyDescent="0.2">
      <c r="B353" t="str">
        <f t="shared" si="5"/>
        <v/>
      </c>
    </row>
    <row r="354" spans="2:2" x14ac:dyDescent="0.2">
      <c r="B354" t="str">
        <f t="shared" si="5"/>
        <v/>
      </c>
    </row>
    <row r="355" spans="2:2" x14ac:dyDescent="0.2">
      <c r="B355" t="str">
        <f t="shared" si="5"/>
        <v/>
      </c>
    </row>
    <row r="356" spans="2:2" x14ac:dyDescent="0.2">
      <c r="B356" t="str">
        <f t="shared" si="5"/>
        <v/>
      </c>
    </row>
    <row r="357" spans="2:2" x14ac:dyDescent="0.2">
      <c r="B357" t="str">
        <f t="shared" si="5"/>
        <v/>
      </c>
    </row>
    <row r="358" spans="2:2" x14ac:dyDescent="0.2">
      <c r="B358" t="str">
        <f t="shared" si="5"/>
        <v/>
      </c>
    </row>
    <row r="359" spans="2:2" x14ac:dyDescent="0.2">
      <c r="B359" t="str">
        <f t="shared" si="5"/>
        <v/>
      </c>
    </row>
    <row r="360" spans="2:2" x14ac:dyDescent="0.2">
      <c r="B360" t="str">
        <f t="shared" si="5"/>
        <v/>
      </c>
    </row>
    <row r="361" spans="2:2" x14ac:dyDescent="0.2">
      <c r="B361" t="str">
        <f t="shared" si="5"/>
        <v/>
      </c>
    </row>
    <row r="362" spans="2:2" x14ac:dyDescent="0.2">
      <c r="B362" t="str">
        <f t="shared" si="5"/>
        <v/>
      </c>
    </row>
    <row r="363" spans="2:2" x14ac:dyDescent="0.2">
      <c r="B363" t="str">
        <f t="shared" si="5"/>
        <v/>
      </c>
    </row>
    <row r="364" spans="2:2" x14ac:dyDescent="0.2">
      <c r="B364" t="str">
        <f t="shared" si="5"/>
        <v/>
      </c>
    </row>
    <row r="365" spans="2:2" x14ac:dyDescent="0.2">
      <c r="B365" t="str">
        <f t="shared" si="5"/>
        <v/>
      </c>
    </row>
    <row r="366" spans="2:2" x14ac:dyDescent="0.2">
      <c r="B366" t="str">
        <f t="shared" si="5"/>
        <v/>
      </c>
    </row>
    <row r="367" spans="2:2" x14ac:dyDescent="0.2">
      <c r="B367" t="str">
        <f t="shared" si="5"/>
        <v/>
      </c>
    </row>
    <row r="368" spans="2:2" x14ac:dyDescent="0.2">
      <c r="B368" t="str">
        <f t="shared" si="5"/>
        <v/>
      </c>
    </row>
    <row r="369" spans="2:2" x14ac:dyDescent="0.2">
      <c r="B369" t="str">
        <f t="shared" si="5"/>
        <v/>
      </c>
    </row>
    <row r="370" spans="2:2" x14ac:dyDescent="0.2">
      <c r="B370" t="str">
        <f t="shared" si="5"/>
        <v/>
      </c>
    </row>
    <row r="371" spans="2:2" x14ac:dyDescent="0.2">
      <c r="B371" t="str">
        <f t="shared" si="5"/>
        <v/>
      </c>
    </row>
    <row r="372" spans="2:2" x14ac:dyDescent="0.2">
      <c r="B372" t="str">
        <f t="shared" si="5"/>
        <v/>
      </c>
    </row>
    <row r="373" spans="2:2" x14ac:dyDescent="0.2">
      <c r="B373" t="str">
        <f t="shared" si="5"/>
        <v/>
      </c>
    </row>
    <row r="374" spans="2:2" x14ac:dyDescent="0.2">
      <c r="B374" t="str">
        <f t="shared" si="5"/>
        <v/>
      </c>
    </row>
    <row r="375" spans="2:2" x14ac:dyDescent="0.2">
      <c r="B375" t="str">
        <f t="shared" si="5"/>
        <v/>
      </c>
    </row>
    <row r="376" spans="2:2" x14ac:dyDescent="0.2">
      <c r="B376" t="str">
        <f t="shared" si="5"/>
        <v/>
      </c>
    </row>
    <row r="377" spans="2:2" x14ac:dyDescent="0.2">
      <c r="B377" t="str">
        <f t="shared" si="5"/>
        <v/>
      </c>
    </row>
    <row r="378" spans="2:2" x14ac:dyDescent="0.2">
      <c r="B378" t="str">
        <f t="shared" si="5"/>
        <v/>
      </c>
    </row>
    <row r="379" spans="2:2" x14ac:dyDescent="0.2">
      <c r="B379" t="str">
        <f t="shared" si="5"/>
        <v/>
      </c>
    </row>
    <row r="380" spans="2:2" x14ac:dyDescent="0.2">
      <c r="B380" t="str">
        <f t="shared" si="5"/>
        <v/>
      </c>
    </row>
    <row r="381" spans="2:2" x14ac:dyDescent="0.2">
      <c r="B381" t="str">
        <f t="shared" si="5"/>
        <v/>
      </c>
    </row>
    <row r="382" spans="2:2" x14ac:dyDescent="0.2">
      <c r="B382" t="str">
        <f t="shared" si="5"/>
        <v/>
      </c>
    </row>
    <row r="383" spans="2:2" x14ac:dyDescent="0.2">
      <c r="B383" t="str">
        <f t="shared" si="5"/>
        <v/>
      </c>
    </row>
    <row r="384" spans="2:2" x14ac:dyDescent="0.2">
      <c r="B384" t="str">
        <f t="shared" si="5"/>
        <v/>
      </c>
    </row>
    <row r="385" spans="2:2" x14ac:dyDescent="0.2">
      <c r="B385" t="str">
        <f t="shared" si="5"/>
        <v/>
      </c>
    </row>
    <row r="386" spans="2:2" x14ac:dyDescent="0.2">
      <c r="B386" t="str">
        <f t="shared" si="5"/>
        <v/>
      </c>
    </row>
    <row r="387" spans="2:2" x14ac:dyDescent="0.2">
      <c r="B387" t="str">
        <f t="shared" si="5"/>
        <v/>
      </c>
    </row>
    <row r="388" spans="2:2" x14ac:dyDescent="0.2">
      <c r="B388" t="str">
        <f t="shared" ref="B388:B451" si="6">IF(NOT(ISBLANK(A388)), ROW()-2, "")</f>
        <v/>
      </c>
    </row>
    <row r="389" spans="2:2" x14ac:dyDescent="0.2">
      <c r="B389" t="str">
        <f t="shared" si="6"/>
        <v/>
      </c>
    </row>
    <row r="390" spans="2:2" x14ac:dyDescent="0.2">
      <c r="B390" t="str">
        <f t="shared" si="6"/>
        <v/>
      </c>
    </row>
    <row r="391" spans="2:2" x14ac:dyDescent="0.2">
      <c r="B391" t="str">
        <f t="shared" si="6"/>
        <v/>
      </c>
    </row>
    <row r="392" spans="2:2" x14ac:dyDescent="0.2">
      <c r="B392" t="str">
        <f t="shared" si="6"/>
        <v/>
      </c>
    </row>
    <row r="393" spans="2:2" x14ac:dyDescent="0.2">
      <c r="B393" t="str">
        <f t="shared" si="6"/>
        <v/>
      </c>
    </row>
    <row r="394" spans="2:2" x14ac:dyDescent="0.2">
      <c r="B394" t="str">
        <f t="shared" si="6"/>
        <v/>
      </c>
    </row>
    <row r="395" spans="2:2" x14ac:dyDescent="0.2">
      <c r="B395" t="str">
        <f t="shared" si="6"/>
        <v/>
      </c>
    </row>
    <row r="396" spans="2:2" x14ac:dyDescent="0.2">
      <c r="B396" t="str">
        <f t="shared" si="6"/>
        <v/>
      </c>
    </row>
    <row r="397" spans="2:2" x14ac:dyDescent="0.2">
      <c r="B397" t="str">
        <f t="shared" si="6"/>
        <v/>
      </c>
    </row>
    <row r="398" spans="2:2" x14ac:dyDescent="0.2">
      <c r="B398" t="str">
        <f t="shared" si="6"/>
        <v/>
      </c>
    </row>
    <row r="399" spans="2:2" x14ac:dyDescent="0.2">
      <c r="B399" t="str">
        <f t="shared" si="6"/>
        <v/>
      </c>
    </row>
    <row r="400" spans="2:2" x14ac:dyDescent="0.2">
      <c r="B400" t="str">
        <f t="shared" si="6"/>
        <v/>
      </c>
    </row>
    <row r="401" spans="2:2" x14ac:dyDescent="0.2">
      <c r="B401" t="str">
        <f t="shared" si="6"/>
        <v/>
      </c>
    </row>
    <row r="402" spans="2:2" x14ac:dyDescent="0.2">
      <c r="B402" t="str">
        <f t="shared" si="6"/>
        <v/>
      </c>
    </row>
    <row r="403" spans="2:2" x14ac:dyDescent="0.2">
      <c r="B403" t="str">
        <f t="shared" si="6"/>
        <v/>
      </c>
    </row>
    <row r="404" spans="2:2" x14ac:dyDescent="0.2">
      <c r="B404" t="str">
        <f t="shared" si="6"/>
        <v/>
      </c>
    </row>
    <row r="405" spans="2:2" x14ac:dyDescent="0.2">
      <c r="B405" t="str">
        <f t="shared" si="6"/>
        <v/>
      </c>
    </row>
    <row r="406" spans="2:2" x14ac:dyDescent="0.2">
      <c r="B406" t="str">
        <f t="shared" si="6"/>
        <v/>
      </c>
    </row>
    <row r="407" spans="2:2" x14ac:dyDescent="0.2">
      <c r="B407" t="str">
        <f t="shared" si="6"/>
        <v/>
      </c>
    </row>
    <row r="408" spans="2:2" x14ac:dyDescent="0.2">
      <c r="B408" t="str">
        <f t="shared" si="6"/>
        <v/>
      </c>
    </row>
    <row r="409" spans="2:2" x14ac:dyDescent="0.2">
      <c r="B409" t="str">
        <f t="shared" si="6"/>
        <v/>
      </c>
    </row>
    <row r="410" spans="2:2" x14ac:dyDescent="0.2">
      <c r="B410" t="str">
        <f t="shared" si="6"/>
        <v/>
      </c>
    </row>
    <row r="411" spans="2:2" x14ac:dyDescent="0.2">
      <c r="B411" t="str">
        <f t="shared" si="6"/>
        <v/>
      </c>
    </row>
    <row r="412" spans="2:2" x14ac:dyDescent="0.2">
      <c r="B412" t="str">
        <f t="shared" si="6"/>
        <v/>
      </c>
    </row>
    <row r="413" spans="2:2" x14ac:dyDescent="0.2">
      <c r="B413" t="str">
        <f t="shared" si="6"/>
        <v/>
      </c>
    </row>
    <row r="414" spans="2:2" x14ac:dyDescent="0.2">
      <c r="B414" t="str">
        <f t="shared" si="6"/>
        <v/>
      </c>
    </row>
    <row r="415" spans="2:2" x14ac:dyDescent="0.2">
      <c r="B415" t="str">
        <f t="shared" si="6"/>
        <v/>
      </c>
    </row>
    <row r="416" spans="2:2" x14ac:dyDescent="0.2">
      <c r="B416" t="str">
        <f t="shared" si="6"/>
        <v/>
      </c>
    </row>
    <row r="417" spans="2:2" x14ac:dyDescent="0.2">
      <c r="B417" t="str">
        <f t="shared" si="6"/>
        <v/>
      </c>
    </row>
    <row r="418" spans="2:2" x14ac:dyDescent="0.2">
      <c r="B418" t="str">
        <f t="shared" si="6"/>
        <v/>
      </c>
    </row>
    <row r="419" spans="2:2" x14ac:dyDescent="0.2">
      <c r="B419" t="str">
        <f t="shared" si="6"/>
        <v/>
      </c>
    </row>
    <row r="420" spans="2:2" x14ac:dyDescent="0.2">
      <c r="B420" t="str">
        <f t="shared" si="6"/>
        <v/>
      </c>
    </row>
    <row r="421" spans="2:2" x14ac:dyDescent="0.2">
      <c r="B421" t="str">
        <f t="shared" si="6"/>
        <v/>
      </c>
    </row>
    <row r="422" spans="2:2" x14ac:dyDescent="0.2">
      <c r="B422" t="str">
        <f t="shared" si="6"/>
        <v/>
      </c>
    </row>
    <row r="423" spans="2:2" x14ac:dyDescent="0.2">
      <c r="B423" t="str">
        <f t="shared" si="6"/>
        <v/>
      </c>
    </row>
    <row r="424" spans="2:2" x14ac:dyDescent="0.2">
      <c r="B424" t="str">
        <f t="shared" si="6"/>
        <v/>
      </c>
    </row>
    <row r="425" spans="2:2" x14ac:dyDescent="0.2">
      <c r="B425" t="str">
        <f t="shared" si="6"/>
        <v/>
      </c>
    </row>
    <row r="426" spans="2:2" x14ac:dyDescent="0.2">
      <c r="B426" t="str">
        <f t="shared" si="6"/>
        <v/>
      </c>
    </row>
    <row r="427" spans="2:2" x14ac:dyDescent="0.2">
      <c r="B427" t="str">
        <f t="shared" si="6"/>
        <v/>
      </c>
    </row>
    <row r="428" spans="2:2" x14ac:dyDescent="0.2">
      <c r="B428" t="str">
        <f t="shared" si="6"/>
        <v/>
      </c>
    </row>
    <row r="429" spans="2:2" x14ac:dyDescent="0.2">
      <c r="B429" t="str">
        <f t="shared" si="6"/>
        <v/>
      </c>
    </row>
    <row r="430" spans="2:2" x14ac:dyDescent="0.2">
      <c r="B430" t="str">
        <f t="shared" si="6"/>
        <v/>
      </c>
    </row>
    <row r="431" spans="2:2" x14ac:dyDescent="0.2">
      <c r="B431" t="str">
        <f t="shared" si="6"/>
        <v/>
      </c>
    </row>
    <row r="432" spans="2:2" x14ac:dyDescent="0.2">
      <c r="B432" t="str">
        <f t="shared" si="6"/>
        <v/>
      </c>
    </row>
    <row r="433" spans="2:2" x14ac:dyDescent="0.2">
      <c r="B433" t="str">
        <f t="shared" si="6"/>
        <v/>
      </c>
    </row>
    <row r="434" spans="2:2" x14ac:dyDescent="0.2">
      <c r="B434" t="str">
        <f t="shared" si="6"/>
        <v/>
      </c>
    </row>
    <row r="435" spans="2:2" x14ac:dyDescent="0.2">
      <c r="B435" t="str">
        <f t="shared" si="6"/>
        <v/>
      </c>
    </row>
    <row r="436" spans="2:2" x14ac:dyDescent="0.2">
      <c r="B436" t="str">
        <f t="shared" si="6"/>
        <v/>
      </c>
    </row>
    <row r="437" spans="2:2" x14ac:dyDescent="0.2">
      <c r="B437" t="str">
        <f t="shared" si="6"/>
        <v/>
      </c>
    </row>
    <row r="438" spans="2:2" x14ac:dyDescent="0.2">
      <c r="B438" t="str">
        <f t="shared" si="6"/>
        <v/>
      </c>
    </row>
    <row r="439" spans="2:2" x14ac:dyDescent="0.2">
      <c r="B439" t="str">
        <f t="shared" si="6"/>
        <v/>
      </c>
    </row>
    <row r="440" spans="2:2" x14ac:dyDescent="0.2">
      <c r="B440" t="str">
        <f t="shared" si="6"/>
        <v/>
      </c>
    </row>
    <row r="441" spans="2:2" x14ac:dyDescent="0.2">
      <c r="B441" t="str">
        <f t="shared" si="6"/>
        <v/>
      </c>
    </row>
    <row r="442" spans="2:2" x14ac:dyDescent="0.2">
      <c r="B442" t="str">
        <f t="shared" si="6"/>
        <v/>
      </c>
    </row>
    <row r="443" spans="2:2" x14ac:dyDescent="0.2">
      <c r="B443" t="str">
        <f t="shared" si="6"/>
        <v/>
      </c>
    </row>
    <row r="444" spans="2:2" x14ac:dyDescent="0.2">
      <c r="B444" t="str">
        <f t="shared" si="6"/>
        <v/>
      </c>
    </row>
    <row r="445" spans="2:2" x14ac:dyDescent="0.2">
      <c r="B445" t="str">
        <f t="shared" si="6"/>
        <v/>
      </c>
    </row>
    <row r="446" spans="2:2" x14ac:dyDescent="0.2">
      <c r="B446" t="str">
        <f t="shared" si="6"/>
        <v/>
      </c>
    </row>
    <row r="447" spans="2:2" x14ac:dyDescent="0.2">
      <c r="B447" t="str">
        <f t="shared" si="6"/>
        <v/>
      </c>
    </row>
    <row r="448" spans="2:2" x14ac:dyDescent="0.2">
      <c r="B448" t="str">
        <f t="shared" si="6"/>
        <v/>
      </c>
    </row>
    <row r="449" spans="2:2" x14ac:dyDescent="0.2">
      <c r="B449" t="str">
        <f t="shared" si="6"/>
        <v/>
      </c>
    </row>
    <row r="450" spans="2:2" x14ac:dyDescent="0.2">
      <c r="B450" t="str">
        <f t="shared" si="6"/>
        <v/>
      </c>
    </row>
    <row r="451" spans="2:2" x14ac:dyDescent="0.2">
      <c r="B451" t="str">
        <f t="shared" si="6"/>
        <v/>
      </c>
    </row>
    <row r="452" spans="2:2" x14ac:dyDescent="0.2">
      <c r="B452" t="str">
        <f t="shared" ref="B452:B515" si="7">IF(NOT(ISBLANK(A452)), ROW()-2, "")</f>
        <v/>
      </c>
    </row>
    <row r="453" spans="2:2" x14ac:dyDescent="0.2">
      <c r="B453" t="str">
        <f t="shared" si="7"/>
        <v/>
      </c>
    </row>
    <row r="454" spans="2:2" x14ac:dyDescent="0.2">
      <c r="B454" t="str">
        <f t="shared" si="7"/>
        <v/>
      </c>
    </row>
    <row r="455" spans="2:2" x14ac:dyDescent="0.2">
      <c r="B455" t="str">
        <f t="shared" si="7"/>
        <v/>
      </c>
    </row>
    <row r="456" spans="2:2" x14ac:dyDescent="0.2">
      <c r="B456" t="str">
        <f t="shared" si="7"/>
        <v/>
      </c>
    </row>
    <row r="457" spans="2:2" x14ac:dyDescent="0.2">
      <c r="B457" t="str">
        <f t="shared" si="7"/>
        <v/>
      </c>
    </row>
    <row r="458" spans="2:2" x14ac:dyDescent="0.2">
      <c r="B458" t="str">
        <f t="shared" si="7"/>
        <v/>
      </c>
    </row>
    <row r="459" spans="2:2" x14ac:dyDescent="0.2">
      <c r="B459" t="str">
        <f t="shared" si="7"/>
        <v/>
      </c>
    </row>
    <row r="460" spans="2:2" x14ac:dyDescent="0.2">
      <c r="B460" t="str">
        <f t="shared" si="7"/>
        <v/>
      </c>
    </row>
    <row r="461" spans="2:2" x14ac:dyDescent="0.2">
      <c r="B461" t="str">
        <f t="shared" si="7"/>
        <v/>
      </c>
    </row>
    <row r="462" spans="2:2" x14ac:dyDescent="0.2">
      <c r="B462" t="str">
        <f t="shared" si="7"/>
        <v/>
      </c>
    </row>
    <row r="463" spans="2:2" x14ac:dyDescent="0.2">
      <c r="B463" t="str">
        <f t="shared" si="7"/>
        <v/>
      </c>
    </row>
    <row r="464" spans="2:2" x14ac:dyDescent="0.2">
      <c r="B464" t="str">
        <f t="shared" si="7"/>
        <v/>
      </c>
    </row>
    <row r="465" spans="2:2" x14ac:dyDescent="0.2">
      <c r="B465" t="str">
        <f t="shared" si="7"/>
        <v/>
      </c>
    </row>
    <row r="466" spans="2:2" x14ac:dyDescent="0.2">
      <c r="B466" t="str">
        <f t="shared" si="7"/>
        <v/>
      </c>
    </row>
    <row r="467" spans="2:2" x14ac:dyDescent="0.2">
      <c r="B467" t="str">
        <f t="shared" si="7"/>
        <v/>
      </c>
    </row>
    <row r="468" spans="2:2" x14ac:dyDescent="0.2">
      <c r="B468" t="str">
        <f t="shared" si="7"/>
        <v/>
      </c>
    </row>
    <row r="469" spans="2:2" x14ac:dyDescent="0.2">
      <c r="B469" t="str">
        <f t="shared" si="7"/>
        <v/>
      </c>
    </row>
    <row r="470" spans="2:2" x14ac:dyDescent="0.2">
      <c r="B470" t="str">
        <f t="shared" si="7"/>
        <v/>
      </c>
    </row>
    <row r="471" spans="2:2" x14ac:dyDescent="0.2">
      <c r="B471" t="str">
        <f t="shared" si="7"/>
        <v/>
      </c>
    </row>
    <row r="472" spans="2:2" x14ac:dyDescent="0.2">
      <c r="B472" t="str">
        <f t="shared" si="7"/>
        <v/>
      </c>
    </row>
    <row r="473" spans="2:2" x14ac:dyDescent="0.2">
      <c r="B473" t="str">
        <f t="shared" si="7"/>
        <v/>
      </c>
    </row>
    <row r="474" spans="2:2" x14ac:dyDescent="0.2">
      <c r="B474" t="str">
        <f t="shared" si="7"/>
        <v/>
      </c>
    </row>
    <row r="475" spans="2:2" x14ac:dyDescent="0.2">
      <c r="B475" t="str">
        <f t="shared" si="7"/>
        <v/>
      </c>
    </row>
    <row r="476" spans="2:2" x14ac:dyDescent="0.2">
      <c r="B476" t="str">
        <f t="shared" si="7"/>
        <v/>
      </c>
    </row>
    <row r="477" spans="2:2" x14ac:dyDescent="0.2">
      <c r="B477" t="str">
        <f t="shared" si="7"/>
        <v/>
      </c>
    </row>
    <row r="478" spans="2:2" x14ac:dyDescent="0.2">
      <c r="B478" t="str">
        <f t="shared" si="7"/>
        <v/>
      </c>
    </row>
    <row r="479" spans="2:2" x14ac:dyDescent="0.2">
      <c r="B479" t="str">
        <f t="shared" si="7"/>
        <v/>
      </c>
    </row>
    <row r="480" spans="2:2" x14ac:dyDescent="0.2">
      <c r="B480" t="str">
        <f t="shared" si="7"/>
        <v/>
      </c>
    </row>
    <row r="481" spans="2:2" x14ac:dyDescent="0.2">
      <c r="B481" t="str">
        <f t="shared" si="7"/>
        <v/>
      </c>
    </row>
    <row r="482" spans="2:2" x14ac:dyDescent="0.2">
      <c r="B482" t="str">
        <f t="shared" si="7"/>
        <v/>
      </c>
    </row>
    <row r="483" spans="2:2" x14ac:dyDescent="0.2">
      <c r="B483" t="str">
        <f t="shared" si="7"/>
        <v/>
      </c>
    </row>
    <row r="484" spans="2:2" x14ac:dyDescent="0.2">
      <c r="B484" t="str">
        <f t="shared" si="7"/>
        <v/>
      </c>
    </row>
    <row r="485" spans="2:2" x14ac:dyDescent="0.2">
      <c r="B485" t="str">
        <f t="shared" si="7"/>
        <v/>
      </c>
    </row>
    <row r="486" spans="2:2" x14ac:dyDescent="0.2">
      <c r="B486" t="str">
        <f t="shared" si="7"/>
        <v/>
      </c>
    </row>
    <row r="487" spans="2:2" x14ac:dyDescent="0.2">
      <c r="B487" t="str">
        <f t="shared" si="7"/>
        <v/>
      </c>
    </row>
    <row r="488" spans="2:2" x14ac:dyDescent="0.2">
      <c r="B488" t="str">
        <f t="shared" si="7"/>
        <v/>
      </c>
    </row>
    <row r="489" spans="2:2" x14ac:dyDescent="0.2">
      <c r="B489" t="str">
        <f t="shared" si="7"/>
        <v/>
      </c>
    </row>
    <row r="490" spans="2:2" x14ac:dyDescent="0.2">
      <c r="B490" t="str">
        <f t="shared" si="7"/>
        <v/>
      </c>
    </row>
    <row r="491" spans="2:2" x14ac:dyDescent="0.2">
      <c r="B491" t="str">
        <f t="shared" si="7"/>
        <v/>
      </c>
    </row>
    <row r="492" spans="2:2" x14ac:dyDescent="0.2">
      <c r="B492" t="str">
        <f t="shared" si="7"/>
        <v/>
      </c>
    </row>
    <row r="493" spans="2:2" x14ac:dyDescent="0.2">
      <c r="B493" t="str">
        <f t="shared" si="7"/>
        <v/>
      </c>
    </row>
    <row r="494" spans="2:2" x14ac:dyDescent="0.2">
      <c r="B494" t="str">
        <f t="shared" si="7"/>
        <v/>
      </c>
    </row>
    <row r="495" spans="2:2" x14ac:dyDescent="0.2">
      <c r="B495" t="str">
        <f t="shared" si="7"/>
        <v/>
      </c>
    </row>
    <row r="496" spans="2:2" x14ac:dyDescent="0.2">
      <c r="B496" t="str">
        <f t="shared" si="7"/>
        <v/>
      </c>
    </row>
    <row r="497" spans="2:2" x14ac:dyDescent="0.2">
      <c r="B497" t="str">
        <f t="shared" si="7"/>
        <v/>
      </c>
    </row>
    <row r="498" spans="2:2" x14ac:dyDescent="0.2">
      <c r="B498" t="str">
        <f t="shared" si="7"/>
        <v/>
      </c>
    </row>
    <row r="499" spans="2:2" x14ac:dyDescent="0.2">
      <c r="B499" t="str">
        <f t="shared" si="7"/>
        <v/>
      </c>
    </row>
    <row r="500" spans="2:2" x14ac:dyDescent="0.2">
      <c r="B500" t="str">
        <f t="shared" si="7"/>
        <v/>
      </c>
    </row>
    <row r="501" spans="2:2" x14ac:dyDescent="0.2">
      <c r="B501" t="str">
        <f t="shared" si="7"/>
        <v/>
      </c>
    </row>
    <row r="502" spans="2:2" x14ac:dyDescent="0.2">
      <c r="B502" t="str">
        <f t="shared" si="7"/>
        <v/>
      </c>
    </row>
    <row r="503" spans="2:2" x14ac:dyDescent="0.2">
      <c r="B503" t="str">
        <f t="shared" si="7"/>
        <v/>
      </c>
    </row>
    <row r="504" spans="2:2" x14ac:dyDescent="0.2">
      <c r="B504" t="str">
        <f t="shared" si="7"/>
        <v/>
      </c>
    </row>
    <row r="505" spans="2:2" x14ac:dyDescent="0.2">
      <c r="B505" t="str">
        <f t="shared" si="7"/>
        <v/>
      </c>
    </row>
    <row r="506" spans="2:2" x14ac:dyDescent="0.2">
      <c r="B506" t="str">
        <f t="shared" si="7"/>
        <v/>
      </c>
    </row>
    <row r="507" spans="2:2" x14ac:dyDescent="0.2">
      <c r="B507" t="str">
        <f t="shared" si="7"/>
        <v/>
      </c>
    </row>
    <row r="508" spans="2:2" x14ac:dyDescent="0.2">
      <c r="B508" t="str">
        <f t="shared" si="7"/>
        <v/>
      </c>
    </row>
    <row r="509" spans="2:2" x14ac:dyDescent="0.2">
      <c r="B509" t="str">
        <f t="shared" si="7"/>
        <v/>
      </c>
    </row>
    <row r="510" spans="2:2" x14ac:dyDescent="0.2">
      <c r="B510" t="str">
        <f t="shared" si="7"/>
        <v/>
      </c>
    </row>
    <row r="511" spans="2:2" x14ac:dyDescent="0.2">
      <c r="B511" t="str">
        <f t="shared" si="7"/>
        <v/>
      </c>
    </row>
    <row r="512" spans="2:2" x14ac:dyDescent="0.2">
      <c r="B512" t="str">
        <f t="shared" si="7"/>
        <v/>
      </c>
    </row>
    <row r="513" spans="2:2" x14ac:dyDescent="0.2">
      <c r="B513" t="str">
        <f t="shared" si="7"/>
        <v/>
      </c>
    </row>
    <row r="514" spans="2:2" x14ac:dyDescent="0.2">
      <c r="B514" t="str">
        <f t="shared" si="7"/>
        <v/>
      </c>
    </row>
    <row r="515" spans="2:2" x14ac:dyDescent="0.2">
      <c r="B515" t="str">
        <f t="shared" si="7"/>
        <v/>
      </c>
    </row>
    <row r="516" spans="2:2" x14ac:dyDescent="0.2">
      <c r="B516" t="str">
        <f t="shared" ref="B516:B579" si="8">IF(NOT(ISBLANK(A516)), ROW()-2, "")</f>
        <v/>
      </c>
    </row>
    <row r="517" spans="2:2" x14ac:dyDescent="0.2">
      <c r="B517" t="str">
        <f t="shared" si="8"/>
        <v/>
      </c>
    </row>
    <row r="518" spans="2:2" x14ac:dyDescent="0.2">
      <c r="B518" t="str">
        <f t="shared" si="8"/>
        <v/>
      </c>
    </row>
    <row r="519" spans="2:2" x14ac:dyDescent="0.2">
      <c r="B519" t="str">
        <f t="shared" si="8"/>
        <v/>
      </c>
    </row>
    <row r="520" spans="2:2" x14ac:dyDescent="0.2">
      <c r="B520" t="str">
        <f t="shared" si="8"/>
        <v/>
      </c>
    </row>
    <row r="521" spans="2:2" x14ac:dyDescent="0.2">
      <c r="B521" t="str">
        <f t="shared" si="8"/>
        <v/>
      </c>
    </row>
    <row r="522" spans="2:2" x14ac:dyDescent="0.2">
      <c r="B522" t="str">
        <f t="shared" si="8"/>
        <v/>
      </c>
    </row>
    <row r="523" spans="2:2" x14ac:dyDescent="0.2">
      <c r="B523" t="str">
        <f t="shared" si="8"/>
        <v/>
      </c>
    </row>
    <row r="524" spans="2:2" x14ac:dyDescent="0.2">
      <c r="B524" t="str">
        <f t="shared" si="8"/>
        <v/>
      </c>
    </row>
    <row r="525" spans="2:2" x14ac:dyDescent="0.2">
      <c r="B525" t="str">
        <f t="shared" si="8"/>
        <v/>
      </c>
    </row>
    <row r="526" spans="2:2" x14ac:dyDescent="0.2">
      <c r="B526" t="str">
        <f t="shared" si="8"/>
        <v/>
      </c>
    </row>
    <row r="527" spans="2:2" x14ac:dyDescent="0.2">
      <c r="B527" t="str">
        <f t="shared" si="8"/>
        <v/>
      </c>
    </row>
    <row r="528" spans="2:2" x14ac:dyDescent="0.2">
      <c r="B528" t="str">
        <f t="shared" si="8"/>
        <v/>
      </c>
    </row>
    <row r="529" spans="2:2" x14ac:dyDescent="0.2">
      <c r="B529" t="str">
        <f t="shared" si="8"/>
        <v/>
      </c>
    </row>
    <row r="530" spans="2:2" x14ac:dyDescent="0.2">
      <c r="B530" t="str">
        <f t="shared" si="8"/>
        <v/>
      </c>
    </row>
    <row r="531" spans="2:2" x14ac:dyDescent="0.2">
      <c r="B531" t="str">
        <f t="shared" si="8"/>
        <v/>
      </c>
    </row>
    <row r="532" spans="2:2" x14ac:dyDescent="0.2">
      <c r="B532" t="str">
        <f t="shared" si="8"/>
        <v/>
      </c>
    </row>
    <row r="533" spans="2:2" x14ac:dyDescent="0.2">
      <c r="B533" t="str">
        <f t="shared" si="8"/>
        <v/>
      </c>
    </row>
    <row r="534" spans="2:2" x14ac:dyDescent="0.2">
      <c r="B534" t="str">
        <f t="shared" si="8"/>
        <v/>
      </c>
    </row>
    <row r="535" spans="2:2" x14ac:dyDescent="0.2">
      <c r="B535" t="str">
        <f t="shared" si="8"/>
        <v/>
      </c>
    </row>
    <row r="536" spans="2:2" x14ac:dyDescent="0.2">
      <c r="B536" t="str">
        <f t="shared" si="8"/>
        <v/>
      </c>
    </row>
    <row r="537" spans="2:2" x14ac:dyDescent="0.2">
      <c r="B537" t="str">
        <f t="shared" si="8"/>
        <v/>
      </c>
    </row>
    <row r="538" spans="2:2" x14ac:dyDescent="0.2">
      <c r="B538" t="str">
        <f t="shared" si="8"/>
        <v/>
      </c>
    </row>
    <row r="539" spans="2:2" x14ac:dyDescent="0.2">
      <c r="B539" t="str">
        <f t="shared" si="8"/>
        <v/>
      </c>
    </row>
    <row r="540" spans="2:2" x14ac:dyDescent="0.2">
      <c r="B540" t="str">
        <f t="shared" si="8"/>
        <v/>
      </c>
    </row>
    <row r="541" spans="2:2" x14ac:dyDescent="0.2">
      <c r="B541" t="str">
        <f t="shared" si="8"/>
        <v/>
      </c>
    </row>
    <row r="542" spans="2:2" x14ac:dyDescent="0.2">
      <c r="B542" t="str">
        <f t="shared" si="8"/>
        <v/>
      </c>
    </row>
    <row r="543" spans="2:2" x14ac:dyDescent="0.2">
      <c r="B543" t="str">
        <f t="shared" si="8"/>
        <v/>
      </c>
    </row>
    <row r="544" spans="2:2" x14ac:dyDescent="0.2">
      <c r="B544" t="str">
        <f t="shared" si="8"/>
        <v/>
      </c>
    </row>
    <row r="545" spans="2:2" x14ac:dyDescent="0.2">
      <c r="B545" t="str">
        <f t="shared" si="8"/>
        <v/>
      </c>
    </row>
    <row r="546" spans="2:2" x14ac:dyDescent="0.2">
      <c r="B546" t="str">
        <f t="shared" si="8"/>
        <v/>
      </c>
    </row>
    <row r="547" spans="2:2" x14ac:dyDescent="0.2">
      <c r="B547" t="str">
        <f t="shared" si="8"/>
        <v/>
      </c>
    </row>
    <row r="548" spans="2:2" x14ac:dyDescent="0.2">
      <c r="B548" t="str">
        <f t="shared" si="8"/>
        <v/>
      </c>
    </row>
    <row r="549" spans="2:2" x14ac:dyDescent="0.2">
      <c r="B549" t="str">
        <f t="shared" si="8"/>
        <v/>
      </c>
    </row>
    <row r="550" spans="2:2" x14ac:dyDescent="0.2">
      <c r="B550" t="str">
        <f t="shared" si="8"/>
        <v/>
      </c>
    </row>
    <row r="551" spans="2:2" x14ac:dyDescent="0.2">
      <c r="B551" t="str">
        <f t="shared" si="8"/>
        <v/>
      </c>
    </row>
    <row r="552" spans="2:2" x14ac:dyDescent="0.2">
      <c r="B552" t="str">
        <f t="shared" si="8"/>
        <v/>
      </c>
    </row>
    <row r="553" spans="2:2" x14ac:dyDescent="0.2">
      <c r="B553" t="str">
        <f t="shared" si="8"/>
        <v/>
      </c>
    </row>
    <row r="554" spans="2:2" x14ac:dyDescent="0.2">
      <c r="B554" t="str">
        <f t="shared" si="8"/>
        <v/>
      </c>
    </row>
    <row r="555" spans="2:2" x14ac:dyDescent="0.2">
      <c r="B555" t="str">
        <f t="shared" si="8"/>
        <v/>
      </c>
    </row>
    <row r="556" spans="2:2" x14ac:dyDescent="0.2">
      <c r="B556" t="str">
        <f t="shared" si="8"/>
        <v/>
      </c>
    </row>
    <row r="557" spans="2:2" x14ac:dyDescent="0.2">
      <c r="B557" t="str">
        <f t="shared" si="8"/>
        <v/>
      </c>
    </row>
    <row r="558" spans="2:2" x14ac:dyDescent="0.2">
      <c r="B558" t="str">
        <f t="shared" si="8"/>
        <v/>
      </c>
    </row>
    <row r="559" spans="2:2" x14ac:dyDescent="0.2">
      <c r="B559" t="str">
        <f t="shared" si="8"/>
        <v/>
      </c>
    </row>
    <row r="560" spans="2:2" x14ac:dyDescent="0.2">
      <c r="B560" t="str">
        <f t="shared" si="8"/>
        <v/>
      </c>
    </row>
    <row r="561" spans="2:2" x14ac:dyDescent="0.2">
      <c r="B561" t="str">
        <f t="shared" si="8"/>
        <v/>
      </c>
    </row>
    <row r="562" spans="2:2" x14ac:dyDescent="0.2">
      <c r="B562" t="str">
        <f t="shared" si="8"/>
        <v/>
      </c>
    </row>
    <row r="563" spans="2:2" x14ac:dyDescent="0.2">
      <c r="B563" t="str">
        <f t="shared" si="8"/>
        <v/>
      </c>
    </row>
    <row r="564" spans="2:2" x14ac:dyDescent="0.2">
      <c r="B564" t="str">
        <f t="shared" si="8"/>
        <v/>
      </c>
    </row>
    <row r="565" spans="2:2" x14ac:dyDescent="0.2">
      <c r="B565" t="str">
        <f t="shared" si="8"/>
        <v/>
      </c>
    </row>
    <row r="566" spans="2:2" x14ac:dyDescent="0.2">
      <c r="B566" t="str">
        <f t="shared" si="8"/>
        <v/>
      </c>
    </row>
    <row r="567" spans="2:2" x14ac:dyDescent="0.2">
      <c r="B567" t="str">
        <f t="shared" si="8"/>
        <v/>
      </c>
    </row>
    <row r="568" spans="2:2" x14ac:dyDescent="0.2">
      <c r="B568" t="str">
        <f t="shared" si="8"/>
        <v/>
      </c>
    </row>
    <row r="569" spans="2:2" x14ac:dyDescent="0.2">
      <c r="B569" t="str">
        <f t="shared" si="8"/>
        <v/>
      </c>
    </row>
    <row r="570" spans="2:2" x14ac:dyDescent="0.2">
      <c r="B570" t="str">
        <f t="shared" si="8"/>
        <v/>
      </c>
    </row>
    <row r="571" spans="2:2" x14ac:dyDescent="0.2">
      <c r="B571" t="str">
        <f t="shared" si="8"/>
        <v/>
      </c>
    </row>
    <row r="572" spans="2:2" x14ac:dyDescent="0.2">
      <c r="B572" t="str">
        <f t="shared" si="8"/>
        <v/>
      </c>
    </row>
    <row r="573" spans="2:2" x14ac:dyDescent="0.2">
      <c r="B573" t="str">
        <f t="shared" si="8"/>
        <v/>
      </c>
    </row>
    <row r="574" spans="2:2" x14ac:dyDescent="0.2">
      <c r="B574" t="str">
        <f t="shared" si="8"/>
        <v/>
      </c>
    </row>
    <row r="575" spans="2:2" x14ac:dyDescent="0.2">
      <c r="B575" t="str">
        <f t="shared" si="8"/>
        <v/>
      </c>
    </row>
    <row r="576" spans="2:2" x14ac:dyDescent="0.2">
      <c r="B576" t="str">
        <f t="shared" si="8"/>
        <v/>
      </c>
    </row>
    <row r="577" spans="2:2" x14ac:dyDescent="0.2">
      <c r="B577" t="str">
        <f t="shared" si="8"/>
        <v/>
      </c>
    </row>
    <row r="578" spans="2:2" x14ac:dyDescent="0.2">
      <c r="B578" t="str">
        <f t="shared" si="8"/>
        <v/>
      </c>
    </row>
    <row r="579" spans="2:2" x14ac:dyDescent="0.2">
      <c r="B579" t="str">
        <f t="shared" si="8"/>
        <v/>
      </c>
    </row>
    <row r="580" spans="2:2" x14ac:dyDescent="0.2">
      <c r="B580" t="str">
        <f t="shared" ref="B580:B643" si="9">IF(NOT(ISBLANK(A580)), ROW()-2, "")</f>
        <v/>
      </c>
    </row>
    <row r="581" spans="2:2" x14ac:dyDescent="0.2">
      <c r="B581" t="str">
        <f t="shared" si="9"/>
        <v/>
      </c>
    </row>
    <row r="582" spans="2:2" x14ac:dyDescent="0.2">
      <c r="B582" t="str">
        <f t="shared" si="9"/>
        <v/>
      </c>
    </row>
    <row r="583" spans="2:2" x14ac:dyDescent="0.2">
      <c r="B583" t="str">
        <f t="shared" si="9"/>
        <v/>
      </c>
    </row>
    <row r="584" spans="2:2" x14ac:dyDescent="0.2">
      <c r="B584" t="str">
        <f t="shared" si="9"/>
        <v/>
      </c>
    </row>
    <row r="585" spans="2:2" x14ac:dyDescent="0.2">
      <c r="B585" t="str">
        <f t="shared" si="9"/>
        <v/>
      </c>
    </row>
    <row r="586" spans="2:2" x14ac:dyDescent="0.2">
      <c r="B586" t="str">
        <f t="shared" si="9"/>
        <v/>
      </c>
    </row>
    <row r="587" spans="2:2" x14ac:dyDescent="0.2">
      <c r="B587" t="str">
        <f t="shared" si="9"/>
        <v/>
      </c>
    </row>
    <row r="588" spans="2:2" x14ac:dyDescent="0.2">
      <c r="B588" t="str">
        <f t="shared" si="9"/>
        <v/>
      </c>
    </row>
    <row r="589" spans="2:2" x14ac:dyDescent="0.2">
      <c r="B589" t="str">
        <f t="shared" si="9"/>
        <v/>
      </c>
    </row>
    <row r="590" spans="2:2" x14ac:dyDescent="0.2">
      <c r="B590" t="str">
        <f t="shared" si="9"/>
        <v/>
      </c>
    </row>
    <row r="591" spans="2:2" x14ac:dyDescent="0.2">
      <c r="B591" t="str">
        <f t="shared" si="9"/>
        <v/>
      </c>
    </row>
    <row r="592" spans="2:2" x14ac:dyDescent="0.2">
      <c r="B592" t="str">
        <f t="shared" si="9"/>
        <v/>
      </c>
    </row>
    <row r="593" spans="2:2" x14ac:dyDescent="0.2">
      <c r="B593" t="str">
        <f t="shared" si="9"/>
        <v/>
      </c>
    </row>
    <row r="594" spans="2:2" x14ac:dyDescent="0.2">
      <c r="B594" t="str">
        <f t="shared" si="9"/>
        <v/>
      </c>
    </row>
    <row r="595" spans="2:2" x14ac:dyDescent="0.2">
      <c r="B595" t="str">
        <f t="shared" si="9"/>
        <v/>
      </c>
    </row>
    <row r="596" spans="2:2" x14ac:dyDescent="0.2">
      <c r="B596" t="str">
        <f t="shared" si="9"/>
        <v/>
      </c>
    </row>
    <row r="597" spans="2:2" x14ac:dyDescent="0.2">
      <c r="B597" t="str">
        <f t="shared" si="9"/>
        <v/>
      </c>
    </row>
    <row r="598" spans="2:2" x14ac:dyDescent="0.2">
      <c r="B598" t="str">
        <f t="shared" si="9"/>
        <v/>
      </c>
    </row>
    <row r="599" spans="2:2" x14ac:dyDescent="0.2">
      <c r="B599" t="str">
        <f t="shared" si="9"/>
        <v/>
      </c>
    </row>
    <row r="600" spans="2:2" x14ac:dyDescent="0.2">
      <c r="B600" t="str">
        <f t="shared" si="9"/>
        <v/>
      </c>
    </row>
    <row r="601" spans="2:2" x14ac:dyDescent="0.2">
      <c r="B601" t="str">
        <f t="shared" si="9"/>
        <v/>
      </c>
    </row>
    <row r="602" spans="2:2" x14ac:dyDescent="0.2">
      <c r="B602" t="str">
        <f t="shared" si="9"/>
        <v/>
      </c>
    </row>
    <row r="603" spans="2:2" x14ac:dyDescent="0.2">
      <c r="B603" t="str">
        <f t="shared" si="9"/>
        <v/>
      </c>
    </row>
    <row r="604" spans="2:2" x14ac:dyDescent="0.2">
      <c r="B604" t="str">
        <f t="shared" si="9"/>
        <v/>
      </c>
    </row>
    <row r="605" spans="2:2" x14ac:dyDescent="0.2">
      <c r="B605" t="str">
        <f t="shared" si="9"/>
        <v/>
      </c>
    </row>
    <row r="606" spans="2:2" x14ac:dyDescent="0.2">
      <c r="B606" t="str">
        <f t="shared" si="9"/>
        <v/>
      </c>
    </row>
    <row r="607" spans="2:2" x14ac:dyDescent="0.2">
      <c r="B607" t="str">
        <f t="shared" si="9"/>
        <v/>
      </c>
    </row>
    <row r="608" spans="2:2" x14ac:dyDescent="0.2">
      <c r="B608" t="str">
        <f t="shared" si="9"/>
        <v/>
      </c>
    </row>
    <row r="609" spans="2:2" x14ac:dyDescent="0.2">
      <c r="B609" t="str">
        <f t="shared" si="9"/>
        <v/>
      </c>
    </row>
    <row r="610" spans="2:2" x14ac:dyDescent="0.2">
      <c r="B610" t="str">
        <f t="shared" si="9"/>
        <v/>
      </c>
    </row>
    <row r="611" spans="2:2" x14ac:dyDescent="0.2">
      <c r="B611" t="str">
        <f t="shared" si="9"/>
        <v/>
      </c>
    </row>
    <row r="612" spans="2:2" x14ac:dyDescent="0.2">
      <c r="B612" t="str">
        <f t="shared" si="9"/>
        <v/>
      </c>
    </row>
    <row r="613" spans="2:2" x14ac:dyDescent="0.2">
      <c r="B613" t="str">
        <f t="shared" si="9"/>
        <v/>
      </c>
    </row>
    <row r="614" spans="2:2" x14ac:dyDescent="0.2">
      <c r="B614" t="str">
        <f t="shared" si="9"/>
        <v/>
      </c>
    </row>
    <row r="615" spans="2:2" x14ac:dyDescent="0.2">
      <c r="B615" t="str">
        <f t="shared" si="9"/>
        <v/>
      </c>
    </row>
    <row r="616" spans="2:2" x14ac:dyDescent="0.2">
      <c r="B616" t="str">
        <f t="shared" si="9"/>
        <v/>
      </c>
    </row>
    <row r="617" spans="2:2" x14ac:dyDescent="0.2">
      <c r="B617" t="str">
        <f t="shared" si="9"/>
        <v/>
      </c>
    </row>
    <row r="618" spans="2:2" x14ac:dyDescent="0.2">
      <c r="B618" t="str">
        <f t="shared" si="9"/>
        <v/>
      </c>
    </row>
    <row r="619" spans="2:2" x14ac:dyDescent="0.2">
      <c r="B619" t="str">
        <f t="shared" si="9"/>
        <v/>
      </c>
    </row>
    <row r="620" spans="2:2" x14ac:dyDescent="0.2">
      <c r="B620" t="str">
        <f t="shared" si="9"/>
        <v/>
      </c>
    </row>
    <row r="621" spans="2:2" x14ac:dyDescent="0.2">
      <c r="B621" t="str">
        <f t="shared" si="9"/>
        <v/>
      </c>
    </row>
    <row r="622" spans="2:2" x14ac:dyDescent="0.2">
      <c r="B622" t="str">
        <f t="shared" si="9"/>
        <v/>
      </c>
    </row>
    <row r="623" spans="2:2" x14ac:dyDescent="0.2">
      <c r="B623" t="str">
        <f t="shared" si="9"/>
        <v/>
      </c>
    </row>
    <row r="624" spans="2:2" x14ac:dyDescent="0.2">
      <c r="B624" t="str">
        <f t="shared" si="9"/>
        <v/>
      </c>
    </row>
    <row r="625" spans="2:2" x14ac:dyDescent="0.2">
      <c r="B625" t="str">
        <f t="shared" si="9"/>
        <v/>
      </c>
    </row>
    <row r="626" spans="2:2" x14ac:dyDescent="0.2">
      <c r="B626" t="str">
        <f t="shared" si="9"/>
        <v/>
      </c>
    </row>
    <row r="627" spans="2:2" x14ac:dyDescent="0.2">
      <c r="B627" t="str">
        <f t="shared" si="9"/>
        <v/>
      </c>
    </row>
    <row r="628" spans="2:2" x14ac:dyDescent="0.2">
      <c r="B628" t="str">
        <f t="shared" si="9"/>
        <v/>
      </c>
    </row>
    <row r="629" spans="2:2" x14ac:dyDescent="0.2">
      <c r="B629" t="str">
        <f t="shared" si="9"/>
        <v/>
      </c>
    </row>
    <row r="630" spans="2:2" x14ac:dyDescent="0.2">
      <c r="B630" t="str">
        <f t="shared" si="9"/>
        <v/>
      </c>
    </row>
    <row r="631" spans="2:2" x14ac:dyDescent="0.2">
      <c r="B631" t="str">
        <f t="shared" si="9"/>
        <v/>
      </c>
    </row>
    <row r="632" spans="2:2" x14ac:dyDescent="0.2">
      <c r="B632" t="str">
        <f t="shared" si="9"/>
        <v/>
      </c>
    </row>
    <row r="633" spans="2:2" x14ac:dyDescent="0.2">
      <c r="B633" t="str">
        <f t="shared" si="9"/>
        <v/>
      </c>
    </row>
    <row r="634" spans="2:2" x14ac:dyDescent="0.2">
      <c r="B634" t="str">
        <f t="shared" si="9"/>
        <v/>
      </c>
    </row>
    <row r="635" spans="2:2" x14ac:dyDescent="0.2">
      <c r="B635" t="str">
        <f t="shared" si="9"/>
        <v/>
      </c>
    </row>
    <row r="636" spans="2:2" x14ac:dyDescent="0.2">
      <c r="B636" t="str">
        <f t="shared" si="9"/>
        <v/>
      </c>
    </row>
    <row r="637" spans="2:2" x14ac:dyDescent="0.2">
      <c r="B637" t="str">
        <f t="shared" si="9"/>
        <v/>
      </c>
    </row>
    <row r="638" spans="2:2" x14ac:dyDescent="0.2">
      <c r="B638" t="str">
        <f t="shared" si="9"/>
        <v/>
      </c>
    </row>
    <row r="639" spans="2:2" x14ac:dyDescent="0.2">
      <c r="B639" t="str">
        <f t="shared" si="9"/>
        <v/>
      </c>
    </row>
    <row r="640" spans="2:2" x14ac:dyDescent="0.2">
      <c r="B640" t="str">
        <f t="shared" si="9"/>
        <v/>
      </c>
    </row>
    <row r="641" spans="2:2" x14ac:dyDescent="0.2">
      <c r="B641" t="str">
        <f t="shared" si="9"/>
        <v/>
      </c>
    </row>
    <row r="642" spans="2:2" x14ac:dyDescent="0.2">
      <c r="B642" t="str">
        <f t="shared" si="9"/>
        <v/>
      </c>
    </row>
    <row r="643" spans="2:2" x14ac:dyDescent="0.2">
      <c r="B643" t="str">
        <f t="shared" si="9"/>
        <v/>
      </c>
    </row>
    <row r="644" spans="2:2" x14ac:dyDescent="0.2">
      <c r="B644" t="str">
        <f t="shared" ref="B644:B707" si="10">IF(NOT(ISBLANK(A644)), ROW()-2, "")</f>
        <v/>
      </c>
    </row>
    <row r="645" spans="2:2" x14ac:dyDescent="0.2">
      <c r="B645" t="str">
        <f t="shared" si="10"/>
        <v/>
      </c>
    </row>
    <row r="646" spans="2:2" x14ac:dyDescent="0.2">
      <c r="B646" t="str">
        <f t="shared" si="10"/>
        <v/>
      </c>
    </row>
    <row r="647" spans="2:2" x14ac:dyDescent="0.2">
      <c r="B647" t="str">
        <f t="shared" si="10"/>
        <v/>
      </c>
    </row>
    <row r="648" spans="2:2" x14ac:dyDescent="0.2">
      <c r="B648" t="str">
        <f t="shared" si="10"/>
        <v/>
      </c>
    </row>
    <row r="649" spans="2:2" x14ac:dyDescent="0.2">
      <c r="B649" t="str">
        <f t="shared" si="10"/>
        <v/>
      </c>
    </row>
    <row r="650" spans="2:2" x14ac:dyDescent="0.2">
      <c r="B650" t="str">
        <f t="shared" si="10"/>
        <v/>
      </c>
    </row>
    <row r="651" spans="2:2" x14ac:dyDescent="0.2">
      <c r="B651" t="str">
        <f t="shared" si="10"/>
        <v/>
      </c>
    </row>
    <row r="652" spans="2:2" x14ac:dyDescent="0.2">
      <c r="B652" t="str">
        <f t="shared" si="10"/>
        <v/>
      </c>
    </row>
    <row r="653" spans="2:2" x14ac:dyDescent="0.2">
      <c r="B653" t="str">
        <f t="shared" si="10"/>
        <v/>
      </c>
    </row>
    <row r="654" spans="2:2" x14ac:dyDescent="0.2">
      <c r="B654" t="str">
        <f t="shared" si="10"/>
        <v/>
      </c>
    </row>
    <row r="655" spans="2:2" x14ac:dyDescent="0.2">
      <c r="B655" t="str">
        <f t="shared" si="10"/>
        <v/>
      </c>
    </row>
    <row r="656" spans="2:2" x14ac:dyDescent="0.2">
      <c r="B656" t="str">
        <f t="shared" si="10"/>
        <v/>
      </c>
    </row>
    <row r="657" spans="2:2" x14ac:dyDescent="0.2">
      <c r="B657" t="str">
        <f t="shared" si="10"/>
        <v/>
      </c>
    </row>
    <row r="658" spans="2:2" x14ac:dyDescent="0.2">
      <c r="B658" t="str">
        <f t="shared" si="10"/>
        <v/>
      </c>
    </row>
    <row r="659" spans="2:2" x14ac:dyDescent="0.2">
      <c r="B659" t="str">
        <f t="shared" si="10"/>
        <v/>
      </c>
    </row>
    <row r="660" spans="2:2" x14ac:dyDescent="0.2">
      <c r="B660" t="str">
        <f t="shared" si="10"/>
        <v/>
      </c>
    </row>
    <row r="661" spans="2:2" x14ac:dyDescent="0.2">
      <c r="B661" t="str">
        <f t="shared" si="10"/>
        <v/>
      </c>
    </row>
    <row r="662" spans="2:2" x14ac:dyDescent="0.2">
      <c r="B662" t="str">
        <f t="shared" si="10"/>
        <v/>
      </c>
    </row>
    <row r="663" spans="2:2" x14ac:dyDescent="0.2">
      <c r="B663" t="str">
        <f t="shared" si="10"/>
        <v/>
      </c>
    </row>
    <row r="664" spans="2:2" x14ac:dyDescent="0.2">
      <c r="B664" t="str">
        <f t="shared" si="10"/>
        <v/>
      </c>
    </row>
    <row r="665" spans="2:2" x14ac:dyDescent="0.2">
      <c r="B665" t="str">
        <f t="shared" si="10"/>
        <v/>
      </c>
    </row>
    <row r="666" spans="2:2" x14ac:dyDescent="0.2">
      <c r="B666" t="str">
        <f t="shared" si="10"/>
        <v/>
      </c>
    </row>
    <row r="667" spans="2:2" x14ac:dyDescent="0.2">
      <c r="B667" t="str">
        <f t="shared" si="10"/>
        <v/>
      </c>
    </row>
    <row r="668" spans="2:2" x14ac:dyDescent="0.2">
      <c r="B668" t="str">
        <f t="shared" si="10"/>
        <v/>
      </c>
    </row>
    <row r="669" spans="2:2" x14ac:dyDescent="0.2">
      <c r="B669" t="str">
        <f t="shared" si="10"/>
        <v/>
      </c>
    </row>
    <row r="670" spans="2:2" x14ac:dyDescent="0.2">
      <c r="B670" t="str">
        <f t="shared" si="10"/>
        <v/>
      </c>
    </row>
    <row r="671" spans="2:2" x14ac:dyDescent="0.2">
      <c r="B671" t="str">
        <f t="shared" si="10"/>
        <v/>
      </c>
    </row>
    <row r="672" spans="2:2" x14ac:dyDescent="0.2">
      <c r="B672" t="str">
        <f t="shared" si="10"/>
        <v/>
      </c>
    </row>
    <row r="673" spans="2:2" x14ac:dyDescent="0.2">
      <c r="B673" t="str">
        <f t="shared" si="10"/>
        <v/>
      </c>
    </row>
    <row r="674" spans="2:2" x14ac:dyDescent="0.2">
      <c r="B674" t="str">
        <f t="shared" si="10"/>
        <v/>
      </c>
    </row>
    <row r="675" spans="2:2" x14ac:dyDescent="0.2">
      <c r="B675" t="str">
        <f t="shared" si="10"/>
        <v/>
      </c>
    </row>
    <row r="676" spans="2:2" x14ac:dyDescent="0.2">
      <c r="B676" t="str">
        <f t="shared" si="10"/>
        <v/>
      </c>
    </row>
    <row r="677" spans="2:2" x14ac:dyDescent="0.2">
      <c r="B677" t="str">
        <f t="shared" si="10"/>
        <v/>
      </c>
    </row>
    <row r="678" spans="2:2" x14ac:dyDescent="0.2">
      <c r="B678" t="str">
        <f t="shared" si="10"/>
        <v/>
      </c>
    </row>
    <row r="679" spans="2:2" x14ac:dyDescent="0.2">
      <c r="B679" t="str">
        <f t="shared" si="10"/>
        <v/>
      </c>
    </row>
    <row r="680" spans="2:2" x14ac:dyDescent="0.2">
      <c r="B680" t="str">
        <f t="shared" si="10"/>
        <v/>
      </c>
    </row>
    <row r="681" spans="2:2" x14ac:dyDescent="0.2">
      <c r="B681" t="str">
        <f t="shared" si="10"/>
        <v/>
      </c>
    </row>
    <row r="682" spans="2:2" x14ac:dyDescent="0.2">
      <c r="B682" t="str">
        <f t="shared" si="10"/>
        <v/>
      </c>
    </row>
    <row r="683" spans="2:2" x14ac:dyDescent="0.2">
      <c r="B683" t="str">
        <f t="shared" si="10"/>
        <v/>
      </c>
    </row>
    <row r="684" spans="2:2" x14ac:dyDescent="0.2">
      <c r="B684" t="str">
        <f t="shared" si="10"/>
        <v/>
      </c>
    </row>
    <row r="685" spans="2:2" x14ac:dyDescent="0.2">
      <c r="B685" t="str">
        <f t="shared" si="10"/>
        <v/>
      </c>
    </row>
    <row r="686" spans="2:2" x14ac:dyDescent="0.2">
      <c r="B686" t="str">
        <f t="shared" si="10"/>
        <v/>
      </c>
    </row>
    <row r="687" spans="2:2" x14ac:dyDescent="0.2">
      <c r="B687" t="str">
        <f t="shared" si="10"/>
        <v/>
      </c>
    </row>
    <row r="688" spans="2:2" x14ac:dyDescent="0.2">
      <c r="B688" t="str">
        <f t="shared" si="10"/>
        <v/>
      </c>
    </row>
    <row r="689" spans="2:2" x14ac:dyDescent="0.2">
      <c r="B689" t="str">
        <f t="shared" si="10"/>
        <v/>
      </c>
    </row>
    <row r="690" spans="2:2" x14ac:dyDescent="0.2">
      <c r="B690" t="str">
        <f t="shared" si="10"/>
        <v/>
      </c>
    </row>
    <row r="691" spans="2:2" x14ac:dyDescent="0.2">
      <c r="B691" t="str">
        <f t="shared" si="10"/>
        <v/>
      </c>
    </row>
    <row r="692" spans="2:2" x14ac:dyDescent="0.2">
      <c r="B692" t="str">
        <f t="shared" si="10"/>
        <v/>
      </c>
    </row>
    <row r="693" spans="2:2" x14ac:dyDescent="0.2">
      <c r="B693" t="str">
        <f t="shared" si="10"/>
        <v/>
      </c>
    </row>
    <row r="694" spans="2:2" x14ac:dyDescent="0.2">
      <c r="B694" t="str">
        <f t="shared" si="10"/>
        <v/>
      </c>
    </row>
    <row r="695" spans="2:2" x14ac:dyDescent="0.2">
      <c r="B695" t="str">
        <f t="shared" si="10"/>
        <v/>
      </c>
    </row>
    <row r="696" spans="2:2" x14ac:dyDescent="0.2">
      <c r="B696" t="str">
        <f t="shared" si="10"/>
        <v/>
      </c>
    </row>
    <row r="697" spans="2:2" x14ac:dyDescent="0.2">
      <c r="B697" t="str">
        <f t="shared" si="10"/>
        <v/>
      </c>
    </row>
    <row r="698" spans="2:2" x14ac:dyDescent="0.2">
      <c r="B698" t="str">
        <f t="shared" si="10"/>
        <v/>
      </c>
    </row>
    <row r="699" spans="2:2" x14ac:dyDescent="0.2">
      <c r="B699" t="str">
        <f t="shared" si="10"/>
        <v/>
      </c>
    </row>
    <row r="700" spans="2:2" x14ac:dyDescent="0.2">
      <c r="B700" t="str">
        <f t="shared" si="10"/>
        <v/>
      </c>
    </row>
    <row r="701" spans="2:2" x14ac:dyDescent="0.2">
      <c r="B701" t="str">
        <f t="shared" si="10"/>
        <v/>
      </c>
    </row>
    <row r="702" spans="2:2" x14ac:dyDescent="0.2">
      <c r="B702" t="str">
        <f t="shared" si="10"/>
        <v/>
      </c>
    </row>
    <row r="703" spans="2:2" x14ac:dyDescent="0.2">
      <c r="B703" t="str">
        <f t="shared" si="10"/>
        <v/>
      </c>
    </row>
    <row r="704" spans="2:2" x14ac:dyDescent="0.2">
      <c r="B704" t="str">
        <f t="shared" si="10"/>
        <v/>
      </c>
    </row>
    <row r="705" spans="2:2" x14ac:dyDescent="0.2">
      <c r="B705" t="str">
        <f t="shared" si="10"/>
        <v/>
      </c>
    </row>
    <row r="706" spans="2:2" x14ac:dyDescent="0.2">
      <c r="B706" t="str">
        <f t="shared" si="10"/>
        <v/>
      </c>
    </row>
    <row r="707" spans="2:2" x14ac:dyDescent="0.2">
      <c r="B707" t="str">
        <f t="shared" si="10"/>
        <v/>
      </c>
    </row>
    <row r="708" spans="2:2" x14ac:dyDescent="0.2">
      <c r="B708" t="str">
        <f t="shared" ref="B708:B771" si="11">IF(NOT(ISBLANK(A708)), ROW()-2, "")</f>
        <v/>
      </c>
    </row>
    <row r="709" spans="2:2" x14ac:dyDescent="0.2">
      <c r="B709" t="str">
        <f t="shared" si="11"/>
        <v/>
      </c>
    </row>
    <row r="710" spans="2:2" x14ac:dyDescent="0.2">
      <c r="B710" t="str">
        <f t="shared" si="11"/>
        <v/>
      </c>
    </row>
    <row r="711" spans="2:2" x14ac:dyDescent="0.2">
      <c r="B711" t="str">
        <f t="shared" si="11"/>
        <v/>
      </c>
    </row>
    <row r="712" spans="2:2" x14ac:dyDescent="0.2">
      <c r="B712" t="str">
        <f t="shared" si="11"/>
        <v/>
      </c>
    </row>
    <row r="713" spans="2:2" x14ac:dyDescent="0.2">
      <c r="B713" t="str">
        <f t="shared" si="11"/>
        <v/>
      </c>
    </row>
    <row r="714" spans="2:2" x14ac:dyDescent="0.2">
      <c r="B714" t="str">
        <f t="shared" si="11"/>
        <v/>
      </c>
    </row>
    <row r="715" spans="2:2" x14ac:dyDescent="0.2">
      <c r="B715" t="str">
        <f t="shared" si="11"/>
        <v/>
      </c>
    </row>
    <row r="716" spans="2:2" x14ac:dyDescent="0.2">
      <c r="B716" t="str">
        <f t="shared" si="11"/>
        <v/>
      </c>
    </row>
    <row r="717" spans="2:2" x14ac:dyDescent="0.2">
      <c r="B717" t="str">
        <f t="shared" si="11"/>
        <v/>
      </c>
    </row>
    <row r="718" spans="2:2" x14ac:dyDescent="0.2">
      <c r="B718" t="str">
        <f t="shared" si="11"/>
        <v/>
      </c>
    </row>
    <row r="719" spans="2:2" x14ac:dyDescent="0.2">
      <c r="B719" t="str">
        <f t="shared" si="11"/>
        <v/>
      </c>
    </row>
    <row r="720" spans="2:2" x14ac:dyDescent="0.2">
      <c r="B720" t="str">
        <f t="shared" si="11"/>
        <v/>
      </c>
    </row>
    <row r="721" spans="2:2" x14ac:dyDescent="0.2">
      <c r="B721" t="str">
        <f t="shared" si="11"/>
        <v/>
      </c>
    </row>
    <row r="722" spans="2:2" x14ac:dyDescent="0.2">
      <c r="B722" t="str">
        <f t="shared" si="11"/>
        <v/>
      </c>
    </row>
    <row r="723" spans="2:2" x14ac:dyDescent="0.2">
      <c r="B723" t="str">
        <f t="shared" si="11"/>
        <v/>
      </c>
    </row>
    <row r="724" spans="2:2" x14ac:dyDescent="0.2">
      <c r="B724" t="str">
        <f t="shared" si="11"/>
        <v/>
      </c>
    </row>
    <row r="725" spans="2:2" x14ac:dyDescent="0.2">
      <c r="B725" t="str">
        <f t="shared" si="11"/>
        <v/>
      </c>
    </row>
    <row r="726" spans="2:2" x14ac:dyDescent="0.2">
      <c r="B726" t="str">
        <f t="shared" si="11"/>
        <v/>
      </c>
    </row>
    <row r="727" spans="2:2" x14ac:dyDescent="0.2">
      <c r="B727" t="str">
        <f t="shared" si="11"/>
        <v/>
      </c>
    </row>
    <row r="728" spans="2:2" x14ac:dyDescent="0.2">
      <c r="B728" t="str">
        <f t="shared" si="11"/>
        <v/>
      </c>
    </row>
    <row r="729" spans="2:2" x14ac:dyDescent="0.2">
      <c r="B729" t="str">
        <f t="shared" si="11"/>
        <v/>
      </c>
    </row>
    <row r="730" spans="2:2" x14ac:dyDescent="0.2">
      <c r="B730" t="str">
        <f t="shared" si="11"/>
        <v/>
      </c>
    </row>
    <row r="731" spans="2:2" x14ac:dyDescent="0.2">
      <c r="B731" t="str">
        <f t="shared" si="11"/>
        <v/>
      </c>
    </row>
    <row r="732" spans="2:2" x14ac:dyDescent="0.2">
      <c r="B732" t="str">
        <f t="shared" si="11"/>
        <v/>
      </c>
    </row>
    <row r="733" spans="2:2" x14ac:dyDescent="0.2">
      <c r="B733" t="str">
        <f t="shared" si="11"/>
        <v/>
      </c>
    </row>
    <row r="734" spans="2:2" x14ac:dyDescent="0.2">
      <c r="B734" t="str">
        <f t="shared" si="11"/>
        <v/>
      </c>
    </row>
    <row r="735" spans="2:2" x14ac:dyDescent="0.2">
      <c r="B735" t="str">
        <f t="shared" si="11"/>
        <v/>
      </c>
    </row>
    <row r="736" spans="2:2" x14ac:dyDescent="0.2">
      <c r="B736" t="str">
        <f t="shared" si="11"/>
        <v/>
      </c>
    </row>
    <row r="737" spans="2:2" x14ac:dyDescent="0.2">
      <c r="B737" t="str">
        <f t="shared" si="11"/>
        <v/>
      </c>
    </row>
    <row r="738" spans="2:2" x14ac:dyDescent="0.2">
      <c r="B738" t="str">
        <f t="shared" si="11"/>
        <v/>
      </c>
    </row>
    <row r="739" spans="2:2" x14ac:dyDescent="0.2">
      <c r="B739" t="str">
        <f t="shared" si="11"/>
        <v/>
      </c>
    </row>
    <row r="740" spans="2:2" x14ac:dyDescent="0.2">
      <c r="B740" t="str">
        <f t="shared" si="11"/>
        <v/>
      </c>
    </row>
    <row r="741" spans="2:2" x14ac:dyDescent="0.2">
      <c r="B741" t="str">
        <f t="shared" si="11"/>
        <v/>
      </c>
    </row>
    <row r="742" spans="2:2" x14ac:dyDescent="0.2">
      <c r="B742" t="str">
        <f t="shared" si="11"/>
        <v/>
      </c>
    </row>
    <row r="743" spans="2:2" x14ac:dyDescent="0.2">
      <c r="B743" t="str">
        <f t="shared" si="11"/>
        <v/>
      </c>
    </row>
    <row r="744" spans="2:2" x14ac:dyDescent="0.2">
      <c r="B744" t="str">
        <f t="shared" si="11"/>
        <v/>
      </c>
    </row>
    <row r="745" spans="2:2" x14ac:dyDescent="0.2">
      <c r="B745" t="str">
        <f t="shared" si="11"/>
        <v/>
      </c>
    </row>
    <row r="746" spans="2:2" x14ac:dyDescent="0.2">
      <c r="B746" t="str">
        <f t="shared" si="11"/>
        <v/>
      </c>
    </row>
    <row r="747" spans="2:2" x14ac:dyDescent="0.2">
      <c r="B747" t="str">
        <f t="shared" si="11"/>
        <v/>
      </c>
    </row>
    <row r="748" spans="2:2" x14ac:dyDescent="0.2">
      <c r="B748" t="str">
        <f t="shared" si="11"/>
        <v/>
      </c>
    </row>
    <row r="749" spans="2:2" x14ac:dyDescent="0.2">
      <c r="B749" t="str">
        <f t="shared" si="11"/>
        <v/>
      </c>
    </row>
    <row r="750" spans="2:2" x14ac:dyDescent="0.2">
      <c r="B750" t="str">
        <f t="shared" si="11"/>
        <v/>
      </c>
    </row>
    <row r="751" spans="2:2" x14ac:dyDescent="0.2">
      <c r="B751" t="str">
        <f t="shared" si="11"/>
        <v/>
      </c>
    </row>
    <row r="752" spans="2:2" x14ac:dyDescent="0.2">
      <c r="B752" t="str">
        <f t="shared" si="11"/>
        <v/>
      </c>
    </row>
    <row r="753" spans="2:2" x14ac:dyDescent="0.2">
      <c r="B753" t="str">
        <f t="shared" si="11"/>
        <v/>
      </c>
    </row>
    <row r="754" spans="2:2" x14ac:dyDescent="0.2">
      <c r="B754" t="str">
        <f t="shared" si="11"/>
        <v/>
      </c>
    </row>
    <row r="755" spans="2:2" x14ac:dyDescent="0.2">
      <c r="B755" t="str">
        <f t="shared" si="11"/>
        <v/>
      </c>
    </row>
    <row r="756" spans="2:2" x14ac:dyDescent="0.2">
      <c r="B756" t="str">
        <f t="shared" si="11"/>
        <v/>
      </c>
    </row>
    <row r="757" spans="2:2" x14ac:dyDescent="0.2">
      <c r="B757" t="str">
        <f t="shared" si="11"/>
        <v/>
      </c>
    </row>
    <row r="758" spans="2:2" x14ac:dyDescent="0.2">
      <c r="B758" t="str">
        <f t="shared" si="11"/>
        <v/>
      </c>
    </row>
    <row r="759" spans="2:2" x14ac:dyDescent="0.2">
      <c r="B759" t="str">
        <f t="shared" si="11"/>
        <v/>
      </c>
    </row>
    <row r="760" spans="2:2" x14ac:dyDescent="0.2">
      <c r="B760" t="str">
        <f t="shared" si="11"/>
        <v/>
      </c>
    </row>
    <row r="761" spans="2:2" x14ac:dyDescent="0.2">
      <c r="B761" t="str">
        <f t="shared" si="11"/>
        <v/>
      </c>
    </row>
    <row r="762" spans="2:2" x14ac:dyDescent="0.2">
      <c r="B762" t="str">
        <f t="shared" si="11"/>
        <v/>
      </c>
    </row>
    <row r="763" spans="2:2" x14ac:dyDescent="0.2">
      <c r="B763" t="str">
        <f t="shared" si="11"/>
        <v/>
      </c>
    </row>
    <row r="764" spans="2:2" x14ac:dyDescent="0.2">
      <c r="B764" t="str">
        <f t="shared" si="11"/>
        <v/>
      </c>
    </row>
    <row r="765" spans="2:2" x14ac:dyDescent="0.2">
      <c r="B765" t="str">
        <f t="shared" si="11"/>
        <v/>
      </c>
    </row>
    <row r="766" spans="2:2" x14ac:dyDescent="0.2">
      <c r="B766" t="str">
        <f t="shared" si="11"/>
        <v/>
      </c>
    </row>
    <row r="767" spans="2:2" x14ac:dyDescent="0.2">
      <c r="B767" t="str">
        <f t="shared" si="11"/>
        <v/>
      </c>
    </row>
    <row r="768" spans="2:2" x14ac:dyDescent="0.2">
      <c r="B768" t="str">
        <f t="shared" si="11"/>
        <v/>
      </c>
    </row>
    <row r="769" spans="2:2" x14ac:dyDescent="0.2">
      <c r="B769" t="str">
        <f t="shared" si="11"/>
        <v/>
      </c>
    </row>
    <row r="770" spans="2:2" x14ac:dyDescent="0.2">
      <c r="B770" t="str">
        <f t="shared" si="11"/>
        <v/>
      </c>
    </row>
    <row r="771" spans="2:2" x14ac:dyDescent="0.2">
      <c r="B771" t="str">
        <f t="shared" si="11"/>
        <v/>
      </c>
    </row>
    <row r="772" spans="2:2" x14ac:dyDescent="0.2">
      <c r="B772" t="str">
        <f t="shared" ref="B772:B835" si="12">IF(NOT(ISBLANK(A772)), ROW()-2, "")</f>
        <v/>
      </c>
    </row>
    <row r="773" spans="2:2" x14ac:dyDescent="0.2">
      <c r="B773" t="str">
        <f t="shared" si="12"/>
        <v/>
      </c>
    </row>
    <row r="774" spans="2:2" x14ac:dyDescent="0.2">
      <c r="B774" t="str">
        <f t="shared" si="12"/>
        <v/>
      </c>
    </row>
    <row r="775" spans="2:2" x14ac:dyDescent="0.2">
      <c r="B775" t="str">
        <f t="shared" si="12"/>
        <v/>
      </c>
    </row>
    <row r="776" spans="2:2" x14ac:dyDescent="0.2">
      <c r="B776" t="str">
        <f t="shared" si="12"/>
        <v/>
      </c>
    </row>
    <row r="777" spans="2:2" x14ac:dyDescent="0.2">
      <c r="B777" t="str">
        <f t="shared" si="12"/>
        <v/>
      </c>
    </row>
    <row r="778" spans="2:2" x14ac:dyDescent="0.2">
      <c r="B778" t="str">
        <f t="shared" si="12"/>
        <v/>
      </c>
    </row>
    <row r="779" spans="2:2" x14ac:dyDescent="0.2">
      <c r="B779" t="str">
        <f t="shared" si="12"/>
        <v/>
      </c>
    </row>
    <row r="780" spans="2:2" x14ac:dyDescent="0.2">
      <c r="B780" t="str">
        <f t="shared" si="12"/>
        <v/>
      </c>
    </row>
    <row r="781" spans="2:2" x14ac:dyDescent="0.2">
      <c r="B781" t="str">
        <f t="shared" si="12"/>
        <v/>
      </c>
    </row>
    <row r="782" spans="2:2" x14ac:dyDescent="0.2">
      <c r="B782" t="str">
        <f t="shared" si="12"/>
        <v/>
      </c>
    </row>
    <row r="783" spans="2:2" x14ac:dyDescent="0.2">
      <c r="B783" t="str">
        <f t="shared" si="12"/>
        <v/>
      </c>
    </row>
    <row r="784" spans="2:2" x14ac:dyDescent="0.2">
      <c r="B784" t="str">
        <f t="shared" si="12"/>
        <v/>
      </c>
    </row>
    <row r="785" spans="2:2" x14ac:dyDescent="0.2">
      <c r="B785" t="str">
        <f t="shared" si="12"/>
        <v/>
      </c>
    </row>
    <row r="786" spans="2:2" x14ac:dyDescent="0.2">
      <c r="B786" t="str">
        <f t="shared" si="12"/>
        <v/>
      </c>
    </row>
    <row r="787" spans="2:2" x14ac:dyDescent="0.2">
      <c r="B787" t="str">
        <f t="shared" si="12"/>
        <v/>
      </c>
    </row>
    <row r="788" spans="2:2" x14ac:dyDescent="0.2">
      <c r="B788" t="str">
        <f t="shared" si="12"/>
        <v/>
      </c>
    </row>
    <row r="789" spans="2:2" x14ac:dyDescent="0.2">
      <c r="B789" t="str">
        <f t="shared" si="12"/>
        <v/>
      </c>
    </row>
    <row r="790" spans="2:2" x14ac:dyDescent="0.2">
      <c r="B790" t="str">
        <f t="shared" si="12"/>
        <v/>
      </c>
    </row>
    <row r="791" spans="2:2" x14ac:dyDescent="0.2">
      <c r="B791" t="str">
        <f t="shared" si="12"/>
        <v/>
      </c>
    </row>
    <row r="792" spans="2:2" x14ac:dyDescent="0.2">
      <c r="B792" t="str">
        <f t="shared" si="12"/>
        <v/>
      </c>
    </row>
    <row r="793" spans="2:2" x14ac:dyDescent="0.2">
      <c r="B793" t="str">
        <f t="shared" si="12"/>
        <v/>
      </c>
    </row>
    <row r="794" spans="2:2" x14ac:dyDescent="0.2">
      <c r="B794" t="str">
        <f t="shared" si="12"/>
        <v/>
      </c>
    </row>
    <row r="795" spans="2:2" x14ac:dyDescent="0.2">
      <c r="B795" t="str">
        <f t="shared" si="12"/>
        <v/>
      </c>
    </row>
    <row r="796" spans="2:2" x14ac:dyDescent="0.2">
      <c r="B796" t="str">
        <f t="shared" si="12"/>
        <v/>
      </c>
    </row>
    <row r="797" spans="2:2" x14ac:dyDescent="0.2">
      <c r="B797" t="str">
        <f t="shared" si="12"/>
        <v/>
      </c>
    </row>
    <row r="798" spans="2:2" x14ac:dyDescent="0.2">
      <c r="B798" t="str">
        <f t="shared" si="12"/>
        <v/>
      </c>
    </row>
    <row r="799" spans="2:2" x14ac:dyDescent="0.2">
      <c r="B799" t="str">
        <f t="shared" si="12"/>
        <v/>
      </c>
    </row>
    <row r="800" spans="2:2" x14ac:dyDescent="0.2">
      <c r="B800" t="str">
        <f t="shared" si="12"/>
        <v/>
      </c>
    </row>
    <row r="801" spans="2:2" x14ac:dyDescent="0.2">
      <c r="B801" t="str">
        <f t="shared" si="12"/>
        <v/>
      </c>
    </row>
    <row r="802" spans="2:2" x14ac:dyDescent="0.2">
      <c r="B802" t="str">
        <f t="shared" si="12"/>
        <v/>
      </c>
    </row>
    <row r="803" spans="2:2" x14ac:dyDescent="0.2">
      <c r="B803" t="str">
        <f t="shared" si="12"/>
        <v/>
      </c>
    </row>
    <row r="804" spans="2:2" x14ac:dyDescent="0.2">
      <c r="B804" t="str">
        <f t="shared" si="12"/>
        <v/>
      </c>
    </row>
    <row r="805" spans="2:2" x14ac:dyDescent="0.2">
      <c r="B805" t="str">
        <f t="shared" si="12"/>
        <v/>
      </c>
    </row>
    <row r="806" spans="2:2" x14ac:dyDescent="0.2">
      <c r="B806" t="str">
        <f t="shared" si="12"/>
        <v/>
      </c>
    </row>
    <row r="807" spans="2:2" x14ac:dyDescent="0.2">
      <c r="B807" t="str">
        <f t="shared" si="12"/>
        <v/>
      </c>
    </row>
    <row r="808" spans="2:2" x14ac:dyDescent="0.2">
      <c r="B808" t="str">
        <f t="shared" si="12"/>
        <v/>
      </c>
    </row>
    <row r="809" spans="2:2" x14ac:dyDescent="0.2">
      <c r="B809" t="str">
        <f t="shared" si="12"/>
        <v/>
      </c>
    </row>
    <row r="810" spans="2:2" x14ac:dyDescent="0.2">
      <c r="B810" t="str">
        <f t="shared" si="12"/>
        <v/>
      </c>
    </row>
    <row r="811" spans="2:2" x14ac:dyDescent="0.2">
      <c r="B811" t="str">
        <f t="shared" si="12"/>
        <v/>
      </c>
    </row>
    <row r="812" spans="2:2" x14ac:dyDescent="0.2">
      <c r="B812" t="str">
        <f t="shared" si="12"/>
        <v/>
      </c>
    </row>
    <row r="813" spans="2:2" x14ac:dyDescent="0.2">
      <c r="B813" t="str">
        <f t="shared" si="12"/>
        <v/>
      </c>
    </row>
    <row r="814" spans="2:2" x14ac:dyDescent="0.2">
      <c r="B814" t="str">
        <f t="shared" si="12"/>
        <v/>
      </c>
    </row>
    <row r="815" spans="2:2" x14ac:dyDescent="0.2">
      <c r="B815" t="str">
        <f t="shared" si="12"/>
        <v/>
      </c>
    </row>
    <row r="816" spans="2:2" x14ac:dyDescent="0.2">
      <c r="B816" t="str">
        <f t="shared" si="12"/>
        <v/>
      </c>
    </row>
    <row r="817" spans="2:2" x14ac:dyDescent="0.2">
      <c r="B817" t="str">
        <f t="shared" si="12"/>
        <v/>
      </c>
    </row>
    <row r="818" spans="2:2" x14ac:dyDescent="0.2">
      <c r="B818" t="str">
        <f t="shared" si="12"/>
        <v/>
      </c>
    </row>
    <row r="819" spans="2:2" x14ac:dyDescent="0.2">
      <c r="B819" t="str">
        <f t="shared" si="12"/>
        <v/>
      </c>
    </row>
    <row r="820" spans="2:2" x14ac:dyDescent="0.2">
      <c r="B820" t="str">
        <f t="shared" si="12"/>
        <v/>
      </c>
    </row>
    <row r="821" spans="2:2" x14ac:dyDescent="0.2">
      <c r="B821" t="str">
        <f t="shared" si="12"/>
        <v/>
      </c>
    </row>
    <row r="822" spans="2:2" x14ac:dyDescent="0.2">
      <c r="B822" t="str">
        <f t="shared" si="12"/>
        <v/>
      </c>
    </row>
    <row r="823" spans="2:2" x14ac:dyDescent="0.2">
      <c r="B823" t="str">
        <f t="shared" si="12"/>
        <v/>
      </c>
    </row>
    <row r="824" spans="2:2" x14ac:dyDescent="0.2">
      <c r="B824" t="str">
        <f t="shared" si="12"/>
        <v/>
      </c>
    </row>
    <row r="825" spans="2:2" x14ac:dyDescent="0.2">
      <c r="B825" t="str">
        <f t="shared" si="12"/>
        <v/>
      </c>
    </row>
    <row r="826" spans="2:2" x14ac:dyDescent="0.2">
      <c r="B826" t="str">
        <f t="shared" si="12"/>
        <v/>
      </c>
    </row>
    <row r="827" spans="2:2" x14ac:dyDescent="0.2">
      <c r="B827" t="str">
        <f t="shared" si="12"/>
        <v/>
      </c>
    </row>
    <row r="828" spans="2:2" x14ac:dyDescent="0.2">
      <c r="B828" t="str">
        <f t="shared" si="12"/>
        <v/>
      </c>
    </row>
    <row r="829" spans="2:2" x14ac:dyDescent="0.2">
      <c r="B829" t="str">
        <f t="shared" si="12"/>
        <v/>
      </c>
    </row>
    <row r="830" spans="2:2" x14ac:dyDescent="0.2">
      <c r="B830" t="str">
        <f t="shared" si="12"/>
        <v/>
      </c>
    </row>
    <row r="831" spans="2:2" x14ac:dyDescent="0.2">
      <c r="B831" t="str">
        <f t="shared" si="12"/>
        <v/>
      </c>
    </row>
    <row r="832" spans="2:2" x14ac:dyDescent="0.2">
      <c r="B832" t="str">
        <f t="shared" si="12"/>
        <v/>
      </c>
    </row>
    <row r="833" spans="2:2" x14ac:dyDescent="0.2">
      <c r="B833" t="str">
        <f t="shared" si="12"/>
        <v/>
      </c>
    </row>
    <row r="834" spans="2:2" x14ac:dyDescent="0.2">
      <c r="B834" t="str">
        <f t="shared" si="12"/>
        <v/>
      </c>
    </row>
    <row r="835" spans="2:2" x14ac:dyDescent="0.2">
      <c r="B835" t="str">
        <f t="shared" si="12"/>
        <v/>
      </c>
    </row>
    <row r="836" spans="2:2" x14ac:dyDescent="0.2">
      <c r="B836" t="str">
        <f t="shared" ref="B836:B899" si="13">IF(NOT(ISBLANK(A836)), ROW()-2, "")</f>
        <v/>
      </c>
    </row>
    <row r="837" spans="2:2" x14ac:dyDescent="0.2">
      <c r="B837" t="str">
        <f t="shared" si="13"/>
        <v/>
      </c>
    </row>
    <row r="838" spans="2:2" x14ac:dyDescent="0.2">
      <c r="B838" t="str">
        <f t="shared" si="13"/>
        <v/>
      </c>
    </row>
    <row r="839" spans="2:2" x14ac:dyDescent="0.2">
      <c r="B839" t="str">
        <f t="shared" si="13"/>
        <v/>
      </c>
    </row>
    <row r="840" spans="2:2" x14ac:dyDescent="0.2">
      <c r="B840" t="str">
        <f t="shared" si="13"/>
        <v/>
      </c>
    </row>
    <row r="841" spans="2:2" x14ac:dyDescent="0.2">
      <c r="B841" t="str">
        <f t="shared" si="13"/>
        <v/>
      </c>
    </row>
    <row r="842" spans="2:2" x14ac:dyDescent="0.2">
      <c r="B842" t="str">
        <f t="shared" si="13"/>
        <v/>
      </c>
    </row>
    <row r="843" spans="2:2" x14ac:dyDescent="0.2">
      <c r="B843" t="str">
        <f t="shared" si="13"/>
        <v/>
      </c>
    </row>
    <row r="844" spans="2:2" x14ac:dyDescent="0.2">
      <c r="B844" t="str">
        <f t="shared" si="13"/>
        <v/>
      </c>
    </row>
    <row r="845" spans="2:2" x14ac:dyDescent="0.2">
      <c r="B845" t="str">
        <f t="shared" si="13"/>
        <v/>
      </c>
    </row>
    <row r="846" spans="2:2" x14ac:dyDescent="0.2">
      <c r="B846" t="str">
        <f t="shared" si="13"/>
        <v/>
      </c>
    </row>
    <row r="847" spans="2:2" x14ac:dyDescent="0.2">
      <c r="B847" t="str">
        <f t="shared" si="13"/>
        <v/>
      </c>
    </row>
    <row r="848" spans="2:2" x14ac:dyDescent="0.2">
      <c r="B848" t="str">
        <f t="shared" si="13"/>
        <v/>
      </c>
    </row>
    <row r="849" spans="2:2" x14ac:dyDescent="0.2">
      <c r="B849" t="str">
        <f t="shared" si="13"/>
        <v/>
      </c>
    </row>
    <row r="850" spans="2:2" x14ac:dyDescent="0.2">
      <c r="B850" t="str">
        <f t="shared" si="13"/>
        <v/>
      </c>
    </row>
    <row r="851" spans="2:2" x14ac:dyDescent="0.2">
      <c r="B851" t="str">
        <f t="shared" si="13"/>
        <v/>
      </c>
    </row>
    <row r="852" spans="2:2" x14ac:dyDescent="0.2">
      <c r="B852" t="str">
        <f t="shared" si="13"/>
        <v/>
      </c>
    </row>
    <row r="853" spans="2:2" x14ac:dyDescent="0.2">
      <c r="B853" t="str">
        <f t="shared" si="13"/>
        <v/>
      </c>
    </row>
    <row r="854" spans="2:2" x14ac:dyDescent="0.2">
      <c r="B854" t="str">
        <f t="shared" si="13"/>
        <v/>
      </c>
    </row>
    <row r="855" spans="2:2" x14ac:dyDescent="0.2">
      <c r="B855" t="str">
        <f t="shared" si="13"/>
        <v/>
      </c>
    </row>
    <row r="856" spans="2:2" x14ac:dyDescent="0.2">
      <c r="B856" t="str">
        <f t="shared" si="13"/>
        <v/>
      </c>
    </row>
    <row r="857" spans="2:2" x14ac:dyDescent="0.2">
      <c r="B857" t="str">
        <f t="shared" si="13"/>
        <v/>
      </c>
    </row>
    <row r="858" spans="2:2" x14ac:dyDescent="0.2">
      <c r="B858" t="str">
        <f t="shared" si="13"/>
        <v/>
      </c>
    </row>
    <row r="859" spans="2:2" x14ac:dyDescent="0.2">
      <c r="B859" t="str">
        <f t="shared" si="13"/>
        <v/>
      </c>
    </row>
    <row r="860" spans="2:2" x14ac:dyDescent="0.2">
      <c r="B860" t="str">
        <f t="shared" si="13"/>
        <v/>
      </c>
    </row>
    <row r="861" spans="2:2" x14ac:dyDescent="0.2">
      <c r="B861" t="str">
        <f t="shared" si="13"/>
        <v/>
      </c>
    </row>
    <row r="862" spans="2:2" x14ac:dyDescent="0.2">
      <c r="B862" t="str">
        <f t="shared" si="13"/>
        <v/>
      </c>
    </row>
    <row r="863" spans="2:2" x14ac:dyDescent="0.2">
      <c r="B863" t="str">
        <f t="shared" si="13"/>
        <v/>
      </c>
    </row>
    <row r="864" spans="2:2" x14ac:dyDescent="0.2">
      <c r="B864" t="str">
        <f t="shared" si="13"/>
        <v/>
      </c>
    </row>
    <row r="865" spans="2:2" x14ac:dyDescent="0.2">
      <c r="B865" t="str">
        <f t="shared" si="13"/>
        <v/>
      </c>
    </row>
    <row r="866" spans="2:2" x14ac:dyDescent="0.2">
      <c r="B866" t="str">
        <f t="shared" si="13"/>
        <v/>
      </c>
    </row>
    <row r="867" spans="2:2" x14ac:dyDescent="0.2">
      <c r="B867" t="str">
        <f t="shared" si="13"/>
        <v/>
      </c>
    </row>
    <row r="868" spans="2:2" x14ac:dyDescent="0.2">
      <c r="B868" t="str">
        <f t="shared" si="13"/>
        <v/>
      </c>
    </row>
    <row r="869" spans="2:2" x14ac:dyDescent="0.2">
      <c r="B869" t="str">
        <f t="shared" si="13"/>
        <v/>
      </c>
    </row>
    <row r="870" spans="2:2" x14ac:dyDescent="0.2">
      <c r="B870" t="str">
        <f t="shared" si="13"/>
        <v/>
      </c>
    </row>
    <row r="871" spans="2:2" x14ac:dyDescent="0.2">
      <c r="B871" t="str">
        <f t="shared" si="13"/>
        <v/>
      </c>
    </row>
    <row r="872" spans="2:2" x14ac:dyDescent="0.2">
      <c r="B872" t="str">
        <f t="shared" si="13"/>
        <v/>
      </c>
    </row>
    <row r="873" spans="2:2" x14ac:dyDescent="0.2">
      <c r="B873" t="str">
        <f t="shared" si="13"/>
        <v/>
      </c>
    </row>
    <row r="874" spans="2:2" x14ac:dyDescent="0.2">
      <c r="B874" t="str">
        <f t="shared" si="13"/>
        <v/>
      </c>
    </row>
    <row r="875" spans="2:2" x14ac:dyDescent="0.2">
      <c r="B875" t="str">
        <f t="shared" si="13"/>
        <v/>
      </c>
    </row>
    <row r="876" spans="2:2" x14ac:dyDescent="0.2">
      <c r="B876" t="str">
        <f t="shared" si="13"/>
        <v/>
      </c>
    </row>
    <row r="877" spans="2:2" x14ac:dyDescent="0.2">
      <c r="B877" t="str">
        <f t="shared" si="13"/>
        <v/>
      </c>
    </row>
    <row r="878" spans="2:2" x14ac:dyDescent="0.2">
      <c r="B878" t="str">
        <f t="shared" si="13"/>
        <v/>
      </c>
    </row>
    <row r="879" spans="2:2" x14ac:dyDescent="0.2">
      <c r="B879" t="str">
        <f t="shared" si="13"/>
        <v/>
      </c>
    </row>
    <row r="880" spans="2:2" x14ac:dyDescent="0.2">
      <c r="B880" t="str">
        <f t="shared" si="13"/>
        <v/>
      </c>
    </row>
    <row r="881" spans="2:2" x14ac:dyDescent="0.2">
      <c r="B881" t="str">
        <f t="shared" si="13"/>
        <v/>
      </c>
    </row>
    <row r="882" spans="2:2" x14ac:dyDescent="0.2">
      <c r="B882" t="str">
        <f t="shared" si="13"/>
        <v/>
      </c>
    </row>
    <row r="883" spans="2:2" x14ac:dyDescent="0.2">
      <c r="B883" t="str">
        <f t="shared" si="13"/>
        <v/>
      </c>
    </row>
    <row r="884" spans="2:2" x14ac:dyDescent="0.2">
      <c r="B884" t="str">
        <f t="shared" si="13"/>
        <v/>
      </c>
    </row>
    <row r="885" spans="2:2" x14ac:dyDescent="0.2">
      <c r="B885" t="str">
        <f t="shared" si="13"/>
        <v/>
      </c>
    </row>
    <row r="886" spans="2:2" x14ac:dyDescent="0.2">
      <c r="B886" t="str">
        <f t="shared" si="13"/>
        <v/>
      </c>
    </row>
    <row r="887" spans="2:2" x14ac:dyDescent="0.2">
      <c r="B887" t="str">
        <f t="shared" si="13"/>
        <v/>
      </c>
    </row>
    <row r="888" spans="2:2" x14ac:dyDescent="0.2">
      <c r="B888" t="str">
        <f t="shared" si="13"/>
        <v/>
      </c>
    </row>
    <row r="889" spans="2:2" x14ac:dyDescent="0.2">
      <c r="B889" t="str">
        <f t="shared" si="13"/>
        <v/>
      </c>
    </row>
    <row r="890" spans="2:2" x14ac:dyDescent="0.2">
      <c r="B890" t="str">
        <f t="shared" si="13"/>
        <v/>
      </c>
    </row>
    <row r="891" spans="2:2" x14ac:dyDescent="0.2">
      <c r="B891" t="str">
        <f t="shared" si="13"/>
        <v/>
      </c>
    </row>
    <row r="892" spans="2:2" x14ac:dyDescent="0.2">
      <c r="B892" t="str">
        <f t="shared" si="13"/>
        <v/>
      </c>
    </row>
    <row r="893" spans="2:2" x14ac:dyDescent="0.2">
      <c r="B893" t="str">
        <f t="shared" si="13"/>
        <v/>
      </c>
    </row>
    <row r="894" spans="2:2" x14ac:dyDescent="0.2">
      <c r="B894" t="str">
        <f t="shared" si="13"/>
        <v/>
      </c>
    </row>
    <row r="895" spans="2:2" x14ac:dyDescent="0.2">
      <c r="B895" t="str">
        <f t="shared" si="13"/>
        <v/>
      </c>
    </row>
    <row r="896" spans="2:2" x14ac:dyDescent="0.2">
      <c r="B896" t="str">
        <f t="shared" si="13"/>
        <v/>
      </c>
    </row>
    <row r="897" spans="2:2" x14ac:dyDescent="0.2">
      <c r="B897" t="str">
        <f t="shared" si="13"/>
        <v/>
      </c>
    </row>
    <row r="898" spans="2:2" x14ac:dyDescent="0.2">
      <c r="B898" t="str">
        <f t="shared" si="13"/>
        <v/>
      </c>
    </row>
    <row r="899" spans="2:2" x14ac:dyDescent="0.2">
      <c r="B899" t="str">
        <f t="shared" si="13"/>
        <v/>
      </c>
    </row>
    <row r="900" spans="2:2" x14ac:dyDescent="0.2">
      <c r="B900" t="str">
        <f t="shared" ref="B900:B963" si="14">IF(NOT(ISBLANK(A900)), ROW()-2, "")</f>
        <v/>
      </c>
    </row>
    <row r="901" spans="2:2" x14ac:dyDescent="0.2">
      <c r="B901" t="str">
        <f t="shared" si="14"/>
        <v/>
      </c>
    </row>
    <row r="902" spans="2:2" x14ac:dyDescent="0.2">
      <c r="B902" t="str">
        <f t="shared" si="14"/>
        <v/>
      </c>
    </row>
    <row r="903" spans="2:2" x14ac:dyDescent="0.2">
      <c r="B903" t="str">
        <f t="shared" si="14"/>
        <v/>
      </c>
    </row>
    <row r="904" spans="2:2" x14ac:dyDescent="0.2">
      <c r="B904" t="str">
        <f t="shared" si="14"/>
        <v/>
      </c>
    </row>
    <row r="905" spans="2:2" x14ac:dyDescent="0.2">
      <c r="B905" t="str">
        <f t="shared" si="14"/>
        <v/>
      </c>
    </row>
    <row r="906" spans="2:2" x14ac:dyDescent="0.2">
      <c r="B906" t="str">
        <f t="shared" si="14"/>
        <v/>
      </c>
    </row>
    <row r="907" spans="2:2" x14ac:dyDescent="0.2">
      <c r="B907" t="str">
        <f t="shared" si="14"/>
        <v/>
      </c>
    </row>
    <row r="908" spans="2:2" x14ac:dyDescent="0.2">
      <c r="B908" t="str">
        <f t="shared" si="14"/>
        <v/>
      </c>
    </row>
    <row r="909" spans="2:2" x14ac:dyDescent="0.2">
      <c r="B909" t="str">
        <f t="shared" si="14"/>
        <v/>
      </c>
    </row>
    <row r="910" spans="2:2" x14ac:dyDescent="0.2">
      <c r="B910" t="str">
        <f t="shared" si="14"/>
        <v/>
      </c>
    </row>
    <row r="911" spans="2:2" x14ac:dyDescent="0.2">
      <c r="B911" t="str">
        <f t="shared" si="14"/>
        <v/>
      </c>
    </row>
    <row r="912" spans="2:2" x14ac:dyDescent="0.2">
      <c r="B912" t="str">
        <f t="shared" si="14"/>
        <v/>
      </c>
    </row>
    <row r="913" spans="2:2" x14ac:dyDescent="0.2">
      <c r="B913" t="str">
        <f t="shared" si="14"/>
        <v/>
      </c>
    </row>
    <row r="914" spans="2:2" x14ac:dyDescent="0.2">
      <c r="B914" t="str">
        <f t="shared" si="14"/>
        <v/>
      </c>
    </row>
    <row r="915" spans="2:2" x14ac:dyDescent="0.2">
      <c r="B915" t="str">
        <f t="shared" si="14"/>
        <v/>
      </c>
    </row>
    <row r="916" spans="2:2" x14ac:dyDescent="0.2">
      <c r="B916" t="str">
        <f t="shared" si="14"/>
        <v/>
      </c>
    </row>
    <row r="917" spans="2:2" x14ac:dyDescent="0.2">
      <c r="B917" t="str">
        <f t="shared" si="14"/>
        <v/>
      </c>
    </row>
    <row r="918" spans="2:2" x14ac:dyDescent="0.2">
      <c r="B918" t="str">
        <f t="shared" si="14"/>
        <v/>
      </c>
    </row>
    <row r="919" spans="2:2" x14ac:dyDescent="0.2">
      <c r="B919" t="str">
        <f t="shared" si="14"/>
        <v/>
      </c>
    </row>
    <row r="920" spans="2:2" x14ac:dyDescent="0.2">
      <c r="B920" t="str">
        <f t="shared" si="14"/>
        <v/>
      </c>
    </row>
    <row r="921" spans="2:2" x14ac:dyDescent="0.2">
      <c r="B921" t="str">
        <f t="shared" si="14"/>
        <v/>
      </c>
    </row>
    <row r="922" spans="2:2" x14ac:dyDescent="0.2">
      <c r="B922" t="str">
        <f t="shared" si="14"/>
        <v/>
      </c>
    </row>
    <row r="923" spans="2:2" x14ac:dyDescent="0.2">
      <c r="B923" t="str">
        <f t="shared" si="14"/>
        <v/>
      </c>
    </row>
    <row r="924" spans="2:2" x14ac:dyDescent="0.2">
      <c r="B924" t="str">
        <f t="shared" si="14"/>
        <v/>
      </c>
    </row>
    <row r="925" spans="2:2" x14ac:dyDescent="0.2">
      <c r="B925" t="str">
        <f t="shared" si="14"/>
        <v/>
      </c>
    </row>
    <row r="926" spans="2:2" x14ac:dyDescent="0.2">
      <c r="B926" t="str">
        <f t="shared" si="14"/>
        <v/>
      </c>
    </row>
    <row r="927" spans="2:2" x14ac:dyDescent="0.2">
      <c r="B927" t="str">
        <f t="shared" si="14"/>
        <v/>
      </c>
    </row>
    <row r="928" spans="2:2" x14ac:dyDescent="0.2">
      <c r="B928" t="str">
        <f t="shared" si="14"/>
        <v/>
      </c>
    </row>
    <row r="929" spans="2:2" x14ac:dyDescent="0.2">
      <c r="B929" t="str">
        <f t="shared" si="14"/>
        <v/>
      </c>
    </row>
    <row r="930" spans="2:2" x14ac:dyDescent="0.2">
      <c r="B930" t="str">
        <f t="shared" si="14"/>
        <v/>
      </c>
    </row>
    <row r="931" spans="2:2" x14ac:dyDescent="0.2">
      <c r="B931" t="str">
        <f t="shared" si="14"/>
        <v/>
      </c>
    </row>
    <row r="932" spans="2:2" x14ac:dyDescent="0.2">
      <c r="B932" t="str">
        <f t="shared" si="14"/>
        <v/>
      </c>
    </row>
    <row r="933" spans="2:2" x14ac:dyDescent="0.2">
      <c r="B933" t="str">
        <f t="shared" si="14"/>
        <v/>
      </c>
    </row>
    <row r="934" spans="2:2" x14ac:dyDescent="0.2">
      <c r="B934" t="str">
        <f t="shared" si="14"/>
        <v/>
      </c>
    </row>
    <row r="935" spans="2:2" x14ac:dyDescent="0.2">
      <c r="B935" t="str">
        <f t="shared" si="14"/>
        <v/>
      </c>
    </row>
    <row r="936" spans="2:2" x14ac:dyDescent="0.2">
      <c r="B936" t="str">
        <f t="shared" si="14"/>
        <v/>
      </c>
    </row>
    <row r="937" spans="2:2" x14ac:dyDescent="0.2">
      <c r="B937" t="str">
        <f t="shared" si="14"/>
        <v/>
      </c>
    </row>
    <row r="938" spans="2:2" x14ac:dyDescent="0.2">
      <c r="B938" t="str">
        <f t="shared" si="14"/>
        <v/>
      </c>
    </row>
    <row r="939" spans="2:2" x14ac:dyDescent="0.2">
      <c r="B939" t="str">
        <f t="shared" si="14"/>
        <v/>
      </c>
    </row>
    <row r="940" spans="2:2" x14ac:dyDescent="0.2">
      <c r="B940" t="str">
        <f t="shared" si="14"/>
        <v/>
      </c>
    </row>
    <row r="941" spans="2:2" x14ac:dyDescent="0.2">
      <c r="B941" t="str">
        <f t="shared" si="14"/>
        <v/>
      </c>
    </row>
    <row r="942" spans="2:2" x14ac:dyDescent="0.2">
      <c r="B942" t="str">
        <f t="shared" si="14"/>
        <v/>
      </c>
    </row>
    <row r="943" spans="2:2" x14ac:dyDescent="0.2">
      <c r="B943" t="str">
        <f t="shared" si="14"/>
        <v/>
      </c>
    </row>
    <row r="944" spans="2:2" x14ac:dyDescent="0.2">
      <c r="B944" t="str">
        <f t="shared" si="14"/>
        <v/>
      </c>
    </row>
    <row r="945" spans="2:2" x14ac:dyDescent="0.2">
      <c r="B945" t="str">
        <f t="shared" si="14"/>
        <v/>
      </c>
    </row>
    <row r="946" spans="2:2" x14ac:dyDescent="0.2">
      <c r="B946" t="str">
        <f t="shared" si="14"/>
        <v/>
      </c>
    </row>
    <row r="947" spans="2:2" x14ac:dyDescent="0.2">
      <c r="B947" t="str">
        <f t="shared" si="14"/>
        <v/>
      </c>
    </row>
    <row r="948" spans="2:2" x14ac:dyDescent="0.2">
      <c r="B948" t="str">
        <f t="shared" si="14"/>
        <v/>
      </c>
    </row>
    <row r="949" spans="2:2" x14ac:dyDescent="0.2">
      <c r="B949" t="str">
        <f t="shared" si="14"/>
        <v/>
      </c>
    </row>
    <row r="950" spans="2:2" x14ac:dyDescent="0.2">
      <c r="B950" t="str">
        <f t="shared" si="14"/>
        <v/>
      </c>
    </row>
    <row r="951" spans="2:2" x14ac:dyDescent="0.2">
      <c r="B951" t="str">
        <f t="shared" si="14"/>
        <v/>
      </c>
    </row>
    <row r="952" spans="2:2" x14ac:dyDescent="0.2">
      <c r="B952" t="str">
        <f t="shared" si="14"/>
        <v/>
      </c>
    </row>
    <row r="953" spans="2:2" x14ac:dyDescent="0.2">
      <c r="B953" t="str">
        <f t="shared" si="14"/>
        <v/>
      </c>
    </row>
    <row r="954" spans="2:2" x14ac:dyDescent="0.2">
      <c r="B954" t="str">
        <f t="shared" si="14"/>
        <v/>
      </c>
    </row>
    <row r="955" spans="2:2" x14ac:dyDescent="0.2">
      <c r="B955" t="str">
        <f t="shared" si="14"/>
        <v/>
      </c>
    </row>
    <row r="956" spans="2:2" x14ac:dyDescent="0.2">
      <c r="B956" t="str">
        <f t="shared" si="14"/>
        <v/>
      </c>
    </row>
    <row r="957" spans="2:2" x14ac:dyDescent="0.2">
      <c r="B957" t="str">
        <f t="shared" si="14"/>
        <v/>
      </c>
    </row>
    <row r="958" spans="2:2" x14ac:dyDescent="0.2">
      <c r="B958" t="str">
        <f t="shared" si="14"/>
        <v/>
      </c>
    </row>
    <row r="959" spans="2:2" x14ac:dyDescent="0.2">
      <c r="B959" t="str">
        <f t="shared" si="14"/>
        <v/>
      </c>
    </row>
    <row r="960" spans="2:2" x14ac:dyDescent="0.2">
      <c r="B960" t="str">
        <f t="shared" si="14"/>
        <v/>
      </c>
    </row>
    <row r="961" spans="2:2" x14ac:dyDescent="0.2">
      <c r="B961" t="str">
        <f t="shared" si="14"/>
        <v/>
      </c>
    </row>
    <row r="962" spans="2:2" x14ac:dyDescent="0.2">
      <c r="B962" t="str">
        <f t="shared" si="14"/>
        <v/>
      </c>
    </row>
    <row r="963" spans="2:2" x14ac:dyDescent="0.2">
      <c r="B963" t="str">
        <f t="shared" si="14"/>
        <v/>
      </c>
    </row>
    <row r="964" spans="2:2" x14ac:dyDescent="0.2">
      <c r="B964" t="str">
        <f t="shared" ref="B964:B1001" si="15">IF(NOT(ISBLANK(A964)), ROW()-2, "")</f>
        <v/>
      </c>
    </row>
    <row r="965" spans="2:2" x14ac:dyDescent="0.2">
      <c r="B965" t="str">
        <f t="shared" si="15"/>
        <v/>
      </c>
    </row>
    <row r="966" spans="2:2" x14ac:dyDescent="0.2">
      <c r="B966" t="str">
        <f t="shared" si="15"/>
        <v/>
      </c>
    </row>
    <row r="967" spans="2:2" x14ac:dyDescent="0.2">
      <c r="B967" t="str">
        <f t="shared" si="15"/>
        <v/>
      </c>
    </row>
    <row r="968" spans="2:2" x14ac:dyDescent="0.2">
      <c r="B968" t="str">
        <f t="shared" si="15"/>
        <v/>
      </c>
    </row>
    <row r="969" spans="2:2" x14ac:dyDescent="0.2">
      <c r="B969" t="str">
        <f t="shared" si="15"/>
        <v/>
      </c>
    </row>
    <row r="970" spans="2:2" x14ac:dyDescent="0.2">
      <c r="B970" t="str">
        <f t="shared" si="15"/>
        <v/>
      </c>
    </row>
    <row r="971" spans="2:2" x14ac:dyDescent="0.2">
      <c r="B971" t="str">
        <f t="shared" si="15"/>
        <v/>
      </c>
    </row>
    <row r="972" spans="2:2" x14ac:dyDescent="0.2">
      <c r="B972" t="str">
        <f t="shared" si="15"/>
        <v/>
      </c>
    </row>
    <row r="973" spans="2:2" x14ac:dyDescent="0.2">
      <c r="B973" t="str">
        <f t="shared" si="15"/>
        <v/>
      </c>
    </row>
    <row r="974" spans="2:2" x14ac:dyDescent="0.2">
      <c r="B974" t="str">
        <f t="shared" si="15"/>
        <v/>
      </c>
    </row>
    <row r="975" spans="2:2" x14ac:dyDescent="0.2">
      <c r="B975" t="str">
        <f t="shared" si="15"/>
        <v/>
      </c>
    </row>
    <row r="976" spans="2:2" x14ac:dyDescent="0.2">
      <c r="B976" t="str">
        <f t="shared" si="15"/>
        <v/>
      </c>
    </row>
    <row r="977" spans="2:2" x14ac:dyDescent="0.2">
      <c r="B977" t="str">
        <f t="shared" si="15"/>
        <v/>
      </c>
    </row>
    <row r="978" spans="2:2" x14ac:dyDescent="0.2">
      <c r="B978" t="str">
        <f t="shared" si="15"/>
        <v/>
      </c>
    </row>
    <row r="979" spans="2:2" x14ac:dyDescent="0.2">
      <c r="B979" t="str">
        <f t="shared" si="15"/>
        <v/>
      </c>
    </row>
    <row r="980" spans="2:2" x14ac:dyDescent="0.2">
      <c r="B980" t="str">
        <f t="shared" si="15"/>
        <v/>
      </c>
    </row>
    <row r="981" spans="2:2" x14ac:dyDescent="0.2">
      <c r="B981" t="str">
        <f t="shared" si="15"/>
        <v/>
      </c>
    </row>
    <row r="982" spans="2:2" x14ac:dyDescent="0.2">
      <c r="B982" t="str">
        <f t="shared" si="15"/>
        <v/>
      </c>
    </row>
    <row r="983" spans="2:2" x14ac:dyDescent="0.2">
      <c r="B983" t="str">
        <f t="shared" si="15"/>
        <v/>
      </c>
    </row>
    <row r="984" spans="2:2" x14ac:dyDescent="0.2">
      <c r="B984" t="str">
        <f t="shared" si="15"/>
        <v/>
      </c>
    </row>
    <row r="985" spans="2:2" x14ac:dyDescent="0.2">
      <c r="B985" t="str">
        <f t="shared" si="15"/>
        <v/>
      </c>
    </row>
    <row r="986" spans="2:2" x14ac:dyDescent="0.2">
      <c r="B986" t="str">
        <f t="shared" si="15"/>
        <v/>
      </c>
    </row>
    <row r="987" spans="2:2" x14ac:dyDescent="0.2">
      <c r="B987" t="str">
        <f t="shared" si="15"/>
        <v/>
      </c>
    </row>
    <row r="988" spans="2:2" x14ac:dyDescent="0.2">
      <c r="B988" t="str">
        <f t="shared" si="15"/>
        <v/>
      </c>
    </row>
    <row r="989" spans="2:2" x14ac:dyDescent="0.2">
      <c r="B989" t="str">
        <f t="shared" si="15"/>
        <v/>
      </c>
    </row>
    <row r="990" spans="2:2" x14ac:dyDescent="0.2">
      <c r="B990" t="str">
        <f t="shared" si="15"/>
        <v/>
      </c>
    </row>
    <row r="991" spans="2:2" x14ac:dyDescent="0.2">
      <c r="B991" t="str">
        <f t="shared" si="15"/>
        <v/>
      </c>
    </row>
    <row r="992" spans="2:2" x14ac:dyDescent="0.2">
      <c r="B992" t="str">
        <f t="shared" si="15"/>
        <v/>
      </c>
    </row>
    <row r="993" spans="2:2" x14ac:dyDescent="0.2">
      <c r="B993" t="str">
        <f t="shared" si="15"/>
        <v/>
      </c>
    </row>
    <row r="994" spans="2:2" x14ac:dyDescent="0.2">
      <c r="B994" t="str">
        <f t="shared" si="15"/>
        <v/>
      </c>
    </row>
    <row r="995" spans="2:2" x14ac:dyDescent="0.2">
      <c r="B995" t="str">
        <f t="shared" si="15"/>
        <v/>
      </c>
    </row>
    <row r="996" spans="2:2" x14ac:dyDescent="0.2">
      <c r="B996" t="str">
        <f t="shared" si="15"/>
        <v/>
      </c>
    </row>
    <row r="997" spans="2:2" x14ac:dyDescent="0.2">
      <c r="B997" t="str">
        <f t="shared" si="15"/>
        <v/>
      </c>
    </row>
    <row r="998" spans="2:2" x14ac:dyDescent="0.2">
      <c r="B998" t="str">
        <f t="shared" si="15"/>
        <v/>
      </c>
    </row>
    <row r="999" spans="2:2" x14ac:dyDescent="0.2">
      <c r="B999" t="str">
        <f t="shared" si="15"/>
        <v/>
      </c>
    </row>
    <row r="1000" spans="2:2" x14ac:dyDescent="0.2">
      <c r="B1000" t="str">
        <f t="shared" si="15"/>
        <v/>
      </c>
    </row>
    <row r="1001" spans="2:2" x14ac:dyDescent="0.2">
      <c r="B1001" t="str">
        <f t="shared" si="1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0A60-2CF0-EE40-91A8-B4AB2A5EA7AE}">
  <dimension ref="A1:F14"/>
  <sheetViews>
    <sheetView workbookViewId="0">
      <selection activeCell="B14" sqref="B14"/>
    </sheetView>
  </sheetViews>
  <sheetFormatPr baseColWidth="10" defaultRowHeight="16" x14ac:dyDescent="0.2"/>
  <cols>
    <col min="3" max="6" width="10.83203125" style="3"/>
  </cols>
  <sheetData>
    <row r="1" spans="1:6" x14ac:dyDescent="0.2">
      <c r="A1" t="s">
        <v>67</v>
      </c>
      <c r="B1" t="s">
        <v>0</v>
      </c>
      <c r="C1" t="s">
        <v>203</v>
      </c>
      <c r="D1" t="s">
        <v>216</v>
      </c>
      <c r="E1" t="s">
        <v>217</v>
      </c>
      <c r="F1" t="s">
        <v>205</v>
      </c>
    </row>
    <row r="2" spans="1:6" x14ac:dyDescent="0.2">
      <c r="A2">
        <v>1</v>
      </c>
      <c r="B2" t="s">
        <v>53</v>
      </c>
      <c r="C2" s="3">
        <v>2023</v>
      </c>
      <c r="D2" s="3">
        <v>7</v>
      </c>
      <c r="E2" s="3">
        <v>1</v>
      </c>
      <c r="F2" s="3">
        <v>25</v>
      </c>
    </row>
    <row r="3" spans="1:6" x14ac:dyDescent="0.2">
      <c r="A3">
        <v>2</v>
      </c>
      <c r="B3" t="s">
        <v>54</v>
      </c>
      <c r="C3" s="3">
        <v>2023</v>
      </c>
      <c r="D3" s="3">
        <v>7</v>
      </c>
      <c r="E3" s="3">
        <v>27</v>
      </c>
      <c r="F3" s="3">
        <v>27</v>
      </c>
    </row>
    <row r="4" spans="1:6" x14ac:dyDescent="0.2">
      <c r="A4">
        <v>3</v>
      </c>
      <c r="B4" t="s">
        <v>55</v>
      </c>
      <c r="C4" s="3">
        <v>2023</v>
      </c>
      <c r="D4" s="3">
        <v>8</v>
      </c>
      <c r="E4" s="3">
        <v>24</v>
      </c>
      <c r="F4" s="3">
        <v>27</v>
      </c>
    </row>
    <row r="5" spans="1:6" x14ac:dyDescent="0.2">
      <c r="A5">
        <v>4</v>
      </c>
      <c r="B5" t="s">
        <v>56</v>
      </c>
      <c r="C5" s="3">
        <v>2023</v>
      </c>
      <c r="D5" s="3">
        <v>9</v>
      </c>
      <c r="E5" s="3">
        <v>21</v>
      </c>
      <c r="F5" s="3">
        <v>27</v>
      </c>
    </row>
    <row r="6" spans="1:6" x14ac:dyDescent="0.2">
      <c r="A6">
        <v>5</v>
      </c>
      <c r="B6" t="s">
        <v>57</v>
      </c>
      <c r="C6" s="3">
        <v>2023</v>
      </c>
      <c r="D6" s="3">
        <v>10</v>
      </c>
      <c r="E6" s="3">
        <v>19</v>
      </c>
      <c r="F6" s="3">
        <v>27</v>
      </c>
    </row>
    <row r="7" spans="1:6" x14ac:dyDescent="0.2">
      <c r="A7">
        <v>6</v>
      </c>
      <c r="B7" t="s">
        <v>58</v>
      </c>
      <c r="C7" s="3">
        <v>2023</v>
      </c>
      <c r="D7" s="3">
        <v>11</v>
      </c>
      <c r="E7" s="3">
        <v>16</v>
      </c>
      <c r="F7" s="3">
        <v>27</v>
      </c>
    </row>
    <row r="8" spans="1:6" x14ac:dyDescent="0.2">
      <c r="A8">
        <v>7</v>
      </c>
      <c r="B8" t="s">
        <v>59</v>
      </c>
      <c r="C8" s="3">
        <v>2023</v>
      </c>
      <c r="D8" s="3">
        <v>12</v>
      </c>
      <c r="E8" s="3">
        <v>14</v>
      </c>
      <c r="F8" s="3">
        <v>27</v>
      </c>
    </row>
    <row r="9" spans="1:6" x14ac:dyDescent="0.2">
      <c r="A9">
        <v>8</v>
      </c>
      <c r="B9" t="s">
        <v>60</v>
      </c>
      <c r="C9" s="3">
        <v>2024</v>
      </c>
      <c r="D9" s="3">
        <v>1</v>
      </c>
      <c r="E9" s="3">
        <v>11</v>
      </c>
      <c r="F9" s="3">
        <v>27</v>
      </c>
    </row>
    <row r="10" spans="1:6" x14ac:dyDescent="0.2">
      <c r="A10">
        <v>9</v>
      </c>
      <c r="B10" t="s">
        <v>61</v>
      </c>
      <c r="C10" s="3">
        <v>2024</v>
      </c>
      <c r="D10" s="3">
        <v>2</v>
      </c>
      <c r="E10" s="3">
        <v>8</v>
      </c>
      <c r="F10" s="3">
        <v>27</v>
      </c>
    </row>
    <row r="11" spans="1:6" x14ac:dyDescent="0.2">
      <c r="A11">
        <v>10</v>
      </c>
      <c r="B11" t="s">
        <v>62</v>
      </c>
      <c r="C11" s="3">
        <v>2024</v>
      </c>
      <c r="D11" s="3">
        <v>3</v>
      </c>
      <c r="E11" s="3">
        <v>7</v>
      </c>
      <c r="F11" s="3">
        <v>27</v>
      </c>
    </row>
    <row r="12" spans="1:6" x14ac:dyDescent="0.2">
      <c r="A12">
        <v>11</v>
      </c>
      <c r="B12" t="s">
        <v>63</v>
      </c>
      <c r="C12" s="3">
        <v>2024</v>
      </c>
      <c r="D12" s="3">
        <v>4</v>
      </c>
      <c r="E12" s="3">
        <v>4</v>
      </c>
      <c r="F12" s="3">
        <v>27</v>
      </c>
    </row>
    <row r="13" spans="1:6" x14ac:dyDescent="0.2">
      <c r="A13">
        <v>12</v>
      </c>
      <c r="B13" t="s">
        <v>64</v>
      </c>
      <c r="C13" s="3">
        <v>2024</v>
      </c>
      <c r="D13" s="3">
        <v>5</v>
      </c>
      <c r="E13" s="3">
        <v>2</v>
      </c>
      <c r="F13" s="3">
        <v>27</v>
      </c>
    </row>
    <row r="14" spans="1:6" x14ac:dyDescent="0.2">
      <c r="A14">
        <v>13</v>
      </c>
      <c r="B14" t="s">
        <v>65</v>
      </c>
      <c r="C14" s="3">
        <v>2024</v>
      </c>
      <c r="D14" s="3">
        <v>5</v>
      </c>
      <c r="E14" s="3">
        <v>30</v>
      </c>
      <c r="F14" s="3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3D7F-5A4A-2E45-A59E-6E44B81C1A2A}">
  <dimension ref="A1:F63"/>
  <sheetViews>
    <sheetView workbookViewId="0">
      <selection activeCell="B10" sqref="B10"/>
    </sheetView>
  </sheetViews>
  <sheetFormatPr baseColWidth="10" defaultRowHeight="16" x14ac:dyDescent="0.2"/>
  <sheetData>
    <row r="1" spans="1:6" x14ac:dyDescent="0.2">
      <c r="A1" t="s">
        <v>67</v>
      </c>
      <c r="B1" t="s">
        <v>69</v>
      </c>
      <c r="C1" t="s">
        <v>68</v>
      </c>
      <c r="D1" t="s">
        <v>192</v>
      </c>
      <c r="E1" t="s">
        <v>70</v>
      </c>
      <c r="F1" t="s">
        <v>196</v>
      </c>
    </row>
    <row r="2" spans="1:6" x14ac:dyDescent="0.2">
      <c r="A2">
        <v>0</v>
      </c>
      <c r="B2" t="s">
        <v>73</v>
      </c>
      <c r="C2" t="s">
        <v>72</v>
      </c>
      <c r="F2">
        <v>1</v>
      </c>
    </row>
    <row r="3" spans="1:6" x14ac:dyDescent="0.2">
      <c r="A3">
        <v>1</v>
      </c>
      <c r="B3" t="s">
        <v>75</v>
      </c>
      <c r="C3" t="s">
        <v>74</v>
      </c>
      <c r="F3">
        <v>1</v>
      </c>
    </row>
    <row r="4" spans="1:6" x14ac:dyDescent="0.2">
      <c r="A4">
        <v>2</v>
      </c>
      <c r="B4" t="s">
        <v>76</v>
      </c>
      <c r="C4" t="s">
        <v>77</v>
      </c>
      <c r="F4">
        <v>1</v>
      </c>
    </row>
    <row r="5" spans="1:6" x14ac:dyDescent="0.2">
      <c r="A5">
        <v>3</v>
      </c>
      <c r="B5" t="s">
        <v>78</v>
      </c>
      <c r="C5" t="s">
        <v>79</v>
      </c>
      <c r="F5">
        <v>1</v>
      </c>
    </row>
    <row r="6" spans="1:6" x14ac:dyDescent="0.2">
      <c r="A6">
        <v>4</v>
      </c>
      <c r="B6" t="s">
        <v>80</v>
      </c>
      <c r="C6" t="s">
        <v>81</v>
      </c>
      <c r="F6">
        <v>1</v>
      </c>
    </row>
    <row r="7" spans="1:6" x14ac:dyDescent="0.2">
      <c r="A7">
        <v>5</v>
      </c>
      <c r="B7" t="s">
        <v>82</v>
      </c>
      <c r="C7" t="s">
        <v>83</v>
      </c>
      <c r="F7">
        <v>1</v>
      </c>
    </row>
    <row r="8" spans="1:6" x14ac:dyDescent="0.2">
      <c r="A8">
        <v>6</v>
      </c>
      <c r="B8" t="s">
        <v>84</v>
      </c>
      <c r="C8" t="s">
        <v>85</v>
      </c>
      <c r="F8">
        <v>1</v>
      </c>
    </row>
    <row r="9" spans="1:6" x14ac:dyDescent="0.2">
      <c r="A9">
        <v>7</v>
      </c>
      <c r="B9" t="s">
        <v>198</v>
      </c>
      <c r="C9" t="s">
        <v>86</v>
      </c>
      <c r="F9">
        <v>1</v>
      </c>
    </row>
    <row r="10" spans="1:6" x14ac:dyDescent="0.2">
      <c r="A10">
        <v>8</v>
      </c>
      <c r="B10" t="s">
        <v>87</v>
      </c>
      <c r="C10" t="s">
        <v>88</v>
      </c>
      <c r="F10">
        <v>1</v>
      </c>
    </row>
    <row r="11" spans="1:6" x14ac:dyDescent="0.2">
      <c r="A11">
        <v>9</v>
      </c>
      <c r="B11" t="s">
        <v>87</v>
      </c>
      <c r="C11" t="s">
        <v>89</v>
      </c>
      <c r="F11">
        <v>1</v>
      </c>
    </row>
    <row r="12" spans="1:6" x14ac:dyDescent="0.2">
      <c r="A12">
        <v>10</v>
      </c>
      <c r="B12" t="s">
        <v>90</v>
      </c>
      <c r="C12" t="s">
        <v>88</v>
      </c>
      <c r="F12">
        <v>1</v>
      </c>
    </row>
    <row r="13" spans="1:6" x14ac:dyDescent="0.2">
      <c r="A13">
        <v>11</v>
      </c>
      <c r="B13" t="s">
        <v>91</v>
      </c>
      <c r="C13" t="s">
        <v>92</v>
      </c>
      <c r="F13">
        <v>1</v>
      </c>
    </row>
    <row r="14" spans="1:6" x14ac:dyDescent="0.2">
      <c r="A14">
        <v>12</v>
      </c>
      <c r="B14" t="s">
        <v>93</v>
      </c>
      <c r="C14" t="s">
        <v>94</v>
      </c>
      <c r="F14">
        <v>1</v>
      </c>
    </row>
    <row r="15" spans="1:6" x14ac:dyDescent="0.2">
      <c r="A15">
        <v>13</v>
      </c>
      <c r="B15" t="s">
        <v>95</v>
      </c>
      <c r="C15" t="s">
        <v>96</v>
      </c>
      <c r="F15">
        <v>1</v>
      </c>
    </row>
    <row r="16" spans="1:6" x14ac:dyDescent="0.2">
      <c r="A16">
        <v>14</v>
      </c>
      <c r="B16" t="s">
        <v>97</v>
      </c>
      <c r="C16" t="s">
        <v>98</v>
      </c>
      <c r="F16">
        <v>1</v>
      </c>
    </row>
    <row r="17" spans="1:6" x14ac:dyDescent="0.2">
      <c r="A17">
        <v>15</v>
      </c>
      <c r="B17" t="s">
        <v>99</v>
      </c>
      <c r="C17" t="s">
        <v>100</v>
      </c>
      <c r="F17">
        <v>1</v>
      </c>
    </row>
    <row r="18" spans="1:6" x14ac:dyDescent="0.2">
      <c r="A18">
        <v>16</v>
      </c>
      <c r="B18" t="s">
        <v>101</v>
      </c>
      <c r="C18" t="s">
        <v>102</v>
      </c>
      <c r="F18">
        <v>1</v>
      </c>
    </row>
    <row r="19" spans="1:6" x14ac:dyDescent="0.2">
      <c r="A19">
        <v>17</v>
      </c>
      <c r="B19" t="s">
        <v>103</v>
      </c>
      <c r="C19" t="s">
        <v>104</v>
      </c>
      <c r="F19">
        <v>1</v>
      </c>
    </row>
    <row r="20" spans="1:6" x14ac:dyDescent="0.2">
      <c r="A20">
        <v>18</v>
      </c>
      <c r="B20" t="s">
        <v>105</v>
      </c>
      <c r="C20" t="s">
        <v>106</v>
      </c>
      <c r="F20">
        <v>1</v>
      </c>
    </row>
    <row r="21" spans="1:6" x14ac:dyDescent="0.2">
      <c r="A21">
        <v>19</v>
      </c>
      <c r="B21" t="s">
        <v>107</v>
      </c>
      <c r="C21" t="s">
        <v>108</v>
      </c>
      <c r="F21">
        <v>1</v>
      </c>
    </row>
    <row r="22" spans="1:6" x14ac:dyDescent="0.2">
      <c r="A22">
        <v>20</v>
      </c>
      <c r="B22" t="s">
        <v>109</v>
      </c>
      <c r="C22" t="s">
        <v>110</v>
      </c>
      <c r="F22">
        <v>1</v>
      </c>
    </row>
    <row r="23" spans="1:6" x14ac:dyDescent="0.2">
      <c r="A23">
        <v>21</v>
      </c>
      <c r="B23" t="s">
        <v>111</v>
      </c>
      <c r="C23" t="s">
        <v>112</v>
      </c>
      <c r="F23">
        <v>1</v>
      </c>
    </row>
    <row r="24" spans="1:6" x14ac:dyDescent="0.2">
      <c r="A24">
        <v>22</v>
      </c>
      <c r="B24" t="s">
        <v>113</v>
      </c>
      <c r="C24" t="s">
        <v>114</v>
      </c>
      <c r="F24">
        <v>1</v>
      </c>
    </row>
    <row r="25" spans="1:6" x14ac:dyDescent="0.2">
      <c r="A25">
        <v>23</v>
      </c>
      <c r="B25" t="s">
        <v>115</v>
      </c>
      <c r="C25" t="s">
        <v>116</v>
      </c>
      <c r="F25">
        <v>1</v>
      </c>
    </row>
    <row r="26" spans="1:6" x14ac:dyDescent="0.2">
      <c r="A26">
        <v>24</v>
      </c>
      <c r="B26" t="s">
        <v>117</v>
      </c>
      <c r="C26" t="s">
        <v>118</v>
      </c>
      <c r="F26">
        <v>1</v>
      </c>
    </row>
    <row r="27" spans="1:6" x14ac:dyDescent="0.2">
      <c r="A27">
        <v>25</v>
      </c>
      <c r="B27" t="s">
        <v>119</v>
      </c>
      <c r="C27" t="s">
        <v>120</v>
      </c>
      <c r="F27">
        <v>1</v>
      </c>
    </row>
    <row r="28" spans="1:6" x14ac:dyDescent="0.2">
      <c r="A28">
        <v>26</v>
      </c>
      <c r="B28" t="s">
        <v>121</v>
      </c>
      <c r="C28" t="s">
        <v>122</v>
      </c>
      <c r="F28">
        <v>1</v>
      </c>
    </row>
    <row r="29" spans="1:6" x14ac:dyDescent="0.2">
      <c r="A29">
        <v>27</v>
      </c>
      <c r="B29" t="s">
        <v>123</v>
      </c>
      <c r="C29" t="s">
        <v>124</v>
      </c>
      <c r="F29">
        <v>1</v>
      </c>
    </row>
    <row r="30" spans="1:6" x14ac:dyDescent="0.2">
      <c r="A30">
        <v>28</v>
      </c>
      <c r="B30" t="s">
        <v>125</v>
      </c>
      <c r="C30" t="s">
        <v>126</v>
      </c>
      <c r="F30">
        <v>1</v>
      </c>
    </row>
    <row r="31" spans="1:6" x14ac:dyDescent="0.2">
      <c r="A31">
        <v>29</v>
      </c>
      <c r="B31" t="s">
        <v>127</v>
      </c>
      <c r="C31" t="s">
        <v>128</v>
      </c>
      <c r="F31">
        <v>1</v>
      </c>
    </row>
    <row r="32" spans="1:6" x14ac:dyDescent="0.2">
      <c r="A32">
        <v>30</v>
      </c>
      <c r="B32" t="s">
        <v>129</v>
      </c>
      <c r="C32" t="s">
        <v>130</v>
      </c>
      <c r="F32">
        <v>1</v>
      </c>
    </row>
    <row r="33" spans="1:6" x14ac:dyDescent="0.2">
      <c r="A33">
        <v>31</v>
      </c>
      <c r="B33" t="s">
        <v>131</v>
      </c>
      <c r="C33" t="s">
        <v>132</v>
      </c>
      <c r="F33">
        <v>1</v>
      </c>
    </row>
    <row r="34" spans="1:6" x14ac:dyDescent="0.2">
      <c r="A34">
        <v>32</v>
      </c>
      <c r="B34" t="s">
        <v>133</v>
      </c>
      <c r="C34" t="s">
        <v>134</v>
      </c>
      <c r="F34">
        <v>1</v>
      </c>
    </row>
    <row r="35" spans="1:6" x14ac:dyDescent="0.2">
      <c r="A35">
        <v>33</v>
      </c>
      <c r="B35" t="s">
        <v>135</v>
      </c>
      <c r="C35" t="s">
        <v>136</v>
      </c>
      <c r="F35">
        <v>1</v>
      </c>
    </row>
    <row r="36" spans="1:6" x14ac:dyDescent="0.2">
      <c r="A36">
        <v>34</v>
      </c>
      <c r="B36" t="s">
        <v>137</v>
      </c>
      <c r="C36" t="s">
        <v>138</v>
      </c>
      <c r="F36">
        <v>1</v>
      </c>
    </row>
    <row r="37" spans="1:6" x14ac:dyDescent="0.2">
      <c r="A37">
        <v>35</v>
      </c>
      <c r="B37" t="s">
        <v>139</v>
      </c>
      <c r="C37" t="s">
        <v>140</v>
      </c>
      <c r="F37">
        <v>1</v>
      </c>
    </row>
    <row r="38" spans="1:6" x14ac:dyDescent="0.2">
      <c r="A38">
        <v>36</v>
      </c>
      <c r="B38" t="s">
        <v>141</v>
      </c>
      <c r="C38" t="s">
        <v>142</v>
      </c>
      <c r="F38">
        <v>1</v>
      </c>
    </row>
    <row r="39" spans="1:6" x14ac:dyDescent="0.2">
      <c r="A39">
        <v>37</v>
      </c>
      <c r="B39" t="s">
        <v>143</v>
      </c>
      <c r="C39" t="s">
        <v>144</v>
      </c>
      <c r="F39">
        <v>1</v>
      </c>
    </row>
    <row r="40" spans="1:6" x14ac:dyDescent="0.2">
      <c r="A40">
        <v>38</v>
      </c>
      <c r="B40" t="s">
        <v>145</v>
      </c>
      <c r="C40" t="s">
        <v>146</v>
      </c>
      <c r="F40">
        <v>1</v>
      </c>
    </row>
    <row r="41" spans="1:6" x14ac:dyDescent="0.2">
      <c r="A41">
        <v>39</v>
      </c>
      <c r="B41" t="s">
        <v>147</v>
      </c>
      <c r="C41" t="s">
        <v>148</v>
      </c>
      <c r="F41">
        <v>1</v>
      </c>
    </row>
    <row r="42" spans="1:6" x14ac:dyDescent="0.2">
      <c r="A42">
        <v>40</v>
      </c>
      <c r="B42" t="s">
        <v>149</v>
      </c>
      <c r="C42" t="s">
        <v>150</v>
      </c>
      <c r="F42">
        <v>1</v>
      </c>
    </row>
    <row r="43" spans="1:6" x14ac:dyDescent="0.2">
      <c r="A43">
        <v>41</v>
      </c>
      <c r="B43" t="s">
        <v>151</v>
      </c>
      <c r="C43" t="s">
        <v>152</v>
      </c>
      <c r="F43">
        <v>1</v>
      </c>
    </row>
    <row r="44" spans="1:6" x14ac:dyDescent="0.2">
      <c r="A44">
        <v>42</v>
      </c>
      <c r="B44" t="s">
        <v>153</v>
      </c>
      <c r="C44" t="s">
        <v>154</v>
      </c>
      <c r="F44">
        <v>1</v>
      </c>
    </row>
    <row r="45" spans="1:6" x14ac:dyDescent="0.2">
      <c r="A45">
        <v>43</v>
      </c>
      <c r="B45" t="s">
        <v>155</v>
      </c>
      <c r="C45" t="s">
        <v>156</v>
      </c>
      <c r="F45">
        <v>1</v>
      </c>
    </row>
    <row r="46" spans="1:6" x14ac:dyDescent="0.2">
      <c r="A46">
        <v>44</v>
      </c>
      <c r="B46" t="s">
        <v>157</v>
      </c>
      <c r="C46" t="s">
        <v>158</v>
      </c>
      <c r="F46">
        <v>1</v>
      </c>
    </row>
    <row r="47" spans="1:6" x14ac:dyDescent="0.2">
      <c r="A47">
        <v>45</v>
      </c>
      <c r="B47" t="s">
        <v>159</v>
      </c>
      <c r="C47" t="s">
        <v>160</v>
      </c>
      <c r="F47">
        <v>1</v>
      </c>
    </row>
    <row r="48" spans="1:6" x14ac:dyDescent="0.2">
      <c r="A48">
        <v>46</v>
      </c>
      <c r="B48" t="s">
        <v>161</v>
      </c>
      <c r="C48" t="s">
        <v>108</v>
      </c>
      <c r="F48">
        <v>1</v>
      </c>
    </row>
    <row r="49" spans="1:6" x14ac:dyDescent="0.2">
      <c r="A49">
        <v>47</v>
      </c>
      <c r="B49" t="s">
        <v>162</v>
      </c>
      <c r="C49" t="s">
        <v>163</v>
      </c>
      <c r="F49">
        <v>1</v>
      </c>
    </row>
    <row r="50" spans="1:6" x14ac:dyDescent="0.2">
      <c r="A50">
        <v>48</v>
      </c>
      <c r="B50" t="s">
        <v>164</v>
      </c>
      <c r="C50" t="s">
        <v>165</v>
      </c>
      <c r="F50">
        <v>1</v>
      </c>
    </row>
    <row r="51" spans="1:6" x14ac:dyDescent="0.2">
      <c r="A51">
        <v>49</v>
      </c>
      <c r="B51" t="s">
        <v>166</v>
      </c>
      <c r="C51" t="s">
        <v>167</v>
      </c>
      <c r="F51">
        <v>1</v>
      </c>
    </row>
    <row r="52" spans="1:6" x14ac:dyDescent="0.2">
      <c r="A52">
        <v>50</v>
      </c>
      <c r="B52" t="s">
        <v>168</v>
      </c>
      <c r="C52" t="s">
        <v>169</v>
      </c>
      <c r="F52">
        <v>1</v>
      </c>
    </row>
    <row r="53" spans="1:6" x14ac:dyDescent="0.2">
      <c r="A53">
        <v>51</v>
      </c>
      <c r="B53" t="s">
        <v>170</v>
      </c>
      <c r="C53" t="s">
        <v>171</v>
      </c>
      <c r="F53">
        <v>1</v>
      </c>
    </row>
    <row r="54" spans="1:6" x14ac:dyDescent="0.2">
      <c r="A54">
        <v>52</v>
      </c>
      <c r="B54" t="s">
        <v>172</v>
      </c>
      <c r="C54" t="s">
        <v>173</v>
      </c>
      <c r="F54">
        <v>1</v>
      </c>
    </row>
    <row r="55" spans="1:6" x14ac:dyDescent="0.2">
      <c r="A55">
        <v>53</v>
      </c>
      <c r="B55" t="s">
        <v>174</v>
      </c>
      <c r="C55" t="s">
        <v>175</v>
      </c>
      <c r="F55">
        <v>1</v>
      </c>
    </row>
    <row r="56" spans="1:6" x14ac:dyDescent="0.2">
      <c r="A56">
        <v>54</v>
      </c>
      <c r="B56" t="s">
        <v>176</v>
      </c>
      <c r="C56" t="s">
        <v>177</v>
      </c>
      <c r="F56">
        <v>1</v>
      </c>
    </row>
    <row r="57" spans="1:6" x14ac:dyDescent="0.2">
      <c r="A57">
        <v>55</v>
      </c>
      <c r="B57" t="s">
        <v>178</v>
      </c>
      <c r="C57" t="s">
        <v>179</v>
      </c>
      <c r="F57">
        <v>1</v>
      </c>
    </row>
    <row r="58" spans="1:6" x14ac:dyDescent="0.2">
      <c r="A58">
        <v>56</v>
      </c>
      <c r="B58" t="s">
        <v>180</v>
      </c>
      <c r="C58" t="s">
        <v>181</v>
      </c>
      <c r="F58">
        <v>1</v>
      </c>
    </row>
    <row r="59" spans="1:6" x14ac:dyDescent="0.2">
      <c r="A59">
        <v>57</v>
      </c>
      <c r="B59" t="s">
        <v>182</v>
      </c>
      <c r="C59" t="s">
        <v>183</v>
      </c>
      <c r="F59">
        <v>1</v>
      </c>
    </row>
    <row r="60" spans="1:6" x14ac:dyDescent="0.2">
      <c r="A60">
        <v>58</v>
      </c>
      <c r="B60" t="s">
        <v>184</v>
      </c>
      <c r="C60" t="s">
        <v>185</v>
      </c>
      <c r="F60">
        <v>1</v>
      </c>
    </row>
    <row r="61" spans="1:6" x14ac:dyDescent="0.2">
      <c r="A61">
        <v>59</v>
      </c>
      <c r="B61" t="s">
        <v>186</v>
      </c>
      <c r="C61" t="s">
        <v>187</v>
      </c>
      <c r="F61">
        <v>1</v>
      </c>
    </row>
    <row r="62" spans="1:6" x14ac:dyDescent="0.2">
      <c r="A62">
        <v>60</v>
      </c>
      <c r="B62" t="s">
        <v>188</v>
      </c>
      <c r="C62" t="s">
        <v>189</v>
      </c>
      <c r="F62">
        <v>1</v>
      </c>
    </row>
    <row r="63" spans="1:6" x14ac:dyDescent="0.2">
      <c r="A63">
        <v>61</v>
      </c>
      <c r="B63" t="s">
        <v>190</v>
      </c>
      <c r="C63" t="s">
        <v>191</v>
      </c>
      <c r="F6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77DC-0887-3149-97AA-78055CAD4A68}">
  <dimension ref="A1:K1998"/>
  <sheetViews>
    <sheetView topLeftCell="A69" workbookViewId="0">
      <selection activeCell="K2" sqref="K2"/>
    </sheetView>
  </sheetViews>
  <sheetFormatPr baseColWidth="10" defaultRowHeight="16" x14ac:dyDescent="0.2"/>
  <cols>
    <col min="3" max="5" width="10.83203125" style="3"/>
  </cols>
  <sheetData>
    <row r="1" spans="1:11" x14ac:dyDescent="0.2">
      <c r="A1" t="s">
        <v>193</v>
      </c>
      <c r="B1" t="s">
        <v>69</v>
      </c>
      <c r="C1" s="2" t="s">
        <v>203</v>
      </c>
      <c r="D1" s="2" t="s">
        <v>216</v>
      </c>
      <c r="E1" s="2" t="s">
        <v>217</v>
      </c>
      <c r="F1" t="s">
        <v>194</v>
      </c>
      <c r="G1" t="s">
        <v>195</v>
      </c>
      <c r="H1" t="s">
        <v>206</v>
      </c>
      <c r="I1" t="s">
        <v>205</v>
      </c>
      <c r="J1" t="s">
        <v>202</v>
      </c>
      <c r="K1" t="s">
        <v>204</v>
      </c>
    </row>
    <row r="2" spans="1:11" x14ac:dyDescent="0.2">
      <c r="A2">
        <v>0</v>
      </c>
      <c r="B2" t="str">
        <f>IF(NOT(ISBLANK(A2)), VLOOKUP(A2,users!$A$2:$F$1000,2), "")</f>
        <v>Arnold</v>
      </c>
      <c r="C2" s="3">
        <v>2023</v>
      </c>
      <c r="D2" s="3">
        <v>7</v>
      </c>
      <c r="E2" s="3">
        <v>1</v>
      </c>
      <c r="F2">
        <v>1</v>
      </c>
      <c r="G2" t="s">
        <v>71</v>
      </c>
      <c r="H2">
        <f>IF(COUNTIF(rotation_types!$A$2:$A$1001, G2), 1, 0)</f>
        <v>1</v>
      </c>
      <c r="I2">
        <v>25</v>
      </c>
      <c r="J2">
        <v>0</v>
      </c>
      <c r="K2">
        <f>IF(D2 &lt; 7, IF(C2 = 2024, 1, 0), IF(C2 = 2023, 1, 0))</f>
        <v>1</v>
      </c>
    </row>
    <row r="3" spans="1:11" x14ac:dyDescent="0.2">
      <c r="A3">
        <v>0</v>
      </c>
      <c r="B3" t="str">
        <f>IF(NOT(ISBLANK(A3)), VLOOKUP(A3,users!$A$2:$F$1000,2), "")</f>
        <v>Arnold</v>
      </c>
      <c r="C3" s="3">
        <v>2023</v>
      </c>
      <c r="D3" s="3">
        <v>7</v>
      </c>
      <c r="E3" s="3">
        <v>27</v>
      </c>
      <c r="F3">
        <v>2</v>
      </c>
      <c r="G3" t="s">
        <v>17</v>
      </c>
      <c r="H3">
        <f>IF(COUNTIF(rotation_types!$A$2:$A$1001, G3), 1, 0)</f>
        <v>1</v>
      </c>
      <c r="I3">
        <v>27</v>
      </c>
      <c r="J3">
        <v>0</v>
      </c>
      <c r="K3">
        <f t="shared" ref="K3:K66" si="0">IF(D3 &lt; 7, IF(C3 = 2024, 1, 0), IF(C3 = 2023, 1, 0))</f>
        <v>1</v>
      </c>
    </row>
    <row r="4" spans="1:11" x14ac:dyDescent="0.2">
      <c r="A4">
        <v>0</v>
      </c>
      <c r="B4" t="str">
        <f>IF(NOT(ISBLANK(A4)), VLOOKUP(A4,users!$A$2:$F$1000,2), "")</f>
        <v>Arnold</v>
      </c>
      <c r="C4" s="3">
        <v>2023</v>
      </c>
      <c r="D4" s="3">
        <v>8</v>
      </c>
      <c r="E4" s="3">
        <v>24</v>
      </c>
      <c r="F4">
        <v>3</v>
      </c>
      <c r="G4" t="s">
        <v>1</v>
      </c>
      <c r="H4">
        <f>IF(COUNTIF(rotation_types!$A$2:$A$1001, G4), 1, 0)</f>
        <v>1</v>
      </c>
      <c r="I4">
        <v>27</v>
      </c>
      <c r="J4">
        <v>0</v>
      </c>
      <c r="K4">
        <f t="shared" si="0"/>
        <v>1</v>
      </c>
    </row>
    <row r="5" spans="1:11" x14ac:dyDescent="0.2">
      <c r="A5">
        <v>0</v>
      </c>
      <c r="B5" t="str">
        <f>IF(NOT(ISBLANK(A5)), VLOOKUP(A5,users!$A$2:$F$1000,2), "")</f>
        <v>Arnold</v>
      </c>
      <c r="C5" s="3">
        <v>2023</v>
      </c>
      <c r="D5" s="3">
        <v>10</v>
      </c>
      <c r="E5" s="3">
        <v>19</v>
      </c>
      <c r="F5">
        <v>5</v>
      </c>
      <c r="G5" t="s">
        <v>2</v>
      </c>
      <c r="H5">
        <f>IF(COUNTIF(rotation_types!$A$2:$A$1001, G5), 1, 0)</f>
        <v>1</v>
      </c>
      <c r="I5">
        <v>27</v>
      </c>
      <c r="J5">
        <v>0</v>
      </c>
      <c r="K5">
        <f t="shared" si="0"/>
        <v>1</v>
      </c>
    </row>
    <row r="6" spans="1:11" x14ac:dyDescent="0.2">
      <c r="A6">
        <v>0</v>
      </c>
      <c r="B6" t="str">
        <f>IF(NOT(ISBLANK(A6)), VLOOKUP(A6,users!$A$2:$F$1000,2), "")</f>
        <v>Arnold</v>
      </c>
      <c r="C6" s="3">
        <v>2023</v>
      </c>
      <c r="D6" s="3">
        <v>12</v>
      </c>
      <c r="E6" s="3">
        <v>14</v>
      </c>
      <c r="F6">
        <v>7</v>
      </c>
      <c r="G6" t="s">
        <v>3</v>
      </c>
      <c r="H6">
        <f>IF(COUNTIF(rotation_types!$A$2:$A$1001, G6), 1, 0)</f>
        <v>1</v>
      </c>
      <c r="I6">
        <v>27</v>
      </c>
      <c r="J6">
        <v>0</v>
      </c>
      <c r="K6">
        <f t="shared" si="0"/>
        <v>1</v>
      </c>
    </row>
    <row r="7" spans="1:11" x14ac:dyDescent="0.2">
      <c r="A7">
        <v>0</v>
      </c>
      <c r="B7" t="str">
        <f>IF(NOT(ISBLANK(A7)), VLOOKUP(A7,users!$A$2:$F$1000,2), "")</f>
        <v>Arnold</v>
      </c>
      <c r="C7" s="3">
        <v>2024</v>
      </c>
      <c r="D7" s="3">
        <v>4</v>
      </c>
      <c r="E7" s="3">
        <v>4</v>
      </c>
      <c r="F7">
        <v>11</v>
      </c>
      <c r="G7" t="s">
        <v>7</v>
      </c>
      <c r="H7">
        <f>IF(COUNTIF(rotation_types!$A$2:$A$1001, G7), 1, 0)</f>
        <v>1</v>
      </c>
      <c r="I7">
        <v>27</v>
      </c>
      <c r="J7">
        <v>0</v>
      </c>
      <c r="K7">
        <f t="shared" si="0"/>
        <v>1</v>
      </c>
    </row>
    <row r="8" spans="1:11" x14ac:dyDescent="0.2">
      <c r="A8">
        <v>0</v>
      </c>
      <c r="B8" t="str">
        <f>IF(NOT(ISBLANK(A8)), VLOOKUP(A8,users!$A$2:$F$1000,2), "")</f>
        <v>Arnold</v>
      </c>
      <c r="C8" s="3">
        <v>2024</v>
      </c>
      <c r="D8" s="3">
        <v>1</v>
      </c>
      <c r="E8" s="3">
        <v>11</v>
      </c>
      <c r="G8" t="s">
        <v>4</v>
      </c>
      <c r="H8">
        <f>IF(COUNTIF(rotation_types!$A$2:$A$1001, G8), 1, 0)</f>
        <v>1</v>
      </c>
      <c r="I8">
        <v>13</v>
      </c>
      <c r="J8">
        <v>0</v>
      </c>
      <c r="K8">
        <f t="shared" si="0"/>
        <v>1</v>
      </c>
    </row>
    <row r="9" spans="1:11" x14ac:dyDescent="0.2">
      <c r="A9">
        <v>0</v>
      </c>
      <c r="B9" t="str">
        <f>IF(NOT(ISBLANK(A9)), VLOOKUP(A9,users!$A$2:$F$1000,2), "")</f>
        <v>Arnold</v>
      </c>
      <c r="C9" s="3">
        <v>2024</v>
      </c>
      <c r="D9" s="3">
        <v>2</v>
      </c>
      <c r="E9" s="3">
        <v>8</v>
      </c>
      <c r="G9" t="s">
        <v>5</v>
      </c>
      <c r="H9">
        <f>IF(COUNTIF(rotation_types!$A$2:$A$1001, G9), 1, 0)</f>
        <v>1</v>
      </c>
      <c r="I9">
        <v>13</v>
      </c>
      <c r="J9">
        <v>0</v>
      </c>
      <c r="K9">
        <f t="shared" si="0"/>
        <v>1</v>
      </c>
    </row>
    <row r="10" spans="1:11" x14ac:dyDescent="0.2">
      <c r="A10">
        <v>0</v>
      </c>
      <c r="B10" t="str">
        <f>IF(NOT(ISBLANK(A10)), VLOOKUP(A10,users!$A$2:$F$1000,2), "")</f>
        <v>Arnold</v>
      </c>
      <c r="C10" s="3">
        <v>2024</v>
      </c>
      <c r="D10" s="3">
        <v>2</v>
      </c>
      <c r="E10" s="3">
        <v>22</v>
      </c>
      <c r="G10" t="s">
        <v>6</v>
      </c>
      <c r="H10">
        <f>IF(COUNTIF(rotation_types!$A$2:$A$1001, G10), 1, 0)</f>
        <v>1</v>
      </c>
      <c r="I10">
        <v>13</v>
      </c>
      <c r="J10">
        <v>0</v>
      </c>
      <c r="K10">
        <f t="shared" si="0"/>
        <v>1</v>
      </c>
    </row>
    <row r="11" spans="1:11" x14ac:dyDescent="0.2">
      <c r="A11">
        <v>0</v>
      </c>
      <c r="B11" t="str">
        <f>IF(NOT(ISBLANK(A11)), VLOOKUP(A11,users!$A$2:$F$1000,2), "")</f>
        <v>Arnold</v>
      </c>
      <c r="C11" s="3">
        <v>2024</v>
      </c>
      <c r="D11" s="3">
        <v>5</v>
      </c>
      <c r="E11" s="3">
        <v>2</v>
      </c>
      <c r="G11" t="s">
        <v>8</v>
      </c>
      <c r="H11">
        <f>IF(COUNTIF(rotation_types!$A$2:$A$1001, G11), 1, 0)</f>
        <v>1</v>
      </c>
      <c r="I11">
        <v>13</v>
      </c>
      <c r="J11">
        <v>0</v>
      </c>
      <c r="K11">
        <f t="shared" si="0"/>
        <v>1</v>
      </c>
    </row>
    <row r="12" spans="1:11" x14ac:dyDescent="0.2">
      <c r="A12">
        <v>0</v>
      </c>
      <c r="B12" t="str">
        <f>IF(NOT(ISBLANK(A12)), VLOOKUP(A12,users!$A$2:$F$1000,2), "")</f>
        <v>Arnold</v>
      </c>
      <c r="C12" s="3">
        <v>2024</v>
      </c>
      <c r="D12" s="3">
        <v>5</v>
      </c>
      <c r="E12" s="3">
        <v>30</v>
      </c>
      <c r="G12" t="s">
        <v>9</v>
      </c>
      <c r="H12">
        <f>IF(COUNTIF(rotation_types!$A$2:$A$1001, G12), 1, 0)</f>
        <v>1</v>
      </c>
      <c r="I12">
        <v>13</v>
      </c>
      <c r="J12">
        <v>0</v>
      </c>
      <c r="K12">
        <f t="shared" si="0"/>
        <v>1</v>
      </c>
    </row>
    <row r="13" spans="1:11" x14ac:dyDescent="0.2">
      <c r="A13">
        <v>0</v>
      </c>
      <c r="B13" t="str">
        <f>IF(NOT(ISBLANK(A13)), VLOOKUP(A13,users!$A$2:$F$1000,2), "")</f>
        <v>Arnold</v>
      </c>
      <c r="C13" s="3">
        <v>2024</v>
      </c>
      <c r="D13" s="3">
        <v>6</v>
      </c>
      <c r="E13" s="3">
        <v>13</v>
      </c>
      <c r="G13" t="s">
        <v>10</v>
      </c>
      <c r="H13">
        <f>IF(COUNTIF(rotation_types!$A$2:$A$1001, G13), 1, 0)</f>
        <v>1</v>
      </c>
      <c r="I13">
        <v>17</v>
      </c>
      <c r="J13">
        <v>0</v>
      </c>
      <c r="K13">
        <f t="shared" si="0"/>
        <v>1</v>
      </c>
    </row>
    <row r="14" spans="1:11" x14ac:dyDescent="0.2">
      <c r="A14">
        <v>0</v>
      </c>
      <c r="B14" t="str">
        <f>IF(NOT(ISBLANK(A14)), VLOOKUP(A14,users!$A$2:$F$1000,2), "")</f>
        <v>Arnold</v>
      </c>
      <c r="C14" s="3">
        <v>2023</v>
      </c>
      <c r="D14" s="3">
        <v>10</v>
      </c>
      <c r="E14" s="3">
        <v>12</v>
      </c>
      <c r="G14" t="s">
        <v>20</v>
      </c>
      <c r="H14">
        <f>IF(COUNTIF(rotation_types!$A$2:$A$1001, G14), 1, 0)</f>
        <v>1</v>
      </c>
      <c r="I14">
        <v>6</v>
      </c>
      <c r="J14">
        <v>0</v>
      </c>
      <c r="K14">
        <f t="shared" si="0"/>
        <v>1</v>
      </c>
    </row>
    <row r="15" spans="1:11" x14ac:dyDescent="0.2">
      <c r="A15">
        <v>0</v>
      </c>
      <c r="B15" t="str">
        <f>IF(NOT(ISBLANK(A15)), VLOOKUP(A15,users!$A$2:$F$1000,2), "")</f>
        <v>Arnold</v>
      </c>
      <c r="C15" s="3">
        <v>2024</v>
      </c>
      <c r="D15" s="3">
        <v>2</v>
      </c>
      <c r="E15" s="3">
        <v>1</v>
      </c>
      <c r="G15" t="s">
        <v>20</v>
      </c>
      <c r="H15">
        <f>IF(COUNTIF(rotation_types!$A$2:$A$1001, G15), 1, 0)</f>
        <v>1</v>
      </c>
      <c r="I15">
        <v>6</v>
      </c>
      <c r="J15">
        <v>0</v>
      </c>
      <c r="K15">
        <f t="shared" si="0"/>
        <v>1</v>
      </c>
    </row>
    <row r="16" spans="1:11" x14ac:dyDescent="0.2">
      <c r="A16">
        <v>0</v>
      </c>
      <c r="B16" t="str">
        <f>IF(NOT(ISBLANK(A16)), VLOOKUP(A16,users!$A$2:$F$1000,2), "")</f>
        <v>Arnold</v>
      </c>
      <c r="C16" s="3">
        <v>2024</v>
      </c>
      <c r="D16" s="3">
        <v>3</v>
      </c>
      <c r="E16" s="3">
        <v>28</v>
      </c>
      <c r="G16" t="s">
        <v>20</v>
      </c>
      <c r="H16">
        <f>IF(COUNTIF(rotation_types!$A$2:$A$1001, G16), 1, 0)</f>
        <v>1</v>
      </c>
      <c r="I16">
        <v>6</v>
      </c>
      <c r="J16">
        <v>0</v>
      </c>
      <c r="K16">
        <f t="shared" si="0"/>
        <v>1</v>
      </c>
    </row>
    <row r="17" spans="1:11" x14ac:dyDescent="0.2">
      <c r="A17">
        <v>1</v>
      </c>
      <c r="B17" t="str">
        <f>IF(NOT(ISBLANK(A17)), VLOOKUP(A17,users!$A$2:$F$1000,2), "")</f>
        <v>Ayers</v>
      </c>
      <c r="C17" s="3">
        <v>2023</v>
      </c>
      <c r="D17" s="3">
        <v>7</v>
      </c>
      <c r="E17" s="3">
        <v>1</v>
      </c>
      <c r="F17">
        <v>1</v>
      </c>
      <c r="G17" t="s">
        <v>71</v>
      </c>
      <c r="H17">
        <f>IF(COUNTIF(rotation_types!$A$2:$A$1001, G17), 1, 0)</f>
        <v>1</v>
      </c>
      <c r="I17">
        <v>25</v>
      </c>
      <c r="J17">
        <v>0</v>
      </c>
      <c r="K17">
        <f t="shared" si="0"/>
        <v>1</v>
      </c>
    </row>
    <row r="18" spans="1:11" x14ac:dyDescent="0.2">
      <c r="A18">
        <v>1</v>
      </c>
      <c r="B18" t="str">
        <f>IF(NOT(ISBLANK(A18)), VLOOKUP(A18,users!$A$2:$F$1000,2), "")</f>
        <v>Ayers</v>
      </c>
      <c r="C18" s="3">
        <v>2023</v>
      </c>
      <c r="D18" s="3">
        <v>8</v>
      </c>
      <c r="E18" s="3">
        <v>24</v>
      </c>
      <c r="F18">
        <v>3</v>
      </c>
      <c r="G18" t="s">
        <v>3</v>
      </c>
      <c r="H18">
        <f>IF(COUNTIF(rotation_types!$A$2:$A$1001, G18), 1, 0)</f>
        <v>1</v>
      </c>
      <c r="I18">
        <v>27</v>
      </c>
      <c r="J18">
        <v>0</v>
      </c>
      <c r="K18">
        <f t="shared" si="0"/>
        <v>1</v>
      </c>
    </row>
    <row r="19" spans="1:11" x14ac:dyDescent="0.2">
      <c r="A19">
        <v>1</v>
      </c>
      <c r="B19" t="str">
        <f>IF(NOT(ISBLANK(A19)), VLOOKUP(A19,users!$A$2:$F$1000,2), "")</f>
        <v>Ayers</v>
      </c>
      <c r="C19" s="3">
        <v>2023</v>
      </c>
      <c r="D19" s="3">
        <v>10</v>
      </c>
      <c r="E19" s="3">
        <v>5</v>
      </c>
      <c r="G19" t="s">
        <v>4</v>
      </c>
      <c r="H19">
        <f>IF(COUNTIF(rotation_types!$A$2:$A$1001, G19), 1, 0)</f>
        <v>1</v>
      </c>
      <c r="I19">
        <v>6</v>
      </c>
      <c r="J19">
        <v>0</v>
      </c>
      <c r="K19">
        <f t="shared" si="0"/>
        <v>1</v>
      </c>
    </row>
    <row r="20" spans="1:11" x14ac:dyDescent="0.2">
      <c r="A20">
        <v>1</v>
      </c>
      <c r="B20" t="str">
        <f>IF(NOT(ISBLANK(A20)), VLOOKUP(A20,users!$A$2:$F$1000,2), "")</f>
        <v>Ayers</v>
      </c>
      <c r="C20" s="3">
        <v>2023</v>
      </c>
      <c r="D20" s="3">
        <v>10</v>
      </c>
      <c r="E20" s="3">
        <v>19</v>
      </c>
      <c r="G20" t="s">
        <v>5</v>
      </c>
      <c r="H20">
        <f>IF(COUNTIF(rotation_types!$A$2:$A$1001, G20), 1, 0)</f>
        <v>1</v>
      </c>
      <c r="I20">
        <v>13</v>
      </c>
      <c r="J20">
        <v>0</v>
      </c>
      <c r="K20">
        <f t="shared" si="0"/>
        <v>1</v>
      </c>
    </row>
    <row r="21" spans="1:11" x14ac:dyDescent="0.2">
      <c r="A21">
        <v>1</v>
      </c>
      <c r="B21" t="str">
        <f>IF(NOT(ISBLANK(A21)), VLOOKUP(A21,users!$A$2:$F$1000,2), "")</f>
        <v>Ayers</v>
      </c>
      <c r="C21" s="3">
        <v>2023</v>
      </c>
      <c r="D21" s="3">
        <v>11</v>
      </c>
      <c r="E21" s="3">
        <v>2</v>
      </c>
      <c r="G21" t="s">
        <v>6</v>
      </c>
      <c r="H21">
        <f>IF(COUNTIF(rotation_types!$A$2:$A$1001, G21), 1, 0)</f>
        <v>1</v>
      </c>
      <c r="I21">
        <v>13</v>
      </c>
      <c r="J21">
        <v>0</v>
      </c>
      <c r="K21">
        <f t="shared" si="0"/>
        <v>1</v>
      </c>
    </row>
    <row r="22" spans="1:11" x14ac:dyDescent="0.2">
      <c r="A22">
        <v>1</v>
      </c>
      <c r="B22" t="str">
        <f>IF(NOT(ISBLANK(A22)), VLOOKUP(A22,users!$A$2:$F$1000,2), "")</f>
        <v>Ayers</v>
      </c>
      <c r="C22" s="3">
        <v>2023</v>
      </c>
      <c r="D22" s="3">
        <v>11</v>
      </c>
      <c r="E22" s="3">
        <v>30</v>
      </c>
      <c r="G22" t="s">
        <v>8</v>
      </c>
      <c r="H22">
        <f>IF(COUNTIF(rotation_types!$A$2:$A$1001, G22), 1, 0)</f>
        <v>1</v>
      </c>
      <c r="I22">
        <v>13</v>
      </c>
      <c r="J22">
        <v>0</v>
      </c>
      <c r="K22">
        <f t="shared" si="0"/>
        <v>1</v>
      </c>
    </row>
    <row r="23" spans="1:11" x14ac:dyDescent="0.2">
      <c r="A23">
        <v>1</v>
      </c>
      <c r="B23" t="str">
        <f>IF(NOT(ISBLANK(A23)), VLOOKUP(A23,users!$A$2:$F$1000,2), "")</f>
        <v>Ayers</v>
      </c>
      <c r="C23" s="3">
        <v>2023</v>
      </c>
      <c r="D23" s="3">
        <v>12</v>
      </c>
      <c r="E23" s="3">
        <v>14</v>
      </c>
      <c r="F23">
        <v>7</v>
      </c>
      <c r="G23" t="s">
        <v>7</v>
      </c>
      <c r="H23">
        <f>IF(COUNTIF(rotation_types!$A$2:$A$1001, G23), 1, 0)</f>
        <v>1</v>
      </c>
      <c r="I23">
        <v>27</v>
      </c>
      <c r="J23">
        <v>0</v>
      </c>
      <c r="K23">
        <f t="shared" si="0"/>
        <v>1</v>
      </c>
    </row>
    <row r="24" spans="1:11" x14ac:dyDescent="0.2">
      <c r="A24">
        <v>1</v>
      </c>
      <c r="B24" t="str">
        <f>IF(NOT(ISBLANK(A24)), VLOOKUP(A24,users!$A$2:$F$1000,2), "")</f>
        <v>Ayers</v>
      </c>
      <c r="C24" s="3">
        <v>2024</v>
      </c>
      <c r="D24" s="3">
        <v>2</v>
      </c>
      <c r="E24" s="3">
        <v>8</v>
      </c>
      <c r="G24" t="s">
        <v>9</v>
      </c>
      <c r="H24">
        <f>IF(COUNTIF(rotation_types!$A$2:$A$1001, G24), 1, 0)</f>
        <v>1</v>
      </c>
      <c r="I24">
        <v>13</v>
      </c>
      <c r="J24">
        <v>0</v>
      </c>
      <c r="K24">
        <f t="shared" si="0"/>
        <v>1</v>
      </c>
    </row>
    <row r="25" spans="1:11" x14ac:dyDescent="0.2">
      <c r="A25">
        <v>1</v>
      </c>
      <c r="B25" t="str">
        <f>IF(NOT(ISBLANK(A25)), VLOOKUP(A25,users!$A$2:$F$1000,2), "")</f>
        <v>Ayers</v>
      </c>
      <c r="C25" s="3">
        <v>2024</v>
      </c>
      <c r="D25" s="3">
        <v>2</v>
      </c>
      <c r="E25" s="3">
        <v>22</v>
      </c>
      <c r="G25" t="s">
        <v>10</v>
      </c>
      <c r="H25">
        <f>IF(COUNTIF(rotation_types!$A$2:$A$1001, G25), 1, 0)</f>
        <v>1</v>
      </c>
      <c r="I25">
        <v>13</v>
      </c>
      <c r="J25">
        <v>0</v>
      </c>
      <c r="K25">
        <f t="shared" si="0"/>
        <v>1</v>
      </c>
    </row>
    <row r="26" spans="1:11" x14ac:dyDescent="0.2">
      <c r="A26">
        <v>1</v>
      </c>
      <c r="B26" t="str">
        <f>IF(NOT(ISBLANK(A26)), VLOOKUP(A26,users!$A$2:$F$1000,2), "")</f>
        <v>Ayers</v>
      </c>
      <c r="C26" s="3">
        <v>2024</v>
      </c>
      <c r="D26" s="3">
        <v>4</v>
      </c>
      <c r="E26" s="3">
        <v>4</v>
      </c>
      <c r="F26">
        <v>11</v>
      </c>
      <c r="G26" t="s">
        <v>1</v>
      </c>
      <c r="H26">
        <f>IF(COUNTIF(rotation_types!$A$2:$A$1001, G26), 1, 0)</f>
        <v>1</v>
      </c>
      <c r="I26">
        <v>27</v>
      </c>
      <c r="J26">
        <v>0</v>
      </c>
      <c r="K26">
        <f t="shared" si="0"/>
        <v>1</v>
      </c>
    </row>
    <row r="27" spans="1:11" x14ac:dyDescent="0.2">
      <c r="A27">
        <v>1</v>
      </c>
      <c r="B27" t="str">
        <f>IF(NOT(ISBLANK(A27)), VLOOKUP(A27,users!$A$2:$F$1000,2), "")</f>
        <v>Ayers</v>
      </c>
      <c r="C27" s="3">
        <v>2024</v>
      </c>
      <c r="D27" s="3">
        <v>5</v>
      </c>
      <c r="E27" s="3">
        <v>2</v>
      </c>
      <c r="F27">
        <v>12</v>
      </c>
      <c r="G27" t="s">
        <v>17</v>
      </c>
      <c r="H27">
        <f>IF(COUNTIF(rotation_types!$A$2:$A$1001, G27), 1, 0)</f>
        <v>1</v>
      </c>
      <c r="I27">
        <v>27</v>
      </c>
      <c r="J27">
        <v>0</v>
      </c>
      <c r="K27">
        <f t="shared" si="0"/>
        <v>1</v>
      </c>
    </row>
    <row r="28" spans="1:11" x14ac:dyDescent="0.2">
      <c r="A28">
        <v>1</v>
      </c>
      <c r="B28" t="str">
        <f>IF(NOT(ISBLANK(A28)), VLOOKUP(A28,users!$A$2:$F$1000,2), "")</f>
        <v>Ayers</v>
      </c>
      <c r="C28" s="3">
        <v>2024</v>
      </c>
      <c r="D28" s="3">
        <v>5</v>
      </c>
      <c r="E28" s="3">
        <v>30</v>
      </c>
      <c r="F28">
        <v>13</v>
      </c>
      <c r="G28" t="s">
        <v>2</v>
      </c>
      <c r="H28">
        <f>IF(COUNTIF(rotation_types!$A$2:$A$1001, G28), 1, 0)</f>
        <v>1</v>
      </c>
      <c r="I28">
        <v>31</v>
      </c>
      <c r="J28">
        <v>0</v>
      </c>
      <c r="K28">
        <f t="shared" si="0"/>
        <v>1</v>
      </c>
    </row>
    <row r="29" spans="1:11" x14ac:dyDescent="0.2">
      <c r="A29">
        <v>1</v>
      </c>
      <c r="B29" t="str">
        <f>IF(NOT(ISBLANK(A29)), VLOOKUP(A29,users!$A$2:$F$1000,2), "")</f>
        <v>Ayers</v>
      </c>
      <c r="C29" s="3">
        <v>2023</v>
      </c>
      <c r="D29" s="3">
        <v>9</v>
      </c>
      <c r="E29" s="3">
        <v>21</v>
      </c>
      <c r="G29" t="s">
        <v>20</v>
      </c>
      <c r="H29">
        <f>IF(COUNTIF(rotation_types!$A$2:$A$1001, G29), 1, 0)</f>
        <v>1</v>
      </c>
      <c r="I29">
        <v>6</v>
      </c>
      <c r="J29">
        <v>0</v>
      </c>
      <c r="K29">
        <f t="shared" si="0"/>
        <v>1</v>
      </c>
    </row>
    <row r="30" spans="1:11" x14ac:dyDescent="0.2">
      <c r="A30">
        <v>1</v>
      </c>
      <c r="B30" t="str">
        <f>IF(NOT(ISBLANK(A30)), VLOOKUP(A30,users!$A$2:$F$1000,2), "")</f>
        <v>Ayers</v>
      </c>
      <c r="C30" s="3">
        <v>2023</v>
      </c>
      <c r="D30" s="3">
        <v>11</v>
      </c>
      <c r="E30" s="3">
        <v>26</v>
      </c>
      <c r="G30" t="s">
        <v>20</v>
      </c>
      <c r="H30">
        <f>IF(COUNTIF(rotation_types!$A$2:$A$1001, G30), 1, 0)</f>
        <v>1</v>
      </c>
      <c r="I30">
        <v>6</v>
      </c>
      <c r="J30">
        <v>0</v>
      </c>
      <c r="K30">
        <f t="shared" si="0"/>
        <v>1</v>
      </c>
    </row>
    <row r="31" spans="1:11" x14ac:dyDescent="0.2">
      <c r="A31">
        <v>1</v>
      </c>
      <c r="B31" t="str">
        <f>IF(NOT(ISBLANK(A31)), VLOOKUP(A31,users!$A$2:$F$1000,2), "")</f>
        <v>Ayers</v>
      </c>
      <c r="C31" s="3">
        <v>2024</v>
      </c>
      <c r="D31" s="3">
        <v>3</v>
      </c>
      <c r="E31" s="3">
        <v>7</v>
      </c>
      <c r="G31" t="s">
        <v>20</v>
      </c>
      <c r="H31">
        <f>IF(COUNTIF(rotation_types!$A$2:$A$1001, G31), 1, 0)</f>
        <v>1</v>
      </c>
      <c r="I31">
        <v>6</v>
      </c>
      <c r="J31">
        <v>0</v>
      </c>
      <c r="K31">
        <f t="shared" si="0"/>
        <v>1</v>
      </c>
    </row>
    <row r="32" spans="1:11" x14ac:dyDescent="0.2">
      <c r="A32">
        <v>2</v>
      </c>
      <c r="B32" t="str">
        <f>IF(NOT(ISBLANK(A32)), VLOOKUP(A32,users!$A$2:$F$1000,2), "")</f>
        <v>Bakr</v>
      </c>
      <c r="C32" s="3">
        <v>2023</v>
      </c>
      <c r="D32" s="3">
        <v>7</v>
      </c>
      <c r="E32" s="3">
        <v>1</v>
      </c>
      <c r="F32">
        <v>1</v>
      </c>
      <c r="G32" t="s">
        <v>71</v>
      </c>
      <c r="H32">
        <f>IF(COUNTIF(rotation_types!$A$2:$A$1001, G32), 1, 0)</f>
        <v>1</v>
      </c>
      <c r="I32">
        <v>25</v>
      </c>
      <c r="J32">
        <v>0</v>
      </c>
      <c r="K32">
        <f t="shared" si="0"/>
        <v>1</v>
      </c>
    </row>
    <row r="33" spans="1:11" x14ac:dyDescent="0.2">
      <c r="A33">
        <v>2</v>
      </c>
      <c r="B33" t="str">
        <f>IF(NOT(ISBLANK(A33)), VLOOKUP(A33,users!$A$2:$F$1000,2), "")</f>
        <v>Bakr</v>
      </c>
      <c r="C33" s="3">
        <v>2023</v>
      </c>
      <c r="D33" s="3">
        <v>7</v>
      </c>
      <c r="E33" s="3">
        <v>27</v>
      </c>
      <c r="F33">
        <v>2</v>
      </c>
      <c r="G33" t="s">
        <v>3</v>
      </c>
      <c r="H33">
        <f>IF(COUNTIF(rotation_types!$A$2:$A$1001, G33), 1, 0)</f>
        <v>1</v>
      </c>
      <c r="I33">
        <v>27</v>
      </c>
      <c r="J33">
        <v>0</v>
      </c>
      <c r="K33">
        <f t="shared" si="0"/>
        <v>1</v>
      </c>
    </row>
    <row r="34" spans="1:11" x14ac:dyDescent="0.2">
      <c r="A34">
        <v>2</v>
      </c>
      <c r="B34" t="str">
        <f>IF(NOT(ISBLANK(A34)), VLOOKUP(A34,users!$A$2:$F$1000,2), "")</f>
        <v>Bakr</v>
      </c>
      <c r="C34" s="3">
        <v>2023</v>
      </c>
      <c r="D34" s="3">
        <v>9</v>
      </c>
      <c r="E34" s="3">
        <v>21</v>
      </c>
      <c r="F34">
        <v>4</v>
      </c>
      <c r="G34" t="s">
        <v>7</v>
      </c>
      <c r="H34">
        <f>IF(COUNTIF(rotation_types!$A$2:$A$1001, G34), 1, 0)</f>
        <v>1</v>
      </c>
      <c r="I34">
        <v>27</v>
      </c>
      <c r="J34">
        <v>0</v>
      </c>
      <c r="K34">
        <f t="shared" si="0"/>
        <v>1</v>
      </c>
    </row>
    <row r="35" spans="1:11" x14ac:dyDescent="0.2">
      <c r="A35">
        <v>2</v>
      </c>
      <c r="B35" t="str">
        <f>IF(NOT(ISBLANK(A35)), VLOOKUP(A35,users!$A$2:$F$1000,2), "")</f>
        <v>Bakr</v>
      </c>
      <c r="C35" s="3">
        <v>2023</v>
      </c>
      <c r="D35" s="3">
        <v>10</v>
      </c>
      <c r="E35" s="3">
        <v>19</v>
      </c>
      <c r="G35" t="s">
        <v>8</v>
      </c>
      <c r="H35">
        <f>IF(COUNTIF(rotation_types!$A$2:$A$1001, G35), 1, 0)</f>
        <v>1</v>
      </c>
      <c r="I35">
        <v>13</v>
      </c>
      <c r="J35">
        <v>0</v>
      </c>
      <c r="K35">
        <f t="shared" si="0"/>
        <v>1</v>
      </c>
    </row>
    <row r="36" spans="1:11" x14ac:dyDescent="0.2">
      <c r="A36">
        <v>2</v>
      </c>
      <c r="B36" t="str">
        <f>IF(NOT(ISBLANK(A36)), VLOOKUP(A36,users!$A$2:$F$1000,2), "")</f>
        <v>Bakr</v>
      </c>
      <c r="C36" s="3">
        <v>2023</v>
      </c>
      <c r="D36" s="3">
        <v>11</v>
      </c>
      <c r="E36" s="3">
        <v>16</v>
      </c>
      <c r="G36" t="s">
        <v>5</v>
      </c>
      <c r="H36">
        <f>IF(COUNTIF(rotation_types!$A$2:$A$1001, G36), 1, 0)</f>
        <v>1</v>
      </c>
      <c r="I36">
        <v>13</v>
      </c>
      <c r="J36">
        <v>0</v>
      </c>
      <c r="K36">
        <f t="shared" si="0"/>
        <v>1</v>
      </c>
    </row>
    <row r="37" spans="1:11" x14ac:dyDescent="0.2">
      <c r="A37">
        <v>2</v>
      </c>
      <c r="B37" t="str">
        <f>IF(NOT(ISBLANK(A37)), VLOOKUP(A37,users!$A$2:$F$1000,2), "")</f>
        <v>Bakr</v>
      </c>
      <c r="C37" s="3">
        <v>2023</v>
      </c>
      <c r="D37" s="3">
        <v>11</v>
      </c>
      <c r="E37" s="3">
        <v>30</v>
      </c>
      <c r="G37" t="s">
        <v>6</v>
      </c>
      <c r="H37">
        <f>IF(COUNTIF(rotation_types!$A$2:$A$1001, G37), 1, 0)</f>
        <v>1</v>
      </c>
      <c r="I37">
        <v>13</v>
      </c>
      <c r="J37">
        <v>0</v>
      </c>
      <c r="K37">
        <f t="shared" si="0"/>
        <v>1</v>
      </c>
    </row>
    <row r="38" spans="1:11" x14ac:dyDescent="0.2">
      <c r="A38">
        <v>2</v>
      </c>
      <c r="B38" t="str">
        <f>IF(NOT(ISBLANK(A38)), VLOOKUP(A38,users!$A$2:$F$1000,2), "")</f>
        <v>Bakr</v>
      </c>
      <c r="C38" s="3">
        <v>2023</v>
      </c>
      <c r="D38" s="3">
        <v>12</v>
      </c>
      <c r="E38" s="3">
        <v>14</v>
      </c>
      <c r="G38" t="s">
        <v>4</v>
      </c>
      <c r="H38">
        <f>IF(COUNTIF(rotation_types!$A$2:$A$1001, G38), 1, 0)</f>
        <v>1</v>
      </c>
      <c r="I38">
        <v>13</v>
      </c>
      <c r="J38">
        <v>0</v>
      </c>
      <c r="K38">
        <f t="shared" si="0"/>
        <v>1</v>
      </c>
    </row>
    <row r="39" spans="1:11" x14ac:dyDescent="0.2">
      <c r="A39">
        <v>2</v>
      </c>
      <c r="B39" t="str">
        <f>IF(NOT(ISBLANK(A39)), VLOOKUP(A39,users!$A$2:$F$1000,2), "")</f>
        <v>Bakr</v>
      </c>
      <c r="C39" s="3">
        <v>2024</v>
      </c>
      <c r="D39" s="3">
        <v>1</v>
      </c>
      <c r="E39" s="3">
        <v>11</v>
      </c>
      <c r="G39" t="s">
        <v>9</v>
      </c>
      <c r="H39">
        <f>IF(COUNTIF(rotation_types!$A$2:$A$1001, G39), 1, 0)</f>
        <v>1</v>
      </c>
      <c r="I39">
        <v>13</v>
      </c>
      <c r="J39">
        <v>0</v>
      </c>
      <c r="K39">
        <f t="shared" si="0"/>
        <v>1</v>
      </c>
    </row>
    <row r="40" spans="1:11" x14ac:dyDescent="0.2">
      <c r="A40">
        <v>2</v>
      </c>
      <c r="B40" t="str">
        <f>IF(NOT(ISBLANK(A40)), VLOOKUP(A40,users!$A$2:$F$1000,2), "")</f>
        <v>Bakr</v>
      </c>
      <c r="C40" s="3">
        <v>2024</v>
      </c>
      <c r="D40" s="3">
        <v>1</v>
      </c>
      <c r="E40" s="3">
        <v>25</v>
      </c>
      <c r="G40" t="s">
        <v>10</v>
      </c>
      <c r="H40">
        <f>IF(COUNTIF(rotation_types!$A$2:$A$1001, G40), 1, 0)</f>
        <v>1</v>
      </c>
      <c r="I40">
        <v>13</v>
      </c>
      <c r="J40">
        <v>0</v>
      </c>
      <c r="K40">
        <f t="shared" si="0"/>
        <v>1</v>
      </c>
    </row>
    <row r="41" spans="1:11" x14ac:dyDescent="0.2">
      <c r="A41">
        <v>2</v>
      </c>
      <c r="B41" t="str">
        <f>IF(NOT(ISBLANK(A41)), VLOOKUP(A41,users!$A$2:$F$1000,2), "")</f>
        <v>Bakr</v>
      </c>
      <c r="C41" s="3">
        <v>2024</v>
      </c>
      <c r="D41" s="3">
        <v>3</v>
      </c>
      <c r="E41" s="3">
        <v>7</v>
      </c>
      <c r="F41">
        <v>10</v>
      </c>
      <c r="G41" t="s">
        <v>1</v>
      </c>
      <c r="H41">
        <f>IF(COUNTIF(rotation_types!$A$2:$A$1001, G41), 1, 0)</f>
        <v>1</v>
      </c>
      <c r="I41">
        <v>27</v>
      </c>
      <c r="J41">
        <v>0</v>
      </c>
      <c r="K41">
        <f t="shared" si="0"/>
        <v>1</v>
      </c>
    </row>
    <row r="42" spans="1:11" x14ac:dyDescent="0.2">
      <c r="A42">
        <v>2</v>
      </c>
      <c r="B42" t="str">
        <f>IF(NOT(ISBLANK(A42)), VLOOKUP(A42,users!$A$2:$F$1000,2), "")</f>
        <v>Bakr</v>
      </c>
      <c r="C42" s="3">
        <v>2024</v>
      </c>
      <c r="D42" s="3">
        <v>4</v>
      </c>
      <c r="E42" s="3">
        <v>4</v>
      </c>
      <c r="F42">
        <v>11</v>
      </c>
      <c r="G42" t="s">
        <v>17</v>
      </c>
      <c r="H42">
        <f>IF(COUNTIF(rotation_types!$A$2:$A$1001, G42), 1, 0)</f>
        <v>1</v>
      </c>
      <c r="I42">
        <v>27</v>
      </c>
      <c r="J42">
        <v>0</v>
      </c>
      <c r="K42">
        <f t="shared" si="0"/>
        <v>1</v>
      </c>
    </row>
    <row r="43" spans="1:11" x14ac:dyDescent="0.2">
      <c r="A43">
        <v>2</v>
      </c>
      <c r="B43" t="str">
        <f>IF(NOT(ISBLANK(A43)), VLOOKUP(A43,users!$A$2:$F$1000,2), "")</f>
        <v>Bakr</v>
      </c>
      <c r="C43" s="3">
        <v>2024</v>
      </c>
      <c r="D43" s="3">
        <v>5</v>
      </c>
      <c r="E43" s="3">
        <v>2</v>
      </c>
      <c r="F43">
        <v>12</v>
      </c>
      <c r="G43" t="s">
        <v>2</v>
      </c>
      <c r="H43">
        <f>IF(COUNTIF(rotation_types!$A$2:$A$1001, G43), 1, 0)</f>
        <v>1</v>
      </c>
      <c r="I43">
        <v>27</v>
      </c>
      <c r="J43">
        <v>0</v>
      </c>
      <c r="K43">
        <f t="shared" si="0"/>
        <v>1</v>
      </c>
    </row>
    <row r="44" spans="1:11" x14ac:dyDescent="0.2">
      <c r="A44">
        <v>2</v>
      </c>
      <c r="B44" t="str">
        <f>IF(NOT(ISBLANK(A44)), VLOOKUP(A44,users!$A$2:$F$1000,2), "")</f>
        <v>Bakr</v>
      </c>
      <c r="C44" s="3">
        <v>2023</v>
      </c>
      <c r="D44" s="3">
        <v>11</v>
      </c>
      <c r="E44" s="3">
        <v>9</v>
      </c>
      <c r="G44" t="s">
        <v>20</v>
      </c>
      <c r="H44">
        <f>IF(COUNTIF(rotation_types!$A$2:$A$1001, G44), 1, 0)</f>
        <v>1</v>
      </c>
      <c r="I44">
        <v>6</v>
      </c>
      <c r="J44">
        <v>0</v>
      </c>
      <c r="K44">
        <f t="shared" si="0"/>
        <v>1</v>
      </c>
    </row>
    <row r="45" spans="1:11" x14ac:dyDescent="0.2">
      <c r="A45">
        <v>2</v>
      </c>
      <c r="B45" t="str">
        <f>IF(NOT(ISBLANK(A45)), VLOOKUP(A45,users!$A$2:$F$1000,2), "")</f>
        <v>Bakr</v>
      </c>
      <c r="C45" s="3">
        <v>2023</v>
      </c>
      <c r="D45" s="3">
        <v>9</v>
      </c>
      <c r="E45" s="3">
        <v>7</v>
      </c>
      <c r="G45" t="s">
        <v>20</v>
      </c>
      <c r="H45">
        <f>IF(COUNTIF(rotation_types!$A$2:$A$1001, G45), 1, 0)</f>
        <v>1</v>
      </c>
      <c r="I45">
        <v>6</v>
      </c>
      <c r="J45">
        <v>0</v>
      </c>
      <c r="K45">
        <f t="shared" si="0"/>
        <v>1</v>
      </c>
    </row>
    <row r="46" spans="1:11" x14ac:dyDescent="0.2">
      <c r="A46">
        <v>2</v>
      </c>
      <c r="B46" t="str">
        <f>IF(NOT(ISBLANK(A46)), VLOOKUP(A46,users!$A$2:$F$1000,2), "")</f>
        <v>Bakr</v>
      </c>
      <c r="C46" s="3">
        <v>2024</v>
      </c>
      <c r="D46" s="3">
        <v>2</v>
      </c>
      <c r="E46" s="3">
        <v>29</v>
      </c>
      <c r="G46" t="s">
        <v>20</v>
      </c>
      <c r="H46">
        <f>IF(COUNTIF(rotation_types!$A$2:$A$1001, G46), 1, 0)</f>
        <v>1</v>
      </c>
      <c r="I46">
        <v>6</v>
      </c>
      <c r="J46">
        <v>0</v>
      </c>
      <c r="K46">
        <f t="shared" si="0"/>
        <v>1</v>
      </c>
    </row>
    <row r="47" spans="1:11" x14ac:dyDescent="0.2">
      <c r="A47">
        <v>3</v>
      </c>
      <c r="B47" t="str">
        <f>IF(NOT(ISBLANK(A47)), VLOOKUP(A47,users!$A$2:$F$1000,2), "")</f>
        <v>Benenati</v>
      </c>
      <c r="C47" s="3">
        <v>2023</v>
      </c>
      <c r="D47" s="3">
        <v>7</v>
      </c>
      <c r="E47" s="3">
        <v>1</v>
      </c>
      <c r="F47">
        <v>1</v>
      </c>
      <c r="G47" t="s">
        <v>71</v>
      </c>
      <c r="H47">
        <f>IF(COUNTIF(rotation_types!$A$2:$A$1001, G47), 1, 0)</f>
        <v>1</v>
      </c>
      <c r="I47">
        <v>25</v>
      </c>
      <c r="J47">
        <v>0</v>
      </c>
      <c r="K47">
        <f t="shared" si="0"/>
        <v>1</v>
      </c>
    </row>
    <row r="48" spans="1:11" x14ac:dyDescent="0.2">
      <c r="A48">
        <v>3</v>
      </c>
      <c r="B48" t="str">
        <f>IF(NOT(ISBLANK(A48)), VLOOKUP(A48,users!$A$2:$F$1000,2), "")</f>
        <v>Benenati</v>
      </c>
      <c r="C48" s="3">
        <v>2023</v>
      </c>
      <c r="D48" s="3">
        <v>8</v>
      </c>
      <c r="E48" s="3">
        <v>24</v>
      </c>
      <c r="F48">
        <v>3</v>
      </c>
      <c r="G48" t="s">
        <v>7</v>
      </c>
      <c r="H48">
        <f>IF(COUNTIF(rotation_types!$A$2:$A$1001, G48), 1, 0)</f>
        <v>1</v>
      </c>
      <c r="I48">
        <v>27</v>
      </c>
      <c r="J48">
        <v>0</v>
      </c>
      <c r="K48">
        <f t="shared" si="0"/>
        <v>1</v>
      </c>
    </row>
    <row r="49" spans="1:11" x14ac:dyDescent="0.2">
      <c r="A49">
        <v>3</v>
      </c>
      <c r="B49" t="str">
        <f>IF(NOT(ISBLANK(A49)), VLOOKUP(A49,users!$A$2:$F$1000,2), "")</f>
        <v>Benenati</v>
      </c>
      <c r="C49" s="3">
        <v>2023</v>
      </c>
      <c r="D49" s="3">
        <v>10</v>
      </c>
      <c r="E49" s="3">
        <v>19</v>
      </c>
      <c r="F49">
        <v>5</v>
      </c>
      <c r="G49" t="s">
        <v>2</v>
      </c>
      <c r="H49">
        <f>IF(COUNTIF(rotation_types!$A$2:$A$1001, G49), 1, 0)</f>
        <v>1</v>
      </c>
      <c r="I49">
        <v>27</v>
      </c>
      <c r="J49">
        <v>0</v>
      </c>
      <c r="K49">
        <f t="shared" si="0"/>
        <v>1</v>
      </c>
    </row>
    <row r="50" spans="1:11" x14ac:dyDescent="0.2">
      <c r="A50">
        <v>3</v>
      </c>
      <c r="B50" t="str">
        <f>IF(NOT(ISBLANK(A50)), VLOOKUP(A50,users!$A$2:$F$1000,2), "")</f>
        <v>Benenati</v>
      </c>
      <c r="C50" s="3">
        <v>2023</v>
      </c>
      <c r="D50" s="3">
        <v>11</v>
      </c>
      <c r="E50" s="3">
        <v>30</v>
      </c>
      <c r="G50" t="s">
        <v>8</v>
      </c>
      <c r="H50">
        <f>IF(COUNTIF(rotation_types!$A$2:$A$1001, G50), 1, 0)</f>
        <v>1</v>
      </c>
      <c r="I50">
        <v>13</v>
      </c>
      <c r="J50">
        <v>0</v>
      </c>
      <c r="K50">
        <f t="shared" si="0"/>
        <v>1</v>
      </c>
    </row>
    <row r="51" spans="1:11" x14ac:dyDescent="0.2">
      <c r="A51">
        <v>3</v>
      </c>
      <c r="B51" t="str">
        <f>IF(NOT(ISBLANK(A51)), VLOOKUP(A51,users!$A$2:$F$1000,2), "")</f>
        <v>Benenati</v>
      </c>
      <c r="C51" s="3">
        <v>2023</v>
      </c>
      <c r="D51" s="3">
        <v>12</v>
      </c>
      <c r="E51" s="3">
        <v>14</v>
      </c>
      <c r="G51" t="s">
        <v>6</v>
      </c>
      <c r="H51">
        <f>IF(COUNTIF(rotation_types!$A$2:$A$1001, G51), 1, 0)</f>
        <v>1</v>
      </c>
      <c r="I51">
        <v>13</v>
      </c>
      <c r="J51">
        <v>0</v>
      </c>
      <c r="K51">
        <f t="shared" si="0"/>
        <v>1</v>
      </c>
    </row>
    <row r="52" spans="1:11" x14ac:dyDescent="0.2">
      <c r="A52">
        <v>3</v>
      </c>
      <c r="B52" t="str">
        <f>IF(NOT(ISBLANK(A52)), VLOOKUP(A52,users!$A$2:$F$1000,2), "")</f>
        <v>Benenati</v>
      </c>
      <c r="C52" s="3">
        <v>2023</v>
      </c>
      <c r="D52" s="3">
        <v>12</v>
      </c>
      <c r="E52" s="3">
        <v>28</v>
      </c>
      <c r="G52" t="s">
        <v>5</v>
      </c>
      <c r="H52">
        <f>IF(COUNTIF(rotation_types!$A$2:$A$1001, G52), 1, 0)</f>
        <v>1</v>
      </c>
      <c r="I52">
        <v>13</v>
      </c>
      <c r="J52">
        <v>0</v>
      </c>
      <c r="K52">
        <f t="shared" si="0"/>
        <v>1</v>
      </c>
    </row>
    <row r="53" spans="1:11" x14ac:dyDescent="0.2">
      <c r="A53">
        <v>3</v>
      </c>
      <c r="B53" t="str">
        <f>IF(NOT(ISBLANK(A53)), VLOOKUP(A53,users!$A$2:$F$1000,2), "")</f>
        <v>Benenati</v>
      </c>
      <c r="C53" s="3">
        <v>2024</v>
      </c>
      <c r="D53" s="3">
        <v>1</v>
      </c>
      <c r="E53" s="3">
        <v>11</v>
      </c>
      <c r="F53">
        <v>8</v>
      </c>
      <c r="G53" t="s">
        <v>17</v>
      </c>
      <c r="H53">
        <f>IF(COUNTIF(rotation_types!$A$2:$A$1001, G53), 1, 0)</f>
        <v>1</v>
      </c>
      <c r="I53">
        <v>27</v>
      </c>
      <c r="J53">
        <v>0</v>
      </c>
      <c r="K53">
        <f t="shared" si="0"/>
        <v>1</v>
      </c>
    </row>
    <row r="54" spans="1:11" x14ac:dyDescent="0.2">
      <c r="A54">
        <v>3</v>
      </c>
      <c r="B54" t="str">
        <f>IF(NOT(ISBLANK(A54)), VLOOKUP(A54,users!$A$2:$F$1000,2), "")</f>
        <v>Benenati</v>
      </c>
      <c r="C54" s="3">
        <v>2024</v>
      </c>
      <c r="D54" s="3">
        <v>2</v>
      </c>
      <c r="E54" s="3">
        <v>8</v>
      </c>
      <c r="G54" t="s">
        <v>4</v>
      </c>
      <c r="H54">
        <f>IF(COUNTIF(rotation_types!$A$2:$A$1001, G54), 1, 0)</f>
        <v>1</v>
      </c>
      <c r="I54">
        <v>13</v>
      </c>
      <c r="J54">
        <v>0</v>
      </c>
      <c r="K54">
        <f t="shared" si="0"/>
        <v>1</v>
      </c>
    </row>
    <row r="55" spans="1:11" x14ac:dyDescent="0.2">
      <c r="A55">
        <v>3</v>
      </c>
      <c r="B55" t="str">
        <f>IF(NOT(ISBLANK(A55)), VLOOKUP(A55,users!$A$2:$F$1000,2), "")</f>
        <v>Benenati</v>
      </c>
      <c r="C55" s="3">
        <v>2024</v>
      </c>
      <c r="D55" s="3">
        <v>3</v>
      </c>
      <c r="E55" s="3">
        <v>7</v>
      </c>
      <c r="G55" t="s">
        <v>9</v>
      </c>
      <c r="H55">
        <f>IF(COUNTIF(rotation_types!$A$2:$A$1001, G55), 1, 0)</f>
        <v>1</v>
      </c>
      <c r="I55">
        <v>13</v>
      </c>
      <c r="J55">
        <v>0</v>
      </c>
      <c r="K55">
        <f t="shared" si="0"/>
        <v>1</v>
      </c>
    </row>
    <row r="56" spans="1:11" x14ac:dyDescent="0.2">
      <c r="A56">
        <v>3</v>
      </c>
      <c r="B56" t="str">
        <f>IF(NOT(ISBLANK(A56)), VLOOKUP(A56,users!$A$2:$F$1000,2), "")</f>
        <v>Benenati</v>
      </c>
      <c r="C56" s="3">
        <v>2024</v>
      </c>
      <c r="D56" s="3">
        <v>3</v>
      </c>
      <c r="E56" s="3">
        <v>21</v>
      </c>
      <c r="G56" t="s">
        <v>10</v>
      </c>
      <c r="H56">
        <f>IF(COUNTIF(rotation_types!$A$2:$A$1001, G56), 1, 0)</f>
        <v>1</v>
      </c>
      <c r="I56">
        <v>13</v>
      </c>
      <c r="J56">
        <v>0</v>
      </c>
      <c r="K56">
        <f t="shared" si="0"/>
        <v>1</v>
      </c>
    </row>
    <row r="57" spans="1:11" x14ac:dyDescent="0.2">
      <c r="A57">
        <v>3</v>
      </c>
      <c r="B57" t="str">
        <f>IF(NOT(ISBLANK(A57)), VLOOKUP(A57,users!$A$2:$F$1000,2), "")</f>
        <v>Benenati</v>
      </c>
      <c r="C57" s="3">
        <v>2024</v>
      </c>
      <c r="D57" s="3">
        <v>4</v>
      </c>
      <c r="E57" s="3">
        <v>4</v>
      </c>
      <c r="F57">
        <v>11</v>
      </c>
      <c r="G57" t="s">
        <v>3</v>
      </c>
      <c r="H57">
        <f>IF(COUNTIF(rotation_types!$A$2:$A$1001, G57), 1, 0)</f>
        <v>1</v>
      </c>
      <c r="I57">
        <v>27</v>
      </c>
      <c r="J57">
        <v>0</v>
      </c>
      <c r="K57">
        <f t="shared" si="0"/>
        <v>1</v>
      </c>
    </row>
    <row r="58" spans="1:11" x14ac:dyDescent="0.2">
      <c r="A58">
        <v>3</v>
      </c>
      <c r="B58" t="str">
        <f>IF(NOT(ISBLANK(A58)), VLOOKUP(A58,users!$A$2:$F$1000,2), "")</f>
        <v>Benenati</v>
      </c>
      <c r="C58" s="3">
        <v>2024</v>
      </c>
      <c r="D58" s="3">
        <v>5</v>
      </c>
      <c r="E58" s="3">
        <v>30</v>
      </c>
      <c r="F58">
        <v>13</v>
      </c>
      <c r="G58" t="s">
        <v>1</v>
      </c>
      <c r="H58">
        <f>IF(COUNTIF(rotation_types!$A$2:$A$1001, G58), 1, 0)</f>
        <v>1</v>
      </c>
      <c r="I58">
        <v>31</v>
      </c>
      <c r="J58">
        <v>0</v>
      </c>
      <c r="K58">
        <f t="shared" si="0"/>
        <v>1</v>
      </c>
    </row>
    <row r="59" spans="1:11" x14ac:dyDescent="0.2">
      <c r="A59">
        <v>3</v>
      </c>
      <c r="B59" t="str">
        <f>IF(NOT(ISBLANK(A59)), VLOOKUP(A59,users!$A$2:$F$1000,2), "")</f>
        <v>Benenati</v>
      </c>
      <c r="C59" s="3">
        <v>2023</v>
      </c>
      <c r="D59" s="3">
        <v>7</v>
      </c>
      <c r="E59" s="3">
        <v>27</v>
      </c>
      <c r="G59" t="s">
        <v>20</v>
      </c>
      <c r="H59">
        <f>IF(COUNTIF(rotation_types!$A$2:$A$1001, G59), 1, 0)</f>
        <v>1</v>
      </c>
      <c r="I59">
        <v>6</v>
      </c>
      <c r="J59">
        <v>0</v>
      </c>
      <c r="K59">
        <f t="shared" si="0"/>
        <v>1</v>
      </c>
    </row>
    <row r="60" spans="1:11" x14ac:dyDescent="0.2">
      <c r="A60">
        <v>3</v>
      </c>
      <c r="B60" t="str">
        <f>IF(NOT(ISBLANK(A60)), VLOOKUP(A60,users!$A$2:$F$1000,2), "")</f>
        <v>Benenati</v>
      </c>
      <c r="C60" s="3">
        <v>2023</v>
      </c>
      <c r="D60" s="3">
        <v>9</v>
      </c>
      <c r="E60" s="3">
        <v>21</v>
      </c>
      <c r="G60" t="s">
        <v>20</v>
      </c>
      <c r="H60">
        <f>IF(COUNTIF(rotation_types!$A$2:$A$1001, G60), 1, 0)</f>
        <v>1</v>
      </c>
      <c r="I60">
        <v>6</v>
      </c>
      <c r="J60">
        <v>0</v>
      </c>
      <c r="K60">
        <f t="shared" si="0"/>
        <v>1</v>
      </c>
    </row>
    <row r="61" spans="1:11" x14ac:dyDescent="0.2">
      <c r="A61">
        <v>3</v>
      </c>
      <c r="B61" t="str">
        <f>IF(NOT(ISBLANK(A61)), VLOOKUP(A61,users!$A$2:$F$1000,2), "")</f>
        <v>Benenati</v>
      </c>
      <c r="C61" s="3">
        <v>2024</v>
      </c>
      <c r="D61" s="3">
        <v>5</v>
      </c>
      <c r="E61" s="3">
        <v>7</v>
      </c>
      <c r="G61" t="s">
        <v>20</v>
      </c>
      <c r="H61">
        <f>IF(COUNTIF(rotation_types!$A$2:$A$1001, G61), 1, 0)</f>
        <v>1</v>
      </c>
      <c r="I61">
        <v>6</v>
      </c>
      <c r="J61">
        <v>0</v>
      </c>
      <c r="K61">
        <f t="shared" si="0"/>
        <v>1</v>
      </c>
    </row>
    <row r="62" spans="1:11" x14ac:dyDescent="0.2">
      <c r="A62">
        <v>4</v>
      </c>
      <c r="B62" t="str">
        <f>IF(NOT(ISBLANK(A62)), VLOOKUP(A62,users!$A$2:$F$1000,2), "")</f>
        <v>Brodka</v>
      </c>
      <c r="C62" s="3">
        <v>2023</v>
      </c>
      <c r="D62" s="3">
        <v>7</v>
      </c>
      <c r="E62" s="3">
        <v>1</v>
      </c>
      <c r="F62">
        <v>1</v>
      </c>
      <c r="G62" t="s">
        <v>71</v>
      </c>
      <c r="H62">
        <f>IF(COUNTIF(rotation_types!$A$2:$A$1001, G62), 1, 0)</f>
        <v>1</v>
      </c>
      <c r="I62">
        <v>25</v>
      </c>
      <c r="J62">
        <v>0</v>
      </c>
      <c r="K62">
        <f t="shared" si="0"/>
        <v>1</v>
      </c>
    </row>
    <row r="63" spans="1:11" x14ac:dyDescent="0.2">
      <c r="A63">
        <v>4</v>
      </c>
      <c r="B63" t="str">
        <f>IF(NOT(ISBLANK(A63)), VLOOKUP(A63,users!$A$2:$F$1000,2), "")</f>
        <v>Brodka</v>
      </c>
      <c r="C63" s="3">
        <v>2023</v>
      </c>
      <c r="D63" s="3">
        <v>7</v>
      </c>
      <c r="E63" s="3">
        <v>27</v>
      </c>
      <c r="F63">
        <v>2</v>
      </c>
      <c r="G63" t="s">
        <v>2</v>
      </c>
      <c r="H63">
        <f>IF(COUNTIF(rotation_types!$A$2:$A$1001, G63), 1, 0)</f>
        <v>1</v>
      </c>
      <c r="I63">
        <v>27</v>
      </c>
      <c r="J63">
        <v>0</v>
      </c>
      <c r="K63">
        <f t="shared" si="0"/>
        <v>1</v>
      </c>
    </row>
    <row r="64" spans="1:11" x14ac:dyDescent="0.2">
      <c r="A64">
        <v>4</v>
      </c>
      <c r="B64" t="str">
        <f>IF(NOT(ISBLANK(A64)), VLOOKUP(A64,users!$A$2:$F$1000,2), "")</f>
        <v>Brodka</v>
      </c>
      <c r="C64" s="3">
        <v>2023</v>
      </c>
      <c r="D64" s="3">
        <v>8</v>
      </c>
      <c r="E64" s="3">
        <v>24</v>
      </c>
      <c r="F64">
        <v>3</v>
      </c>
      <c r="G64" t="s">
        <v>1</v>
      </c>
      <c r="H64">
        <f>IF(COUNTIF(rotation_types!$A$2:$A$1001, G64), 1, 0)</f>
        <v>1</v>
      </c>
      <c r="I64">
        <v>27</v>
      </c>
      <c r="J64">
        <v>0</v>
      </c>
      <c r="K64">
        <f t="shared" si="0"/>
        <v>1</v>
      </c>
    </row>
    <row r="65" spans="1:11" x14ac:dyDescent="0.2">
      <c r="A65">
        <v>4</v>
      </c>
      <c r="B65" t="str">
        <f>IF(NOT(ISBLANK(A65)), VLOOKUP(A65,users!$A$2:$F$1000,2), "")</f>
        <v>Brodka</v>
      </c>
      <c r="C65" s="3">
        <v>2023</v>
      </c>
      <c r="D65" s="3">
        <v>10</v>
      </c>
      <c r="E65" s="3">
        <v>19</v>
      </c>
      <c r="G65" t="s">
        <v>4</v>
      </c>
      <c r="H65">
        <f>IF(COUNTIF(rotation_types!$A$2:$A$1001, G65), 1, 0)</f>
        <v>1</v>
      </c>
      <c r="I65">
        <v>13</v>
      </c>
      <c r="J65">
        <v>0</v>
      </c>
      <c r="K65">
        <f t="shared" si="0"/>
        <v>1</v>
      </c>
    </row>
    <row r="66" spans="1:11" x14ac:dyDescent="0.2">
      <c r="A66">
        <v>4</v>
      </c>
      <c r="B66" t="str">
        <f>IF(NOT(ISBLANK(A66)), VLOOKUP(A66,users!$A$2:$F$1000,2), "")</f>
        <v>Brodka</v>
      </c>
      <c r="C66" s="3">
        <v>2023</v>
      </c>
      <c r="D66" s="3">
        <v>11</v>
      </c>
      <c r="E66" s="3">
        <v>16</v>
      </c>
      <c r="F66">
        <v>6</v>
      </c>
      <c r="G66" t="s">
        <v>7</v>
      </c>
      <c r="H66">
        <f>IF(COUNTIF(rotation_types!$A$2:$A$1001, G66), 1, 0)</f>
        <v>1</v>
      </c>
      <c r="I66">
        <v>27</v>
      </c>
      <c r="J66">
        <v>0</v>
      </c>
      <c r="K66">
        <f t="shared" si="0"/>
        <v>1</v>
      </c>
    </row>
    <row r="67" spans="1:11" x14ac:dyDescent="0.2">
      <c r="A67">
        <v>4</v>
      </c>
      <c r="B67" t="str">
        <f>IF(NOT(ISBLANK(A67)), VLOOKUP(A67,users!$A$2:$F$1000,2), "")</f>
        <v>Brodka</v>
      </c>
      <c r="C67" s="3">
        <v>2023</v>
      </c>
      <c r="D67" s="3">
        <v>12</v>
      </c>
      <c r="E67" s="3">
        <v>14</v>
      </c>
      <c r="G67" t="s">
        <v>5</v>
      </c>
      <c r="H67">
        <f>IF(COUNTIF(rotation_types!$A$2:$A$1001, G67), 1, 0)</f>
        <v>1</v>
      </c>
      <c r="I67">
        <v>13</v>
      </c>
      <c r="J67">
        <v>0</v>
      </c>
      <c r="K67">
        <f t="shared" ref="K67:K130" si="1">IF(D67 &lt; 7, IF(C67 = 2024, 1, 0), IF(C67 = 2023, 1, 0))</f>
        <v>1</v>
      </c>
    </row>
    <row r="68" spans="1:11" x14ac:dyDescent="0.2">
      <c r="A68">
        <v>4</v>
      </c>
      <c r="B68" t="str">
        <f>IF(NOT(ISBLANK(A68)), VLOOKUP(A68,users!$A$2:$F$1000,2), "")</f>
        <v>Brodka</v>
      </c>
      <c r="C68" s="3">
        <v>2023</v>
      </c>
      <c r="D68" s="3">
        <v>12</v>
      </c>
      <c r="E68" s="3">
        <v>28</v>
      </c>
      <c r="G68" t="s">
        <v>6</v>
      </c>
      <c r="H68">
        <f>IF(COUNTIF(rotation_types!$A$2:$A$1001, G68), 1, 0)</f>
        <v>1</v>
      </c>
      <c r="I68">
        <v>13</v>
      </c>
      <c r="J68">
        <v>0</v>
      </c>
      <c r="K68">
        <f t="shared" si="1"/>
        <v>1</v>
      </c>
    </row>
    <row r="69" spans="1:11" x14ac:dyDescent="0.2">
      <c r="A69">
        <v>4</v>
      </c>
      <c r="B69" t="str">
        <f>IF(NOT(ISBLANK(A69)), VLOOKUP(A69,users!$A$2:$F$1000,2), "")</f>
        <v>Brodka</v>
      </c>
      <c r="C69" s="3">
        <v>2024</v>
      </c>
      <c r="D69" s="3">
        <v>1</v>
      </c>
      <c r="E69" s="3">
        <v>25</v>
      </c>
      <c r="G69" t="s">
        <v>8</v>
      </c>
      <c r="H69">
        <f>IF(COUNTIF(rotation_types!$A$2:$A$1001, G69), 1, 0)</f>
        <v>1</v>
      </c>
      <c r="I69">
        <v>13</v>
      </c>
      <c r="J69">
        <v>0</v>
      </c>
      <c r="K69">
        <f t="shared" si="1"/>
        <v>1</v>
      </c>
    </row>
    <row r="70" spans="1:11" x14ac:dyDescent="0.2">
      <c r="A70">
        <v>4</v>
      </c>
      <c r="B70" t="str">
        <f>IF(NOT(ISBLANK(A70)), VLOOKUP(A70,users!$A$2:$F$1000,2), "")</f>
        <v>Brodka</v>
      </c>
      <c r="C70" s="3">
        <v>2024</v>
      </c>
      <c r="D70" s="3">
        <v>2</v>
      </c>
      <c r="E70" s="3">
        <v>22</v>
      </c>
      <c r="G70" t="s">
        <v>9</v>
      </c>
      <c r="H70">
        <f>IF(COUNTIF(rotation_types!$A$2:$A$1001, G70), 1, 0)</f>
        <v>1</v>
      </c>
      <c r="I70">
        <v>13</v>
      </c>
      <c r="J70">
        <v>0</v>
      </c>
      <c r="K70">
        <f t="shared" si="1"/>
        <v>1</v>
      </c>
    </row>
    <row r="71" spans="1:11" x14ac:dyDescent="0.2">
      <c r="A71">
        <v>4</v>
      </c>
      <c r="B71" t="str">
        <f>IF(NOT(ISBLANK(A71)), VLOOKUP(A71,users!$A$2:$F$1000,2), "")</f>
        <v>Brodka</v>
      </c>
      <c r="C71" s="3">
        <v>2024</v>
      </c>
      <c r="D71" s="3">
        <v>2</v>
      </c>
      <c r="E71" s="3">
        <v>8</v>
      </c>
      <c r="G71" t="s">
        <v>10</v>
      </c>
      <c r="H71">
        <f>IF(COUNTIF(rotation_types!$A$2:$A$1001, G71), 1, 0)</f>
        <v>1</v>
      </c>
      <c r="I71">
        <v>13</v>
      </c>
      <c r="J71">
        <v>0</v>
      </c>
      <c r="K71">
        <f t="shared" si="1"/>
        <v>1</v>
      </c>
    </row>
    <row r="72" spans="1:11" x14ac:dyDescent="0.2">
      <c r="A72">
        <v>4</v>
      </c>
      <c r="B72" t="str">
        <f>IF(NOT(ISBLANK(A72)), VLOOKUP(A72,users!$A$2:$F$1000,2), "")</f>
        <v>Brodka</v>
      </c>
      <c r="C72" s="3">
        <v>2024</v>
      </c>
      <c r="D72" s="3">
        <v>5</v>
      </c>
      <c r="E72" s="3">
        <v>2</v>
      </c>
      <c r="F72">
        <v>12</v>
      </c>
      <c r="G72" t="s">
        <v>3</v>
      </c>
      <c r="H72">
        <f>IF(COUNTIF(rotation_types!$A$2:$A$1001, G72), 1, 0)</f>
        <v>1</v>
      </c>
      <c r="I72">
        <v>27</v>
      </c>
      <c r="J72">
        <v>0</v>
      </c>
      <c r="K72">
        <f t="shared" si="1"/>
        <v>1</v>
      </c>
    </row>
    <row r="73" spans="1:11" x14ac:dyDescent="0.2">
      <c r="A73">
        <v>4</v>
      </c>
      <c r="B73" t="str">
        <f>IF(NOT(ISBLANK(A73)), VLOOKUP(A73,users!$A$2:$F$1000,2), "")</f>
        <v>Brodka</v>
      </c>
      <c r="C73" s="3">
        <v>2024</v>
      </c>
      <c r="D73" s="3">
        <v>5</v>
      </c>
      <c r="E73" s="3">
        <v>30</v>
      </c>
      <c r="F73">
        <v>13</v>
      </c>
      <c r="G73" t="s">
        <v>17</v>
      </c>
      <c r="H73">
        <f>IF(COUNTIF(rotation_types!$A$2:$A$1001, G73), 1, 0)</f>
        <v>1</v>
      </c>
      <c r="I73">
        <v>31</v>
      </c>
      <c r="J73">
        <v>0</v>
      </c>
      <c r="K73">
        <f t="shared" si="1"/>
        <v>1</v>
      </c>
    </row>
    <row r="74" spans="1:11" x14ac:dyDescent="0.2">
      <c r="A74">
        <v>4</v>
      </c>
      <c r="B74" t="str">
        <f>IF(NOT(ISBLANK(A74)), VLOOKUP(A74,users!$A$2:$F$1000,2), "")</f>
        <v>Brodka</v>
      </c>
      <c r="C74" s="3">
        <v>2023</v>
      </c>
      <c r="D74" s="3">
        <v>10</v>
      </c>
      <c r="E74" s="3">
        <v>8</v>
      </c>
      <c r="G74" t="s">
        <v>20</v>
      </c>
      <c r="H74">
        <f>IF(COUNTIF(rotation_types!$A$2:$A$1001, G74), 1, 0)</f>
        <v>1</v>
      </c>
      <c r="I74">
        <v>6</v>
      </c>
      <c r="J74">
        <v>0</v>
      </c>
      <c r="K74">
        <f t="shared" si="1"/>
        <v>1</v>
      </c>
    </row>
    <row r="75" spans="1:11" x14ac:dyDescent="0.2">
      <c r="A75">
        <v>4</v>
      </c>
      <c r="B75" t="str">
        <f>IF(NOT(ISBLANK(A75)), VLOOKUP(A75,users!$A$2:$F$1000,2), "")</f>
        <v>Brodka</v>
      </c>
      <c r="C75" s="3">
        <v>2023</v>
      </c>
      <c r="D75" s="3">
        <v>11</v>
      </c>
      <c r="E75" s="3">
        <v>9</v>
      </c>
      <c r="G75" t="s">
        <v>20</v>
      </c>
      <c r="H75">
        <f>IF(COUNTIF(rotation_types!$A$2:$A$1001, G75), 1, 0)</f>
        <v>1</v>
      </c>
      <c r="I75">
        <v>6</v>
      </c>
      <c r="J75">
        <v>0</v>
      </c>
      <c r="K75">
        <f t="shared" si="1"/>
        <v>1</v>
      </c>
    </row>
    <row r="76" spans="1:11" x14ac:dyDescent="0.2">
      <c r="A76">
        <v>4</v>
      </c>
      <c r="B76" t="str">
        <f>IF(NOT(ISBLANK(A76)), VLOOKUP(A76,users!$A$2:$F$1000,2), "")</f>
        <v>Brodka</v>
      </c>
      <c r="C76" s="3">
        <v>2024</v>
      </c>
      <c r="D76" s="3">
        <v>3</v>
      </c>
      <c r="E76" s="3">
        <v>24</v>
      </c>
      <c r="G76" t="s">
        <v>20</v>
      </c>
      <c r="H76">
        <f>IF(COUNTIF(rotation_types!$A$2:$A$1001, G76), 1, 0)</f>
        <v>1</v>
      </c>
      <c r="I76">
        <v>6</v>
      </c>
      <c r="J76">
        <v>0</v>
      </c>
      <c r="K76">
        <f t="shared" si="1"/>
        <v>1</v>
      </c>
    </row>
    <row r="77" spans="1:11" x14ac:dyDescent="0.2">
      <c r="A77">
        <v>5</v>
      </c>
      <c r="B77" t="str">
        <f>IF(NOT(ISBLANK(A77)), VLOOKUP(A77,users!$A$2:$F$1000,2), "")</f>
        <v>Ching</v>
      </c>
      <c r="C77" s="3">
        <v>2023</v>
      </c>
      <c r="D77" s="3">
        <v>7</v>
      </c>
      <c r="E77" s="3">
        <v>1</v>
      </c>
      <c r="F77">
        <v>1</v>
      </c>
      <c r="G77" t="s">
        <v>71</v>
      </c>
      <c r="H77">
        <f>IF(COUNTIF(rotation_types!$A$2:$A$1001, G77), 1, 0)</f>
        <v>1</v>
      </c>
      <c r="I77">
        <v>25</v>
      </c>
      <c r="J77">
        <v>0</v>
      </c>
      <c r="K77">
        <f t="shared" si="1"/>
        <v>1</v>
      </c>
    </row>
    <row r="78" spans="1:11" x14ac:dyDescent="0.2">
      <c r="A78">
        <v>5</v>
      </c>
      <c r="B78" t="str">
        <f>IF(NOT(ISBLANK(A78)), VLOOKUP(A78,users!$A$2:$F$1000,2), "")</f>
        <v>Ching</v>
      </c>
      <c r="C78" s="3">
        <v>2023</v>
      </c>
      <c r="D78" s="3">
        <v>7</v>
      </c>
      <c r="E78" s="3">
        <v>27</v>
      </c>
      <c r="G78" t="s">
        <v>5</v>
      </c>
      <c r="H78">
        <f>IF(COUNTIF(rotation_types!$A$2:$A$1001, G78), 1, 0)</f>
        <v>1</v>
      </c>
      <c r="I78">
        <v>13</v>
      </c>
      <c r="J78">
        <v>0</v>
      </c>
      <c r="K78">
        <f t="shared" si="1"/>
        <v>1</v>
      </c>
    </row>
    <row r="79" spans="1:11" x14ac:dyDescent="0.2">
      <c r="A79">
        <v>5</v>
      </c>
      <c r="B79" t="str">
        <f>IF(NOT(ISBLANK(A79)), VLOOKUP(A79,users!$A$2:$F$1000,2), "")</f>
        <v>Ching</v>
      </c>
      <c r="C79" s="3">
        <v>2023</v>
      </c>
      <c r="D79" s="3">
        <v>8</v>
      </c>
      <c r="E79" s="3">
        <v>10</v>
      </c>
      <c r="G79" t="s">
        <v>6</v>
      </c>
      <c r="H79">
        <f>IF(COUNTIF(rotation_types!$A$2:$A$1001, G79), 1, 0)</f>
        <v>1</v>
      </c>
      <c r="I79">
        <v>13</v>
      </c>
      <c r="J79">
        <v>0</v>
      </c>
      <c r="K79">
        <f t="shared" si="1"/>
        <v>1</v>
      </c>
    </row>
    <row r="80" spans="1:11" x14ac:dyDescent="0.2">
      <c r="A80">
        <v>5</v>
      </c>
      <c r="B80" t="str">
        <f>IF(NOT(ISBLANK(A80)), VLOOKUP(A80,users!$A$2:$F$1000,2), "")</f>
        <v>Ching</v>
      </c>
      <c r="C80" s="3">
        <v>2023</v>
      </c>
      <c r="D80" s="3">
        <v>8</v>
      </c>
      <c r="E80" s="3">
        <v>24</v>
      </c>
      <c r="G80" t="s">
        <v>8</v>
      </c>
      <c r="H80">
        <f>IF(COUNTIF(rotation_types!$A$2:$A$1001, G80), 1, 0)</f>
        <v>1</v>
      </c>
      <c r="I80">
        <v>13</v>
      </c>
      <c r="J80">
        <v>0</v>
      </c>
      <c r="K80">
        <f t="shared" si="1"/>
        <v>1</v>
      </c>
    </row>
    <row r="81" spans="1:11" x14ac:dyDescent="0.2">
      <c r="A81">
        <v>5</v>
      </c>
      <c r="B81" t="str">
        <f>IF(NOT(ISBLANK(A81)), VLOOKUP(A81,users!$A$2:$F$1000,2), "")</f>
        <v>Ching</v>
      </c>
      <c r="C81" s="3">
        <v>2023</v>
      </c>
      <c r="D81" s="3">
        <v>8</v>
      </c>
      <c r="E81" s="3">
        <v>24</v>
      </c>
      <c r="F81">
        <v>3</v>
      </c>
      <c r="G81" t="s">
        <v>1</v>
      </c>
      <c r="H81">
        <f>IF(COUNTIF(rotation_types!$A$2:$A$1001, G81), 1, 0)</f>
        <v>1</v>
      </c>
      <c r="I81">
        <v>27</v>
      </c>
      <c r="J81">
        <v>0</v>
      </c>
      <c r="K81">
        <f t="shared" si="1"/>
        <v>1</v>
      </c>
    </row>
    <row r="82" spans="1:11" x14ac:dyDescent="0.2">
      <c r="A82">
        <v>5</v>
      </c>
      <c r="B82" t="str">
        <f>IF(NOT(ISBLANK(A82)), VLOOKUP(A82,users!$A$2:$F$1000,2), "")</f>
        <v>Ching</v>
      </c>
      <c r="C82" s="3">
        <v>2023</v>
      </c>
      <c r="D82" s="3">
        <v>10</v>
      </c>
      <c r="E82" s="3">
        <v>19</v>
      </c>
      <c r="G82" t="s">
        <v>4</v>
      </c>
      <c r="H82">
        <f>IF(COUNTIF(rotation_types!$A$2:$A$1001, G82), 1, 0)</f>
        <v>1</v>
      </c>
      <c r="I82">
        <v>13</v>
      </c>
      <c r="J82">
        <v>0</v>
      </c>
      <c r="K82">
        <f t="shared" si="1"/>
        <v>1</v>
      </c>
    </row>
    <row r="83" spans="1:11" x14ac:dyDescent="0.2">
      <c r="A83">
        <v>5</v>
      </c>
      <c r="B83" t="str">
        <f>IF(NOT(ISBLANK(A83)), VLOOKUP(A83,users!$A$2:$F$1000,2), "")</f>
        <v>Ching</v>
      </c>
      <c r="C83" s="3">
        <v>2023</v>
      </c>
      <c r="D83" s="3">
        <v>11</v>
      </c>
      <c r="E83" s="3">
        <v>16</v>
      </c>
      <c r="G83" t="s">
        <v>197</v>
      </c>
      <c r="H83">
        <f>IF(COUNTIF(rotation_types!$A$2:$A$1001, G83), 1, 0)</f>
        <v>1</v>
      </c>
      <c r="I83">
        <v>13</v>
      </c>
      <c r="J83">
        <v>0</v>
      </c>
      <c r="K83">
        <f t="shared" si="1"/>
        <v>1</v>
      </c>
    </row>
    <row r="84" spans="1:11" x14ac:dyDescent="0.2">
      <c r="A84">
        <v>5</v>
      </c>
      <c r="B84" t="str">
        <f>IF(NOT(ISBLANK(A84)), VLOOKUP(A84,users!$A$2:$F$1000,2), "")</f>
        <v>Ching</v>
      </c>
      <c r="C84" s="3">
        <v>2023</v>
      </c>
      <c r="D84" s="3">
        <v>11</v>
      </c>
      <c r="E84" s="3">
        <v>30</v>
      </c>
      <c r="G84" t="s">
        <v>9</v>
      </c>
      <c r="H84">
        <f>IF(COUNTIF(rotation_types!$A$2:$A$1001, G84), 1, 0)</f>
        <v>1</v>
      </c>
      <c r="I84">
        <v>13</v>
      </c>
      <c r="J84">
        <v>0</v>
      </c>
      <c r="K84">
        <f t="shared" si="1"/>
        <v>1</v>
      </c>
    </row>
    <row r="85" spans="1:11" x14ac:dyDescent="0.2">
      <c r="A85">
        <v>5</v>
      </c>
      <c r="B85" t="str">
        <f>IF(NOT(ISBLANK(A85)), VLOOKUP(A85,users!$A$2:$F$1000,2), "")</f>
        <v>Ching</v>
      </c>
      <c r="C85" s="3">
        <v>2024</v>
      </c>
      <c r="D85" s="3">
        <v>1</v>
      </c>
      <c r="E85" s="3">
        <v>11</v>
      </c>
      <c r="F85">
        <v>8</v>
      </c>
      <c r="G85" t="s">
        <v>3</v>
      </c>
      <c r="H85">
        <f>IF(COUNTIF(rotation_types!$A$2:$A$1001, G85), 1, 0)</f>
        <v>1</v>
      </c>
      <c r="I85">
        <v>27</v>
      </c>
      <c r="J85">
        <v>0</v>
      </c>
      <c r="K85">
        <f t="shared" si="1"/>
        <v>1</v>
      </c>
    </row>
    <row r="86" spans="1:11" x14ac:dyDescent="0.2">
      <c r="A86">
        <v>5</v>
      </c>
      <c r="B86" t="str">
        <f>IF(NOT(ISBLANK(A86)), VLOOKUP(A86,users!$A$2:$F$1000,2), "")</f>
        <v>Ching</v>
      </c>
      <c r="C86" s="3">
        <v>2024</v>
      </c>
      <c r="D86" s="3">
        <v>2</v>
      </c>
      <c r="E86" s="3">
        <v>8</v>
      </c>
      <c r="F86">
        <v>9</v>
      </c>
      <c r="G86" t="s">
        <v>17</v>
      </c>
      <c r="H86">
        <f>IF(COUNTIF(rotation_types!$A$2:$A$1001, G86), 1, 0)</f>
        <v>1</v>
      </c>
      <c r="I86">
        <v>27</v>
      </c>
      <c r="J86">
        <v>0</v>
      </c>
      <c r="K86">
        <f t="shared" si="1"/>
        <v>1</v>
      </c>
    </row>
    <row r="87" spans="1:11" x14ac:dyDescent="0.2">
      <c r="A87">
        <v>5</v>
      </c>
      <c r="B87" t="str">
        <f>IF(NOT(ISBLANK(A87)), VLOOKUP(A87,users!$A$2:$F$1000,2), "")</f>
        <v>Ching</v>
      </c>
      <c r="C87" s="3">
        <v>2024</v>
      </c>
      <c r="D87" s="3">
        <v>3</v>
      </c>
      <c r="E87" s="3">
        <v>7</v>
      </c>
      <c r="F87">
        <v>10</v>
      </c>
      <c r="G87" t="s">
        <v>2</v>
      </c>
      <c r="H87">
        <f>IF(COUNTIF(rotation_types!$A$2:$A$1001, G87), 1, 0)</f>
        <v>1</v>
      </c>
      <c r="I87">
        <v>27</v>
      </c>
      <c r="J87">
        <v>0</v>
      </c>
      <c r="K87">
        <f t="shared" si="1"/>
        <v>1</v>
      </c>
    </row>
    <row r="88" spans="1:11" x14ac:dyDescent="0.2">
      <c r="A88">
        <v>5</v>
      </c>
      <c r="B88" t="str">
        <f>IF(NOT(ISBLANK(A88)), VLOOKUP(A88,users!$A$2:$F$1000,2), "")</f>
        <v>Ching</v>
      </c>
      <c r="C88" s="3">
        <v>2024</v>
      </c>
      <c r="D88" s="3">
        <v>5</v>
      </c>
      <c r="E88" s="3">
        <v>2</v>
      </c>
      <c r="F88">
        <v>12</v>
      </c>
      <c r="G88" t="s">
        <v>7</v>
      </c>
      <c r="H88">
        <f>IF(COUNTIF(rotation_types!$A$2:$A$1001, G88), 1, 0)</f>
        <v>1</v>
      </c>
      <c r="I88">
        <v>27</v>
      </c>
      <c r="J88">
        <v>0</v>
      </c>
      <c r="K88">
        <f t="shared" si="1"/>
        <v>1</v>
      </c>
    </row>
    <row r="89" spans="1:11" x14ac:dyDescent="0.2">
      <c r="A89">
        <v>5</v>
      </c>
      <c r="B89" t="str">
        <f>IF(NOT(ISBLANK(A89)), VLOOKUP(A89,users!$A$2:$F$1000,2), "")</f>
        <v>Ching</v>
      </c>
      <c r="C89" s="3">
        <v>2023</v>
      </c>
      <c r="D89" s="3">
        <v>11</v>
      </c>
      <c r="E89" s="3">
        <v>2</v>
      </c>
      <c r="G89" t="s">
        <v>20</v>
      </c>
      <c r="H89">
        <f>IF(COUNTIF(rotation_types!$A$2:$A$1001, G89), 1, 0)</f>
        <v>1</v>
      </c>
      <c r="I89">
        <v>6</v>
      </c>
      <c r="J89">
        <v>0</v>
      </c>
      <c r="K89">
        <f t="shared" si="1"/>
        <v>1</v>
      </c>
    </row>
    <row r="90" spans="1:11" x14ac:dyDescent="0.2">
      <c r="A90">
        <v>5</v>
      </c>
      <c r="B90" t="str">
        <f>IF(NOT(ISBLANK(A90)), VLOOKUP(A90,users!$A$2:$F$1000,2), "")</f>
        <v>Ching</v>
      </c>
      <c r="C90" s="3">
        <v>2024</v>
      </c>
      <c r="D90" s="3">
        <v>4</v>
      </c>
      <c r="E90" s="3">
        <v>4</v>
      </c>
      <c r="G90" t="s">
        <v>20</v>
      </c>
      <c r="H90">
        <f>IF(COUNTIF(rotation_types!$A$2:$A$1001, G90), 1, 0)</f>
        <v>1</v>
      </c>
      <c r="I90">
        <v>6</v>
      </c>
      <c r="J90">
        <v>0</v>
      </c>
      <c r="K90">
        <f t="shared" si="1"/>
        <v>1</v>
      </c>
    </row>
    <row r="91" spans="1:11" x14ac:dyDescent="0.2">
      <c r="A91">
        <v>5</v>
      </c>
      <c r="B91" t="str">
        <f>IF(NOT(ISBLANK(A91)), VLOOKUP(A91,users!$A$2:$F$1000,2), "")</f>
        <v>Ching</v>
      </c>
      <c r="C91" s="3">
        <v>2024</v>
      </c>
      <c r="D91" s="3">
        <v>6</v>
      </c>
      <c r="E91" s="3">
        <v>24</v>
      </c>
      <c r="G91" t="s">
        <v>20</v>
      </c>
      <c r="H91">
        <f>IF(COUNTIF(rotation_types!$A$2:$A$1001, G91), 1, 0)</f>
        <v>1</v>
      </c>
      <c r="I91">
        <v>6</v>
      </c>
      <c r="J91">
        <v>0</v>
      </c>
      <c r="K91">
        <f t="shared" si="1"/>
        <v>1</v>
      </c>
    </row>
    <row r="92" spans="1:11" x14ac:dyDescent="0.2">
      <c r="A92">
        <v>6</v>
      </c>
      <c r="B92" t="str">
        <f>IF(NOT(ISBLANK(A92)), VLOOKUP(A92,users!$A$2:$F$1000,2), "")</f>
        <v>Crudo</v>
      </c>
      <c r="C92" s="3">
        <v>2023</v>
      </c>
      <c r="D92" s="3">
        <v>7</v>
      </c>
      <c r="E92" s="3">
        <v>1</v>
      </c>
      <c r="F92">
        <v>1</v>
      </c>
      <c r="G92" t="s">
        <v>71</v>
      </c>
      <c r="H92">
        <f>IF(COUNTIF(rotation_types!$A$2:$A$1001, G92), 1, 0)</f>
        <v>1</v>
      </c>
      <c r="I92">
        <v>25</v>
      </c>
      <c r="J92">
        <v>0</v>
      </c>
      <c r="K92">
        <f t="shared" si="1"/>
        <v>1</v>
      </c>
    </row>
    <row r="93" spans="1:11" x14ac:dyDescent="0.2">
      <c r="A93">
        <v>6</v>
      </c>
      <c r="B93" t="str">
        <f>IF(NOT(ISBLANK(A93)), VLOOKUP(A93,users!$A$2:$F$1000,2), "")</f>
        <v>Crudo</v>
      </c>
      <c r="C93" s="3">
        <v>2023</v>
      </c>
      <c r="D93" s="3">
        <v>8</v>
      </c>
      <c r="E93" s="3">
        <v>10</v>
      </c>
      <c r="G93" t="s">
        <v>4</v>
      </c>
      <c r="H93">
        <f>IF(COUNTIF(rotation_types!$A$2:$A$1001, G93), 1, 0)</f>
        <v>1</v>
      </c>
      <c r="I93">
        <v>13</v>
      </c>
      <c r="J93">
        <v>0</v>
      </c>
      <c r="K93">
        <f t="shared" si="1"/>
        <v>1</v>
      </c>
    </row>
    <row r="94" spans="1:11" x14ac:dyDescent="0.2">
      <c r="A94">
        <v>6</v>
      </c>
      <c r="B94" t="str">
        <f>IF(NOT(ISBLANK(A94)), VLOOKUP(A94,users!$A$2:$F$1000,2), "")</f>
        <v>Crudo</v>
      </c>
      <c r="C94" s="3">
        <v>2023</v>
      </c>
      <c r="D94" s="3">
        <v>8</v>
      </c>
      <c r="E94" s="3">
        <v>24</v>
      </c>
      <c r="F94">
        <v>3</v>
      </c>
      <c r="G94" t="s">
        <v>2</v>
      </c>
      <c r="H94">
        <f>IF(COUNTIF(rotation_types!$A$2:$A$1001, G94), 1, 0)</f>
        <v>1</v>
      </c>
      <c r="I94">
        <v>27</v>
      </c>
      <c r="J94">
        <v>0</v>
      </c>
      <c r="K94">
        <f t="shared" si="1"/>
        <v>1</v>
      </c>
    </row>
    <row r="95" spans="1:11" x14ac:dyDescent="0.2">
      <c r="A95">
        <v>6</v>
      </c>
      <c r="B95" t="str">
        <f>IF(NOT(ISBLANK(A95)), VLOOKUP(A95,users!$A$2:$F$1000,2), "")</f>
        <v>Crudo</v>
      </c>
      <c r="C95" s="3">
        <v>2023</v>
      </c>
      <c r="D95" s="3">
        <v>9</v>
      </c>
      <c r="E95" s="3">
        <v>21</v>
      </c>
      <c r="G95" t="s">
        <v>8</v>
      </c>
      <c r="H95">
        <f>IF(COUNTIF(rotation_types!$A$2:$A$1001, G95), 1, 0)</f>
        <v>1</v>
      </c>
      <c r="I95">
        <v>13</v>
      </c>
      <c r="J95">
        <v>0</v>
      </c>
      <c r="K95">
        <f t="shared" si="1"/>
        <v>1</v>
      </c>
    </row>
    <row r="96" spans="1:11" x14ac:dyDescent="0.2">
      <c r="A96">
        <v>6</v>
      </c>
      <c r="B96" t="str">
        <f>IF(NOT(ISBLANK(A96)), VLOOKUP(A96,users!$A$2:$F$1000,2), "")</f>
        <v>Crudo</v>
      </c>
      <c r="C96" s="3">
        <v>2023</v>
      </c>
      <c r="D96" s="3">
        <v>10</v>
      </c>
      <c r="E96" s="3">
        <v>19</v>
      </c>
      <c r="F96">
        <v>5</v>
      </c>
      <c r="G96" t="s">
        <v>3</v>
      </c>
      <c r="H96">
        <f>IF(COUNTIF(rotation_types!$A$2:$A$1001, G96), 1, 0)</f>
        <v>1</v>
      </c>
      <c r="I96">
        <v>27</v>
      </c>
      <c r="J96">
        <v>0</v>
      </c>
      <c r="K96">
        <f t="shared" si="1"/>
        <v>1</v>
      </c>
    </row>
    <row r="97" spans="1:11" x14ac:dyDescent="0.2">
      <c r="A97">
        <v>6</v>
      </c>
      <c r="B97" t="str">
        <f>IF(NOT(ISBLANK(A97)), VLOOKUP(A97,users!$A$2:$F$1000,2), "")</f>
        <v>Crudo</v>
      </c>
      <c r="C97" s="3">
        <v>2023</v>
      </c>
      <c r="D97" s="3">
        <v>11</v>
      </c>
      <c r="E97" s="3">
        <v>16</v>
      </c>
      <c r="F97">
        <v>6</v>
      </c>
      <c r="G97" t="s">
        <v>17</v>
      </c>
      <c r="H97">
        <f>IF(COUNTIF(rotation_types!$A$2:$A$1001, G97), 1, 0)</f>
        <v>1</v>
      </c>
      <c r="I97">
        <v>27</v>
      </c>
      <c r="J97">
        <v>0</v>
      </c>
      <c r="K97">
        <f t="shared" si="1"/>
        <v>1</v>
      </c>
    </row>
    <row r="98" spans="1:11" x14ac:dyDescent="0.2">
      <c r="A98">
        <v>6</v>
      </c>
      <c r="B98" t="str">
        <f>IF(NOT(ISBLANK(A98)), VLOOKUP(A98,users!$A$2:$F$1000,2), "")</f>
        <v>Crudo</v>
      </c>
      <c r="C98" s="3">
        <v>2023</v>
      </c>
      <c r="D98" s="3">
        <v>12</v>
      </c>
      <c r="E98" s="3">
        <v>14</v>
      </c>
      <c r="G98" t="s">
        <v>10</v>
      </c>
      <c r="H98">
        <f>IF(COUNTIF(rotation_types!$A$2:$A$1001, G98), 1, 0)</f>
        <v>1</v>
      </c>
      <c r="I98">
        <v>13</v>
      </c>
      <c r="J98">
        <v>0</v>
      </c>
      <c r="K98">
        <f t="shared" si="1"/>
        <v>1</v>
      </c>
    </row>
    <row r="99" spans="1:11" x14ac:dyDescent="0.2">
      <c r="A99">
        <v>6</v>
      </c>
      <c r="B99" t="str">
        <f>IF(NOT(ISBLANK(A99)), VLOOKUP(A99,users!$A$2:$F$1000,2), "")</f>
        <v>Crudo</v>
      </c>
      <c r="C99" s="3">
        <v>2023</v>
      </c>
      <c r="D99" s="3">
        <v>12</v>
      </c>
      <c r="E99" s="3">
        <v>28</v>
      </c>
      <c r="G99" t="s">
        <v>9</v>
      </c>
      <c r="H99">
        <f>IF(COUNTIF(rotation_types!$A$2:$A$1001, G99), 1, 0)</f>
        <v>1</v>
      </c>
      <c r="I99">
        <v>13</v>
      </c>
      <c r="J99">
        <v>0</v>
      </c>
      <c r="K99">
        <f t="shared" si="1"/>
        <v>1</v>
      </c>
    </row>
    <row r="100" spans="1:11" x14ac:dyDescent="0.2">
      <c r="A100">
        <v>6</v>
      </c>
      <c r="B100" t="str">
        <f>IF(NOT(ISBLANK(A100)), VLOOKUP(A100,users!$A$2:$F$1000,2), "")</f>
        <v>Crudo</v>
      </c>
      <c r="C100" s="3">
        <v>2024</v>
      </c>
      <c r="D100" s="3">
        <v>2</v>
      </c>
      <c r="E100" s="3">
        <v>8</v>
      </c>
      <c r="F100">
        <v>9</v>
      </c>
      <c r="G100" t="s">
        <v>1</v>
      </c>
      <c r="H100">
        <f>IF(COUNTIF(rotation_types!$A$2:$A$1001, G100), 1, 0)</f>
        <v>1</v>
      </c>
      <c r="I100">
        <v>27</v>
      </c>
      <c r="J100">
        <v>0</v>
      </c>
      <c r="K100">
        <f t="shared" si="1"/>
        <v>1</v>
      </c>
    </row>
    <row r="101" spans="1:11" x14ac:dyDescent="0.2">
      <c r="A101">
        <v>6</v>
      </c>
      <c r="B101" t="str">
        <f>IF(NOT(ISBLANK(A101)), VLOOKUP(A101,users!$A$2:$F$1000,2), "")</f>
        <v>Crudo</v>
      </c>
      <c r="C101" s="3">
        <v>2024</v>
      </c>
      <c r="D101" s="3">
        <v>4</v>
      </c>
      <c r="E101" s="3">
        <v>4</v>
      </c>
      <c r="F101">
        <v>11</v>
      </c>
      <c r="G101" t="s">
        <v>7</v>
      </c>
      <c r="H101">
        <f>IF(COUNTIF(rotation_types!$A$2:$A$1001, G101), 1, 0)</f>
        <v>1</v>
      </c>
      <c r="I101">
        <v>27</v>
      </c>
      <c r="J101">
        <v>0</v>
      </c>
      <c r="K101">
        <f t="shared" si="1"/>
        <v>1</v>
      </c>
    </row>
    <row r="102" spans="1:11" x14ac:dyDescent="0.2">
      <c r="A102">
        <v>6</v>
      </c>
      <c r="B102" t="str">
        <f>IF(NOT(ISBLANK(A102)), VLOOKUP(A102,users!$A$2:$F$1000,2), "")</f>
        <v>Crudo</v>
      </c>
      <c r="C102" s="3">
        <v>2024</v>
      </c>
      <c r="D102" s="3">
        <v>5</v>
      </c>
      <c r="E102" s="3">
        <v>30</v>
      </c>
      <c r="G102" t="s">
        <v>5</v>
      </c>
      <c r="H102">
        <f>IF(COUNTIF(rotation_types!$A$2:$A$1001, G102), 1, 0)</f>
        <v>1</v>
      </c>
      <c r="I102">
        <v>13</v>
      </c>
      <c r="J102">
        <v>0</v>
      </c>
      <c r="K102">
        <f t="shared" si="1"/>
        <v>1</v>
      </c>
    </row>
    <row r="103" spans="1:11" x14ac:dyDescent="0.2">
      <c r="A103">
        <v>6</v>
      </c>
      <c r="B103" t="str">
        <f>IF(NOT(ISBLANK(A103)), VLOOKUP(A103,users!$A$2:$F$1000,2), "")</f>
        <v>Crudo</v>
      </c>
      <c r="C103" s="3">
        <v>2024</v>
      </c>
      <c r="D103" s="3">
        <v>6</v>
      </c>
      <c r="E103" s="3">
        <v>13</v>
      </c>
      <c r="G103" t="s">
        <v>6</v>
      </c>
      <c r="H103">
        <f>IF(COUNTIF(rotation_types!$A$2:$A$1001, G103), 1, 0)</f>
        <v>1</v>
      </c>
      <c r="I103">
        <v>17</v>
      </c>
      <c r="J103">
        <v>0</v>
      </c>
      <c r="K103">
        <f t="shared" si="1"/>
        <v>1</v>
      </c>
    </row>
    <row r="104" spans="1:11" x14ac:dyDescent="0.2">
      <c r="A104">
        <v>6</v>
      </c>
      <c r="B104" t="str">
        <f>IF(NOT(ISBLANK(A104)), VLOOKUP(A104,users!$A$2:$F$1000,2), "")</f>
        <v>Crudo</v>
      </c>
      <c r="C104" s="3">
        <v>2023</v>
      </c>
      <c r="D104" s="3">
        <v>10</v>
      </c>
      <c r="E104" s="3">
        <v>12</v>
      </c>
      <c r="G104" t="s">
        <v>20</v>
      </c>
      <c r="H104">
        <f>IF(COUNTIF(rotation_types!$A$2:$A$1001, G104), 1, 0)</f>
        <v>1</v>
      </c>
      <c r="I104">
        <v>6</v>
      </c>
      <c r="J104">
        <v>0</v>
      </c>
      <c r="K104">
        <f t="shared" si="1"/>
        <v>1</v>
      </c>
    </row>
    <row r="105" spans="1:11" x14ac:dyDescent="0.2">
      <c r="A105">
        <v>6</v>
      </c>
      <c r="B105" t="str">
        <f>IF(NOT(ISBLANK(A105)), VLOOKUP(A105,users!$A$2:$F$1000,2), "")</f>
        <v>Crudo</v>
      </c>
      <c r="C105" s="3">
        <v>2024</v>
      </c>
      <c r="D105" s="3">
        <v>3</v>
      </c>
      <c r="E105" s="3">
        <v>23</v>
      </c>
      <c r="G105" t="s">
        <v>20</v>
      </c>
      <c r="H105">
        <f>IF(COUNTIF(rotation_types!$A$2:$A$1001, G105), 1, 0)</f>
        <v>1</v>
      </c>
      <c r="I105">
        <v>6</v>
      </c>
      <c r="J105">
        <v>0</v>
      </c>
      <c r="K105">
        <f t="shared" si="1"/>
        <v>1</v>
      </c>
    </row>
    <row r="106" spans="1:11" x14ac:dyDescent="0.2">
      <c r="A106">
        <v>6</v>
      </c>
      <c r="B106" t="str">
        <f>IF(NOT(ISBLANK(A106)), VLOOKUP(A106,users!$A$2:$F$1000,2), "")</f>
        <v>Crudo</v>
      </c>
      <c r="C106" s="3">
        <v>2024</v>
      </c>
      <c r="D106" s="3">
        <v>5</v>
      </c>
      <c r="E106" s="3">
        <v>2</v>
      </c>
      <c r="G106" t="s">
        <v>20</v>
      </c>
      <c r="H106">
        <f>IF(COUNTIF(rotation_types!$A$2:$A$1001, G106), 1, 0)</f>
        <v>1</v>
      </c>
      <c r="I106">
        <v>6</v>
      </c>
      <c r="J106">
        <v>0</v>
      </c>
      <c r="K106">
        <f t="shared" si="1"/>
        <v>1</v>
      </c>
    </row>
    <row r="107" spans="1:11" x14ac:dyDescent="0.2">
      <c r="A107">
        <v>7</v>
      </c>
      <c r="B107" t="str">
        <f>IF(NOT(ISBLANK(A107)), VLOOKUP(A107,users!$A$2:$F$1000,2), "")</f>
        <v>Harding-Jackson</v>
      </c>
      <c r="C107" s="3">
        <v>2023</v>
      </c>
      <c r="D107" s="3">
        <v>7</v>
      </c>
      <c r="E107" s="3">
        <v>1</v>
      </c>
      <c r="F107">
        <v>1</v>
      </c>
      <c r="G107" t="s">
        <v>71</v>
      </c>
      <c r="H107">
        <f>IF(COUNTIF(rotation_types!$A$2:$A$1001, G107), 1, 0)</f>
        <v>1</v>
      </c>
      <c r="I107">
        <v>25</v>
      </c>
      <c r="J107">
        <v>0</v>
      </c>
      <c r="K107">
        <f t="shared" si="1"/>
        <v>1</v>
      </c>
    </row>
    <row r="108" spans="1:11" x14ac:dyDescent="0.2">
      <c r="A108">
        <v>7</v>
      </c>
      <c r="B108" t="str">
        <f>IF(NOT(ISBLANK(A108)), VLOOKUP(A108,users!$A$2:$F$1000,2), "")</f>
        <v>Harding-Jackson</v>
      </c>
      <c r="C108" s="3">
        <v>2023</v>
      </c>
      <c r="D108" s="3">
        <v>8</v>
      </c>
      <c r="E108" s="3">
        <v>24</v>
      </c>
      <c r="G108" t="s">
        <v>5</v>
      </c>
      <c r="H108">
        <f>IF(COUNTIF(rotation_types!$A$2:$A$1001, G108), 1, 0)</f>
        <v>1</v>
      </c>
      <c r="I108">
        <v>13</v>
      </c>
      <c r="J108">
        <v>0</v>
      </c>
      <c r="K108">
        <f t="shared" si="1"/>
        <v>1</v>
      </c>
    </row>
    <row r="109" spans="1:11" x14ac:dyDescent="0.2">
      <c r="A109">
        <v>7</v>
      </c>
      <c r="B109" t="str">
        <f>IF(NOT(ISBLANK(A109)), VLOOKUP(A109,users!$A$2:$F$1000,2), "")</f>
        <v>Harding-Jackson</v>
      </c>
      <c r="C109" s="3">
        <v>2023</v>
      </c>
      <c r="D109" s="3">
        <v>9</v>
      </c>
      <c r="E109" s="3">
        <v>7</v>
      </c>
      <c r="G109" t="s">
        <v>6</v>
      </c>
      <c r="H109">
        <f>IF(COUNTIF(rotation_types!$A$2:$A$1001, G109), 1, 0)</f>
        <v>1</v>
      </c>
      <c r="I109">
        <v>13</v>
      </c>
      <c r="J109">
        <v>0</v>
      </c>
      <c r="K109">
        <f t="shared" si="1"/>
        <v>1</v>
      </c>
    </row>
    <row r="110" spans="1:11" x14ac:dyDescent="0.2">
      <c r="A110">
        <v>7</v>
      </c>
      <c r="B110" t="str">
        <f>IF(NOT(ISBLANK(A110)), VLOOKUP(A110,users!$A$2:$F$1000,2), "")</f>
        <v>Harding-Jackson</v>
      </c>
      <c r="C110" s="3">
        <v>2023</v>
      </c>
      <c r="D110" s="3">
        <v>10</v>
      </c>
      <c r="E110" s="3">
        <v>5</v>
      </c>
      <c r="G110" t="s">
        <v>8</v>
      </c>
      <c r="H110">
        <f>IF(COUNTIF(rotation_types!$A$2:$A$1001, G110), 1, 0)</f>
        <v>1</v>
      </c>
      <c r="I110">
        <v>13</v>
      </c>
      <c r="J110">
        <v>0</v>
      </c>
      <c r="K110">
        <f t="shared" si="1"/>
        <v>1</v>
      </c>
    </row>
    <row r="111" spans="1:11" x14ac:dyDescent="0.2">
      <c r="A111">
        <v>7</v>
      </c>
      <c r="B111" t="str">
        <f>IF(NOT(ISBLANK(A111)), VLOOKUP(A111,users!$A$2:$F$1000,2), "")</f>
        <v>Harding-Jackson</v>
      </c>
      <c r="C111" s="3">
        <v>2023</v>
      </c>
      <c r="D111" s="3">
        <v>10</v>
      </c>
      <c r="E111" s="3">
        <v>19</v>
      </c>
      <c r="F111">
        <v>5</v>
      </c>
      <c r="G111" t="s">
        <v>1</v>
      </c>
      <c r="H111">
        <f>IF(COUNTIF(rotation_types!$A$2:$A$1001, G111), 1, 0)</f>
        <v>1</v>
      </c>
      <c r="I111">
        <v>27</v>
      </c>
      <c r="J111">
        <v>0</v>
      </c>
      <c r="K111">
        <f t="shared" si="1"/>
        <v>1</v>
      </c>
    </row>
    <row r="112" spans="1:11" x14ac:dyDescent="0.2">
      <c r="A112">
        <v>7</v>
      </c>
      <c r="B112" t="str">
        <f>IF(NOT(ISBLANK(A112)), VLOOKUP(A112,users!$A$2:$F$1000,2), "")</f>
        <v>Harding-Jackson</v>
      </c>
      <c r="C112" s="3">
        <v>2023</v>
      </c>
      <c r="D112" s="3">
        <v>11</v>
      </c>
      <c r="E112" s="3">
        <v>16</v>
      </c>
      <c r="G112" t="s">
        <v>4</v>
      </c>
      <c r="H112">
        <f>IF(COUNTIF(rotation_types!$A$2:$A$1001, G112), 1, 0)</f>
        <v>1</v>
      </c>
      <c r="I112">
        <v>13</v>
      </c>
      <c r="J112">
        <v>0</v>
      </c>
      <c r="K112">
        <f t="shared" si="1"/>
        <v>1</v>
      </c>
    </row>
    <row r="113" spans="1:11" x14ac:dyDescent="0.2">
      <c r="A113">
        <v>7</v>
      </c>
      <c r="B113" t="str">
        <f>IF(NOT(ISBLANK(A113)), VLOOKUP(A113,users!$A$2:$F$1000,2), "")</f>
        <v>Harding-Jackson</v>
      </c>
      <c r="C113" s="3">
        <v>2023</v>
      </c>
      <c r="D113" s="3">
        <v>12</v>
      </c>
      <c r="E113" s="3">
        <v>14</v>
      </c>
      <c r="G113" t="s">
        <v>9</v>
      </c>
      <c r="H113">
        <f>IF(COUNTIF(rotation_types!$A$2:$A$1001, G113), 1, 0)</f>
        <v>1</v>
      </c>
      <c r="I113">
        <v>13</v>
      </c>
      <c r="J113">
        <v>0</v>
      </c>
      <c r="K113">
        <f t="shared" si="1"/>
        <v>1</v>
      </c>
    </row>
    <row r="114" spans="1:11" x14ac:dyDescent="0.2">
      <c r="A114">
        <v>7</v>
      </c>
      <c r="B114" t="str">
        <f>IF(NOT(ISBLANK(A114)), VLOOKUP(A114,users!$A$2:$F$1000,2), "")</f>
        <v>Harding-Jackson</v>
      </c>
      <c r="C114" s="3">
        <v>2023</v>
      </c>
      <c r="D114" s="3">
        <v>12</v>
      </c>
      <c r="E114" s="3">
        <v>28</v>
      </c>
      <c r="G114" t="s">
        <v>10</v>
      </c>
      <c r="H114">
        <f>IF(COUNTIF(rotation_types!$A$2:$A$1001, G114), 1, 0)</f>
        <v>1</v>
      </c>
      <c r="I114">
        <v>13</v>
      </c>
      <c r="J114">
        <v>0</v>
      </c>
      <c r="K114">
        <f t="shared" si="1"/>
        <v>1</v>
      </c>
    </row>
    <row r="115" spans="1:11" x14ac:dyDescent="0.2">
      <c r="A115">
        <v>7</v>
      </c>
      <c r="B115" t="str">
        <f>IF(NOT(ISBLANK(A115)), VLOOKUP(A115,users!$A$2:$F$1000,2), "")</f>
        <v>Harding-Jackson</v>
      </c>
      <c r="C115" s="3">
        <v>2024</v>
      </c>
      <c r="D115" s="3">
        <v>2</v>
      </c>
      <c r="E115" s="3">
        <v>8</v>
      </c>
      <c r="F115">
        <v>9</v>
      </c>
      <c r="G115" t="s">
        <v>3</v>
      </c>
      <c r="H115">
        <f>IF(COUNTIF(rotation_types!$A$2:$A$1001, G115), 1, 0)</f>
        <v>1</v>
      </c>
      <c r="I115">
        <v>27</v>
      </c>
      <c r="J115">
        <v>0</v>
      </c>
      <c r="K115">
        <f t="shared" si="1"/>
        <v>1</v>
      </c>
    </row>
    <row r="116" spans="1:11" x14ac:dyDescent="0.2">
      <c r="A116">
        <v>7</v>
      </c>
      <c r="B116" t="str">
        <f>IF(NOT(ISBLANK(A116)), VLOOKUP(A116,users!$A$2:$F$1000,2), "")</f>
        <v>Harding-Jackson</v>
      </c>
      <c r="C116" s="3">
        <v>2024</v>
      </c>
      <c r="D116" s="3">
        <v>3</v>
      </c>
      <c r="E116" s="3">
        <v>7</v>
      </c>
      <c r="F116">
        <v>10</v>
      </c>
      <c r="G116" t="s">
        <v>17</v>
      </c>
      <c r="H116">
        <f>IF(COUNTIF(rotation_types!$A$2:$A$1001, G116), 1, 0)</f>
        <v>1</v>
      </c>
      <c r="I116">
        <v>27</v>
      </c>
      <c r="J116">
        <v>0</v>
      </c>
      <c r="K116">
        <f t="shared" si="1"/>
        <v>1</v>
      </c>
    </row>
    <row r="117" spans="1:11" x14ac:dyDescent="0.2">
      <c r="A117">
        <v>7</v>
      </c>
      <c r="B117" t="str">
        <f>IF(NOT(ISBLANK(A117)), VLOOKUP(A117,users!$A$2:$F$1000,2), "")</f>
        <v>Harding-Jackson</v>
      </c>
      <c r="C117" s="3">
        <v>2024</v>
      </c>
      <c r="D117" s="3">
        <v>4</v>
      </c>
      <c r="E117" s="3">
        <v>4</v>
      </c>
      <c r="F117">
        <v>11</v>
      </c>
      <c r="G117" t="s">
        <v>2</v>
      </c>
      <c r="H117">
        <f>IF(COUNTIF(rotation_types!$A$2:$A$1001, G117), 1, 0)</f>
        <v>1</v>
      </c>
      <c r="I117">
        <v>27</v>
      </c>
      <c r="J117">
        <v>0</v>
      </c>
      <c r="K117">
        <f t="shared" si="1"/>
        <v>1</v>
      </c>
    </row>
    <row r="118" spans="1:11" x14ac:dyDescent="0.2">
      <c r="A118">
        <v>7</v>
      </c>
      <c r="B118" t="str">
        <f>IF(NOT(ISBLANK(A118)), VLOOKUP(A118,users!$A$2:$F$1000,2), "")</f>
        <v>Harding-Jackson</v>
      </c>
      <c r="C118" s="3">
        <v>2024</v>
      </c>
      <c r="D118" s="3">
        <v>5</v>
      </c>
      <c r="E118" s="3">
        <v>30</v>
      </c>
      <c r="F118">
        <v>13</v>
      </c>
      <c r="G118" t="s">
        <v>7</v>
      </c>
      <c r="H118">
        <f>IF(COUNTIF(rotation_types!$A$2:$A$1001, G118), 1, 0)</f>
        <v>1</v>
      </c>
      <c r="I118">
        <v>31</v>
      </c>
      <c r="J118">
        <v>0</v>
      </c>
      <c r="K118">
        <f t="shared" si="1"/>
        <v>1</v>
      </c>
    </row>
    <row r="119" spans="1:11" x14ac:dyDescent="0.2">
      <c r="A119">
        <v>7</v>
      </c>
      <c r="B119" t="str">
        <f>IF(NOT(ISBLANK(A119)), VLOOKUP(A119,users!$A$2:$F$1000,2), "")</f>
        <v>Harding-Jackson</v>
      </c>
      <c r="C119" s="3">
        <v>2023</v>
      </c>
      <c r="D119" s="3">
        <v>8</v>
      </c>
      <c r="E119" s="3">
        <v>17</v>
      </c>
      <c r="G119" t="s">
        <v>20</v>
      </c>
      <c r="H119">
        <f>IF(COUNTIF(rotation_types!$A$2:$A$1001, G119), 1, 0)</f>
        <v>1</v>
      </c>
      <c r="I119">
        <v>6</v>
      </c>
      <c r="J119">
        <v>0</v>
      </c>
      <c r="K119">
        <f t="shared" si="1"/>
        <v>1</v>
      </c>
    </row>
    <row r="120" spans="1:11" x14ac:dyDescent="0.2">
      <c r="A120">
        <v>7</v>
      </c>
      <c r="B120" t="str">
        <f>IF(NOT(ISBLANK(A120)), VLOOKUP(A120,users!$A$2:$F$1000,2), "")</f>
        <v>Harding-Jackson</v>
      </c>
      <c r="C120" s="3">
        <v>2024</v>
      </c>
      <c r="D120" s="3">
        <v>1</v>
      </c>
      <c r="E120" s="3">
        <v>25</v>
      </c>
      <c r="G120" t="s">
        <v>20</v>
      </c>
      <c r="H120">
        <f>IF(COUNTIF(rotation_types!$A$2:$A$1001, G120), 1, 0)</f>
        <v>1</v>
      </c>
      <c r="I120">
        <v>6</v>
      </c>
      <c r="J120">
        <v>0</v>
      </c>
      <c r="K120">
        <f t="shared" si="1"/>
        <v>1</v>
      </c>
    </row>
    <row r="121" spans="1:11" x14ac:dyDescent="0.2">
      <c r="A121">
        <v>7</v>
      </c>
      <c r="B121" t="str">
        <f>IF(NOT(ISBLANK(A121)), VLOOKUP(A121,users!$A$2:$F$1000,2), "")</f>
        <v>Harding-Jackson</v>
      </c>
      <c r="C121" s="3">
        <v>2024</v>
      </c>
      <c r="D121" s="3">
        <v>5</v>
      </c>
      <c r="E121" s="3">
        <v>18</v>
      </c>
      <c r="G121" t="s">
        <v>20</v>
      </c>
      <c r="H121">
        <f>IF(COUNTIF(rotation_types!$A$2:$A$1001, G121), 1, 0)</f>
        <v>1</v>
      </c>
      <c r="I121">
        <v>6</v>
      </c>
      <c r="J121">
        <v>0</v>
      </c>
      <c r="K121">
        <f t="shared" si="1"/>
        <v>1</v>
      </c>
    </row>
    <row r="122" spans="1:11" x14ac:dyDescent="0.2">
      <c r="A122">
        <v>8</v>
      </c>
      <c r="B122" t="str">
        <f>IF(NOT(ISBLANK(A122)), VLOOKUP(A122,users!$A$2:$F$1000,2), "")</f>
        <v>Lin</v>
      </c>
      <c r="C122" s="3">
        <v>2023</v>
      </c>
      <c r="D122" s="3">
        <v>7</v>
      </c>
      <c r="E122" s="3">
        <v>1</v>
      </c>
      <c r="F122">
        <v>1</v>
      </c>
      <c r="G122" t="s">
        <v>71</v>
      </c>
      <c r="H122">
        <f>IF(COUNTIF(rotation_types!$A$2:$A$1001, G122), 1, 0)</f>
        <v>1</v>
      </c>
      <c r="I122">
        <v>25</v>
      </c>
      <c r="J122">
        <v>0</v>
      </c>
      <c r="K122">
        <f t="shared" si="1"/>
        <v>1</v>
      </c>
    </row>
    <row r="123" spans="1:11" x14ac:dyDescent="0.2">
      <c r="A123">
        <v>8</v>
      </c>
      <c r="B123" t="str">
        <f>IF(NOT(ISBLANK(A123)), VLOOKUP(A123,users!$A$2:$F$1000,2), "")</f>
        <v>Lin</v>
      </c>
      <c r="C123" s="3">
        <v>2023</v>
      </c>
      <c r="D123" s="3">
        <v>7</v>
      </c>
      <c r="E123" s="3">
        <v>27</v>
      </c>
      <c r="F123">
        <v>2</v>
      </c>
      <c r="G123" t="s">
        <v>2</v>
      </c>
      <c r="H123">
        <f>IF(COUNTIF(rotation_types!$A$2:$A$1001, G123), 1, 0)</f>
        <v>1</v>
      </c>
      <c r="I123">
        <v>27</v>
      </c>
      <c r="J123">
        <v>0</v>
      </c>
      <c r="K123">
        <f t="shared" si="1"/>
        <v>1</v>
      </c>
    </row>
    <row r="124" spans="1:11" x14ac:dyDescent="0.2">
      <c r="A124">
        <v>8</v>
      </c>
      <c r="B124" t="str">
        <f>IF(NOT(ISBLANK(A124)), VLOOKUP(A124,users!$A$2:$F$1000,2), "")</f>
        <v>Lin</v>
      </c>
      <c r="C124" s="3">
        <v>2023</v>
      </c>
      <c r="D124" s="3">
        <v>8</v>
      </c>
      <c r="E124" s="3">
        <v>24</v>
      </c>
      <c r="G124" t="s">
        <v>4</v>
      </c>
      <c r="H124">
        <f>IF(COUNTIF(rotation_types!$A$2:$A$1001, G124), 1, 0)</f>
        <v>1</v>
      </c>
      <c r="I124">
        <v>13</v>
      </c>
      <c r="J124">
        <v>0</v>
      </c>
      <c r="K124">
        <f t="shared" si="1"/>
        <v>1</v>
      </c>
    </row>
    <row r="125" spans="1:11" x14ac:dyDescent="0.2">
      <c r="A125">
        <v>8</v>
      </c>
      <c r="B125" t="str">
        <f>IF(NOT(ISBLANK(A125)), VLOOKUP(A125,users!$A$2:$F$1000,2), "")</f>
        <v>Lin</v>
      </c>
      <c r="C125" s="3">
        <v>2023</v>
      </c>
      <c r="D125" s="3">
        <v>9</v>
      </c>
      <c r="E125" s="3">
        <v>21</v>
      </c>
      <c r="F125">
        <v>4</v>
      </c>
      <c r="G125" t="s">
        <v>3</v>
      </c>
      <c r="H125">
        <f>IF(COUNTIF(rotation_types!$A$2:$A$1001, G125), 1, 0)</f>
        <v>1</v>
      </c>
      <c r="I125">
        <v>27</v>
      </c>
      <c r="J125">
        <v>0</v>
      </c>
      <c r="K125">
        <f t="shared" si="1"/>
        <v>1</v>
      </c>
    </row>
    <row r="126" spans="1:11" x14ac:dyDescent="0.2">
      <c r="A126">
        <v>8</v>
      </c>
      <c r="B126" t="str">
        <f>IF(NOT(ISBLANK(A126)), VLOOKUP(A126,users!$A$2:$F$1000,2), "")</f>
        <v>Lin</v>
      </c>
      <c r="C126" s="3">
        <v>2023</v>
      </c>
      <c r="D126" s="3">
        <v>10</v>
      </c>
      <c r="E126" s="3">
        <v>19</v>
      </c>
      <c r="F126">
        <v>5</v>
      </c>
      <c r="G126" t="s">
        <v>17</v>
      </c>
      <c r="H126">
        <f>IF(COUNTIF(rotation_types!$A$2:$A$1001, G126), 1, 0)</f>
        <v>1</v>
      </c>
      <c r="I126">
        <v>27</v>
      </c>
      <c r="J126">
        <v>0</v>
      </c>
      <c r="K126">
        <f t="shared" si="1"/>
        <v>1</v>
      </c>
    </row>
    <row r="127" spans="1:11" x14ac:dyDescent="0.2">
      <c r="A127">
        <v>8</v>
      </c>
      <c r="B127" t="str">
        <f>IF(NOT(ISBLANK(A127)), VLOOKUP(A127,users!$A$2:$F$1000,2), "")</f>
        <v>Lin</v>
      </c>
      <c r="C127" s="3">
        <v>2023</v>
      </c>
      <c r="D127" s="3">
        <v>11</v>
      </c>
      <c r="E127" s="3">
        <v>16</v>
      </c>
      <c r="G127" t="s">
        <v>9</v>
      </c>
      <c r="H127">
        <f>IF(COUNTIF(rotation_types!$A$2:$A$1001, G127), 1, 0)</f>
        <v>1</v>
      </c>
      <c r="I127">
        <v>13</v>
      </c>
      <c r="J127">
        <v>0</v>
      </c>
      <c r="K127">
        <f t="shared" si="1"/>
        <v>1</v>
      </c>
    </row>
    <row r="128" spans="1:11" x14ac:dyDescent="0.2">
      <c r="A128">
        <v>8</v>
      </c>
      <c r="B128" t="str">
        <f>IF(NOT(ISBLANK(A128)), VLOOKUP(A128,users!$A$2:$F$1000,2), "")</f>
        <v>Lin</v>
      </c>
      <c r="C128" s="3">
        <v>2023</v>
      </c>
      <c r="D128" s="3">
        <v>11</v>
      </c>
      <c r="E128" s="3">
        <v>30</v>
      </c>
      <c r="G128" t="s">
        <v>10</v>
      </c>
      <c r="H128">
        <f>IF(COUNTIF(rotation_types!$A$2:$A$1001, G128), 1, 0)</f>
        <v>1</v>
      </c>
      <c r="I128">
        <v>13</v>
      </c>
      <c r="J128">
        <v>0</v>
      </c>
      <c r="K128">
        <f t="shared" si="1"/>
        <v>1</v>
      </c>
    </row>
    <row r="129" spans="1:11" x14ac:dyDescent="0.2">
      <c r="A129">
        <v>8</v>
      </c>
      <c r="B129" t="str">
        <f>IF(NOT(ISBLANK(A129)), VLOOKUP(A129,users!$A$2:$F$1000,2), "")</f>
        <v>Lin</v>
      </c>
      <c r="C129" s="3">
        <v>2024</v>
      </c>
      <c r="D129" s="3">
        <v>3</v>
      </c>
      <c r="E129" s="3">
        <v>7</v>
      </c>
      <c r="G129" t="s">
        <v>5</v>
      </c>
      <c r="H129">
        <f>IF(COUNTIF(rotation_types!$A$2:$A$1001, G129), 1, 0)</f>
        <v>1</v>
      </c>
      <c r="I129">
        <v>13</v>
      </c>
      <c r="J129">
        <v>0</v>
      </c>
      <c r="K129">
        <f t="shared" si="1"/>
        <v>1</v>
      </c>
    </row>
    <row r="130" spans="1:11" x14ac:dyDescent="0.2">
      <c r="A130">
        <v>8</v>
      </c>
      <c r="B130" t="str">
        <f>IF(NOT(ISBLANK(A130)), VLOOKUP(A130,users!$A$2:$F$1000,2), "")</f>
        <v>Lin</v>
      </c>
      <c r="C130" s="3">
        <v>2024</v>
      </c>
      <c r="D130" s="3">
        <v>3</v>
      </c>
      <c r="E130" s="3">
        <v>21</v>
      </c>
      <c r="G130" t="s">
        <v>6</v>
      </c>
      <c r="H130">
        <f>IF(COUNTIF(rotation_types!$A$2:$A$1001, G130), 1, 0)</f>
        <v>1</v>
      </c>
      <c r="I130">
        <v>13</v>
      </c>
      <c r="J130">
        <v>0</v>
      </c>
      <c r="K130">
        <f t="shared" si="1"/>
        <v>1</v>
      </c>
    </row>
    <row r="131" spans="1:11" x14ac:dyDescent="0.2">
      <c r="A131">
        <v>8</v>
      </c>
      <c r="B131" t="str">
        <f>IF(NOT(ISBLANK(A131)), VLOOKUP(A131,users!$A$2:$F$1000,2), "")</f>
        <v>Lin</v>
      </c>
      <c r="C131" s="3">
        <v>2024</v>
      </c>
      <c r="D131" s="3">
        <v>5</v>
      </c>
      <c r="E131" s="3">
        <v>2</v>
      </c>
      <c r="F131">
        <v>12</v>
      </c>
      <c r="G131" t="s">
        <v>7</v>
      </c>
      <c r="H131">
        <f>IF(COUNTIF(rotation_types!$A$2:$A$1001, G131), 1, 0)</f>
        <v>1</v>
      </c>
      <c r="I131">
        <v>27</v>
      </c>
      <c r="J131">
        <v>0</v>
      </c>
      <c r="K131">
        <f t="shared" ref="K131:K194" si="2">IF(D131 &lt; 7, IF(C131 = 2024, 1, 0), IF(C131 = 2023, 1, 0))</f>
        <v>1</v>
      </c>
    </row>
    <row r="132" spans="1:11" x14ac:dyDescent="0.2">
      <c r="A132">
        <v>8</v>
      </c>
      <c r="B132" t="str">
        <f>IF(NOT(ISBLANK(A132)), VLOOKUP(A132,users!$A$2:$F$1000,2), "")</f>
        <v>Lin</v>
      </c>
      <c r="C132" s="3">
        <v>2024</v>
      </c>
      <c r="D132" s="3">
        <v>5</v>
      </c>
      <c r="E132" s="3">
        <v>30</v>
      </c>
      <c r="G132" t="s">
        <v>8</v>
      </c>
      <c r="H132">
        <f>IF(COUNTIF(rotation_types!$A$2:$A$1001, G132), 1, 0)</f>
        <v>1</v>
      </c>
      <c r="I132">
        <v>13</v>
      </c>
      <c r="J132">
        <v>0</v>
      </c>
      <c r="K132">
        <f t="shared" si="2"/>
        <v>1</v>
      </c>
    </row>
    <row r="133" spans="1:11" x14ac:dyDescent="0.2">
      <c r="A133">
        <v>8</v>
      </c>
      <c r="B133" t="str">
        <f>IF(NOT(ISBLANK(A133)), VLOOKUP(A133,users!$A$2:$F$1000,2), "")</f>
        <v>Lin</v>
      </c>
      <c r="C133" s="3">
        <v>2024</v>
      </c>
      <c r="D133" s="3">
        <v>1</v>
      </c>
      <c r="E133" s="3">
        <v>11</v>
      </c>
      <c r="F133">
        <v>8</v>
      </c>
      <c r="G133" t="s">
        <v>1</v>
      </c>
      <c r="H133">
        <f>IF(COUNTIF(rotation_types!$A$2:$A$1001, G133), 1, 0)</f>
        <v>1</v>
      </c>
      <c r="I133">
        <v>27</v>
      </c>
      <c r="J133">
        <v>0</v>
      </c>
      <c r="K133">
        <f t="shared" si="2"/>
        <v>1</v>
      </c>
    </row>
    <row r="134" spans="1:11" x14ac:dyDescent="0.2">
      <c r="A134">
        <v>8</v>
      </c>
      <c r="B134" t="str">
        <f>IF(NOT(ISBLANK(A134)), VLOOKUP(A134,users!$A$2:$F$1000,2), "")</f>
        <v>Lin</v>
      </c>
      <c r="C134" s="3">
        <v>2023</v>
      </c>
      <c r="D134" s="3">
        <v>9</v>
      </c>
      <c r="E134" s="3">
        <v>7</v>
      </c>
      <c r="G134" t="s">
        <v>20</v>
      </c>
      <c r="H134">
        <f>IF(COUNTIF(rotation_types!$A$2:$A$1001, G134), 1, 0)</f>
        <v>1</v>
      </c>
      <c r="I134">
        <v>6</v>
      </c>
      <c r="J134">
        <v>0</v>
      </c>
      <c r="K134">
        <f t="shared" si="2"/>
        <v>1</v>
      </c>
    </row>
    <row r="135" spans="1:11" x14ac:dyDescent="0.2">
      <c r="A135">
        <v>8</v>
      </c>
      <c r="B135" t="str">
        <f>IF(NOT(ISBLANK(A135)), VLOOKUP(A135,users!$A$2:$F$1000,2), "")</f>
        <v>Lin</v>
      </c>
      <c r="C135" s="3">
        <v>2024</v>
      </c>
      <c r="D135" s="3">
        <v>2</v>
      </c>
      <c r="E135" s="3">
        <v>29</v>
      </c>
      <c r="G135" t="s">
        <v>20</v>
      </c>
      <c r="H135">
        <f>IF(COUNTIF(rotation_types!$A$2:$A$1001, G135), 1, 0)</f>
        <v>1</v>
      </c>
      <c r="I135">
        <v>6</v>
      </c>
      <c r="J135">
        <v>0</v>
      </c>
      <c r="K135">
        <f t="shared" si="2"/>
        <v>1</v>
      </c>
    </row>
    <row r="136" spans="1:11" x14ac:dyDescent="0.2">
      <c r="A136">
        <v>8</v>
      </c>
      <c r="B136" t="str">
        <f>IF(NOT(ISBLANK(A136)), VLOOKUP(A136,users!$A$2:$F$1000,2), "")</f>
        <v>Lin</v>
      </c>
      <c r="C136" s="3">
        <v>2024</v>
      </c>
      <c r="D136" s="3">
        <v>4</v>
      </c>
      <c r="E136" s="3">
        <v>25</v>
      </c>
      <c r="G136" t="s">
        <v>20</v>
      </c>
      <c r="H136">
        <f>IF(COUNTIF(rotation_types!$A$2:$A$1001, G136), 1, 0)</f>
        <v>1</v>
      </c>
      <c r="I136">
        <v>6</v>
      </c>
      <c r="J136">
        <v>0</v>
      </c>
      <c r="K136">
        <f t="shared" si="2"/>
        <v>1</v>
      </c>
    </row>
    <row r="137" spans="1:11" x14ac:dyDescent="0.2">
      <c r="A137">
        <v>9</v>
      </c>
      <c r="B137" t="str">
        <f>IF(NOT(ISBLANK(A137)), VLOOKUP(A137,users!$A$2:$F$1000,2), "")</f>
        <v>Lin</v>
      </c>
      <c r="C137" s="3">
        <v>2023</v>
      </c>
      <c r="D137" s="3">
        <v>7</v>
      </c>
      <c r="E137" s="3">
        <v>1</v>
      </c>
      <c r="F137">
        <v>1</v>
      </c>
      <c r="G137" t="s">
        <v>71</v>
      </c>
      <c r="H137">
        <f>IF(COUNTIF(rotation_types!$A$2:$A$1001, G137), 1, 0)</f>
        <v>1</v>
      </c>
      <c r="I137">
        <v>25</v>
      </c>
      <c r="J137">
        <v>0</v>
      </c>
      <c r="K137">
        <f t="shared" si="2"/>
        <v>1</v>
      </c>
    </row>
    <row r="138" spans="1:11" x14ac:dyDescent="0.2">
      <c r="A138">
        <v>9</v>
      </c>
      <c r="B138" t="str">
        <f>IF(NOT(ISBLANK(A138)), VLOOKUP(A138,users!$A$2:$F$1000,2), "")</f>
        <v>Lin</v>
      </c>
      <c r="C138" s="3">
        <v>2023</v>
      </c>
      <c r="D138" s="3">
        <v>7</v>
      </c>
      <c r="E138" s="3">
        <v>27</v>
      </c>
      <c r="F138">
        <v>2</v>
      </c>
      <c r="G138" t="s">
        <v>3</v>
      </c>
      <c r="H138">
        <f>IF(COUNTIF(rotation_types!$A$2:$A$1001, G138), 1, 0)</f>
        <v>1</v>
      </c>
      <c r="I138">
        <v>27</v>
      </c>
      <c r="J138">
        <v>0</v>
      </c>
      <c r="K138">
        <f t="shared" si="2"/>
        <v>1</v>
      </c>
    </row>
    <row r="139" spans="1:11" x14ac:dyDescent="0.2">
      <c r="A139">
        <v>9</v>
      </c>
      <c r="B139" t="str">
        <f>IF(NOT(ISBLANK(A139)), VLOOKUP(A139,users!$A$2:$F$1000,2), "")</f>
        <v>Lin</v>
      </c>
      <c r="C139" s="3">
        <v>2023</v>
      </c>
      <c r="D139" s="3">
        <v>9</v>
      </c>
      <c r="E139" s="3">
        <v>7</v>
      </c>
      <c r="G139" t="s">
        <v>8</v>
      </c>
      <c r="H139">
        <f>IF(COUNTIF(rotation_types!$A$2:$A$1001, G139), 1, 0)</f>
        <v>1</v>
      </c>
      <c r="I139">
        <v>13</v>
      </c>
      <c r="J139">
        <v>0</v>
      </c>
      <c r="K139">
        <f t="shared" si="2"/>
        <v>1</v>
      </c>
    </row>
    <row r="140" spans="1:11" x14ac:dyDescent="0.2">
      <c r="A140">
        <v>9</v>
      </c>
      <c r="B140" t="str">
        <f>IF(NOT(ISBLANK(A140)), VLOOKUP(A140,users!$A$2:$F$1000,2), "")</f>
        <v>Lin</v>
      </c>
      <c r="C140" s="3">
        <v>2023</v>
      </c>
      <c r="D140" s="3">
        <v>10</v>
      </c>
      <c r="E140" s="3">
        <v>5</v>
      </c>
      <c r="G140" t="s">
        <v>5</v>
      </c>
      <c r="H140">
        <f>IF(COUNTIF(rotation_types!$A$2:$A$1001, G140), 1, 0)</f>
        <v>1</v>
      </c>
      <c r="I140">
        <v>13</v>
      </c>
      <c r="J140">
        <v>0</v>
      </c>
      <c r="K140">
        <f t="shared" si="2"/>
        <v>1</v>
      </c>
    </row>
    <row r="141" spans="1:11" x14ac:dyDescent="0.2">
      <c r="A141">
        <v>9</v>
      </c>
      <c r="B141" t="str">
        <f>IF(NOT(ISBLANK(A141)), VLOOKUP(A141,users!$A$2:$F$1000,2), "")</f>
        <v>Lin</v>
      </c>
      <c r="C141" s="3">
        <v>2023</v>
      </c>
      <c r="D141" s="3">
        <v>9</v>
      </c>
      <c r="E141" s="3">
        <v>21</v>
      </c>
      <c r="G141" t="s">
        <v>6</v>
      </c>
      <c r="H141">
        <f>IF(COUNTIF(rotation_types!$A$2:$A$1001, G141), 1, 0)</f>
        <v>1</v>
      </c>
      <c r="I141">
        <v>13</v>
      </c>
      <c r="J141">
        <v>0</v>
      </c>
      <c r="K141">
        <f t="shared" si="2"/>
        <v>1</v>
      </c>
    </row>
    <row r="142" spans="1:11" x14ac:dyDescent="0.2">
      <c r="A142">
        <v>9</v>
      </c>
      <c r="B142" t="str">
        <f>IF(NOT(ISBLANK(A142)), VLOOKUP(A142,users!$A$2:$F$1000,2), "")</f>
        <v>Lin</v>
      </c>
      <c r="C142" s="3">
        <v>2023</v>
      </c>
      <c r="D142" s="3">
        <v>11</v>
      </c>
      <c r="E142" s="3">
        <v>16</v>
      </c>
      <c r="F142">
        <v>6</v>
      </c>
      <c r="G142" t="s">
        <v>1</v>
      </c>
      <c r="H142">
        <f>IF(COUNTIF(rotation_types!$A$2:$A$1001, G142), 1, 0)</f>
        <v>1</v>
      </c>
      <c r="I142">
        <v>27</v>
      </c>
      <c r="J142">
        <v>0</v>
      </c>
      <c r="K142">
        <f t="shared" si="2"/>
        <v>1</v>
      </c>
    </row>
    <row r="143" spans="1:11" x14ac:dyDescent="0.2">
      <c r="A143">
        <v>9</v>
      </c>
      <c r="B143" t="str">
        <f>IF(NOT(ISBLANK(A143)), VLOOKUP(A143,users!$A$2:$F$1000,2), "")</f>
        <v>Lin</v>
      </c>
      <c r="C143" s="3">
        <v>2024</v>
      </c>
      <c r="D143" s="3">
        <v>1</v>
      </c>
      <c r="E143" s="3">
        <v>11</v>
      </c>
      <c r="F143">
        <v>8</v>
      </c>
      <c r="G143" t="s">
        <v>2</v>
      </c>
      <c r="H143">
        <f>IF(COUNTIF(rotation_types!$A$2:$A$1001, G143), 1, 0)</f>
        <v>1</v>
      </c>
      <c r="I143">
        <v>27</v>
      </c>
      <c r="J143">
        <v>0</v>
      </c>
      <c r="K143">
        <f t="shared" si="2"/>
        <v>1</v>
      </c>
    </row>
    <row r="144" spans="1:11" x14ac:dyDescent="0.2">
      <c r="A144">
        <v>9</v>
      </c>
      <c r="B144" t="str">
        <f>IF(NOT(ISBLANK(A144)), VLOOKUP(A144,users!$A$2:$F$1000,2), "")</f>
        <v>Lin</v>
      </c>
      <c r="C144" s="3">
        <v>2024</v>
      </c>
      <c r="D144" s="3">
        <v>3</v>
      </c>
      <c r="E144" s="3">
        <v>7</v>
      </c>
      <c r="F144">
        <v>10</v>
      </c>
      <c r="G144" t="s">
        <v>7</v>
      </c>
      <c r="H144">
        <f>IF(COUNTIF(rotation_types!$A$2:$A$1001, G144), 1, 0)</f>
        <v>1</v>
      </c>
      <c r="I144">
        <v>27</v>
      </c>
      <c r="J144">
        <v>0</v>
      </c>
      <c r="K144">
        <f t="shared" si="2"/>
        <v>1</v>
      </c>
    </row>
    <row r="145" spans="1:11" x14ac:dyDescent="0.2">
      <c r="A145">
        <v>9</v>
      </c>
      <c r="B145" t="str">
        <f>IF(NOT(ISBLANK(A145)), VLOOKUP(A145,users!$A$2:$F$1000,2), "")</f>
        <v>Lin</v>
      </c>
      <c r="C145" s="3">
        <v>2024</v>
      </c>
      <c r="D145" s="3">
        <v>4</v>
      </c>
      <c r="E145" s="3">
        <v>4</v>
      </c>
      <c r="F145">
        <v>11</v>
      </c>
      <c r="G145" t="s">
        <v>17</v>
      </c>
      <c r="H145">
        <f>IF(COUNTIF(rotation_types!$A$2:$A$1001, G145), 1, 0)</f>
        <v>1</v>
      </c>
      <c r="I145">
        <v>27</v>
      </c>
      <c r="J145">
        <v>0</v>
      </c>
      <c r="K145">
        <f t="shared" si="2"/>
        <v>1</v>
      </c>
    </row>
    <row r="146" spans="1:11" x14ac:dyDescent="0.2">
      <c r="A146">
        <v>9</v>
      </c>
      <c r="B146" t="str">
        <f>IF(NOT(ISBLANK(A146)), VLOOKUP(A146,users!$A$2:$F$1000,2), "")</f>
        <v>Lin</v>
      </c>
      <c r="C146" s="3">
        <v>2024</v>
      </c>
      <c r="D146" s="3">
        <v>5</v>
      </c>
      <c r="E146" s="3">
        <v>16</v>
      </c>
      <c r="G146" t="s">
        <v>9</v>
      </c>
      <c r="H146">
        <f>IF(COUNTIF(rotation_types!$A$2:$A$1001, G146), 1, 0)</f>
        <v>1</v>
      </c>
      <c r="I146">
        <v>13</v>
      </c>
      <c r="J146">
        <v>0</v>
      </c>
      <c r="K146">
        <f t="shared" si="2"/>
        <v>1</v>
      </c>
    </row>
    <row r="147" spans="1:11" x14ac:dyDescent="0.2">
      <c r="A147">
        <v>9</v>
      </c>
      <c r="B147" t="str">
        <f>IF(NOT(ISBLANK(A147)), VLOOKUP(A147,users!$A$2:$F$1000,2), "")</f>
        <v>Lin</v>
      </c>
      <c r="C147" s="3">
        <v>2024</v>
      </c>
      <c r="D147" s="3">
        <v>5</v>
      </c>
      <c r="E147" s="3">
        <v>2</v>
      </c>
      <c r="G147" t="s">
        <v>10</v>
      </c>
      <c r="H147">
        <f>IF(COUNTIF(rotation_types!$A$2:$A$1001, G147), 1, 0)</f>
        <v>1</v>
      </c>
      <c r="I147">
        <v>13</v>
      </c>
      <c r="J147">
        <v>0</v>
      </c>
      <c r="K147">
        <f t="shared" si="2"/>
        <v>1</v>
      </c>
    </row>
    <row r="148" spans="1:11" x14ac:dyDescent="0.2">
      <c r="A148">
        <v>9</v>
      </c>
      <c r="B148" t="str">
        <f>IF(NOT(ISBLANK(A148)), VLOOKUP(A148,users!$A$2:$F$1000,2), "")</f>
        <v>Lin</v>
      </c>
      <c r="C148" s="3">
        <v>2024</v>
      </c>
      <c r="D148" s="3">
        <v>2</v>
      </c>
      <c r="E148" s="3">
        <v>12</v>
      </c>
      <c r="G148" t="s">
        <v>20</v>
      </c>
      <c r="H148">
        <f>IF(COUNTIF(rotation_types!$A$2:$A$1001, G148), 1, 0)</f>
        <v>1</v>
      </c>
      <c r="I148">
        <v>6</v>
      </c>
      <c r="J148">
        <v>0</v>
      </c>
      <c r="K148">
        <f t="shared" si="2"/>
        <v>1</v>
      </c>
    </row>
    <row r="149" spans="1:11" x14ac:dyDescent="0.2">
      <c r="A149">
        <v>9</v>
      </c>
      <c r="B149" t="str">
        <f>IF(NOT(ISBLANK(A149)), VLOOKUP(A149,users!$A$2:$F$1000,2), "")</f>
        <v>Lin</v>
      </c>
      <c r="C149" s="3">
        <v>2024</v>
      </c>
      <c r="D149" s="3">
        <v>6</v>
      </c>
      <c r="E149" s="3">
        <v>3</v>
      </c>
      <c r="G149" t="s">
        <v>20</v>
      </c>
      <c r="H149">
        <f>IF(COUNTIF(rotation_types!$A$2:$A$1001, G149), 1, 0)</f>
        <v>1</v>
      </c>
      <c r="I149">
        <v>13</v>
      </c>
      <c r="J149">
        <v>0</v>
      </c>
      <c r="K149">
        <f t="shared" si="2"/>
        <v>1</v>
      </c>
    </row>
    <row r="150" spans="1:11" x14ac:dyDescent="0.2">
      <c r="A150">
        <v>10</v>
      </c>
      <c r="B150" t="str">
        <f>IF(NOT(ISBLANK(A150)), VLOOKUP(A150,users!$A$2:$F$1000,2), "")</f>
        <v>Lydey</v>
      </c>
      <c r="C150" s="3">
        <v>2023</v>
      </c>
      <c r="D150" s="3">
        <v>7</v>
      </c>
      <c r="E150" s="3">
        <v>1</v>
      </c>
      <c r="F150">
        <v>1</v>
      </c>
      <c r="G150" t="s">
        <v>71</v>
      </c>
      <c r="H150">
        <f>IF(COUNTIF(rotation_types!$A$2:$A$1001, G150), 1, 0)</f>
        <v>1</v>
      </c>
      <c r="I150">
        <v>25</v>
      </c>
      <c r="J150">
        <v>0</v>
      </c>
      <c r="K150">
        <f t="shared" si="2"/>
        <v>1</v>
      </c>
    </row>
    <row r="151" spans="1:11" x14ac:dyDescent="0.2">
      <c r="A151">
        <v>10</v>
      </c>
      <c r="B151" t="str">
        <f>IF(NOT(ISBLANK(A151)), VLOOKUP(A151,users!$A$2:$F$1000,2), "")</f>
        <v>Lydey</v>
      </c>
      <c r="C151" s="3">
        <v>2023</v>
      </c>
      <c r="D151" s="3">
        <v>7</v>
      </c>
      <c r="E151" s="3">
        <v>27</v>
      </c>
      <c r="F151">
        <v>2</v>
      </c>
      <c r="G151" t="s">
        <v>1</v>
      </c>
      <c r="H151">
        <f>IF(COUNTIF(rotation_types!$A$2:$A$1001, G151), 1, 0)</f>
        <v>1</v>
      </c>
      <c r="I151">
        <v>27</v>
      </c>
      <c r="J151">
        <v>0</v>
      </c>
      <c r="K151">
        <f t="shared" si="2"/>
        <v>1</v>
      </c>
    </row>
    <row r="152" spans="1:11" x14ac:dyDescent="0.2">
      <c r="A152">
        <v>10</v>
      </c>
      <c r="B152" t="str">
        <f>IF(NOT(ISBLANK(A152)), VLOOKUP(A152,users!$A$2:$F$1000,2), "")</f>
        <v>Lydey</v>
      </c>
      <c r="C152" s="3">
        <v>2023</v>
      </c>
      <c r="D152" s="3">
        <v>8</v>
      </c>
      <c r="E152" s="3">
        <v>24</v>
      </c>
      <c r="F152">
        <v>3</v>
      </c>
      <c r="G152" t="s">
        <v>17</v>
      </c>
      <c r="H152">
        <f>IF(COUNTIF(rotation_types!$A$2:$A$1001, G152), 1, 0)</f>
        <v>1</v>
      </c>
      <c r="I152">
        <v>27</v>
      </c>
      <c r="J152">
        <v>0</v>
      </c>
      <c r="K152">
        <f t="shared" si="2"/>
        <v>1</v>
      </c>
    </row>
    <row r="153" spans="1:11" x14ac:dyDescent="0.2">
      <c r="A153">
        <v>10</v>
      </c>
      <c r="B153" t="str">
        <f>IF(NOT(ISBLANK(A153)), VLOOKUP(A153,users!$A$2:$F$1000,2), "")</f>
        <v>Lydey</v>
      </c>
      <c r="C153" s="3">
        <v>2023</v>
      </c>
      <c r="D153" s="3">
        <v>9</v>
      </c>
      <c r="E153" s="3">
        <v>21</v>
      </c>
      <c r="F153">
        <v>4</v>
      </c>
      <c r="G153" t="s">
        <v>2</v>
      </c>
      <c r="H153">
        <f>IF(COUNTIF(rotation_types!$A$2:$A$1001, G153), 1, 0)</f>
        <v>1</v>
      </c>
      <c r="I153">
        <v>27</v>
      </c>
      <c r="J153">
        <v>0</v>
      </c>
      <c r="K153">
        <f t="shared" si="2"/>
        <v>1</v>
      </c>
    </row>
    <row r="154" spans="1:11" x14ac:dyDescent="0.2">
      <c r="A154">
        <v>10</v>
      </c>
      <c r="B154" t="str">
        <f>IF(NOT(ISBLANK(A154)), VLOOKUP(A154,users!$A$2:$F$1000,2), "")</f>
        <v>Lydey</v>
      </c>
      <c r="C154" s="3">
        <v>2023</v>
      </c>
      <c r="D154" s="3">
        <v>11</v>
      </c>
      <c r="E154" s="3">
        <v>16</v>
      </c>
      <c r="F154">
        <v>6</v>
      </c>
      <c r="G154" t="s">
        <v>3</v>
      </c>
      <c r="H154">
        <f>IF(COUNTIF(rotation_types!$A$2:$A$1001, G154), 1, 0)</f>
        <v>1</v>
      </c>
      <c r="I154">
        <v>27</v>
      </c>
      <c r="J154">
        <v>0</v>
      </c>
      <c r="K154">
        <f t="shared" si="2"/>
        <v>1</v>
      </c>
    </row>
    <row r="155" spans="1:11" x14ac:dyDescent="0.2">
      <c r="A155">
        <v>10</v>
      </c>
      <c r="B155" t="str">
        <f>IF(NOT(ISBLANK(A155)), VLOOKUP(A155,users!$A$2:$F$1000,2), "")</f>
        <v>Lydey</v>
      </c>
      <c r="C155" s="3">
        <v>2024</v>
      </c>
      <c r="D155" s="3">
        <v>1</v>
      </c>
      <c r="E155" s="3">
        <v>11</v>
      </c>
      <c r="G155" t="s">
        <v>5</v>
      </c>
      <c r="H155">
        <f>IF(COUNTIF(rotation_types!$A$2:$A$1001, G155), 1, 0)</f>
        <v>1</v>
      </c>
      <c r="I155">
        <v>13</v>
      </c>
      <c r="J155">
        <v>0</v>
      </c>
      <c r="K155">
        <f t="shared" si="2"/>
        <v>1</v>
      </c>
    </row>
    <row r="156" spans="1:11" x14ac:dyDescent="0.2">
      <c r="A156">
        <v>10</v>
      </c>
      <c r="B156" t="str">
        <f>IF(NOT(ISBLANK(A156)), VLOOKUP(A156,users!$A$2:$F$1000,2), "")</f>
        <v>Lydey</v>
      </c>
      <c r="C156" s="3">
        <v>2024</v>
      </c>
      <c r="D156" s="3">
        <v>1</v>
      </c>
      <c r="E156" s="3">
        <v>25</v>
      </c>
      <c r="G156" t="s">
        <v>6</v>
      </c>
      <c r="H156">
        <f>IF(COUNTIF(rotation_types!$A$2:$A$1001, G156), 1, 0)</f>
        <v>1</v>
      </c>
      <c r="I156">
        <v>13</v>
      </c>
      <c r="J156">
        <v>0</v>
      </c>
      <c r="K156">
        <f t="shared" si="2"/>
        <v>1</v>
      </c>
    </row>
    <row r="157" spans="1:11" x14ac:dyDescent="0.2">
      <c r="A157">
        <v>10</v>
      </c>
      <c r="B157" t="str">
        <f>IF(NOT(ISBLANK(A157)), VLOOKUP(A157,users!$A$2:$F$1000,2), "")</f>
        <v>Lydey</v>
      </c>
      <c r="C157" s="3">
        <v>2024</v>
      </c>
      <c r="D157" s="3">
        <v>2</v>
      </c>
      <c r="E157" s="3">
        <v>22</v>
      </c>
      <c r="G157" t="s">
        <v>4</v>
      </c>
      <c r="H157">
        <f>IF(COUNTIF(rotation_types!$A$2:$A$1001, G157), 1, 0)</f>
        <v>1</v>
      </c>
      <c r="I157">
        <v>13</v>
      </c>
      <c r="J157">
        <v>0</v>
      </c>
      <c r="K157">
        <f t="shared" si="2"/>
        <v>1</v>
      </c>
    </row>
    <row r="158" spans="1:11" x14ac:dyDescent="0.2">
      <c r="A158">
        <v>10</v>
      </c>
      <c r="B158" t="str">
        <f>IF(NOT(ISBLANK(A158)), VLOOKUP(A158,users!$A$2:$F$1000,2), "")</f>
        <v>Lydey</v>
      </c>
      <c r="C158" s="3">
        <v>2024</v>
      </c>
      <c r="D158" s="3">
        <v>3</v>
      </c>
      <c r="E158" s="3">
        <v>7</v>
      </c>
      <c r="F158">
        <v>10</v>
      </c>
      <c r="G158" t="s">
        <v>7</v>
      </c>
      <c r="H158">
        <f>IF(COUNTIF(rotation_types!$A$2:$A$1001, G158), 1, 0)</f>
        <v>1</v>
      </c>
      <c r="I158">
        <v>27</v>
      </c>
      <c r="J158">
        <v>0</v>
      </c>
      <c r="K158">
        <f t="shared" si="2"/>
        <v>1</v>
      </c>
    </row>
    <row r="159" spans="1:11" x14ac:dyDescent="0.2">
      <c r="A159">
        <v>10</v>
      </c>
      <c r="B159" t="str">
        <f>IF(NOT(ISBLANK(A159)), VLOOKUP(A159,users!$A$2:$F$1000,2), "")</f>
        <v>Lydey</v>
      </c>
      <c r="C159" s="3">
        <v>2024</v>
      </c>
      <c r="D159" s="3">
        <v>4</v>
      </c>
      <c r="E159" s="3">
        <v>4</v>
      </c>
      <c r="G159" t="s">
        <v>8</v>
      </c>
      <c r="H159">
        <f>IF(COUNTIF(rotation_types!$A$2:$A$1001, G159), 1, 0)</f>
        <v>1</v>
      </c>
      <c r="I159">
        <v>13</v>
      </c>
      <c r="J159">
        <v>0</v>
      </c>
      <c r="K159">
        <f t="shared" si="2"/>
        <v>1</v>
      </c>
    </row>
    <row r="160" spans="1:11" x14ac:dyDescent="0.2">
      <c r="A160">
        <v>10</v>
      </c>
      <c r="B160" t="str">
        <f>IF(NOT(ISBLANK(A160)), VLOOKUP(A160,users!$A$2:$F$1000,2), "")</f>
        <v>Lydey</v>
      </c>
      <c r="C160" s="3">
        <v>2024</v>
      </c>
      <c r="D160" s="3">
        <v>5</v>
      </c>
      <c r="E160" s="3">
        <v>2</v>
      </c>
      <c r="G160" t="s">
        <v>9</v>
      </c>
      <c r="H160">
        <f>IF(COUNTIF(rotation_types!$A$2:$A$1001, G160), 1, 0)</f>
        <v>1</v>
      </c>
      <c r="I160">
        <v>13</v>
      </c>
      <c r="J160">
        <v>0</v>
      </c>
      <c r="K160">
        <f t="shared" si="2"/>
        <v>1</v>
      </c>
    </row>
    <row r="161" spans="1:11" x14ac:dyDescent="0.2">
      <c r="A161">
        <v>10</v>
      </c>
      <c r="B161" t="str">
        <f>IF(NOT(ISBLANK(A161)), VLOOKUP(A161,users!$A$2:$F$1000,2), "")</f>
        <v>Lydey</v>
      </c>
      <c r="C161" s="3">
        <v>2024</v>
      </c>
      <c r="D161" s="3">
        <v>5</v>
      </c>
      <c r="E161" s="3">
        <v>16</v>
      </c>
      <c r="G161" t="s">
        <v>10</v>
      </c>
      <c r="H161">
        <f>IF(COUNTIF(rotation_types!$A$2:$A$1001, G161), 1, 0)</f>
        <v>1</v>
      </c>
      <c r="I161">
        <v>13</v>
      </c>
      <c r="J161">
        <v>0</v>
      </c>
      <c r="K161">
        <f t="shared" si="2"/>
        <v>1</v>
      </c>
    </row>
    <row r="162" spans="1:11" x14ac:dyDescent="0.2">
      <c r="A162">
        <v>10</v>
      </c>
      <c r="B162" t="str">
        <f>IF(NOT(ISBLANK(A162)), VLOOKUP(A162,users!$A$2:$F$1000,2), "")</f>
        <v>Lydey</v>
      </c>
      <c r="C162" s="3">
        <v>2023</v>
      </c>
      <c r="D162" s="3">
        <v>11</v>
      </c>
      <c r="E162" s="3">
        <v>6</v>
      </c>
      <c r="G162" t="s">
        <v>20</v>
      </c>
      <c r="H162">
        <f>IF(COUNTIF(rotation_types!$A$2:$A$1001, G162), 1, 0)</f>
        <v>1</v>
      </c>
      <c r="I162">
        <v>6</v>
      </c>
      <c r="J162">
        <v>0</v>
      </c>
      <c r="K162">
        <f t="shared" si="2"/>
        <v>1</v>
      </c>
    </row>
    <row r="163" spans="1:11" x14ac:dyDescent="0.2">
      <c r="A163">
        <v>10</v>
      </c>
      <c r="B163" t="str">
        <f>IF(NOT(ISBLANK(A163)), VLOOKUP(A163,users!$A$2:$F$1000,2), "")</f>
        <v>Lydey</v>
      </c>
      <c r="C163" s="3">
        <v>2024</v>
      </c>
      <c r="D163" s="3">
        <v>4</v>
      </c>
      <c r="E163" s="3">
        <v>22</v>
      </c>
      <c r="G163" t="s">
        <v>20</v>
      </c>
      <c r="H163">
        <f>IF(COUNTIF(rotation_types!$A$2:$A$1001, G163), 1, 0)</f>
        <v>1</v>
      </c>
      <c r="I163">
        <v>6</v>
      </c>
      <c r="J163">
        <v>0</v>
      </c>
      <c r="K163">
        <f t="shared" si="2"/>
        <v>1</v>
      </c>
    </row>
    <row r="164" spans="1:11" x14ac:dyDescent="0.2">
      <c r="A164">
        <v>10</v>
      </c>
      <c r="B164" t="str">
        <f>IF(NOT(ISBLANK(A164)), VLOOKUP(A164,users!$A$2:$F$1000,2), "")</f>
        <v>Lydey</v>
      </c>
      <c r="C164" s="3">
        <v>2024</v>
      </c>
      <c r="D164" s="3">
        <v>6</v>
      </c>
      <c r="E164" s="3">
        <v>24</v>
      </c>
      <c r="G164" t="s">
        <v>20</v>
      </c>
      <c r="H164">
        <f>IF(COUNTIF(rotation_types!$A$2:$A$1001, G164), 1, 0)</f>
        <v>1</v>
      </c>
      <c r="I164">
        <v>6</v>
      </c>
      <c r="J164">
        <v>0</v>
      </c>
      <c r="K164">
        <f t="shared" si="2"/>
        <v>1</v>
      </c>
    </row>
    <row r="165" spans="1:11" x14ac:dyDescent="0.2">
      <c r="A165">
        <v>11</v>
      </c>
      <c r="B165" t="str">
        <f>IF(NOT(ISBLANK(A165)), VLOOKUP(A165,users!$A$2:$F$1000,2), "")</f>
        <v>Petersen</v>
      </c>
      <c r="C165" s="3">
        <v>2023</v>
      </c>
      <c r="D165" s="3">
        <v>7</v>
      </c>
      <c r="E165" s="3">
        <v>1</v>
      </c>
      <c r="F165">
        <v>1</v>
      </c>
      <c r="G165" t="s">
        <v>71</v>
      </c>
      <c r="H165">
        <f>IF(COUNTIF(rotation_types!$A$2:$A$1001, G165), 1, 0)</f>
        <v>1</v>
      </c>
      <c r="I165">
        <v>25</v>
      </c>
      <c r="J165">
        <v>0</v>
      </c>
      <c r="K165">
        <f t="shared" si="2"/>
        <v>1</v>
      </c>
    </row>
    <row r="166" spans="1:11" x14ac:dyDescent="0.2">
      <c r="A166">
        <v>11</v>
      </c>
      <c r="B166" t="str">
        <f>IF(NOT(ISBLANK(A166)), VLOOKUP(A166,users!$A$2:$F$1000,2), "")</f>
        <v>Petersen</v>
      </c>
      <c r="C166" s="3">
        <v>2023</v>
      </c>
      <c r="D166" s="3">
        <v>8</v>
      </c>
      <c r="E166" s="3">
        <v>10</v>
      </c>
      <c r="G166" t="s">
        <v>8</v>
      </c>
      <c r="H166">
        <f>IF(COUNTIF(rotation_types!$A$2:$A$1001, G166), 1, 0)</f>
        <v>1</v>
      </c>
      <c r="I166">
        <v>13</v>
      </c>
      <c r="J166">
        <v>0</v>
      </c>
      <c r="K166">
        <f t="shared" si="2"/>
        <v>1</v>
      </c>
    </row>
    <row r="167" spans="1:11" x14ac:dyDescent="0.2">
      <c r="A167">
        <v>11</v>
      </c>
      <c r="B167" t="str">
        <f>IF(NOT(ISBLANK(A167)), VLOOKUP(A167,users!$A$2:$F$1000,2), "")</f>
        <v>Petersen</v>
      </c>
      <c r="C167" s="3">
        <v>2023</v>
      </c>
      <c r="D167" s="3">
        <v>8</v>
      </c>
      <c r="E167" s="3">
        <v>24</v>
      </c>
      <c r="F167">
        <v>3</v>
      </c>
      <c r="G167" t="s">
        <v>3</v>
      </c>
      <c r="H167">
        <f>IF(COUNTIF(rotation_types!$A$2:$A$1001, G167), 1, 0)</f>
        <v>1</v>
      </c>
      <c r="I167">
        <v>27</v>
      </c>
      <c r="J167">
        <v>0</v>
      </c>
      <c r="K167">
        <f t="shared" si="2"/>
        <v>1</v>
      </c>
    </row>
    <row r="168" spans="1:11" x14ac:dyDescent="0.2">
      <c r="A168">
        <v>11</v>
      </c>
      <c r="B168" t="str">
        <f>IF(NOT(ISBLANK(A168)), VLOOKUP(A168,users!$A$2:$F$1000,2), "")</f>
        <v>Petersen</v>
      </c>
      <c r="C168" s="3">
        <v>2023</v>
      </c>
      <c r="D168" s="3">
        <v>10</v>
      </c>
      <c r="E168" s="3">
        <v>19</v>
      </c>
      <c r="F168">
        <v>5</v>
      </c>
      <c r="G168" t="s">
        <v>7</v>
      </c>
      <c r="H168">
        <f>IF(COUNTIF(rotation_types!$A$2:$A$1001, G168), 1, 0)</f>
        <v>1</v>
      </c>
      <c r="I168">
        <v>27</v>
      </c>
      <c r="J168">
        <v>0</v>
      </c>
      <c r="K168">
        <f t="shared" si="2"/>
        <v>1</v>
      </c>
    </row>
    <row r="169" spans="1:11" x14ac:dyDescent="0.2">
      <c r="A169">
        <v>11</v>
      </c>
      <c r="B169" t="str">
        <f>IF(NOT(ISBLANK(A169)), VLOOKUP(A169,users!$A$2:$F$1000,2), "")</f>
        <v>Petersen</v>
      </c>
      <c r="C169" s="3">
        <v>2023</v>
      </c>
      <c r="D169" s="3">
        <v>12</v>
      </c>
      <c r="E169" s="3">
        <v>14</v>
      </c>
      <c r="F169">
        <v>7</v>
      </c>
      <c r="G169" t="s">
        <v>1</v>
      </c>
      <c r="H169">
        <f>IF(COUNTIF(rotation_types!$A$2:$A$1001, G169), 1, 0)</f>
        <v>1</v>
      </c>
      <c r="I169">
        <v>27</v>
      </c>
      <c r="J169">
        <v>0</v>
      </c>
      <c r="K169">
        <f t="shared" si="2"/>
        <v>1</v>
      </c>
    </row>
    <row r="170" spans="1:11" x14ac:dyDescent="0.2">
      <c r="A170">
        <v>11</v>
      </c>
      <c r="B170" t="str">
        <f>IF(NOT(ISBLANK(A170)), VLOOKUP(A170,users!$A$2:$F$1000,2), "")</f>
        <v>Petersen</v>
      </c>
      <c r="C170" s="3">
        <v>2024</v>
      </c>
      <c r="D170" s="3">
        <v>1</v>
      </c>
      <c r="E170" s="3">
        <v>25</v>
      </c>
      <c r="G170" t="s">
        <v>4</v>
      </c>
      <c r="H170">
        <f>IF(COUNTIF(rotation_types!$A$2:$A$1001, G170), 1, 0)</f>
        <v>1</v>
      </c>
      <c r="I170">
        <v>13</v>
      </c>
      <c r="J170">
        <v>0</v>
      </c>
      <c r="K170">
        <f t="shared" si="2"/>
        <v>1</v>
      </c>
    </row>
    <row r="171" spans="1:11" x14ac:dyDescent="0.2">
      <c r="A171">
        <v>11</v>
      </c>
      <c r="B171" t="str">
        <f>IF(NOT(ISBLANK(A171)), VLOOKUP(A171,users!$A$2:$F$1000,2), "")</f>
        <v>Petersen</v>
      </c>
      <c r="C171" s="3">
        <v>2024</v>
      </c>
      <c r="D171" s="3">
        <v>2</v>
      </c>
      <c r="E171" s="3">
        <v>8</v>
      </c>
      <c r="F171">
        <v>9</v>
      </c>
      <c r="G171" t="s">
        <v>2</v>
      </c>
      <c r="H171">
        <f>IF(COUNTIF(rotation_types!$A$2:$A$1001, G171), 1, 0)</f>
        <v>1</v>
      </c>
      <c r="I171">
        <v>27</v>
      </c>
      <c r="J171">
        <v>0</v>
      </c>
      <c r="K171">
        <f t="shared" si="2"/>
        <v>1</v>
      </c>
    </row>
    <row r="172" spans="1:11" x14ac:dyDescent="0.2">
      <c r="A172">
        <v>11</v>
      </c>
      <c r="B172" t="str">
        <f>IF(NOT(ISBLANK(A172)), VLOOKUP(A172,users!$A$2:$F$1000,2), "")</f>
        <v>Petersen</v>
      </c>
      <c r="C172" s="3">
        <v>2024</v>
      </c>
      <c r="D172" s="3">
        <v>4</v>
      </c>
      <c r="E172" s="3">
        <v>18</v>
      </c>
      <c r="G172" t="s">
        <v>5</v>
      </c>
      <c r="H172">
        <f>IF(COUNTIF(rotation_types!$A$2:$A$1001, G172), 1, 0)</f>
        <v>1</v>
      </c>
      <c r="I172">
        <v>13</v>
      </c>
      <c r="J172">
        <v>0</v>
      </c>
      <c r="K172">
        <f t="shared" si="2"/>
        <v>1</v>
      </c>
    </row>
    <row r="173" spans="1:11" x14ac:dyDescent="0.2">
      <c r="A173">
        <v>11</v>
      </c>
      <c r="B173" t="str">
        <f>IF(NOT(ISBLANK(A173)), VLOOKUP(A173,users!$A$2:$F$1000,2), "")</f>
        <v>Petersen</v>
      </c>
      <c r="C173" s="3">
        <v>2024</v>
      </c>
      <c r="D173" s="3">
        <v>4</v>
      </c>
      <c r="E173" s="3">
        <v>4</v>
      </c>
      <c r="G173" t="s">
        <v>6</v>
      </c>
      <c r="H173">
        <f>IF(COUNTIF(rotation_types!$A$2:$A$1001, G173), 1, 0)</f>
        <v>1</v>
      </c>
      <c r="I173">
        <v>13</v>
      </c>
      <c r="J173">
        <v>0</v>
      </c>
      <c r="K173">
        <f t="shared" si="2"/>
        <v>1</v>
      </c>
    </row>
    <row r="174" spans="1:11" x14ac:dyDescent="0.2">
      <c r="A174">
        <v>11</v>
      </c>
      <c r="B174" t="str">
        <f>IF(NOT(ISBLANK(A174)), VLOOKUP(A174,users!$A$2:$F$1000,2), "")</f>
        <v>Petersen</v>
      </c>
      <c r="C174" s="3">
        <v>2024</v>
      </c>
      <c r="D174" s="3">
        <v>5</v>
      </c>
      <c r="E174" s="3">
        <v>2</v>
      </c>
      <c r="F174">
        <v>12</v>
      </c>
      <c r="G174" t="s">
        <v>17</v>
      </c>
      <c r="H174">
        <f>IF(COUNTIF(rotation_types!$A$2:$A$1001, G174), 1, 0)</f>
        <v>1</v>
      </c>
      <c r="I174">
        <v>27</v>
      </c>
      <c r="J174">
        <v>0</v>
      </c>
      <c r="K174">
        <f t="shared" si="2"/>
        <v>1</v>
      </c>
    </row>
    <row r="175" spans="1:11" x14ac:dyDescent="0.2">
      <c r="A175">
        <v>11</v>
      </c>
      <c r="B175" t="str">
        <f>IF(NOT(ISBLANK(A175)), VLOOKUP(A175,users!$A$2:$F$1000,2), "")</f>
        <v>Petersen</v>
      </c>
      <c r="C175" s="3">
        <v>2024</v>
      </c>
      <c r="D175" s="3">
        <v>6</v>
      </c>
      <c r="E175" s="3">
        <v>13</v>
      </c>
      <c r="G175" t="s">
        <v>9</v>
      </c>
      <c r="H175">
        <f>IF(COUNTIF(rotation_types!$A$2:$A$1001, G175), 1, 0)</f>
        <v>1</v>
      </c>
      <c r="I175">
        <v>17</v>
      </c>
      <c r="J175">
        <v>0</v>
      </c>
      <c r="K175">
        <f t="shared" si="2"/>
        <v>1</v>
      </c>
    </row>
    <row r="176" spans="1:11" x14ac:dyDescent="0.2">
      <c r="A176">
        <v>11</v>
      </c>
      <c r="B176" t="str">
        <f>IF(NOT(ISBLANK(A176)), VLOOKUP(A176,users!$A$2:$F$1000,2), "")</f>
        <v>Petersen</v>
      </c>
      <c r="C176" s="3">
        <v>2024</v>
      </c>
      <c r="D176" s="3">
        <v>5</v>
      </c>
      <c r="E176" s="3">
        <v>30</v>
      </c>
      <c r="G176" t="s">
        <v>10</v>
      </c>
      <c r="H176">
        <f>IF(COUNTIF(rotation_types!$A$2:$A$1001, G176), 1, 0)</f>
        <v>1</v>
      </c>
      <c r="I176">
        <v>13</v>
      </c>
      <c r="J176">
        <v>0</v>
      </c>
      <c r="K176">
        <f t="shared" si="2"/>
        <v>1</v>
      </c>
    </row>
    <row r="177" spans="1:11" x14ac:dyDescent="0.2">
      <c r="A177">
        <v>11</v>
      </c>
      <c r="B177" t="str">
        <f>IF(NOT(ISBLANK(A177)), VLOOKUP(A177,users!$A$2:$F$1000,2), "")</f>
        <v>Petersen</v>
      </c>
      <c r="C177" s="3">
        <v>2023</v>
      </c>
      <c r="D177" s="3">
        <v>8</v>
      </c>
      <c r="E177" s="3">
        <v>3</v>
      </c>
      <c r="G177" t="s">
        <v>20</v>
      </c>
      <c r="H177">
        <f>IF(COUNTIF(rotation_types!$A$2:$A$1001, G177), 1, 0)</f>
        <v>1</v>
      </c>
      <c r="I177">
        <v>6</v>
      </c>
      <c r="J177">
        <v>0</v>
      </c>
      <c r="K177">
        <f t="shared" si="2"/>
        <v>1</v>
      </c>
    </row>
    <row r="178" spans="1:11" x14ac:dyDescent="0.2">
      <c r="A178">
        <v>11</v>
      </c>
      <c r="B178" t="str">
        <f>IF(NOT(ISBLANK(A178)), VLOOKUP(A178,users!$A$2:$F$1000,2), "")</f>
        <v>Petersen</v>
      </c>
      <c r="C178" s="3">
        <v>2023</v>
      </c>
      <c r="D178" s="3">
        <v>12</v>
      </c>
      <c r="E178" s="3">
        <v>7</v>
      </c>
      <c r="G178" t="s">
        <v>20</v>
      </c>
      <c r="H178">
        <f>IF(COUNTIF(rotation_types!$A$2:$A$1001, G178), 1, 0)</f>
        <v>1</v>
      </c>
      <c r="I178">
        <v>6</v>
      </c>
      <c r="J178">
        <v>0</v>
      </c>
      <c r="K178">
        <f t="shared" si="2"/>
        <v>1</v>
      </c>
    </row>
    <row r="179" spans="1:11" x14ac:dyDescent="0.2">
      <c r="A179">
        <v>11</v>
      </c>
      <c r="B179" t="str">
        <f>IF(NOT(ISBLANK(A179)), VLOOKUP(A179,users!$A$2:$F$1000,2), "")</f>
        <v>Petersen</v>
      </c>
      <c r="C179" s="3">
        <v>2024</v>
      </c>
      <c r="D179" s="3">
        <v>3</v>
      </c>
      <c r="E179" s="3">
        <v>14</v>
      </c>
      <c r="G179" t="s">
        <v>20</v>
      </c>
      <c r="H179">
        <f>IF(COUNTIF(rotation_types!$A$2:$A$1001, G179), 1, 0)</f>
        <v>1</v>
      </c>
      <c r="I179">
        <v>6</v>
      </c>
      <c r="J179">
        <v>0</v>
      </c>
      <c r="K179">
        <f t="shared" si="2"/>
        <v>1</v>
      </c>
    </row>
    <row r="180" spans="1:11" x14ac:dyDescent="0.2">
      <c r="A180">
        <v>12</v>
      </c>
      <c r="B180" t="str">
        <f>IF(NOT(ISBLANK(A180)), VLOOKUP(A180,users!$A$2:$F$1000,2), "")</f>
        <v>Rouhana</v>
      </c>
      <c r="C180" s="3">
        <v>2023</v>
      </c>
      <c r="D180" s="3">
        <v>7</v>
      </c>
      <c r="E180" s="3">
        <v>1</v>
      </c>
      <c r="F180">
        <v>1</v>
      </c>
      <c r="G180" t="s">
        <v>71</v>
      </c>
      <c r="H180">
        <f>IF(COUNTIF(rotation_types!$A$2:$A$1001, G180), 1, 0)</f>
        <v>1</v>
      </c>
      <c r="I180">
        <v>25</v>
      </c>
      <c r="J180">
        <v>0</v>
      </c>
      <c r="K180">
        <f t="shared" si="2"/>
        <v>1</v>
      </c>
    </row>
    <row r="181" spans="1:11" x14ac:dyDescent="0.2">
      <c r="A181">
        <v>12</v>
      </c>
      <c r="B181" t="str">
        <f>IF(NOT(ISBLANK(A181)), VLOOKUP(A181,users!$A$2:$F$1000,2), "")</f>
        <v>Rouhana</v>
      </c>
      <c r="C181" s="3">
        <v>2023</v>
      </c>
      <c r="D181" s="3">
        <v>8</v>
      </c>
      <c r="E181" s="3">
        <v>24</v>
      </c>
      <c r="G181" t="s">
        <v>6</v>
      </c>
      <c r="H181">
        <f>IF(COUNTIF(rotation_types!$A$2:$A$1001, G181), 1, 0)</f>
        <v>1</v>
      </c>
      <c r="I181">
        <v>13</v>
      </c>
      <c r="J181">
        <v>0</v>
      </c>
      <c r="K181">
        <f t="shared" si="2"/>
        <v>1</v>
      </c>
    </row>
    <row r="182" spans="1:11" x14ac:dyDescent="0.2">
      <c r="A182">
        <v>12</v>
      </c>
      <c r="B182" t="str">
        <f>IF(NOT(ISBLANK(A182)), VLOOKUP(A182,users!$A$2:$F$1000,2), "")</f>
        <v>Rouhana</v>
      </c>
      <c r="C182" s="3">
        <v>2023</v>
      </c>
      <c r="D182" s="3">
        <v>9</v>
      </c>
      <c r="E182" s="3">
        <v>7</v>
      </c>
      <c r="G182" t="s">
        <v>5</v>
      </c>
      <c r="H182">
        <f>IF(COUNTIF(rotation_types!$A$2:$A$1001, G182), 1, 0)</f>
        <v>1</v>
      </c>
      <c r="I182">
        <v>13</v>
      </c>
      <c r="J182">
        <v>0</v>
      </c>
      <c r="K182">
        <f t="shared" si="2"/>
        <v>1</v>
      </c>
    </row>
    <row r="183" spans="1:11" x14ac:dyDescent="0.2">
      <c r="A183">
        <v>12</v>
      </c>
      <c r="B183" t="str">
        <f>IF(NOT(ISBLANK(A183)), VLOOKUP(A183,users!$A$2:$F$1000,2), "")</f>
        <v>Rouhana</v>
      </c>
      <c r="C183" s="3">
        <v>2023</v>
      </c>
      <c r="D183" s="3">
        <v>10</v>
      </c>
      <c r="E183" s="3">
        <v>19</v>
      </c>
      <c r="F183">
        <v>5</v>
      </c>
      <c r="G183" t="s">
        <v>3</v>
      </c>
      <c r="H183">
        <f>IF(COUNTIF(rotation_types!$A$2:$A$1001, G183), 1, 0)</f>
        <v>1</v>
      </c>
      <c r="I183">
        <v>27</v>
      </c>
      <c r="J183">
        <v>0</v>
      </c>
      <c r="K183">
        <f t="shared" si="2"/>
        <v>1</v>
      </c>
    </row>
    <row r="184" spans="1:11" x14ac:dyDescent="0.2">
      <c r="A184">
        <v>12</v>
      </c>
      <c r="B184" t="str">
        <f>IF(NOT(ISBLANK(A184)), VLOOKUP(A184,users!$A$2:$F$1000,2), "")</f>
        <v>Rouhana</v>
      </c>
      <c r="C184" s="3">
        <v>2023</v>
      </c>
      <c r="D184" s="3">
        <v>11</v>
      </c>
      <c r="E184" s="3">
        <v>30</v>
      </c>
      <c r="G184" t="s">
        <v>4</v>
      </c>
      <c r="H184">
        <f>IF(COUNTIF(rotation_types!$A$2:$A$1001, G184), 1, 0)</f>
        <v>1</v>
      </c>
      <c r="I184">
        <v>1</v>
      </c>
      <c r="J184">
        <v>0</v>
      </c>
      <c r="K184">
        <f t="shared" si="2"/>
        <v>1</v>
      </c>
    </row>
    <row r="185" spans="1:11" x14ac:dyDescent="0.2">
      <c r="A185">
        <v>12</v>
      </c>
      <c r="B185" t="str">
        <f>IF(NOT(ISBLANK(A185)), VLOOKUP(A185,users!$A$2:$F$1000,2), "")</f>
        <v>Rouhana</v>
      </c>
      <c r="C185" s="3">
        <v>2023</v>
      </c>
      <c r="D185" s="3">
        <v>12</v>
      </c>
      <c r="E185" s="3">
        <v>14</v>
      </c>
      <c r="F185">
        <v>7</v>
      </c>
      <c r="G185" t="s">
        <v>2</v>
      </c>
      <c r="H185">
        <f>IF(COUNTIF(rotation_types!$A$2:$A$1001, G185), 1, 0)</f>
        <v>1</v>
      </c>
      <c r="I185">
        <v>27</v>
      </c>
      <c r="J185">
        <v>0</v>
      </c>
      <c r="K185">
        <f t="shared" si="2"/>
        <v>1</v>
      </c>
    </row>
    <row r="186" spans="1:11" x14ac:dyDescent="0.2">
      <c r="A186">
        <v>12</v>
      </c>
      <c r="B186" t="str">
        <f>IF(NOT(ISBLANK(A186)), VLOOKUP(A186,users!$A$2:$F$1000,2), "")</f>
        <v>Rouhana</v>
      </c>
      <c r="C186" s="3">
        <v>2024</v>
      </c>
      <c r="D186" s="3">
        <v>1</v>
      </c>
      <c r="E186" s="3">
        <v>11</v>
      </c>
      <c r="G186" t="s">
        <v>8</v>
      </c>
      <c r="H186">
        <f>IF(COUNTIF(rotation_types!$A$2:$A$1001, G186), 1, 0)</f>
        <v>1</v>
      </c>
      <c r="I186">
        <v>13</v>
      </c>
      <c r="J186">
        <v>0</v>
      </c>
      <c r="K186">
        <f t="shared" si="2"/>
        <v>1</v>
      </c>
    </row>
    <row r="187" spans="1:11" x14ac:dyDescent="0.2">
      <c r="A187">
        <v>12</v>
      </c>
      <c r="B187" t="str">
        <f>IF(NOT(ISBLANK(A187)), VLOOKUP(A187,users!$A$2:$F$1000,2), "")</f>
        <v>Rouhana</v>
      </c>
      <c r="C187" s="3">
        <v>2024</v>
      </c>
      <c r="D187" s="3">
        <v>2</v>
      </c>
      <c r="E187" s="3">
        <v>8</v>
      </c>
      <c r="F187">
        <v>9</v>
      </c>
      <c r="G187" t="s">
        <v>7</v>
      </c>
      <c r="H187">
        <f>IF(COUNTIF(rotation_types!$A$2:$A$1001, G187), 1, 0)</f>
        <v>1</v>
      </c>
      <c r="I187">
        <v>27</v>
      </c>
      <c r="J187">
        <v>0</v>
      </c>
      <c r="K187">
        <f t="shared" si="2"/>
        <v>1</v>
      </c>
    </row>
    <row r="188" spans="1:11" x14ac:dyDescent="0.2">
      <c r="A188">
        <v>12</v>
      </c>
      <c r="B188" t="str">
        <f>IF(NOT(ISBLANK(A188)), VLOOKUP(A188,users!$A$2:$F$1000,2), "")</f>
        <v>Rouhana</v>
      </c>
      <c r="C188" s="3">
        <v>2024</v>
      </c>
      <c r="D188" s="3">
        <v>3</v>
      </c>
      <c r="E188" s="3">
        <v>7</v>
      </c>
      <c r="F188">
        <v>10</v>
      </c>
      <c r="G188" t="s">
        <v>17</v>
      </c>
      <c r="H188">
        <f>IF(COUNTIF(rotation_types!$A$2:$A$1001, G188), 1, 0)</f>
        <v>1</v>
      </c>
      <c r="I188">
        <v>27</v>
      </c>
      <c r="J188">
        <v>0</v>
      </c>
      <c r="K188">
        <f t="shared" si="2"/>
        <v>1</v>
      </c>
    </row>
    <row r="189" spans="1:11" x14ac:dyDescent="0.2">
      <c r="A189">
        <v>12</v>
      </c>
      <c r="B189" t="str">
        <f>IF(NOT(ISBLANK(A189)), VLOOKUP(A189,users!$A$2:$F$1000,2), "")</f>
        <v>Rouhana</v>
      </c>
      <c r="C189" s="3">
        <v>2024</v>
      </c>
      <c r="D189" s="3">
        <v>3</v>
      </c>
      <c r="E189" s="3">
        <v>21</v>
      </c>
      <c r="G189" t="s">
        <v>9</v>
      </c>
      <c r="H189">
        <f>IF(COUNTIF(rotation_types!$A$2:$A$1001, G189), 1, 0)</f>
        <v>1</v>
      </c>
      <c r="I189">
        <v>13</v>
      </c>
      <c r="J189">
        <v>0</v>
      </c>
      <c r="K189">
        <f t="shared" si="2"/>
        <v>1</v>
      </c>
    </row>
    <row r="190" spans="1:11" x14ac:dyDescent="0.2">
      <c r="A190">
        <v>12</v>
      </c>
      <c r="B190" t="str">
        <f>IF(NOT(ISBLANK(A190)), VLOOKUP(A190,users!$A$2:$F$1000,2), "")</f>
        <v>Rouhana</v>
      </c>
      <c r="C190" s="3">
        <v>2024</v>
      </c>
      <c r="D190" s="3">
        <v>3</v>
      </c>
      <c r="E190" s="3">
        <v>7</v>
      </c>
      <c r="G190" t="s">
        <v>10</v>
      </c>
      <c r="H190">
        <f>IF(COUNTIF(rotation_types!$A$2:$A$1001, G190), 1, 0)</f>
        <v>1</v>
      </c>
      <c r="I190">
        <v>13</v>
      </c>
      <c r="J190">
        <v>0</v>
      </c>
      <c r="K190">
        <f t="shared" si="2"/>
        <v>1</v>
      </c>
    </row>
    <row r="191" spans="1:11" x14ac:dyDescent="0.2">
      <c r="A191">
        <v>12</v>
      </c>
      <c r="B191" t="str">
        <f>IF(NOT(ISBLANK(A191)), VLOOKUP(A191,users!$A$2:$F$1000,2), "")</f>
        <v>Rouhana</v>
      </c>
      <c r="C191" s="3">
        <v>2024</v>
      </c>
      <c r="D191" s="3">
        <v>5</v>
      </c>
      <c r="E191" s="3">
        <v>30</v>
      </c>
      <c r="F191">
        <v>13</v>
      </c>
      <c r="G191" t="s">
        <v>1</v>
      </c>
      <c r="H191">
        <f>IF(COUNTIF(rotation_types!$A$2:$A$1001, G191), 1, 0)</f>
        <v>1</v>
      </c>
      <c r="I191">
        <v>31</v>
      </c>
      <c r="J191">
        <v>0</v>
      </c>
      <c r="K191">
        <f t="shared" si="2"/>
        <v>1</v>
      </c>
    </row>
    <row r="192" spans="1:11" x14ac:dyDescent="0.2">
      <c r="A192">
        <v>12</v>
      </c>
      <c r="B192" t="str">
        <f>IF(NOT(ISBLANK(A192)), VLOOKUP(A192,users!$A$2:$F$1000,2), "")</f>
        <v>Rouhana</v>
      </c>
      <c r="C192" s="3">
        <v>2023</v>
      </c>
      <c r="D192" s="3">
        <v>8</v>
      </c>
      <c r="E192" s="3">
        <v>3</v>
      </c>
      <c r="G192" t="s">
        <v>20</v>
      </c>
      <c r="H192">
        <f>IF(COUNTIF(rotation_types!$A$2:$A$1001, G192), 1, 0)</f>
        <v>1</v>
      </c>
      <c r="I192">
        <v>6</v>
      </c>
      <c r="J192">
        <v>0</v>
      </c>
      <c r="K192">
        <f t="shared" si="2"/>
        <v>1</v>
      </c>
    </row>
    <row r="193" spans="1:11" x14ac:dyDescent="0.2">
      <c r="A193">
        <v>12</v>
      </c>
      <c r="B193" t="str">
        <f>IF(NOT(ISBLANK(A193)), VLOOKUP(A193,users!$A$2:$F$1000,2), "")</f>
        <v>Rouhana</v>
      </c>
      <c r="C193" s="3">
        <v>2024</v>
      </c>
      <c r="D193" s="3">
        <v>5</v>
      </c>
      <c r="E193" s="3">
        <v>23</v>
      </c>
      <c r="G193" t="s">
        <v>20</v>
      </c>
      <c r="H193">
        <f>IF(COUNTIF(rotation_types!$A$2:$A$1001, G193), 1, 0)</f>
        <v>1</v>
      </c>
      <c r="I193">
        <v>6</v>
      </c>
      <c r="J193">
        <v>0</v>
      </c>
      <c r="K193">
        <f t="shared" si="2"/>
        <v>1</v>
      </c>
    </row>
    <row r="194" spans="1:11" x14ac:dyDescent="0.2">
      <c r="A194">
        <v>12</v>
      </c>
      <c r="B194" t="str">
        <f>IF(NOT(ISBLANK(A194)), VLOOKUP(A194,users!$A$2:$F$1000,2), "")</f>
        <v>Rouhana</v>
      </c>
      <c r="C194" s="3">
        <v>2023</v>
      </c>
      <c r="D194" s="3">
        <v>10</v>
      </c>
      <c r="E194" s="3">
        <v>4</v>
      </c>
      <c r="G194" t="s">
        <v>20</v>
      </c>
      <c r="H194">
        <f>IF(COUNTIF(rotation_types!$A$2:$A$1001, G194), 1, 0)</f>
        <v>1</v>
      </c>
      <c r="I194">
        <v>6</v>
      </c>
      <c r="J194">
        <v>0</v>
      </c>
      <c r="K194">
        <f t="shared" si="2"/>
        <v>1</v>
      </c>
    </row>
    <row r="195" spans="1:11" x14ac:dyDescent="0.2">
      <c r="A195">
        <v>13</v>
      </c>
      <c r="B195" t="str">
        <f>IF(NOT(ISBLANK(A195)), VLOOKUP(A195,users!$A$2:$F$1000,2), "")</f>
        <v>Shawver</v>
      </c>
      <c r="C195" s="3">
        <v>2023</v>
      </c>
      <c r="D195" s="3">
        <v>7</v>
      </c>
      <c r="E195" s="3">
        <v>1</v>
      </c>
      <c r="F195">
        <v>1</v>
      </c>
      <c r="G195" t="s">
        <v>71</v>
      </c>
      <c r="H195">
        <f>IF(COUNTIF(rotation_types!$A$2:$A$1001, G195), 1, 0)</f>
        <v>1</v>
      </c>
      <c r="I195">
        <v>25</v>
      </c>
      <c r="J195">
        <v>0</v>
      </c>
      <c r="K195">
        <f t="shared" ref="K195:K258" si="3">IF(D195 &lt; 7, IF(C195 = 2024, 1, 0), IF(C195 = 2023, 1, 0))</f>
        <v>1</v>
      </c>
    </row>
    <row r="196" spans="1:11" x14ac:dyDescent="0.2">
      <c r="A196">
        <v>13</v>
      </c>
      <c r="B196" t="str">
        <f>IF(NOT(ISBLANK(A196)), VLOOKUP(A196,users!$A$2:$F$1000,2), "")</f>
        <v>Shawver</v>
      </c>
      <c r="C196" s="3">
        <v>2023</v>
      </c>
      <c r="D196" s="3">
        <v>7</v>
      </c>
      <c r="E196" s="3">
        <v>27</v>
      </c>
      <c r="G196" t="s">
        <v>6</v>
      </c>
      <c r="H196">
        <f>IF(COUNTIF(rotation_types!$A$2:$A$1001, G196), 1, 0)</f>
        <v>1</v>
      </c>
      <c r="I196">
        <v>13</v>
      </c>
      <c r="J196">
        <v>0</v>
      </c>
      <c r="K196">
        <f t="shared" si="3"/>
        <v>1</v>
      </c>
    </row>
    <row r="197" spans="1:11" x14ac:dyDescent="0.2">
      <c r="A197">
        <v>13</v>
      </c>
      <c r="B197" t="str">
        <f>IF(NOT(ISBLANK(A197)), VLOOKUP(A197,users!$A$2:$F$1000,2), "")</f>
        <v>Shawver</v>
      </c>
      <c r="C197" s="3">
        <v>2023</v>
      </c>
      <c r="D197" s="3">
        <v>8</v>
      </c>
      <c r="E197" s="3">
        <v>10</v>
      </c>
      <c r="G197" t="s">
        <v>5</v>
      </c>
      <c r="H197">
        <f>IF(COUNTIF(rotation_types!$A$2:$A$1001, G197), 1, 0)</f>
        <v>1</v>
      </c>
      <c r="I197">
        <v>13</v>
      </c>
      <c r="J197">
        <v>0</v>
      </c>
      <c r="K197">
        <f t="shared" si="3"/>
        <v>1</v>
      </c>
    </row>
    <row r="198" spans="1:11" x14ac:dyDescent="0.2">
      <c r="A198">
        <v>13</v>
      </c>
      <c r="B198" t="str">
        <f>IF(NOT(ISBLANK(A198)), VLOOKUP(A198,users!$A$2:$F$1000,2), "")</f>
        <v>Shawver</v>
      </c>
      <c r="C198" s="3">
        <v>2023</v>
      </c>
      <c r="D198" s="3">
        <v>9</v>
      </c>
      <c r="E198" s="3">
        <v>21</v>
      </c>
      <c r="F198">
        <v>4</v>
      </c>
      <c r="G198" t="s">
        <v>3</v>
      </c>
      <c r="H198">
        <f>IF(COUNTIF(rotation_types!$A$2:$A$1001, G198), 1, 0)</f>
        <v>1</v>
      </c>
      <c r="I198">
        <v>27</v>
      </c>
      <c r="J198">
        <v>0</v>
      </c>
      <c r="K198">
        <f t="shared" si="3"/>
        <v>1</v>
      </c>
    </row>
    <row r="199" spans="1:11" x14ac:dyDescent="0.2">
      <c r="A199">
        <v>13</v>
      </c>
      <c r="B199" t="str">
        <f>IF(NOT(ISBLANK(A199)), VLOOKUP(A199,users!$A$2:$F$1000,2), "")</f>
        <v>Shawver</v>
      </c>
      <c r="C199" s="3">
        <v>2023</v>
      </c>
      <c r="D199" s="3">
        <v>11</v>
      </c>
      <c r="E199" s="3">
        <v>2</v>
      </c>
      <c r="G199" t="s">
        <v>4</v>
      </c>
      <c r="H199">
        <f>IF(COUNTIF(rotation_types!$A$2:$A$1001, G199), 1, 0)</f>
        <v>1</v>
      </c>
      <c r="I199">
        <v>13</v>
      </c>
      <c r="J199">
        <v>0</v>
      </c>
      <c r="K199">
        <f t="shared" si="3"/>
        <v>1</v>
      </c>
    </row>
    <row r="200" spans="1:11" x14ac:dyDescent="0.2">
      <c r="A200">
        <v>13</v>
      </c>
      <c r="B200" t="str">
        <f>IF(NOT(ISBLANK(A200)), VLOOKUP(A200,users!$A$2:$F$1000,2), "")</f>
        <v>Shawver</v>
      </c>
      <c r="C200" s="3">
        <v>2023</v>
      </c>
      <c r="D200" s="3">
        <v>12</v>
      </c>
      <c r="E200" s="3">
        <v>14</v>
      </c>
      <c r="F200">
        <v>7</v>
      </c>
      <c r="G200" t="s">
        <v>2</v>
      </c>
      <c r="H200">
        <f>IF(COUNTIF(rotation_types!$A$2:$A$1001, G200), 1, 0)</f>
        <v>1</v>
      </c>
      <c r="I200">
        <v>27</v>
      </c>
      <c r="J200">
        <v>0</v>
      </c>
      <c r="K200">
        <f t="shared" si="3"/>
        <v>1</v>
      </c>
    </row>
    <row r="201" spans="1:11" x14ac:dyDescent="0.2">
      <c r="A201">
        <v>13</v>
      </c>
      <c r="B201" t="str">
        <f>IF(NOT(ISBLANK(A201)), VLOOKUP(A201,users!$A$2:$F$1000,2), "")</f>
        <v>Shawver</v>
      </c>
      <c r="C201" s="3">
        <v>2024</v>
      </c>
      <c r="D201" s="3">
        <v>1</v>
      </c>
      <c r="E201" s="3">
        <v>11</v>
      </c>
      <c r="F201">
        <v>8</v>
      </c>
      <c r="G201" t="s">
        <v>7</v>
      </c>
      <c r="H201">
        <f>IF(COUNTIF(rotation_types!$A$2:$A$1001, G201), 1, 0)</f>
        <v>1</v>
      </c>
      <c r="I201">
        <v>27</v>
      </c>
      <c r="J201">
        <v>0</v>
      </c>
      <c r="K201">
        <f t="shared" si="3"/>
        <v>1</v>
      </c>
    </row>
    <row r="202" spans="1:11" x14ac:dyDescent="0.2">
      <c r="A202">
        <v>13</v>
      </c>
      <c r="B202" t="str">
        <f>IF(NOT(ISBLANK(A202)), VLOOKUP(A202,users!$A$2:$F$1000,2), "")</f>
        <v>Shawver</v>
      </c>
      <c r="C202" s="3">
        <v>2024</v>
      </c>
      <c r="D202" s="3">
        <v>2</v>
      </c>
      <c r="E202" s="3">
        <v>8</v>
      </c>
      <c r="G202" t="s">
        <v>8</v>
      </c>
      <c r="H202">
        <f>IF(COUNTIF(rotation_types!$A$2:$A$1001, G202), 1, 0)</f>
        <v>1</v>
      </c>
      <c r="I202">
        <v>13</v>
      </c>
      <c r="J202">
        <v>0</v>
      </c>
      <c r="K202">
        <f t="shared" si="3"/>
        <v>1</v>
      </c>
    </row>
    <row r="203" spans="1:11" x14ac:dyDescent="0.2">
      <c r="A203">
        <v>13</v>
      </c>
      <c r="B203" t="str">
        <f>IF(NOT(ISBLANK(A203)), VLOOKUP(A203,users!$A$2:$F$1000,2), "")</f>
        <v>Shawver</v>
      </c>
      <c r="C203" s="3">
        <v>2024</v>
      </c>
      <c r="D203" s="3">
        <v>3</v>
      </c>
      <c r="E203" s="3">
        <v>21</v>
      </c>
      <c r="G203" t="s">
        <v>9</v>
      </c>
      <c r="H203">
        <f>IF(COUNTIF(rotation_types!$A$2:$A$1001, G203), 1, 0)</f>
        <v>1</v>
      </c>
      <c r="I203">
        <v>13</v>
      </c>
      <c r="J203">
        <v>0</v>
      </c>
      <c r="K203">
        <f t="shared" si="3"/>
        <v>1</v>
      </c>
    </row>
    <row r="204" spans="1:11" x14ac:dyDescent="0.2">
      <c r="A204">
        <v>13</v>
      </c>
      <c r="B204" t="str">
        <f>IF(NOT(ISBLANK(A204)), VLOOKUP(A204,users!$A$2:$F$1000,2), "")</f>
        <v>Shawver</v>
      </c>
      <c r="C204" s="3">
        <v>2024</v>
      </c>
      <c r="D204" s="3">
        <v>3</v>
      </c>
      <c r="E204" s="3">
        <v>7</v>
      </c>
      <c r="G204" t="s">
        <v>10</v>
      </c>
      <c r="H204">
        <f>IF(COUNTIF(rotation_types!$A$2:$A$1001, G204), 1, 0)</f>
        <v>1</v>
      </c>
      <c r="I204">
        <v>13</v>
      </c>
      <c r="J204">
        <v>0</v>
      </c>
      <c r="K204">
        <f t="shared" si="3"/>
        <v>1</v>
      </c>
    </row>
    <row r="205" spans="1:11" x14ac:dyDescent="0.2">
      <c r="A205">
        <v>13</v>
      </c>
      <c r="B205" t="str">
        <f>IF(NOT(ISBLANK(A205)), VLOOKUP(A205,users!$A$2:$F$1000,2), "")</f>
        <v>Shawver</v>
      </c>
      <c r="C205" s="3">
        <v>2024</v>
      </c>
      <c r="D205" s="3">
        <v>5</v>
      </c>
      <c r="E205" s="3">
        <v>2</v>
      </c>
      <c r="F205">
        <v>12</v>
      </c>
      <c r="G205" t="s">
        <v>1</v>
      </c>
      <c r="H205">
        <f>IF(COUNTIF(rotation_types!$A$2:$A$1001, G205), 1, 0)</f>
        <v>1</v>
      </c>
      <c r="I205">
        <v>27</v>
      </c>
      <c r="J205">
        <v>0</v>
      </c>
      <c r="K205">
        <f t="shared" si="3"/>
        <v>1</v>
      </c>
    </row>
    <row r="206" spans="1:11" x14ac:dyDescent="0.2">
      <c r="A206">
        <v>13</v>
      </c>
      <c r="B206" t="str">
        <f>IF(NOT(ISBLANK(A206)), VLOOKUP(A206,users!$A$2:$F$1000,2), "")</f>
        <v>Shawver</v>
      </c>
      <c r="C206" s="3">
        <v>2024</v>
      </c>
      <c r="D206" s="3">
        <v>5</v>
      </c>
      <c r="E206" s="3">
        <v>30</v>
      </c>
      <c r="F206">
        <v>13</v>
      </c>
      <c r="G206" t="s">
        <v>17</v>
      </c>
      <c r="H206">
        <f>IF(COUNTIF(rotation_types!$A$2:$A$1001, G206), 1, 0)</f>
        <v>1</v>
      </c>
      <c r="I206">
        <v>31</v>
      </c>
      <c r="J206">
        <v>0</v>
      </c>
      <c r="K206">
        <f t="shared" si="3"/>
        <v>1</v>
      </c>
    </row>
    <row r="207" spans="1:11" x14ac:dyDescent="0.2">
      <c r="A207">
        <v>13</v>
      </c>
      <c r="B207" t="str">
        <f>IF(NOT(ISBLANK(A207)), VLOOKUP(A207,users!$A$2:$F$1000,2), "")</f>
        <v>Shawver</v>
      </c>
      <c r="C207" s="3">
        <v>2023</v>
      </c>
      <c r="D207" s="3">
        <v>8</v>
      </c>
      <c r="E207" s="3">
        <v>31</v>
      </c>
      <c r="G207" t="s">
        <v>20</v>
      </c>
      <c r="H207">
        <f>IF(COUNTIF(rotation_types!$A$2:$A$1001, G207), 1, 0)</f>
        <v>1</v>
      </c>
      <c r="I207">
        <v>6</v>
      </c>
      <c r="J207">
        <v>0</v>
      </c>
      <c r="K207">
        <f t="shared" si="3"/>
        <v>1</v>
      </c>
    </row>
    <row r="208" spans="1:11" x14ac:dyDescent="0.2">
      <c r="A208">
        <v>13</v>
      </c>
      <c r="B208" t="str">
        <f>IF(NOT(ISBLANK(A208)), VLOOKUP(A208,users!$A$2:$F$1000,2), "")</f>
        <v>Shawver</v>
      </c>
      <c r="C208" s="3">
        <v>2023</v>
      </c>
      <c r="D208" s="3">
        <v>10</v>
      </c>
      <c r="E208" s="3">
        <v>19</v>
      </c>
      <c r="G208" t="s">
        <v>20</v>
      </c>
      <c r="H208">
        <f>IF(COUNTIF(rotation_types!$A$2:$A$1001, G208), 1, 0)</f>
        <v>1</v>
      </c>
      <c r="I208">
        <v>6</v>
      </c>
      <c r="J208">
        <v>0</v>
      </c>
      <c r="K208">
        <f t="shared" si="3"/>
        <v>1</v>
      </c>
    </row>
    <row r="209" spans="1:11" x14ac:dyDescent="0.2">
      <c r="A209">
        <v>13</v>
      </c>
      <c r="B209" t="str">
        <f>IF(NOT(ISBLANK(A209)), VLOOKUP(A209,users!$A$2:$F$1000,2), "")</f>
        <v>Shawver</v>
      </c>
      <c r="C209" s="3">
        <v>2024</v>
      </c>
      <c r="D209" s="3">
        <v>4</v>
      </c>
      <c r="E209" s="3">
        <v>11</v>
      </c>
      <c r="G209" t="s">
        <v>20</v>
      </c>
      <c r="H209">
        <f>IF(COUNTIF(rotation_types!$A$2:$A$1001, G209), 1, 0)</f>
        <v>1</v>
      </c>
      <c r="I209">
        <v>6</v>
      </c>
      <c r="J209">
        <v>0</v>
      </c>
      <c r="K209">
        <f t="shared" si="3"/>
        <v>1</v>
      </c>
    </row>
    <row r="210" spans="1:11" x14ac:dyDescent="0.2">
      <c r="A210">
        <v>14</v>
      </c>
      <c r="B210" t="str">
        <f>IF(NOT(ISBLANK(A210)), VLOOKUP(A210,users!$A$2:$F$1000,2), "")</f>
        <v>Wang</v>
      </c>
      <c r="C210" s="3">
        <v>2023</v>
      </c>
      <c r="D210" s="3">
        <v>7</v>
      </c>
      <c r="E210" s="3">
        <v>1</v>
      </c>
      <c r="F210">
        <v>1</v>
      </c>
      <c r="G210" t="s">
        <v>71</v>
      </c>
      <c r="H210">
        <f>IF(COUNTIF(rotation_types!$A$2:$A$1001, G210), 1, 0)</f>
        <v>1</v>
      </c>
      <c r="I210">
        <v>25</v>
      </c>
      <c r="J210">
        <v>0</v>
      </c>
      <c r="K210">
        <f t="shared" si="3"/>
        <v>1</v>
      </c>
    </row>
    <row r="211" spans="1:11" x14ac:dyDescent="0.2">
      <c r="A211">
        <v>14</v>
      </c>
      <c r="B211" t="str">
        <f>IF(NOT(ISBLANK(A211)), VLOOKUP(A211,users!$A$2:$F$1000,2), "")</f>
        <v>Wang</v>
      </c>
      <c r="C211" s="3">
        <v>2023</v>
      </c>
      <c r="D211" s="3">
        <v>7</v>
      </c>
      <c r="E211" s="3">
        <v>27</v>
      </c>
      <c r="G211" t="s">
        <v>4</v>
      </c>
      <c r="H211">
        <f>IF(COUNTIF(rotation_types!$A$2:$A$1001, G211), 1, 0)</f>
        <v>1</v>
      </c>
      <c r="I211">
        <v>13</v>
      </c>
      <c r="J211">
        <v>0</v>
      </c>
      <c r="K211">
        <f t="shared" si="3"/>
        <v>1</v>
      </c>
    </row>
    <row r="212" spans="1:11" x14ac:dyDescent="0.2">
      <c r="A212">
        <v>14</v>
      </c>
      <c r="B212" t="str">
        <f>IF(NOT(ISBLANK(A212)), VLOOKUP(A212,users!$A$2:$F$1000,2), "")</f>
        <v>Wang</v>
      </c>
      <c r="C212" s="3">
        <v>2023</v>
      </c>
      <c r="D212" s="3">
        <v>9</v>
      </c>
      <c r="E212" s="3">
        <v>21</v>
      </c>
      <c r="F212">
        <v>4</v>
      </c>
      <c r="G212" t="s">
        <v>17</v>
      </c>
      <c r="H212">
        <f>IF(COUNTIF(rotation_types!$A$2:$A$1001, G212), 1, 0)</f>
        <v>1</v>
      </c>
      <c r="I212">
        <v>27</v>
      </c>
      <c r="J212">
        <v>0</v>
      </c>
      <c r="K212">
        <f t="shared" si="3"/>
        <v>1</v>
      </c>
    </row>
    <row r="213" spans="1:11" x14ac:dyDescent="0.2">
      <c r="A213">
        <v>14</v>
      </c>
      <c r="B213" t="str">
        <f>IF(NOT(ISBLANK(A213)), VLOOKUP(A213,users!$A$2:$F$1000,2), "")</f>
        <v>Wang</v>
      </c>
      <c r="C213" s="3">
        <v>2023</v>
      </c>
      <c r="D213" s="3">
        <v>10</v>
      </c>
      <c r="E213" s="3">
        <v>19</v>
      </c>
      <c r="F213">
        <v>5</v>
      </c>
      <c r="G213" t="s">
        <v>1</v>
      </c>
      <c r="H213">
        <f>IF(COUNTIF(rotation_types!$A$2:$A$1001, G213), 1, 0)</f>
        <v>1</v>
      </c>
      <c r="I213">
        <v>27</v>
      </c>
      <c r="J213">
        <v>0</v>
      </c>
      <c r="K213">
        <f t="shared" si="3"/>
        <v>1</v>
      </c>
    </row>
    <row r="214" spans="1:11" x14ac:dyDescent="0.2">
      <c r="A214">
        <v>14</v>
      </c>
      <c r="B214" t="str">
        <f>IF(NOT(ISBLANK(A214)), VLOOKUP(A214,users!$A$2:$F$1000,2), "")</f>
        <v>Wang</v>
      </c>
      <c r="C214" s="3">
        <v>2023</v>
      </c>
      <c r="D214" s="3">
        <v>11</v>
      </c>
      <c r="E214" s="3">
        <v>16</v>
      </c>
      <c r="F214">
        <v>6</v>
      </c>
      <c r="G214" t="s">
        <v>2</v>
      </c>
      <c r="H214">
        <f>IF(COUNTIF(rotation_types!$A$2:$A$1001, G214), 1, 0)</f>
        <v>1</v>
      </c>
      <c r="I214">
        <v>27</v>
      </c>
      <c r="J214">
        <v>0</v>
      </c>
      <c r="K214">
        <f t="shared" si="3"/>
        <v>1</v>
      </c>
    </row>
    <row r="215" spans="1:11" x14ac:dyDescent="0.2">
      <c r="A215">
        <v>14</v>
      </c>
      <c r="B215" t="str">
        <f>IF(NOT(ISBLANK(A215)), VLOOKUP(A215,users!$A$2:$F$1000,2), "")</f>
        <v>Wang</v>
      </c>
      <c r="C215" s="3">
        <v>2024</v>
      </c>
      <c r="D215" s="3">
        <v>1</v>
      </c>
      <c r="E215" s="3">
        <v>25</v>
      </c>
      <c r="G215" t="s">
        <v>5</v>
      </c>
      <c r="H215">
        <f>IF(COUNTIF(rotation_types!$A$2:$A$1001, G215), 1, 0)</f>
        <v>1</v>
      </c>
      <c r="I215">
        <v>13</v>
      </c>
      <c r="J215">
        <v>0</v>
      </c>
      <c r="K215">
        <f t="shared" si="3"/>
        <v>1</v>
      </c>
    </row>
    <row r="216" spans="1:11" x14ac:dyDescent="0.2">
      <c r="A216">
        <v>14</v>
      </c>
      <c r="B216" t="str">
        <f>IF(NOT(ISBLANK(A216)), VLOOKUP(A216,users!$A$2:$F$1000,2), "")</f>
        <v>Wang</v>
      </c>
      <c r="C216" s="3">
        <v>2024</v>
      </c>
      <c r="D216" s="3">
        <v>1</v>
      </c>
      <c r="E216" s="3">
        <v>11</v>
      </c>
      <c r="G216" t="s">
        <v>6</v>
      </c>
      <c r="H216">
        <f>IF(COUNTIF(rotation_types!$A$2:$A$1001, G216), 1, 0)</f>
        <v>1</v>
      </c>
      <c r="I216">
        <v>13</v>
      </c>
      <c r="J216">
        <v>0</v>
      </c>
      <c r="K216">
        <f t="shared" si="3"/>
        <v>1</v>
      </c>
    </row>
    <row r="217" spans="1:11" x14ac:dyDescent="0.2">
      <c r="A217">
        <v>14</v>
      </c>
      <c r="B217" t="str">
        <f>IF(NOT(ISBLANK(A217)), VLOOKUP(A217,users!$A$2:$F$1000,2), "")</f>
        <v>Wang</v>
      </c>
      <c r="C217" s="3">
        <v>2024</v>
      </c>
      <c r="D217" s="3">
        <v>2</v>
      </c>
      <c r="E217" s="3">
        <v>8</v>
      </c>
      <c r="F217">
        <v>9</v>
      </c>
      <c r="G217" t="s">
        <v>7</v>
      </c>
      <c r="H217">
        <f>IF(COUNTIF(rotation_types!$A$2:$A$1001, G217), 1, 0)</f>
        <v>1</v>
      </c>
      <c r="I217">
        <v>27</v>
      </c>
      <c r="J217">
        <v>0</v>
      </c>
      <c r="K217">
        <f t="shared" si="3"/>
        <v>1</v>
      </c>
    </row>
    <row r="218" spans="1:11" x14ac:dyDescent="0.2">
      <c r="A218">
        <v>14</v>
      </c>
      <c r="B218" t="str">
        <f>IF(NOT(ISBLANK(A218)), VLOOKUP(A218,users!$A$2:$F$1000,2), "")</f>
        <v>Wang</v>
      </c>
      <c r="C218" s="3">
        <v>2024</v>
      </c>
      <c r="D218" s="3">
        <v>3</v>
      </c>
      <c r="E218" s="3">
        <v>7</v>
      </c>
      <c r="G218" t="s">
        <v>8</v>
      </c>
      <c r="H218">
        <f>IF(COUNTIF(rotation_types!$A$2:$A$1001, G218), 1, 0)</f>
        <v>1</v>
      </c>
      <c r="I218">
        <v>13</v>
      </c>
      <c r="J218">
        <v>0</v>
      </c>
      <c r="K218">
        <f t="shared" si="3"/>
        <v>1</v>
      </c>
    </row>
    <row r="219" spans="1:11" x14ac:dyDescent="0.2">
      <c r="A219">
        <v>14</v>
      </c>
      <c r="B219" t="str">
        <f>IF(NOT(ISBLANK(A219)), VLOOKUP(A219,users!$A$2:$F$1000,2), "")</f>
        <v>Wang</v>
      </c>
      <c r="C219" s="3">
        <v>2024</v>
      </c>
      <c r="D219" s="3">
        <v>4</v>
      </c>
      <c r="E219" s="3">
        <v>18</v>
      </c>
      <c r="G219" t="s">
        <v>10</v>
      </c>
      <c r="H219">
        <f>IF(COUNTIF(rotation_types!$A$2:$A$1001, G219), 1, 0)</f>
        <v>1</v>
      </c>
      <c r="I219">
        <v>13</v>
      </c>
      <c r="J219">
        <v>0</v>
      </c>
      <c r="K219">
        <f t="shared" si="3"/>
        <v>1</v>
      </c>
    </row>
    <row r="220" spans="1:11" x14ac:dyDescent="0.2">
      <c r="A220">
        <v>14</v>
      </c>
      <c r="B220" t="str">
        <f>IF(NOT(ISBLANK(A220)), VLOOKUP(A220,users!$A$2:$F$1000,2), "")</f>
        <v>Wang</v>
      </c>
      <c r="C220" s="3">
        <v>2024</v>
      </c>
      <c r="D220" s="3">
        <v>4</v>
      </c>
      <c r="E220" s="3">
        <v>4</v>
      </c>
      <c r="G220" t="s">
        <v>9</v>
      </c>
      <c r="H220">
        <f>IF(COUNTIF(rotation_types!$A$2:$A$1001, G220), 1, 0)</f>
        <v>1</v>
      </c>
      <c r="I220">
        <v>13</v>
      </c>
      <c r="J220">
        <v>0</v>
      </c>
      <c r="K220">
        <f t="shared" si="3"/>
        <v>1</v>
      </c>
    </row>
    <row r="221" spans="1:11" x14ac:dyDescent="0.2">
      <c r="A221">
        <v>14</v>
      </c>
      <c r="B221" t="str">
        <f>IF(NOT(ISBLANK(A221)), VLOOKUP(A221,users!$A$2:$F$1000,2), "")</f>
        <v>Wang</v>
      </c>
      <c r="C221" s="3">
        <v>2024</v>
      </c>
      <c r="D221" s="3">
        <v>5</v>
      </c>
      <c r="E221" s="3">
        <v>30</v>
      </c>
      <c r="F221">
        <v>13</v>
      </c>
      <c r="G221" t="s">
        <v>3</v>
      </c>
      <c r="H221">
        <f>IF(COUNTIF(rotation_types!$A$2:$A$1001, G221), 1, 0)</f>
        <v>1</v>
      </c>
      <c r="I221">
        <v>31</v>
      </c>
      <c r="J221">
        <v>0</v>
      </c>
      <c r="K221">
        <f t="shared" si="3"/>
        <v>1</v>
      </c>
    </row>
    <row r="222" spans="1:11" x14ac:dyDescent="0.2">
      <c r="A222">
        <v>14</v>
      </c>
      <c r="B222" t="str">
        <f>IF(NOT(ISBLANK(A222)), VLOOKUP(A222,users!$A$2:$F$1000,2), "")</f>
        <v>Wang</v>
      </c>
      <c r="C222" s="3">
        <v>2023</v>
      </c>
      <c r="D222" s="3">
        <v>8</v>
      </c>
      <c r="E222" s="3">
        <v>10</v>
      </c>
      <c r="G222" t="s">
        <v>20</v>
      </c>
      <c r="H222">
        <f>IF(COUNTIF(rotation_types!$A$2:$A$1001, G222), 1, 0)</f>
        <v>1</v>
      </c>
      <c r="I222">
        <v>6</v>
      </c>
      <c r="J222">
        <v>0</v>
      </c>
      <c r="K222">
        <f t="shared" si="3"/>
        <v>1</v>
      </c>
    </row>
    <row r="223" spans="1:11" x14ac:dyDescent="0.2">
      <c r="A223">
        <v>14</v>
      </c>
      <c r="B223" t="str">
        <f>IF(NOT(ISBLANK(A223)), VLOOKUP(A223,users!$A$2:$F$1000,2), "")</f>
        <v>Wang</v>
      </c>
      <c r="C223" s="3">
        <v>2023</v>
      </c>
      <c r="D223" s="3">
        <v>12</v>
      </c>
      <c r="E223" s="3">
        <v>16</v>
      </c>
      <c r="G223" t="s">
        <v>20</v>
      </c>
      <c r="H223">
        <f>IF(COUNTIF(rotation_types!$A$2:$A$1001, G223), 1, 0)</f>
        <v>1</v>
      </c>
      <c r="I223">
        <v>6</v>
      </c>
      <c r="J223">
        <v>0</v>
      </c>
      <c r="K223">
        <f t="shared" si="3"/>
        <v>1</v>
      </c>
    </row>
    <row r="224" spans="1:11" x14ac:dyDescent="0.2">
      <c r="A224">
        <v>14</v>
      </c>
      <c r="B224" t="str">
        <f>IF(NOT(ISBLANK(A224)), VLOOKUP(A224,users!$A$2:$F$1000,2), "")</f>
        <v>Wang</v>
      </c>
      <c r="C224" s="3">
        <v>2024</v>
      </c>
      <c r="D224" s="3">
        <v>5</v>
      </c>
      <c r="E224" s="3">
        <v>5</v>
      </c>
      <c r="G224" t="s">
        <v>20</v>
      </c>
      <c r="H224">
        <f>IF(COUNTIF(rotation_types!$A$2:$A$1001, G224), 1, 0)</f>
        <v>1</v>
      </c>
      <c r="I224">
        <v>6</v>
      </c>
      <c r="J224">
        <v>0</v>
      </c>
      <c r="K224">
        <f t="shared" si="3"/>
        <v>1</v>
      </c>
    </row>
    <row r="225" spans="1:11" x14ac:dyDescent="0.2">
      <c r="A225">
        <v>15</v>
      </c>
      <c r="B225" t="str">
        <f>IF(NOT(ISBLANK(A225)), VLOOKUP(A225,users!$A$2:$F$1000,2), "")</f>
        <v>Wisnousky</v>
      </c>
      <c r="C225" s="3">
        <v>2023</v>
      </c>
      <c r="D225" s="3">
        <v>7</v>
      </c>
      <c r="E225" s="3">
        <v>1</v>
      </c>
      <c r="F225">
        <v>1</v>
      </c>
      <c r="G225" t="s">
        <v>71</v>
      </c>
      <c r="H225">
        <f>IF(COUNTIF(rotation_types!$A$2:$A$1001, G225), 1, 0)</f>
        <v>1</v>
      </c>
      <c r="I225">
        <v>25</v>
      </c>
      <c r="J225">
        <v>0</v>
      </c>
      <c r="K225">
        <f t="shared" si="3"/>
        <v>1</v>
      </c>
    </row>
    <row r="226" spans="1:11" x14ac:dyDescent="0.2">
      <c r="A226">
        <v>15</v>
      </c>
      <c r="B226" t="str">
        <f>IF(NOT(ISBLANK(A226)), VLOOKUP(A226,users!$A$2:$F$1000,2), "")</f>
        <v>Wisnousky</v>
      </c>
      <c r="C226" s="3">
        <v>2023</v>
      </c>
      <c r="D226" s="3">
        <v>7</v>
      </c>
      <c r="E226" s="3">
        <v>27</v>
      </c>
      <c r="F226">
        <v>2</v>
      </c>
      <c r="G226" t="s">
        <v>7</v>
      </c>
      <c r="H226">
        <f>IF(COUNTIF(rotation_types!$A$2:$A$1001, G226), 1, 0)</f>
        <v>1</v>
      </c>
      <c r="I226">
        <v>27</v>
      </c>
      <c r="J226">
        <v>0</v>
      </c>
      <c r="K226">
        <f t="shared" si="3"/>
        <v>1</v>
      </c>
    </row>
    <row r="227" spans="1:11" x14ac:dyDescent="0.2">
      <c r="A227">
        <v>15</v>
      </c>
      <c r="B227" t="str">
        <f>IF(NOT(ISBLANK(A227)), VLOOKUP(A227,users!$A$2:$F$1000,2), "")</f>
        <v>Wisnousky</v>
      </c>
      <c r="C227" s="3">
        <v>2023</v>
      </c>
      <c r="D227" s="3">
        <v>9</v>
      </c>
      <c r="E227" s="3">
        <v>7</v>
      </c>
      <c r="G227" t="s">
        <v>4</v>
      </c>
      <c r="H227">
        <f>IF(COUNTIF(rotation_types!$A$2:$A$1001, G227), 1, 0)</f>
        <v>1</v>
      </c>
      <c r="I227">
        <v>13</v>
      </c>
      <c r="J227">
        <v>0</v>
      </c>
      <c r="K227">
        <f t="shared" si="3"/>
        <v>1</v>
      </c>
    </row>
    <row r="228" spans="1:11" x14ac:dyDescent="0.2">
      <c r="A228">
        <v>15</v>
      </c>
      <c r="B228" t="str">
        <f>IF(NOT(ISBLANK(A228)), VLOOKUP(A228,users!$A$2:$F$1000,2), "")</f>
        <v>Wisnousky</v>
      </c>
      <c r="C228" s="3">
        <v>2023</v>
      </c>
      <c r="D228" s="3">
        <v>9</v>
      </c>
      <c r="E228" s="3">
        <v>21</v>
      </c>
      <c r="F228">
        <v>4</v>
      </c>
      <c r="G228" t="s">
        <v>2</v>
      </c>
      <c r="H228">
        <f>IF(COUNTIF(rotation_types!$A$2:$A$1001, G228), 1, 0)</f>
        <v>1</v>
      </c>
      <c r="I228">
        <v>27</v>
      </c>
      <c r="J228">
        <v>0</v>
      </c>
      <c r="K228">
        <f t="shared" si="3"/>
        <v>1</v>
      </c>
    </row>
    <row r="229" spans="1:11" x14ac:dyDescent="0.2">
      <c r="A229">
        <v>15</v>
      </c>
      <c r="B229" t="str">
        <f>IF(NOT(ISBLANK(A229)), VLOOKUP(A229,users!$A$2:$F$1000,2), "")</f>
        <v>Wisnousky</v>
      </c>
      <c r="C229" s="3">
        <v>2023</v>
      </c>
      <c r="D229" s="3">
        <v>11</v>
      </c>
      <c r="E229" s="3">
        <v>2</v>
      </c>
      <c r="G229" t="s">
        <v>8</v>
      </c>
      <c r="H229">
        <f>IF(COUNTIF(rotation_types!$A$2:$A$1001, G229), 1, 0)</f>
        <v>1</v>
      </c>
      <c r="I229">
        <v>13</v>
      </c>
      <c r="J229">
        <v>0</v>
      </c>
      <c r="K229">
        <f t="shared" si="3"/>
        <v>1</v>
      </c>
    </row>
    <row r="230" spans="1:11" x14ac:dyDescent="0.2">
      <c r="A230">
        <v>15</v>
      </c>
      <c r="B230" t="str">
        <f>IF(NOT(ISBLANK(A230)), VLOOKUP(A230,users!$A$2:$F$1000,2), "")</f>
        <v>Wisnousky</v>
      </c>
      <c r="C230" s="3">
        <v>2023</v>
      </c>
      <c r="D230" s="3">
        <v>11</v>
      </c>
      <c r="E230" s="3">
        <v>30</v>
      </c>
      <c r="G230" t="s">
        <v>5</v>
      </c>
      <c r="H230">
        <f>IF(COUNTIF(rotation_types!$A$2:$A$1001, G230), 1, 0)</f>
        <v>1</v>
      </c>
      <c r="I230">
        <v>13</v>
      </c>
      <c r="J230">
        <v>0</v>
      </c>
      <c r="K230">
        <f t="shared" si="3"/>
        <v>1</v>
      </c>
    </row>
    <row r="231" spans="1:11" x14ac:dyDescent="0.2">
      <c r="A231">
        <v>15</v>
      </c>
      <c r="B231" t="str">
        <f>IF(NOT(ISBLANK(A231)), VLOOKUP(A231,users!$A$2:$F$1000,2), "")</f>
        <v>Wisnousky</v>
      </c>
      <c r="C231" s="3">
        <v>2023</v>
      </c>
      <c r="D231" s="3">
        <v>11</v>
      </c>
      <c r="E231" s="3">
        <v>16</v>
      </c>
      <c r="G231" t="s">
        <v>6</v>
      </c>
      <c r="H231">
        <f>IF(COUNTIF(rotation_types!$A$2:$A$1001, G231), 1, 0)</f>
        <v>1</v>
      </c>
      <c r="I231">
        <v>13</v>
      </c>
      <c r="J231">
        <v>0</v>
      </c>
      <c r="K231">
        <f t="shared" si="3"/>
        <v>1</v>
      </c>
    </row>
    <row r="232" spans="1:11" x14ac:dyDescent="0.2">
      <c r="A232">
        <v>15</v>
      </c>
      <c r="B232" t="str">
        <f>IF(NOT(ISBLANK(A232)), VLOOKUP(A232,users!$A$2:$F$1000,2), "")</f>
        <v>Wisnousky</v>
      </c>
      <c r="C232" s="3">
        <v>2023</v>
      </c>
      <c r="D232" s="3">
        <v>12</v>
      </c>
      <c r="E232" s="3">
        <v>14</v>
      </c>
      <c r="F232">
        <v>7</v>
      </c>
      <c r="G232" t="s">
        <v>17</v>
      </c>
      <c r="H232">
        <f>IF(COUNTIF(rotation_types!$A$2:$A$1001, G232), 1, 0)</f>
        <v>1</v>
      </c>
      <c r="I232">
        <v>27</v>
      </c>
      <c r="J232">
        <v>0</v>
      </c>
      <c r="K232">
        <f t="shared" si="3"/>
        <v>1</v>
      </c>
    </row>
    <row r="233" spans="1:11" x14ac:dyDescent="0.2">
      <c r="A233">
        <v>15</v>
      </c>
      <c r="B233" t="str">
        <f>IF(NOT(ISBLANK(A233)), VLOOKUP(A233,users!$A$2:$F$1000,2), "")</f>
        <v>Wisnousky</v>
      </c>
      <c r="C233" s="3">
        <v>2024</v>
      </c>
      <c r="D233" s="3">
        <v>1</v>
      </c>
      <c r="E233" s="3">
        <v>25</v>
      </c>
      <c r="G233" t="s">
        <v>9</v>
      </c>
      <c r="H233">
        <f>IF(COUNTIF(rotation_types!$A$2:$A$1001, G233), 1, 0)</f>
        <v>1</v>
      </c>
      <c r="I233">
        <v>13</v>
      </c>
      <c r="J233">
        <v>0</v>
      </c>
      <c r="K233">
        <f t="shared" si="3"/>
        <v>1</v>
      </c>
    </row>
    <row r="234" spans="1:11" x14ac:dyDescent="0.2">
      <c r="A234">
        <v>15</v>
      </c>
      <c r="B234" t="str">
        <f>IF(NOT(ISBLANK(A234)), VLOOKUP(A234,users!$A$2:$F$1000,2), "")</f>
        <v>Wisnousky</v>
      </c>
      <c r="C234" s="3">
        <v>2024</v>
      </c>
      <c r="D234" s="3">
        <v>1</v>
      </c>
      <c r="E234" s="3">
        <v>11</v>
      </c>
      <c r="G234" t="s">
        <v>10</v>
      </c>
      <c r="H234">
        <f>IF(COUNTIF(rotation_types!$A$2:$A$1001, G234), 1, 0)</f>
        <v>1</v>
      </c>
      <c r="I234">
        <v>13</v>
      </c>
      <c r="J234">
        <v>0</v>
      </c>
      <c r="K234">
        <f t="shared" si="3"/>
        <v>1</v>
      </c>
    </row>
    <row r="235" spans="1:11" x14ac:dyDescent="0.2">
      <c r="A235">
        <v>15</v>
      </c>
      <c r="B235" t="str">
        <f>IF(NOT(ISBLANK(A235)), VLOOKUP(A235,users!$A$2:$F$1000,2), "")</f>
        <v>Wisnousky</v>
      </c>
      <c r="C235" s="3">
        <v>2024</v>
      </c>
      <c r="D235" s="3">
        <v>3</v>
      </c>
      <c r="E235" s="3">
        <v>7</v>
      </c>
      <c r="F235">
        <v>10</v>
      </c>
      <c r="G235" t="s">
        <v>3</v>
      </c>
      <c r="H235">
        <f>IF(COUNTIF(rotation_types!$A$2:$A$1001, G235), 1, 0)</f>
        <v>1</v>
      </c>
      <c r="I235">
        <v>27</v>
      </c>
      <c r="J235">
        <v>0</v>
      </c>
      <c r="K235">
        <f t="shared" si="3"/>
        <v>1</v>
      </c>
    </row>
    <row r="236" spans="1:11" x14ac:dyDescent="0.2">
      <c r="A236">
        <v>15</v>
      </c>
      <c r="B236" t="str">
        <f>IF(NOT(ISBLANK(A236)), VLOOKUP(A236,users!$A$2:$F$1000,2), "")</f>
        <v>Wisnousky</v>
      </c>
      <c r="C236" s="3">
        <v>2024</v>
      </c>
      <c r="D236" s="3">
        <v>5</v>
      </c>
      <c r="E236" s="3">
        <v>2</v>
      </c>
      <c r="F236">
        <v>12</v>
      </c>
      <c r="G236" t="s">
        <v>1</v>
      </c>
      <c r="H236">
        <f>IF(COUNTIF(rotation_types!$A$2:$A$1001, G236), 1, 0)</f>
        <v>1</v>
      </c>
      <c r="I236">
        <v>27</v>
      </c>
      <c r="J236">
        <v>0</v>
      </c>
      <c r="K236">
        <f t="shared" si="3"/>
        <v>1</v>
      </c>
    </row>
    <row r="237" spans="1:11" x14ac:dyDescent="0.2">
      <c r="A237">
        <v>15</v>
      </c>
      <c r="B237" t="str">
        <f>IF(NOT(ISBLANK(A237)), VLOOKUP(A237,users!$A$2:$F$1000,2), "")</f>
        <v>Wisnousky</v>
      </c>
      <c r="C237" s="3">
        <v>2023</v>
      </c>
      <c r="D237" s="3">
        <v>8</v>
      </c>
      <c r="E237" s="3">
        <v>24</v>
      </c>
      <c r="G237" t="s">
        <v>20</v>
      </c>
      <c r="H237">
        <f>IF(COUNTIF(rotation_types!$A$2:$A$1001, G237), 1, 0)</f>
        <v>1</v>
      </c>
      <c r="I237">
        <v>6</v>
      </c>
      <c r="J237">
        <v>0</v>
      </c>
      <c r="K237">
        <f t="shared" si="3"/>
        <v>1</v>
      </c>
    </row>
    <row r="238" spans="1:11" x14ac:dyDescent="0.2">
      <c r="A238">
        <v>15</v>
      </c>
      <c r="B238" t="str">
        <f>IF(NOT(ISBLANK(A238)), VLOOKUP(A238,users!$A$2:$F$1000,2), "")</f>
        <v>Wisnousky</v>
      </c>
      <c r="C238" s="3">
        <v>2024</v>
      </c>
      <c r="D238" s="3">
        <v>2</v>
      </c>
      <c r="E238" s="3">
        <v>22</v>
      </c>
      <c r="G238" t="s">
        <v>20</v>
      </c>
      <c r="H238">
        <f>IF(COUNTIF(rotation_types!$A$2:$A$1001, G238), 1, 0)</f>
        <v>1</v>
      </c>
      <c r="I238">
        <v>6</v>
      </c>
      <c r="J238">
        <v>0</v>
      </c>
      <c r="K238">
        <f t="shared" si="3"/>
        <v>1</v>
      </c>
    </row>
    <row r="239" spans="1:11" x14ac:dyDescent="0.2">
      <c r="A239">
        <v>15</v>
      </c>
      <c r="B239" t="str">
        <f>IF(NOT(ISBLANK(A239)), VLOOKUP(A239,users!$A$2:$F$1000,2), "")</f>
        <v>Wisnousky</v>
      </c>
      <c r="C239" s="3">
        <v>2024</v>
      </c>
      <c r="D239" s="3">
        <v>5</v>
      </c>
      <c r="E239" s="3">
        <v>30</v>
      </c>
      <c r="G239" t="s">
        <v>20</v>
      </c>
      <c r="H239">
        <f>IF(COUNTIF(rotation_types!$A$2:$A$1001, G239), 1, 0)</f>
        <v>1</v>
      </c>
      <c r="I239">
        <v>6</v>
      </c>
      <c r="J239">
        <v>0</v>
      </c>
      <c r="K239">
        <f t="shared" si="3"/>
        <v>1</v>
      </c>
    </row>
    <row r="240" spans="1:11" x14ac:dyDescent="0.2">
      <c r="A240">
        <v>16</v>
      </c>
      <c r="B240" t="str">
        <f>IF(NOT(ISBLANK(A240)), VLOOKUP(A240,users!$A$2:$F$1000,2), "")</f>
        <v>Campillo Luna</v>
      </c>
      <c r="C240" s="3">
        <v>2023</v>
      </c>
      <c r="D240" s="3">
        <v>8</v>
      </c>
      <c r="E240" s="3">
        <v>24</v>
      </c>
      <c r="F240">
        <v>3</v>
      </c>
      <c r="G240" t="s">
        <v>6</v>
      </c>
      <c r="H240">
        <f>IF(COUNTIF(rotation_types!$A$2:$A$1001, G240), 1, 0)</f>
        <v>1</v>
      </c>
      <c r="I240">
        <v>27</v>
      </c>
      <c r="J240">
        <v>0</v>
      </c>
      <c r="K240">
        <f t="shared" si="3"/>
        <v>1</v>
      </c>
    </row>
    <row r="241" spans="1:11" x14ac:dyDescent="0.2">
      <c r="A241">
        <v>16</v>
      </c>
      <c r="B241" t="str">
        <f>IF(NOT(ISBLANK(A241)), VLOOKUP(A241,users!$A$2:$F$1000,2), "")</f>
        <v>Campillo Luna</v>
      </c>
      <c r="C241" s="3">
        <v>2023</v>
      </c>
      <c r="D241" s="3">
        <v>11</v>
      </c>
      <c r="E241" s="3">
        <v>16</v>
      </c>
      <c r="F241">
        <v>6</v>
      </c>
      <c r="G241" t="s">
        <v>7</v>
      </c>
      <c r="H241">
        <f>IF(COUNTIF(rotation_types!$A$2:$A$1001, G241), 1, 0)</f>
        <v>1</v>
      </c>
      <c r="I241">
        <v>27</v>
      </c>
      <c r="J241">
        <v>0</v>
      </c>
      <c r="K241">
        <f t="shared" si="3"/>
        <v>1</v>
      </c>
    </row>
    <row r="242" spans="1:11" x14ac:dyDescent="0.2">
      <c r="A242">
        <v>16</v>
      </c>
      <c r="B242" t="str">
        <f>IF(NOT(ISBLANK(A242)), VLOOKUP(A242,users!$A$2:$F$1000,2), "")</f>
        <v>Campillo Luna</v>
      </c>
      <c r="C242" s="3">
        <v>2024</v>
      </c>
      <c r="D242" s="3">
        <v>2</v>
      </c>
      <c r="E242" s="3">
        <v>8</v>
      </c>
      <c r="F242">
        <v>9</v>
      </c>
      <c r="G242" t="s">
        <v>6</v>
      </c>
      <c r="H242">
        <f>IF(COUNTIF(rotation_types!$A$2:$A$1001, G242), 1, 0)</f>
        <v>1</v>
      </c>
      <c r="I242">
        <v>27</v>
      </c>
      <c r="J242">
        <v>0</v>
      </c>
      <c r="K242">
        <f t="shared" si="3"/>
        <v>1</v>
      </c>
    </row>
    <row r="243" spans="1:11" x14ac:dyDescent="0.2">
      <c r="A243">
        <v>16</v>
      </c>
      <c r="B243" t="str">
        <f>IF(NOT(ISBLANK(A243)), VLOOKUP(A243,users!$A$2:$F$1000,2), "")</f>
        <v>Campillo Luna</v>
      </c>
      <c r="C243" s="3">
        <v>2024</v>
      </c>
      <c r="D243" s="3">
        <v>3</v>
      </c>
      <c r="E243" s="3">
        <v>7</v>
      </c>
      <c r="G243" t="s">
        <v>11</v>
      </c>
      <c r="H243">
        <f>IF(COUNTIF(rotation_types!$A$2:$A$1001, G243), 1, 0)</f>
        <v>1</v>
      </c>
      <c r="I243">
        <v>6</v>
      </c>
      <c r="J243">
        <v>0</v>
      </c>
      <c r="K243">
        <f t="shared" si="3"/>
        <v>1</v>
      </c>
    </row>
    <row r="244" spans="1:11" x14ac:dyDescent="0.2">
      <c r="A244">
        <v>16</v>
      </c>
      <c r="B244" t="str">
        <f>IF(NOT(ISBLANK(A244)), VLOOKUP(A244,users!$A$2:$F$1000,2), "")</f>
        <v>Campillo Luna</v>
      </c>
      <c r="C244" s="3">
        <v>2024</v>
      </c>
      <c r="D244" s="3">
        <v>5</v>
      </c>
      <c r="E244" s="3">
        <v>2</v>
      </c>
      <c r="F244">
        <v>12</v>
      </c>
      <c r="G244" t="s">
        <v>13</v>
      </c>
      <c r="H244">
        <f>IF(COUNTIF(rotation_types!$A$2:$A$1001, G244), 1, 0)</f>
        <v>1</v>
      </c>
      <c r="I244">
        <v>27</v>
      </c>
      <c r="J244">
        <v>0</v>
      </c>
      <c r="K244">
        <f t="shared" si="3"/>
        <v>1</v>
      </c>
    </row>
    <row r="245" spans="1:11" x14ac:dyDescent="0.2">
      <c r="A245">
        <v>16</v>
      </c>
      <c r="B245" t="str">
        <f>IF(NOT(ISBLANK(A245)), VLOOKUP(A245,users!$A$2:$F$1000,2), "")</f>
        <v>Campillo Luna</v>
      </c>
      <c r="C245" s="3">
        <v>2024</v>
      </c>
      <c r="D245" s="3">
        <v>6</v>
      </c>
      <c r="E245" s="3">
        <v>13</v>
      </c>
      <c r="G245" t="s">
        <v>14</v>
      </c>
      <c r="H245">
        <f>IF(COUNTIF(rotation_types!$A$2:$A$1001, G245), 1, 0)</f>
        <v>1</v>
      </c>
      <c r="I245">
        <v>17</v>
      </c>
      <c r="J245">
        <v>0</v>
      </c>
      <c r="K245">
        <f t="shared" si="3"/>
        <v>1</v>
      </c>
    </row>
    <row r="246" spans="1:11" x14ac:dyDescent="0.2">
      <c r="A246">
        <v>17</v>
      </c>
      <c r="B246" t="str">
        <f>IF(NOT(ISBLANK(A246)), VLOOKUP(A246,users!$A$2:$F$1000,2), "")</f>
        <v>Dinsmore</v>
      </c>
      <c r="C246" s="3">
        <v>2023</v>
      </c>
      <c r="D246" s="3">
        <v>7</v>
      </c>
      <c r="E246" s="3">
        <v>27</v>
      </c>
      <c r="F246">
        <v>2</v>
      </c>
      <c r="G246" t="s">
        <v>7</v>
      </c>
      <c r="H246">
        <f>IF(COUNTIF(rotation_types!$A$2:$A$1001, G246), 1, 0)</f>
        <v>1</v>
      </c>
      <c r="I246">
        <v>27</v>
      </c>
      <c r="J246">
        <v>0</v>
      </c>
      <c r="K246">
        <f t="shared" si="3"/>
        <v>1</v>
      </c>
    </row>
    <row r="247" spans="1:11" x14ac:dyDescent="0.2">
      <c r="A247">
        <v>17</v>
      </c>
      <c r="B247" t="str">
        <f>IF(NOT(ISBLANK(A247)), VLOOKUP(A247,users!$A$2:$F$1000,2), "")</f>
        <v>Dinsmore</v>
      </c>
      <c r="C247" s="3">
        <v>2023</v>
      </c>
      <c r="D247" s="3">
        <v>11</v>
      </c>
      <c r="E247" s="3">
        <v>16</v>
      </c>
      <c r="F247">
        <v>6</v>
      </c>
      <c r="G247" t="s">
        <v>6</v>
      </c>
      <c r="H247">
        <f>IF(COUNTIF(rotation_types!$A$2:$A$1001, G247), 1, 0)</f>
        <v>1</v>
      </c>
      <c r="I247">
        <v>27</v>
      </c>
      <c r="J247">
        <v>0</v>
      </c>
      <c r="K247">
        <f t="shared" si="3"/>
        <v>1</v>
      </c>
    </row>
    <row r="248" spans="1:11" x14ac:dyDescent="0.2">
      <c r="A248">
        <v>17</v>
      </c>
      <c r="B248" t="str">
        <f>IF(NOT(ISBLANK(A248)), VLOOKUP(A248,users!$A$2:$F$1000,2), "")</f>
        <v>Dinsmore</v>
      </c>
      <c r="C248" s="3">
        <v>2023</v>
      </c>
      <c r="D248" s="3">
        <v>12</v>
      </c>
      <c r="E248" s="3">
        <v>14</v>
      </c>
      <c r="F248">
        <v>7</v>
      </c>
      <c r="G248" t="s">
        <v>13</v>
      </c>
      <c r="H248">
        <f>IF(COUNTIF(rotation_types!$A$2:$A$1001, G248), 1, 0)</f>
        <v>1</v>
      </c>
      <c r="I248">
        <v>27</v>
      </c>
      <c r="J248">
        <v>0</v>
      </c>
      <c r="K248">
        <f t="shared" si="3"/>
        <v>1</v>
      </c>
    </row>
    <row r="249" spans="1:11" x14ac:dyDescent="0.2">
      <c r="A249">
        <v>17</v>
      </c>
      <c r="B249" t="str">
        <f>IF(NOT(ISBLANK(A249)), VLOOKUP(A249,users!$A$2:$F$1000,2), "")</f>
        <v>Dinsmore</v>
      </c>
      <c r="C249" s="3">
        <v>2024</v>
      </c>
      <c r="D249" s="3">
        <v>1</v>
      </c>
      <c r="E249" s="3">
        <v>25</v>
      </c>
      <c r="G249" t="s">
        <v>11</v>
      </c>
      <c r="H249">
        <f>IF(COUNTIF(rotation_types!$A$2:$A$1001, G249), 1, 0)</f>
        <v>1</v>
      </c>
      <c r="I249">
        <v>6</v>
      </c>
      <c r="J249">
        <v>0</v>
      </c>
      <c r="K249">
        <f t="shared" si="3"/>
        <v>1</v>
      </c>
    </row>
    <row r="250" spans="1:11" x14ac:dyDescent="0.2">
      <c r="A250">
        <v>17</v>
      </c>
      <c r="B250" t="str">
        <f>IF(NOT(ISBLANK(A250)), VLOOKUP(A250,users!$A$2:$F$1000,2), "")</f>
        <v>Dinsmore</v>
      </c>
      <c r="C250" s="3">
        <v>2024</v>
      </c>
      <c r="D250" s="3">
        <v>5</v>
      </c>
      <c r="E250" s="3">
        <v>2</v>
      </c>
      <c r="F250">
        <v>12</v>
      </c>
      <c r="G250" t="s">
        <v>6</v>
      </c>
      <c r="H250">
        <f>IF(COUNTIF(rotation_types!$A$2:$A$1001, G250), 1, 0)</f>
        <v>1</v>
      </c>
      <c r="I250">
        <v>27</v>
      </c>
      <c r="J250">
        <v>0</v>
      </c>
      <c r="K250">
        <f t="shared" si="3"/>
        <v>1</v>
      </c>
    </row>
    <row r="251" spans="1:11" x14ac:dyDescent="0.2">
      <c r="A251">
        <v>17</v>
      </c>
      <c r="B251" t="str">
        <f>IF(NOT(ISBLANK(A251)), VLOOKUP(A251,users!$A$2:$F$1000,2), "")</f>
        <v>Dinsmore</v>
      </c>
      <c r="C251" s="3">
        <v>2024</v>
      </c>
      <c r="D251" s="3">
        <v>5</v>
      </c>
      <c r="E251" s="3">
        <v>30</v>
      </c>
      <c r="G251" t="s">
        <v>14</v>
      </c>
      <c r="H251">
        <f>IF(COUNTIF(rotation_types!$A$2:$A$1001, G251), 1, 0)</f>
        <v>1</v>
      </c>
      <c r="I251">
        <v>13</v>
      </c>
      <c r="J251">
        <v>0</v>
      </c>
      <c r="K251">
        <f t="shared" si="3"/>
        <v>1</v>
      </c>
    </row>
    <row r="252" spans="1:11" x14ac:dyDescent="0.2">
      <c r="A252">
        <v>18</v>
      </c>
      <c r="B252" t="str">
        <f>IF(NOT(ISBLANK(A252)), VLOOKUP(A252,users!$A$2:$F$1000,2), "")</f>
        <v>King</v>
      </c>
      <c r="C252" s="3">
        <v>2023</v>
      </c>
      <c r="D252" s="3">
        <v>8</v>
      </c>
      <c r="E252" s="3">
        <v>28</v>
      </c>
      <c r="G252" t="s">
        <v>15</v>
      </c>
      <c r="H252">
        <f>IF(COUNTIF(rotation_types!$A$2:$A$1001, G252), 1, 0)</f>
        <v>1</v>
      </c>
      <c r="I252">
        <v>13</v>
      </c>
      <c r="J252">
        <v>0</v>
      </c>
      <c r="K252">
        <f t="shared" si="3"/>
        <v>1</v>
      </c>
    </row>
    <row r="253" spans="1:11" x14ac:dyDescent="0.2">
      <c r="A253">
        <v>18</v>
      </c>
      <c r="B253" t="str">
        <f>IF(NOT(ISBLANK(A253)), VLOOKUP(A253,users!$A$2:$F$1000,2), "")</f>
        <v>King</v>
      </c>
      <c r="C253" s="3">
        <v>2023</v>
      </c>
      <c r="D253" s="3">
        <v>9</v>
      </c>
      <c r="E253" s="3">
        <v>21</v>
      </c>
      <c r="F253">
        <v>4</v>
      </c>
      <c r="G253" t="s">
        <v>6</v>
      </c>
      <c r="H253">
        <f>IF(COUNTIF(rotation_types!$A$2:$A$1001, G253), 1, 0)</f>
        <v>1</v>
      </c>
      <c r="I253">
        <v>27</v>
      </c>
      <c r="J253">
        <v>0</v>
      </c>
      <c r="K253">
        <f t="shared" si="3"/>
        <v>1</v>
      </c>
    </row>
    <row r="254" spans="1:11" x14ac:dyDescent="0.2">
      <c r="A254">
        <v>18</v>
      </c>
      <c r="B254" t="str">
        <f>IF(NOT(ISBLANK(A254)), VLOOKUP(A254,users!$A$2:$F$1000,2), "")</f>
        <v>King</v>
      </c>
      <c r="C254" s="3">
        <v>2023</v>
      </c>
      <c r="D254" s="3">
        <v>11</v>
      </c>
      <c r="E254" s="3">
        <v>16</v>
      </c>
      <c r="F254">
        <v>6</v>
      </c>
      <c r="G254" t="s">
        <v>7</v>
      </c>
      <c r="H254">
        <f>IF(COUNTIF(rotation_types!$A$2:$A$1001, G254), 1, 0)</f>
        <v>1</v>
      </c>
      <c r="I254">
        <v>27</v>
      </c>
      <c r="J254">
        <v>0</v>
      </c>
      <c r="K254">
        <f t="shared" si="3"/>
        <v>1</v>
      </c>
    </row>
    <row r="255" spans="1:11" x14ac:dyDescent="0.2">
      <c r="A255">
        <v>18</v>
      </c>
      <c r="B255" t="str">
        <f>IF(NOT(ISBLANK(A255)), VLOOKUP(A255,users!$A$2:$F$1000,2), "")</f>
        <v>King</v>
      </c>
      <c r="C255" s="3">
        <v>2024</v>
      </c>
      <c r="D255" s="3">
        <v>1</v>
      </c>
      <c r="E255" s="3">
        <v>25</v>
      </c>
      <c r="G255" t="s">
        <v>14</v>
      </c>
      <c r="H255">
        <f>IF(COUNTIF(rotation_types!$A$2:$A$1001, G255), 1, 0)</f>
        <v>1</v>
      </c>
      <c r="I255">
        <v>13</v>
      </c>
      <c r="J255">
        <v>0</v>
      </c>
      <c r="K255">
        <f t="shared" si="3"/>
        <v>1</v>
      </c>
    </row>
    <row r="256" spans="1:11" x14ac:dyDescent="0.2">
      <c r="A256">
        <v>18</v>
      </c>
      <c r="B256" t="str">
        <f>IF(NOT(ISBLANK(A256)), VLOOKUP(A256,users!$A$2:$F$1000,2), "")</f>
        <v>King</v>
      </c>
      <c r="C256" s="3">
        <v>2024</v>
      </c>
      <c r="D256" s="3">
        <v>2</v>
      </c>
      <c r="E256" s="3">
        <v>8</v>
      </c>
      <c r="F256">
        <v>9</v>
      </c>
      <c r="G256" t="s">
        <v>6</v>
      </c>
      <c r="H256">
        <f>IF(COUNTIF(rotation_types!$A$2:$A$1001, G256), 1, 0)</f>
        <v>1</v>
      </c>
      <c r="I256">
        <v>27</v>
      </c>
      <c r="J256">
        <v>0</v>
      </c>
      <c r="K256">
        <f t="shared" si="3"/>
        <v>1</v>
      </c>
    </row>
    <row r="257" spans="1:11" x14ac:dyDescent="0.2">
      <c r="A257">
        <v>18</v>
      </c>
      <c r="B257" t="str">
        <f>IF(NOT(ISBLANK(A257)), VLOOKUP(A257,users!$A$2:$F$1000,2), "")</f>
        <v>King</v>
      </c>
      <c r="C257" s="3">
        <v>2024</v>
      </c>
      <c r="D257" s="3">
        <v>3</v>
      </c>
      <c r="E257" s="3">
        <v>14</v>
      </c>
      <c r="G257" t="s">
        <v>11</v>
      </c>
      <c r="H257">
        <f>IF(COUNTIF(rotation_types!$A$2:$A$1001, G257), 1, 0)</f>
        <v>1</v>
      </c>
      <c r="I257">
        <v>6</v>
      </c>
      <c r="J257">
        <v>0</v>
      </c>
      <c r="K257">
        <f t="shared" si="3"/>
        <v>1</v>
      </c>
    </row>
    <row r="258" spans="1:11" x14ac:dyDescent="0.2">
      <c r="A258">
        <v>18</v>
      </c>
      <c r="B258" t="str">
        <f>IF(NOT(ISBLANK(A258)), VLOOKUP(A258,users!$A$2:$F$1000,2), "")</f>
        <v>King</v>
      </c>
      <c r="C258" s="3">
        <v>2024</v>
      </c>
      <c r="D258" s="3">
        <v>5</v>
      </c>
      <c r="E258" s="3">
        <v>30</v>
      </c>
      <c r="F258">
        <v>13</v>
      </c>
      <c r="G258" t="s">
        <v>13</v>
      </c>
      <c r="H258">
        <f>IF(COUNTIF(rotation_types!$A$2:$A$1001, G258), 1, 0)</f>
        <v>1</v>
      </c>
      <c r="I258">
        <v>31</v>
      </c>
      <c r="J258">
        <v>0</v>
      </c>
      <c r="K258">
        <f t="shared" si="3"/>
        <v>1</v>
      </c>
    </row>
    <row r="259" spans="1:11" x14ac:dyDescent="0.2">
      <c r="A259">
        <v>19</v>
      </c>
      <c r="B259" t="str">
        <f>IF(NOT(ISBLANK(A259)), VLOOKUP(A259,users!$A$2:$F$1000,2), "")</f>
        <v>Mroz</v>
      </c>
      <c r="C259" s="3">
        <v>2023</v>
      </c>
      <c r="D259" s="3">
        <v>8</v>
      </c>
      <c r="E259" s="3">
        <v>24</v>
      </c>
      <c r="G259" t="s">
        <v>14</v>
      </c>
      <c r="H259">
        <f>IF(COUNTIF(rotation_types!$A$2:$A$1001, G259), 1, 0)</f>
        <v>1</v>
      </c>
      <c r="I259">
        <v>13</v>
      </c>
      <c r="J259">
        <v>0</v>
      </c>
      <c r="K259">
        <f t="shared" ref="K259:K322" si="4">IF(D259 &lt; 7, IF(C259 = 2024, 1, 0), IF(C259 = 2023, 1, 0))</f>
        <v>1</v>
      </c>
    </row>
    <row r="260" spans="1:11" x14ac:dyDescent="0.2">
      <c r="A260">
        <v>19</v>
      </c>
      <c r="B260" t="str">
        <f>IF(NOT(ISBLANK(A260)), VLOOKUP(A260,users!$A$2:$F$1000,2), "")</f>
        <v>Mroz</v>
      </c>
      <c r="C260" s="3">
        <v>2023</v>
      </c>
      <c r="D260" s="3">
        <v>9</v>
      </c>
      <c r="E260" s="3">
        <v>21</v>
      </c>
      <c r="F260">
        <v>4</v>
      </c>
      <c r="G260" t="s">
        <v>7</v>
      </c>
      <c r="H260">
        <f>IF(COUNTIF(rotation_types!$A$2:$A$1001, G260), 1, 0)</f>
        <v>1</v>
      </c>
      <c r="I260">
        <v>27</v>
      </c>
      <c r="J260">
        <v>0</v>
      </c>
      <c r="K260">
        <f t="shared" si="4"/>
        <v>1</v>
      </c>
    </row>
    <row r="261" spans="1:11" x14ac:dyDescent="0.2">
      <c r="A261">
        <v>19</v>
      </c>
      <c r="B261" t="str">
        <f>IF(NOT(ISBLANK(A261)), VLOOKUP(A261,users!$A$2:$F$1000,2), "")</f>
        <v>Mroz</v>
      </c>
      <c r="C261" s="3">
        <v>2023</v>
      </c>
      <c r="D261" s="3">
        <v>10</v>
      </c>
      <c r="E261" s="3">
        <v>19</v>
      </c>
      <c r="F261">
        <v>5</v>
      </c>
      <c r="G261" t="s">
        <v>6</v>
      </c>
      <c r="H261">
        <f>IF(COUNTIF(rotation_types!$A$2:$A$1001, G261), 1, 0)</f>
        <v>1</v>
      </c>
      <c r="I261">
        <v>27</v>
      </c>
      <c r="J261">
        <v>0</v>
      </c>
      <c r="K261">
        <f t="shared" si="4"/>
        <v>1</v>
      </c>
    </row>
    <row r="262" spans="1:11" x14ac:dyDescent="0.2">
      <c r="A262">
        <v>19</v>
      </c>
      <c r="B262" t="str">
        <f>IF(NOT(ISBLANK(A262)), VLOOKUP(A262,users!$A$2:$F$1000,2), "")</f>
        <v>Mroz</v>
      </c>
      <c r="C262" s="3">
        <v>2024</v>
      </c>
      <c r="D262" s="3">
        <v>1</v>
      </c>
      <c r="E262" s="3">
        <v>11</v>
      </c>
      <c r="F262">
        <v>8</v>
      </c>
      <c r="G262" t="s">
        <v>13</v>
      </c>
      <c r="H262">
        <f>IF(COUNTIF(rotation_types!$A$2:$A$1001, G262), 1, 0)</f>
        <v>1</v>
      </c>
      <c r="I262">
        <v>27</v>
      </c>
      <c r="J262">
        <v>0</v>
      </c>
      <c r="K262">
        <f t="shared" si="4"/>
        <v>1</v>
      </c>
    </row>
    <row r="263" spans="1:11" x14ac:dyDescent="0.2">
      <c r="A263">
        <v>19</v>
      </c>
      <c r="B263" t="str">
        <f>IF(NOT(ISBLANK(A263)), VLOOKUP(A263,users!$A$2:$F$1000,2), "")</f>
        <v>Mroz</v>
      </c>
      <c r="C263" s="3">
        <v>2024</v>
      </c>
      <c r="D263" s="3">
        <v>2</v>
      </c>
      <c r="E263" s="3">
        <v>15</v>
      </c>
      <c r="G263" t="s">
        <v>11</v>
      </c>
      <c r="H263">
        <f>IF(COUNTIF(rotation_types!$A$2:$A$1001, G263), 1, 0)</f>
        <v>1</v>
      </c>
      <c r="I263">
        <v>6</v>
      </c>
      <c r="J263">
        <v>0</v>
      </c>
      <c r="K263">
        <f t="shared" si="4"/>
        <v>1</v>
      </c>
    </row>
    <row r="264" spans="1:11" x14ac:dyDescent="0.2">
      <c r="A264">
        <v>19</v>
      </c>
      <c r="B264" t="str">
        <f>IF(NOT(ISBLANK(A264)), VLOOKUP(A264,users!$A$2:$F$1000,2), "")</f>
        <v>Mroz</v>
      </c>
      <c r="C264" s="3">
        <v>2024</v>
      </c>
      <c r="D264" s="3">
        <v>3</v>
      </c>
      <c r="E264" s="3">
        <v>21</v>
      </c>
      <c r="G264" t="s">
        <v>15</v>
      </c>
      <c r="H264">
        <f>IF(COUNTIF(rotation_types!$A$2:$A$1001, G264), 1, 0)</f>
        <v>1</v>
      </c>
      <c r="I264">
        <v>13</v>
      </c>
      <c r="J264">
        <v>0</v>
      </c>
      <c r="K264">
        <f t="shared" si="4"/>
        <v>1</v>
      </c>
    </row>
    <row r="265" spans="1:11" x14ac:dyDescent="0.2">
      <c r="A265">
        <v>19</v>
      </c>
      <c r="B265" t="str">
        <f>IF(NOT(ISBLANK(A265)), VLOOKUP(A265,users!$A$2:$F$1000,2), "")</f>
        <v>Mroz</v>
      </c>
      <c r="C265" s="3">
        <v>2024</v>
      </c>
      <c r="D265" s="3">
        <v>4</v>
      </c>
      <c r="E265" s="3">
        <v>4</v>
      </c>
      <c r="F265">
        <v>11</v>
      </c>
      <c r="G265" t="s">
        <v>2</v>
      </c>
      <c r="H265">
        <f>IF(COUNTIF(rotation_types!$A$2:$A$1001, G265), 1, 0)</f>
        <v>1</v>
      </c>
      <c r="I265">
        <v>27</v>
      </c>
      <c r="J265">
        <v>0</v>
      </c>
      <c r="K265">
        <f t="shared" si="4"/>
        <v>1</v>
      </c>
    </row>
    <row r="266" spans="1:11" x14ac:dyDescent="0.2">
      <c r="A266">
        <v>19</v>
      </c>
      <c r="B266" t="str">
        <f>IF(NOT(ISBLANK(A266)), VLOOKUP(A266,users!$A$2:$F$1000,2), "")</f>
        <v>Mroz</v>
      </c>
      <c r="C266" s="3">
        <v>2024</v>
      </c>
      <c r="D266" s="3">
        <v>5</v>
      </c>
      <c r="E266" s="3">
        <v>30</v>
      </c>
      <c r="F266">
        <v>13</v>
      </c>
      <c r="G266" t="s">
        <v>6</v>
      </c>
      <c r="H266">
        <f>IF(COUNTIF(rotation_types!$A$2:$A$1001, G266), 1, 0)</f>
        <v>1</v>
      </c>
      <c r="I266">
        <v>31</v>
      </c>
      <c r="J266">
        <v>0</v>
      </c>
      <c r="K266">
        <f t="shared" si="4"/>
        <v>1</v>
      </c>
    </row>
    <row r="267" spans="1:11" x14ac:dyDescent="0.2">
      <c r="A267">
        <v>16</v>
      </c>
      <c r="B267" t="str">
        <f>IF(NOT(ISBLANK(A267)), VLOOKUP(A267,users!$A$2:$F$1000,2), "")</f>
        <v>Campillo Luna</v>
      </c>
      <c r="C267" s="3">
        <v>2023</v>
      </c>
      <c r="D267" s="3">
        <v>7</v>
      </c>
      <c r="E267" s="3">
        <v>5</v>
      </c>
      <c r="G267" t="s">
        <v>20</v>
      </c>
      <c r="H267">
        <f>IF(COUNTIF(rotation_types!$A$2:$A$1001, G267), 1, 0)</f>
        <v>1</v>
      </c>
      <c r="I267">
        <v>6</v>
      </c>
      <c r="J267">
        <v>0</v>
      </c>
      <c r="K267">
        <f t="shared" si="4"/>
        <v>1</v>
      </c>
    </row>
    <row r="268" spans="1:11" x14ac:dyDescent="0.2">
      <c r="A268">
        <v>16</v>
      </c>
      <c r="B268" t="str">
        <f>IF(NOT(ISBLANK(A268)), VLOOKUP(A268,users!$A$2:$F$1000,2), "")</f>
        <v>Campillo Luna</v>
      </c>
      <c r="C268" s="3">
        <v>2023</v>
      </c>
      <c r="D268" s="3">
        <v>9</v>
      </c>
      <c r="E268" s="3">
        <v>21</v>
      </c>
      <c r="G268" t="s">
        <v>20</v>
      </c>
      <c r="H268">
        <f>IF(COUNTIF(rotation_types!$A$2:$A$1001, G268), 1, 0)</f>
        <v>1</v>
      </c>
      <c r="I268">
        <v>6</v>
      </c>
      <c r="J268">
        <v>0</v>
      </c>
      <c r="K268">
        <f t="shared" si="4"/>
        <v>1</v>
      </c>
    </row>
    <row r="269" spans="1:11" x14ac:dyDescent="0.2">
      <c r="A269">
        <v>16</v>
      </c>
      <c r="B269" t="str">
        <f>IF(NOT(ISBLANK(A269)), VLOOKUP(A269,users!$A$2:$F$1000,2), "")</f>
        <v>Campillo Luna</v>
      </c>
      <c r="C269" s="3">
        <v>2024</v>
      </c>
      <c r="D269" s="3">
        <v>3</v>
      </c>
      <c r="E269" s="3">
        <v>28</v>
      </c>
      <c r="G269" t="s">
        <v>20</v>
      </c>
      <c r="H269">
        <f>IF(COUNTIF(rotation_types!$A$2:$A$1001, G269), 1, 0)</f>
        <v>1</v>
      </c>
      <c r="I269">
        <v>6</v>
      </c>
      <c r="J269">
        <v>0</v>
      </c>
      <c r="K269">
        <f t="shared" si="4"/>
        <v>1</v>
      </c>
    </row>
    <row r="270" spans="1:11" x14ac:dyDescent="0.2">
      <c r="A270">
        <v>16</v>
      </c>
      <c r="B270" t="str">
        <f>IF(NOT(ISBLANK(A270)), VLOOKUP(A270,users!$A$2:$F$1000,2), "")</f>
        <v>Campillo Luna</v>
      </c>
      <c r="C270" s="3">
        <v>2024</v>
      </c>
      <c r="D270" s="3">
        <v>4</v>
      </c>
      <c r="E270" s="3">
        <v>4</v>
      </c>
      <c r="G270" t="s">
        <v>20</v>
      </c>
      <c r="H270">
        <f>IF(COUNTIF(rotation_types!$A$2:$A$1001, G270), 1, 0)</f>
        <v>1</v>
      </c>
      <c r="I270">
        <v>6</v>
      </c>
      <c r="J270">
        <v>0</v>
      </c>
      <c r="K270">
        <f t="shared" si="4"/>
        <v>1</v>
      </c>
    </row>
    <row r="271" spans="1:11" x14ac:dyDescent="0.2">
      <c r="A271">
        <v>17</v>
      </c>
      <c r="B271" t="str">
        <f>IF(NOT(ISBLANK(A271)), VLOOKUP(A271,users!$A$2:$F$1000,2), "")</f>
        <v>Dinsmore</v>
      </c>
      <c r="C271" s="3">
        <v>2023</v>
      </c>
      <c r="D271" s="3">
        <v>8</v>
      </c>
      <c r="E271" s="3">
        <v>24</v>
      </c>
      <c r="G271" t="s">
        <v>20</v>
      </c>
      <c r="H271">
        <f>IF(COUNTIF(rotation_types!$A$2:$A$1001, G271), 1, 0)</f>
        <v>1</v>
      </c>
      <c r="I271">
        <v>6</v>
      </c>
      <c r="J271">
        <v>0</v>
      </c>
      <c r="K271">
        <f t="shared" si="4"/>
        <v>1</v>
      </c>
    </row>
    <row r="272" spans="1:11" x14ac:dyDescent="0.2">
      <c r="A272">
        <v>17</v>
      </c>
      <c r="B272" t="str">
        <f>IF(NOT(ISBLANK(A272)), VLOOKUP(A272,users!$A$2:$F$1000,2), "")</f>
        <v>Dinsmore</v>
      </c>
      <c r="C272" s="3">
        <v>2023</v>
      </c>
      <c r="D272" s="3">
        <v>10</v>
      </c>
      <c r="E272" s="3">
        <v>19</v>
      </c>
      <c r="G272" t="s">
        <v>20</v>
      </c>
      <c r="H272">
        <f>IF(COUNTIF(rotation_types!$A$2:$A$1001, G272), 1, 0)</f>
        <v>1</v>
      </c>
      <c r="I272">
        <v>6</v>
      </c>
      <c r="J272">
        <v>0</v>
      </c>
      <c r="K272">
        <f t="shared" si="4"/>
        <v>1</v>
      </c>
    </row>
    <row r="273" spans="1:11" x14ac:dyDescent="0.2">
      <c r="A273">
        <v>17</v>
      </c>
      <c r="B273" t="str">
        <f>IF(NOT(ISBLANK(A273)), VLOOKUP(A273,users!$A$2:$F$1000,2), "")</f>
        <v>Dinsmore</v>
      </c>
      <c r="C273" s="3">
        <v>2024</v>
      </c>
      <c r="D273" s="3">
        <v>2</v>
      </c>
      <c r="E273" s="3">
        <v>22</v>
      </c>
      <c r="G273" t="s">
        <v>20</v>
      </c>
      <c r="H273">
        <f>IF(COUNTIF(rotation_types!$A$2:$A$1001, G273), 1, 0)</f>
        <v>1</v>
      </c>
      <c r="I273">
        <v>6</v>
      </c>
      <c r="J273">
        <v>0</v>
      </c>
      <c r="K273">
        <f t="shared" si="4"/>
        <v>1</v>
      </c>
    </row>
    <row r="274" spans="1:11" x14ac:dyDescent="0.2">
      <c r="A274">
        <v>17</v>
      </c>
      <c r="B274" t="str">
        <f>IF(NOT(ISBLANK(A274)), VLOOKUP(A274,users!$A$2:$F$1000,2), "")</f>
        <v>Dinsmore</v>
      </c>
      <c r="C274" s="3">
        <v>2024</v>
      </c>
      <c r="D274" s="3">
        <v>4</v>
      </c>
      <c r="E274" s="3">
        <v>11</v>
      </c>
      <c r="G274" t="s">
        <v>20</v>
      </c>
      <c r="H274">
        <f>IF(COUNTIF(rotation_types!$A$2:$A$1001, G274), 1, 0)</f>
        <v>1</v>
      </c>
      <c r="I274">
        <v>6</v>
      </c>
      <c r="J274">
        <v>0</v>
      </c>
      <c r="K274">
        <f t="shared" si="4"/>
        <v>1</v>
      </c>
    </row>
    <row r="275" spans="1:11" x14ac:dyDescent="0.2">
      <c r="A275">
        <v>18</v>
      </c>
      <c r="B275" t="str">
        <f>IF(NOT(ISBLANK(A275)), VLOOKUP(A275,users!$A$2:$F$1000,2), "")</f>
        <v>King</v>
      </c>
      <c r="C275" s="3">
        <v>2023</v>
      </c>
      <c r="D275" s="3">
        <v>8</v>
      </c>
      <c r="E275" s="3">
        <v>3</v>
      </c>
      <c r="G275" t="s">
        <v>20</v>
      </c>
      <c r="H275">
        <f>IF(COUNTIF(rotation_types!$A$2:$A$1001, G275), 1, 0)</f>
        <v>1</v>
      </c>
      <c r="I275">
        <v>6</v>
      </c>
      <c r="J275">
        <v>0</v>
      </c>
      <c r="K275">
        <f t="shared" si="4"/>
        <v>1</v>
      </c>
    </row>
    <row r="276" spans="1:11" x14ac:dyDescent="0.2">
      <c r="A276">
        <v>18</v>
      </c>
      <c r="B276" t="str">
        <f>IF(NOT(ISBLANK(A276)), VLOOKUP(A276,users!$A$2:$F$1000,2), "")</f>
        <v>King</v>
      </c>
      <c r="C276" s="3">
        <v>2023</v>
      </c>
      <c r="D276" s="3">
        <v>10</v>
      </c>
      <c r="E276" s="3">
        <v>19</v>
      </c>
      <c r="G276" t="s">
        <v>20</v>
      </c>
      <c r="H276">
        <f>IF(COUNTIF(rotation_types!$A$2:$A$1001, G276), 1, 0)</f>
        <v>1</v>
      </c>
      <c r="I276">
        <v>6</v>
      </c>
      <c r="J276">
        <v>0</v>
      </c>
      <c r="K276">
        <f t="shared" si="4"/>
        <v>1</v>
      </c>
    </row>
    <row r="277" spans="1:11" x14ac:dyDescent="0.2">
      <c r="A277">
        <v>18</v>
      </c>
      <c r="B277" t="str">
        <f>IF(NOT(ISBLANK(A277)), VLOOKUP(A277,users!$A$2:$F$1000,2), "")</f>
        <v>King</v>
      </c>
      <c r="C277" s="3">
        <v>2024</v>
      </c>
      <c r="D277" s="3">
        <v>3</v>
      </c>
      <c r="E277" s="3">
        <v>7</v>
      </c>
      <c r="G277" t="s">
        <v>20</v>
      </c>
      <c r="H277">
        <f>IF(COUNTIF(rotation_types!$A$2:$A$1001, G277), 1, 0)</f>
        <v>1</v>
      </c>
      <c r="I277">
        <v>6</v>
      </c>
      <c r="J277">
        <v>0</v>
      </c>
      <c r="K277">
        <f t="shared" si="4"/>
        <v>1</v>
      </c>
    </row>
    <row r="278" spans="1:11" x14ac:dyDescent="0.2">
      <c r="A278">
        <v>18</v>
      </c>
      <c r="B278" t="str">
        <f>IF(NOT(ISBLANK(A278)), VLOOKUP(A278,users!$A$2:$F$1000,2), "")</f>
        <v>King</v>
      </c>
      <c r="C278" s="3">
        <v>2024</v>
      </c>
      <c r="D278" s="3">
        <v>4</v>
      </c>
      <c r="E278" s="3">
        <v>18</v>
      </c>
      <c r="G278" t="s">
        <v>20</v>
      </c>
      <c r="H278">
        <f>IF(COUNTIF(rotation_types!$A$2:$A$1001, G278), 1, 0)</f>
        <v>1</v>
      </c>
      <c r="I278">
        <v>6</v>
      </c>
      <c r="J278">
        <v>0</v>
      </c>
      <c r="K278">
        <f t="shared" si="4"/>
        <v>1</v>
      </c>
    </row>
    <row r="279" spans="1:11" x14ac:dyDescent="0.2">
      <c r="A279">
        <v>19</v>
      </c>
      <c r="B279" t="str">
        <f>IF(NOT(ISBLANK(A279)), VLOOKUP(A279,users!$A$2:$F$1000,2), "")</f>
        <v>Mroz</v>
      </c>
      <c r="C279" s="3">
        <v>2023</v>
      </c>
      <c r="D279" s="3">
        <v>9</v>
      </c>
      <c r="E279" s="3">
        <v>4</v>
      </c>
      <c r="G279" t="s">
        <v>20</v>
      </c>
      <c r="H279">
        <f>IF(COUNTIF(rotation_types!$A$2:$A$1001, G279), 1, 0)</f>
        <v>1</v>
      </c>
      <c r="I279">
        <v>6</v>
      </c>
      <c r="J279">
        <v>0</v>
      </c>
      <c r="K279">
        <f t="shared" si="4"/>
        <v>1</v>
      </c>
    </row>
    <row r="280" spans="1:11" x14ac:dyDescent="0.2">
      <c r="A280">
        <v>19</v>
      </c>
      <c r="B280" t="str">
        <f>IF(NOT(ISBLANK(A280)), VLOOKUP(A280,users!$A$2:$F$1000,2), "")</f>
        <v>Mroz</v>
      </c>
      <c r="C280" s="3">
        <v>2023</v>
      </c>
      <c r="D280" s="3">
        <v>11</v>
      </c>
      <c r="E280" s="3">
        <v>15</v>
      </c>
      <c r="G280" t="s">
        <v>20</v>
      </c>
      <c r="H280">
        <f>IF(COUNTIF(rotation_types!$A$2:$A$1001, G280), 1, 0)</f>
        <v>1</v>
      </c>
      <c r="I280">
        <v>6</v>
      </c>
      <c r="J280">
        <v>0</v>
      </c>
      <c r="K280">
        <f t="shared" si="4"/>
        <v>1</v>
      </c>
    </row>
    <row r="281" spans="1:11" x14ac:dyDescent="0.2">
      <c r="A281">
        <v>19</v>
      </c>
      <c r="B281" t="str">
        <f>IF(NOT(ISBLANK(A281)), VLOOKUP(A281,users!$A$2:$F$1000,2), "")</f>
        <v>Mroz</v>
      </c>
      <c r="C281" s="3">
        <v>2024</v>
      </c>
      <c r="D281" s="3">
        <v>2</v>
      </c>
      <c r="E281" s="3">
        <v>28</v>
      </c>
      <c r="G281" t="s">
        <v>20</v>
      </c>
      <c r="H281">
        <f>IF(COUNTIF(rotation_types!$A$2:$A$1001, G281), 1, 0)</f>
        <v>1</v>
      </c>
      <c r="I281">
        <v>6</v>
      </c>
      <c r="J281">
        <v>0</v>
      </c>
      <c r="K281">
        <f t="shared" si="4"/>
        <v>1</v>
      </c>
    </row>
    <row r="282" spans="1:11" x14ac:dyDescent="0.2">
      <c r="A282">
        <v>19</v>
      </c>
      <c r="B282" t="str">
        <f>IF(NOT(ISBLANK(A282)), VLOOKUP(A282,users!$A$2:$F$1000,2), "")</f>
        <v>Mroz</v>
      </c>
      <c r="C282" s="3">
        <v>2024</v>
      </c>
      <c r="D282" s="3">
        <v>5</v>
      </c>
      <c r="E282" s="3">
        <v>18</v>
      </c>
      <c r="G282" t="s">
        <v>20</v>
      </c>
      <c r="H282">
        <f>IF(COUNTIF(rotation_types!$A$2:$A$1001, G282), 1, 0)</f>
        <v>1</v>
      </c>
      <c r="I282">
        <v>6</v>
      </c>
      <c r="J282">
        <v>0</v>
      </c>
      <c r="K282">
        <f t="shared" si="4"/>
        <v>1</v>
      </c>
    </row>
    <row r="283" spans="1:11" x14ac:dyDescent="0.2">
      <c r="A283">
        <v>20</v>
      </c>
      <c r="B283" t="str">
        <f>IF(NOT(ISBLANK(A283)), VLOOKUP(A283,users!$A$2:$F$1000,2), "")</f>
        <v>Laird</v>
      </c>
      <c r="C283" s="3">
        <v>2023</v>
      </c>
      <c r="D283" s="3">
        <v>7</v>
      </c>
      <c r="E283" s="3">
        <v>1</v>
      </c>
      <c r="F283">
        <v>1</v>
      </c>
      <c r="G283" t="s">
        <v>6</v>
      </c>
      <c r="H283">
        <f>IF(COUNTIF(rotation_types!$A$2:$A$1001, G283), 1, 0)</f>
        <v>1</v>
      </c>
      <c r="I283">
        <v>25</v>
      </c>
      <c r="J283">
        <v>0</v>
      </c>
      <c r="K283">
        <f t="shared" si="4"/>
        <v>1</v>
      </c>
    </row>
    <row r="284" spans="1:11" x14ac:dyDescent="0.2">
      <c r="A284">
        <v>20</v>
      </c>
      <c r="B284" t="str">
        <f>IF(NOT(ISBLANK(A284)), VLOOKUP(A284,users!$A$2:$F$1000,2), "")</f>
        <v>Laird</v>
      </c>
      <c r="C284" s="3">
        <v>2023</v>
      </c>
      <c r="D284" s="3">
        <v>7</v>
      </c>
      <c r="E284" s="3">
        <v>27</v>
      </c>
      <c r="G284" t="s">
        <v>4</v>
      </c>
      <c r="H284">
        <f>IF(COUNTIF(rotation_types!$A$2:$A$1001, G284), 1, 0)</f>
        <v>1</v>
      </c>
      <c r="I284">
        <v>13</v>
      </c>
      <c r="J284">
        <v>0</v>
      </c>
      <c r="K284">
        <f t="shared" si="4"/>
        <v>1</v>
      </c>
    </row>
    <row r="285" spans="1:11" x14ac:dyDescent="0.2">
      <c r="A285">
        <v>20</v>
      </c>
      <c r="B285" t="str">
        <f>IF(NOT(ISBLANK(A285)), VLOOKUP(A285,users!$A$2:$F$1000,2), "")</f>
        <v>Laird</v>
      </c>
      <c r="C285" s="3">
        <v>2023</v>
      </c>
      <c r="D285" s="3">
        <v>11</v>
      </c>
      <c r="E285" s="3">
        <v>30</v>
      </c>
      <c r="G285" t="s">
        <v>15</v>
      </c>
      <c r="H285">
        <f>IF(COUNTIF(rotation_types!$A$2:$A$1001, G285), 1, 0)</f>
        <v>1</v>
      </c>
      <c r="I285">
        <v>13</v>
      </c>
      <c r="J285">
        <v>0</v>
      </c>
      <c r="K285">
        <f t="shared" si="4"/>
        <v>1</v>
      </c>
    </row>
    <row r="286" spans="1:11" x14ac:dyDescent="0.2">
      <c r="A286">
        <v>20</v>
      </c>
      <c r="B286" t="str">
        <f>IF(NOT(ISBLANK(A286)), VLOOKUP(A286,users!$A$2:$F$1000,2), "")</f>
        <v>Laird</v>
      </c>
      <c r="C286" s="3">
        <v>2024</v>
      </c>
      <c r="D286" s="3">
        <v>1</v>
      </c>
      <c r="E286" s="3">
        <v>18</v>
      </c>
      <c r="G286" t="s">
        <v>11</v>
      </c>
      <c r="H286">
        <f>IF(COUNTIF(rotation_types!$A$2:$A$1001, G286), 1, 0)</f>
        <v>1</v>
      </c>
      <c r="I286">
        <v>6</v>
      </c>
      <c r="J286">
        <v>0</v>
      </c>
      <c r="K286">
        <f t="shared" si="4"/>
        <v>1</v>
      </c>
    </row>
    <row r="287" spans="1:11" x14ac:dyDescent="0.2">
      <c r="A287">
        <v>20</v>
      </c>
      <c r="B287" t="str">
        <f>IF(NOT(ISBLANK(A287)), VLOOKUP(A287,users!$A$2:$F$1000,2), "")</f>
        <v>Laird</v>
      </c>
      <c r="C287" s="3">
        <v>2024</v>
      </c>
      <c r="D287" s="3">
        <v>3</v>
      </c>
      <c r="E287" s="3">
        <v>7</v>
      </c>
      <c r="F287">
        <v>10</v>
      </c>
      <c r="G287" t="s">
        <v>6</v>
      </c>
      <c r="H287">
        <f>IF(COUNTIF(rotation_types!$A$2:$A$1001, G287), 1, 0)</f>
        <v>1</v>
      </c>
      <c r="I287">
        <v>27</v>
      </c>
      <c r="J287">
        <v>0</v>
      </c>
      <c r="K287">
        <f t="shared" si="4"/>
        <v>1</v>
      </c>
    </row>
    <row r="288" spans="1:11" x14ac:dyDescent="0.2">
      <c r="A288">
        <v>20</v>
      </c>
      <c r="B288" t="str">
        <f>IF(NOT(ISBLANK(A288)), VLOOKUP(A288,users!$A$2:$F$1000,2), "")</f>
        <v>Laird</v>
      </c>
      <c r="C288" s="3">
        <v>2024</v>
      </c>
      <c r="D288" s="3">
        <v>4</v>
      </c>
      <c r="E288" s="3">
        <v>4</v>
      </c>
      <c r="F288">
        <v>11</v>
      </c>
      <c r="G288" t="s">
        <v>13</v>
      </c>
      <c r="H288">
        <f>IF(COUNTIF(rotation_types!$A$2:$A$1001, G288), 1, 0)</f>
        <v>1</v>
      </c>
      <c r="I288">
        <v>27</v>
      </c>
      <c r="J288">
        <v>0</v>
      </c>
      <c r="K288">
        <f t="shared" si="4"/>
        <v>1</v>
      </c>
    </row>
    <row r="289" spans="1:11" x14ac:dyDescent="0.2">
      <c r="A289">
        <v>20</v>
      </c>
      <c r="B289" t="str">
        <f>IF(NOT(ISBLANK(A289)), VLOOKUP(A289,users!$A$2:$F$1000,2), "")</f>
        <v>Laird</v>
      </c>
      <c r="C289" s="3">
        <v>2024</v>
      </c>
      <c r="D289" s="3">
        <v>5</v>
      </c>
      <c r="E289" s="3">
        <v>16</v>
      </c>
      <c r="G289" t="s">
        <v>14</v>
      </c>
      <c r="H289">
        <f>IF(COUNTIF(rotation_types!$A$2:$A$1001, G289), 1, 0)</f>
        <v>1</v>
      </c>
      <c r="I289">
        <v>13</v>
      </c>
      <c r="J289">
        <v>0</v>
      </c>
      <c r="K289">
        <f t="shared" si="4"/>
        <v>1</v>
      </c>
    </row>
    <row r="290" spans="1:11" x14ac:dyDescent="0.2">
      <c r="A290">
        <v>20</v>
      </c>
      <c r="B290" t="str">
        <f>IF(NOT(ISBLANK(A290)), VLOOKUP(A290,users!$A$2:$F$1000,2), "")</f>
        <v>Laird</v>
      </c>
      <c r="C290" s="3">
        <v>2023</v>
      </c>
      <c r="D290" s="3">
        <v>10</v>
      </c>
      <c r="E290" s="3">
        <v>28</v>
      </c>
      <c r="G290" t="s">
        <v>20</v>
      </c>
      <c r="H290">
        <f>IF(COUNTIF(rotation_types!$A$2:$A$1001, G290), 1, 0)</f>
        <v>1</v>
      </c>
      <c r="I290">
        <v>7</v>
      </c>
      <c r="J290">
        <v>0</v>
      </c>
      <c r="K290">
        <f t="shared" si="4"/>
        <v>1</v>
      </c>
    </row>
    <row r="291" spans="1:11" x14ac:dyDescent="0.2">
      <c r="A291">
        <v>20</v>
      </c>
      <c r="B291" t="str">
        <f>IF(NOT(ISBLANK(A291)), VLOOKUP(A291,users!$A$2:$F$1000,2), "")</f>
        <v>Laird</v>
      </c>
      <c r="C291" s="3">
        <v>2024</v>
      </c>
      <c r="D291" s="3">
        <v>2</v>
      </c>
      <c r="E291" s="3">
        <v>1</v>
      </c>
      <c r="G291" t="s">
        <v>20</v>
      </c>
      <c r="H291">
        <f>IF(COUNTIF(rotation_types!$A$2:$A$1001, G291), 1, 0)</f>
        <v>1</v>
      </c>
      <c r="I291">
        <v>6</v>
      </c>
      <c r="J291">
        <v>0</v>
      </c>
      <c r="K291">
        <f t="shared" si="4"/>
        <v>1</v>
      </c>
    </row>
    <row r="292" spans="1:11" x14ac:dyDescent="0.2">
      <c r="A292">
        <v>20</v>
      </c>
      <c r="B292" t="str">
        <f>IF(NOT(ISBLANK(A292)), VLOOKUP(A292,users!$A$2:$F$1000,2), "")</f>
        <v>Laird</v>
      </c>
      <c r="C292" s="3">
        <v>2024</v>
      </c>
      <c r="D292" s="3">
        <v>2</v>
      </c>
      <c r="E292" s="3">
        <v>8</v>
      </c>
      <c r="G292" t="s">
        <v>20</v>
      </c>
      <c r="H292">
        <f>IF(COUNTIF(rotation_types!$A$2:$A$1001, G292), 1, 0)</f>
        <v>1</v>
      </c>
      <c r="I292">
        <v>6</v>
      </c>
      <c r="J292">
        <v>0</v>
      </c>
      <c r="K292">
        <f t="shared" si="4"/>
        <v>1</v>
      </c>
    </row>
    <row r="293" spans="1:11" x14ac:dyDescent="0.2">
      <c r="A293">
        <v>20</v>
      </c>
      <c r="B293" t="str">
        <f>IF(NOT(ISBLANK(A293)), VLOOKUP(A293,users!$A$2:$F$1000,2), "")</f>
        <v>Laird</v>
      </c>
      <c r="C293" s="3">
        <v>2024</v>
      </c>
      <c r="D293" s="3">
        <v>6</v>
      </c>
      <c r="E293" s="3">
        <v>13</v>
      </c>
      <c r="G293" t="s">
        <v>20</v>
      </c>
      <c r="H293">
        <f>IF(COUNTIF(rotation_types!$A$2:$A$1001, G293), 1, 0)</f>
        <v>1</v>
      </c>
      <c r="I293">
        <v>6</v>
      </c>
      <c r="J293">
        <v>0</v>
      </c>
      <c r="K293">
        <f t="shared" si="4"/>
        <v>1</v>
      </c>
    </row>
    <row r="294" spans="1:11" x14ac:dyDescent="0.2">
      <c r="A294">
        <v>21</v>
      </c>
      <c r="B294" t="str">
        <f>IF(NOT(ISBLANK(A294)), VLOOKUP(A294,users!$A$2:$F$1000,2), "")</f>
        <v>Malakhovsky</v>
      </c>
      <c r="C294" s="3">
        <v>2023</v>
      </c>
      <c r="D294" s="3">
        <v>7</v>
      </c>
      <c r="E294" s="3">
        <v>27</v>
      </c>
      <c r="F294">
        <v>2</v>
      </c>
      <c r="G294" t="s">
        <v>7</v>
      </c>
      <c r="H294">
        <f>IF(COUNTIF(rotation_types!$A$2:$A$1001, G294), 1, 0)</f>
        <v>1</v>
      </c>
      <c r="I294">
        <v>27</v>
      </c>
      <c r="J294">
        <v>0</v>
      </c>
      <c r="K294">
        <f t="shared" si="4"/>
        <v>1</v>
      </c>
    </row>
    <row r="295" spans="1:11" x14ac:dyDescent="0.2">
      <c r="A295">
        <v>21</v>
      </c>
      <c r="B295" t="str">
        <f>IF(NOT(ISBLANK(A295)), VLOOKUP(A295,users!$A$2:$F$1000,2), "")</f>
        <v>Malakhovsky</v>
      </c>
      <c r="C295" s="3">
        <v>2023</v>
      </c>
      <c r="D295" s="3">
        <v>8</v>
      </c>
      <c r="E295" s="3">
        <v>24</v>
      </c>
      <c r="G295" t="s">
        <v>20</v>
      </c>
      <c r="H295">
        <f>IF(COUNTIF(rotation_types!$A$2:$A$1001, G295), 1, 0)</f>
        <v>1</v>
      </c>
      <c r="I295">
        <v>6</v>
      </c>
      <c r="J295">
        <v>0</v>
      </c>
      <c r="K295">
        <f t="shared" si="4"/>
        <v>1</v>
      </c>
    </row>
    <row r="296" spans="1:11" x14ac:dyDescent="0.2">
      <c r="A296">
        <v>21</v>
      </c>
      <c r="B296" t="str">
        <f>IF(NOT(ISBLANK(A296)), VLOOKUP(A296,users!$A$2:$F$1000,2), "")</f>
        <v>Malakhovsky</v>
      </c>
      <c r="C296" s="3">
        <v>2023</v>
      </c>
      <c r="D296" s="3">
        <v>9</v>
      </c>
      <c r="E296" s="3">
        <v>21</v>
      </c>
      <c r="F296">
        <v>4</v>
      </c>
      <c r="G296" t="s">
        <v>6</v>
      </c>
      <c r="H296">
        <f>IF(COUNTIF(rotation_types!$A$2:$A$1001, G296), 1, 0)</f>
        <v>1</v>
      </c>
      <c r="I296">
        <v>27</v>
      </c>
      <c r="J296">
        <v>0</v>
      </c>
      <c r="K296">
        <f t="shared" si="4"/>
        <v>1</v>
      </c>
    </row>
    <row r="297" spans="1:11" x14ac:dyDescent="0.2">
      <c r="A297">
        <v>21</v>
      </c>
      <c r="B297" t="str">
        <f>IF(NOT(ISBLANK(A297)), VLOOKUP(A297,users!$A$2:$F$1000,2), "")</f>
        <v>Malakhovsky</v>
      </c>
      <c r="C297" s="3">
        <v>2023</v>
      </c>
      <c r="D297" s="3">
        <v>10</v>
      </c>
      <c r="E297" s="3">
        <v>25</v>
      </c>
      <c r="G297" t="s">
        <v>11</v>
      </c>
      <c r="H297">
        <f>IF(COUNTIF(rotation_types!$A$2:$A$1001, G297), 1, 0)</f>
        <v>1</v>
      </c>
      <c r="I297">
        <v>7</v>
      </c>
      <c r="J297">
        <v>0</v>
      </c>
      <c r="K297">
        <f t="shared" si="4"/>
        <v>1</v>
      </c>
    </row>
    <row r="298" spans="1:11" x14ac:dyDescent="0.2">
      <c r="A298">
        <v>21</v>
      </c>
      <c r="B298" t="str">
        <f>IF(NOT(ISBLANK(A298)), VLOOKUP(A298,users!$A$2:$F$1000,2), "")</f>
        <v>Malakhovsky</v>
      </c>
      <c r="C298" s="3">
        <v>2023</v>
      </c>
      <c r="D298" s="3">
        <v>12</v>
      </c>
      <c r="E298" s="3">
        <v>7</v>
      </c>
      <c r="G298" t="s">
        <v>20</v>
      </c>
      <c r="H298">
        <f>IF(COUNTIF(rotation_types!$A$2:$A$1001, G298), 1, 0)</f>
        <v>1</v>
      </c>
      <c r="I298">
        <v>6</v>
      </c>
      <c r="J298">
        <v>0</v>
      </c>
      <c r="K298">
        <f t="shared" si="4"/>
        <v>1</v>
      </c>
    </row>
    <row r="299" spans="1:11" x14ac:dyDescent="0.2">
      <c r="A299">
        <v>21</v>
      </c>
      <c r="B299" t="str">
        <f>IF(NOT(ISBLANK(A299)), VLOOKUP(A299,users!$A$2:$F$1000,2), "")</f>
        <v>Malakhovsky</v>
      </c>
      <c r="C299" s="3">
        <v>2024</v>
      </c>
      <c r="D299" s="3">
        <v>1</v>
      </c>
      <c r="E299" s="3">
        <v>11</v>
      </c>
      <c r="G299" t="s">
        <v>14</v>
      </c>
      <c r="H299">
        <f>IF(COUNTIF(rotation_types!$A$2:$A$1001, G299), 1, 0)</f>
        <v>1</v>
      </c>
      <c r="I299">
        <v>13</v>
      </c>
      <c r="J299">
        <v>0</v>
      </c>
      <c r="K299">
        <f t="shared" si="4"/>
        <v>1</v>
      </c>
    </row>
    <row r="300" spans="1:11" x14ac:dyDescent="0.2">
      <c r="A300">
        <v>21</v>
      </c>
      <c r="B300" t="str">
        <f>IF(NOT(ISBLANK(A300)), VLOOKUP(A300,users!$A$2:$F$1000,2), "")</f>
        <v>Malakhovsky</v>
      </c>
      <c r="C300" s="3">
        <v>2024</v>
      </c>
      <c r="D300" s="3">
        <v>2</v>
      </c>
      <c r="E300" s="3">
        <v>22</v>
      </c>
      <c r="G300" t="s">
        <v>20</v>
      </c>
      <c r="H300">
        <f>IF(COUNTIF(rotation_types!$A$2:$A$1001, G300), 1, 0)</f>
        <v>1</v>
      </c>
      <c r="I300">
        <v>6</v>
      </c>
      <c r="J300">
        <v>0</v>
      </c>
      <c r="K300">
        <f t="shared" si="4"/>
        <v>1</v>
      </c>
    </row>
    <row r="301" spans="1:11" x14ac:dyDescent="0.2">
      <c r="A301">
        <v>21</v>
      </c>
      <c r="B301" t="str">
        <f>IF(NOT(ISBLANK(A301)), VLOOKUP(A301,users!$A$2:$F$1000,2), "")</f>
        <v>Malakhovsky</v>
      </c>
      <c r="C301" s="3">
        <v>2024</v>
      </c>
      <c r="D301" s="3">
        <v>3</v>
      </c>
      <c r="E301" s="3">
        <v>7</v>
      </c>
      <c r="F301">
        <v>10</v>
      </c>
      <c r="G301" t="s">
        <v>6</v>
      </c>
      <c r="H301">
        <f>IF(COUNTIF(rotation_types!$A$2:$A$1001, G301), 1, 0)</f>
        <v>1</v>
      </c>
      <c r="I301">
        <v>27</v>
      </c>
      <c r="J301">
        <v>0</v>
      </c>
      <c r="K301">
        <f t="shared" si="4"/>
        <v>1</v>
      </c>
    </row>
    <row r="302" spans="1:11" x14ac:dyDescent="0.2">
      <c r="A302">
        <v>21</v>
      </c>
      <c r="B302" t="str">
        <f>IF(NOT(ISBLANK(A302)), VLOOKUP(A302,users!$A$2:$F$1000,2), "")</f>
        <v>Malakhovsky</v>
      </c>
      <c r="C302" s="3">
        <v>2024</v>
      </c>
      <c r="D302" s="3">
        <v>4</v>
      </c>
      <c r="E302" s="3">
        <v>11</v>
      </c>
      <c r="G302" t="s">
        <v>20</v>
      </c>
      <c r="H302">
        <f>IF(COUNTIF(rotation_types!$A$2:$A$1001, G302), 1, 0)</f>
        <v>1</v>
      </c>
      <c r="I302">
        <v>6</v>
      </c>
      <c r="J302">
        <v>0</v>
      </c>
      <c r="K302">
        <f t="shared" si="4"/>
        <v>1</v>
      </c>
    </row>
    <row r="303" spans="1:11" x14ac:dyDescent="0.2">
      <c r="A303">
        <v>21</v>
      </c>
      <c r="B303" t="str">
        <f>IF(NOT(ISBLANK(A303)), VLOOKUP(A303,users!$A$2:$F$1000,2), "")</f>
        <v>Malakhovsky</v>
      </c>
      <c r="C303" s="3">
        <v>2024</v>
      </c>
      <c r="D303" s="3">
        <v>5</v>
      </c>
      <c r="E303" s="3">
        <v>30</v>
      </c>
      <c r="F303">
        <v>13</v>
      </c>
      <c r="G303" t="s">
        <v>13</v>
      </c>
      <c r="H303">
        <f>IF(COUNTIF(rotation_types!$A$2:$A$1001, G303), 1, 0)</f>
        <v>1</v>
      </c>
      <c r="I303">
        <v>31</v>
      </c>
      <c r="J303">
        <v>0</v>
      </c>
      <c r="K303">
        <f t="shared" si="4"/>
        <v>1</v>
      </c>
    </row>
    <row r="304" spans="1:11" x14ac:dyDescent="0.2">
      <c r="A304">
        <v>22</v>
      </c>
      <c r="B304" t="str">
        <f>IF(NOT(ISBLANK(A304)), VLOOKUP(A304,users!$A$2:$F$1000,2), "")</f>
        <v>Sooryakumar</v>
      </c>
      <c r="C304" s="3">
        <v>2023</v>
      </c>
      <c r="D304" s="3">
        <v>8</v>
      </c>
      <c r="E304" s="3">
        <v>10</v>
      </c>
      <c r="G304" t="s">
        <v>4</v>
      </c>
      <c r="H304">
        <f>IF(COUNTIF(rotation_types!$A$2:$A$1001, G304), 1, 0)</f>
        <v>1</v>
      </c>
      <c r="I304">
        <v>13</v>
      </c>
      <c r="J304">
        <v>0</v>
      </c>
      <c r="K304">
        <f t="shared" si="4"/>
        <v>1</v>
      </c>
    </row>
    <row r="305" spans="1:11" x14ac:dyDescent="0.2">
      <c r="A305">
        <v>22</v>
      </c>
      <c r="B305" t="str">
        <f>IF(NOT(ISBLANK(A305)), VLOOKUP(A305,users!$A$2:$F$1000,2), "")</f>
        <v>Sooryakumar</v>
      </c>
      <c r="C305" s="3">
        <v>2023</v>
      </c>
      <c r="D305" s="3">
        <v>9</v>
      </c>
      <c r="E305" s="3">
        <v>7</v>
      </c>
      <c r="G305" t="s">
        <v>14</v>
      </c>
      <c r="H305">
        <f>IF(COUNTIF(rotation_types!$A$2:$A$1001, G305), 1, 0)</f>
        <v>1</v>
      </c>
      <c r="I305">
        <v>13</v>
      </c>
      <c r="J305">
        <v>0</v>
      </c>
      <c r="K305">
        <f t="shared" si="4"/>
        <v>1</v>
      </c>
    </row>
    <row r="306" spans="1:11" x14ac:dyDescent="0.2">
      <c r="A306">
        <v>22</v>
      </c>
      <c r="B306" t="str">
        <f>IF(NOT(ISBLANK(A306)), VLOOKUP(A306,users!$A$2:$F$1000,2), "")</f>
        <v>Sooryakumar</v>
      </c>
      <c r="C306" s="3">
        <v>2023</v>
      </c>
      <c r="D306" s="3">
        <v>9</v>
      </c>
      <c r="E306" s="3">
        <v>21</v>
      </c>
      <c r="F306">
        <v>4</v>
      </c>
      <c r="G306" t="s">
        <v>6</v>
      </c>
      <c r="H306">
        <f>IF(COUNTIF(rotation_types!$A$2:$A$1001, G306), 1, 0)</f>
        <v>1</v>
      </c>
      <c r="I306">
        <v>27</v>
      </c>
      <c r="J306">
        <v>0</v>
      </c>
      <c r="K306">
        <f t="shared" si="4"/>
        <v>1</v>
      </c>
    </row>
    <row r="307" spans="1:11" x14ac:dyDescent="0.2">
      <c r="A307">
        <v>22</v>
      </c>
      <c r="B307" t="str">
        <f>IF(NOT(ISBLANK(A307)), VLOOKUP(A307,users!$A$2:$F$1000,2), "")</f>
        <v>Sooryakumar</v>
      </c>
      <c r="C307" s="3">
        <v>2023</v>
      </c>
      <c r="D307" s="3">
        <v>10</v>
      </c>
      <c r="E307" s="3">
        <v>19</v>
      </c>
      <c r="G307" t="s">
        <v>10</v>
      </c>
      <c r="H307">
        <f>IF(COUNTIF(rotation_types!$A$2:$A$1001, G307), 1, 0)</f>
        <v>1</v>
      </c>
      <c r="I307">
        <v>13</v>
      </c>
      <c r="J307">
        <v>0</v>
      </c>
      <c r="K307">
        <f t="shared" si="4"/>
        <v>1</v>
      </c>
    </row>
    <row r="308" spans="1:11" x14ac:dyDescent="0.2">
      <c r="A308">
        <v>22</v>
      </c>
      <c r="B308" t="str">
        <f>IF(NOT(ISBLANK(A308)), VLOOKUP(A308,users!$A$2:$F$1000,2), "")</f>
        <v>Sooryakumar</v>
      </c>
      <c r="C308" s="3">
        <v>2023</v>
      </c>
      <c r="D308" s="3">
        <v>11</v>
      </c>
      <c r="E308" s="3">
        <v>16</v>
      </c>
      <c r="F308">
        <v>6</v>
      </c>
      <c r="G308" t="s">
        <v>2</v>
      </c>
      <c r="H308">
        <f>IF(COUNTIF(rotation_types!$A$2:$A$1001, G308), 1, 0)</f>
        <v>1</v>
      </c>
      <c r="I308">
        <v>27</v>
      </c>
      <c r="J308">
        <v>0</v>
      </c>
      <c r="K308">
        <f t="shared" si="4"/>
        <v>1</v>
      </c>
    </row>
    <row r="309" spans="1:11" x14ac:dyDescent="0.2">
      <c r="A309">
        <v>22</v>
      </c>
      <c r="B309" t="str">
        <f>IF(NOT(ISBLANK(A309)), VLOOKUP(A309,users!$A$2:$F$1000,2), "")</f>
        <v>Sooryakumar</v>
      </c>
      <c r="C309" s="3">
        <v>2024</v>
      </c>
      <c r="D309" s="3">
        <v>1</v>
      </c>
      <c r="E309" s="3">
        <v>11</v>
      </c>
      <c r="F309">
        <v>8</v>
      </c>
      <c r="G309" t="s">
        <v>6</v>
      </c>
      <c r="H309">
        <f>IF(COUNTIF(rotation_types!$A$2:$A$1001, G309), 1, 0)</f>
        <v>1</v>
      </c>
      <c r="I309">
        <v>27</v>
      </c>
      <c r="J309">
        <v>0</v>
      </c>
      <c r="K309">
        <f t="shared" si="4"/>
        <v>1</v>
      </c>
    </row>
    <row r="310" spans="1:11" x14ac:dyDescent="0.2">
      <c r="A310">
        <v>22</v>
      </c>
      <c r="B310" t="str">
        <f>IF(NOT(ISBLANK(A310)), VLOOKUP(A310,users!$A$2:$F$1000,2), "")</f>
        <v>Sooryakumar</v>
      </c>
      <c r="C310" s="3">
        <v>2024</v>
      </c>
      <c r="D310" s="3">
        <v>3</v>
      </c>
      <c r="E310" s="3">
        <v>7</v>
      </c>
      <c r="F310">
        <v>10</v>
      </c>
      <c r="G310" t="s">
        <v>7</v>
      </c>
      <c r="H310">
        <f>IF(COUNTIF(rotation_types!$A$2:$A$1001, G310), 1, 0)</f>
        <v>1</v>
      </c>
      <c r="I310">
        <v>27</v>
      </c>
      <c r="J310">
        <v>0</v>
      </c>
      <c r="K310">
        <f t="shared" si="4"/>
        <v>1</v>
      </c>
    </row>
    <row r="311" spans="1:11" x14ac:dyDescent="0.2">
      <c r="A311">
        <v>22</v>
      </c>
      <c r="B311" t="str">
        <f>IF(NOT(ISBLANK(A311)), VLOOKUP(A311,users!$A$2:$F$1000,2), "")</f>
        <v>Sooryakumar</v>
      </c>
      <c r="C311" s="3">
        <v>2024</v>
      </c>
      <c r="D311" s="3">
        <v>2</v>
      </c>
      <c r="E311" s="3">
        <v>8</v>
      </c>
      <c r="G311" t="s">
        <v>11</v>
      </c>
      <c r="H311">
        <f>IF(COUNTIF(rotation_types!$A$2:$A$1001, G311), 1, 0)</f>
        <v>1</v>
      </c>
      <c r="I311">
        <v>6</v>
      </c>
      <c r="J311">
        <v>0</v>
      </c>
      <c r="K311">
        <f t="shared" si="4"/>
        <v>1</v>
      </c>
    </row>
    <row r="312" spans="1:11" x14ac:dyDescent="0.2">
      <c r="A312">
        <v>22</v>
      </c>
      <c r="B312" t="str">
        <f>IF(NOT(ISBLANK(A312)), VLOOKUP(A312,users!$A$2:$F$1000,2), "")</f>
        <v>Sooryakumar</v>
      </c>
      <c r="C312" s="3">
        <v>2024</v>
      </c>
      <c r="D312" s="3">
        <v>4</v>
      </c>
      <c r="E312" s="3">
        <v>4</v>
      </c>
      <c r="F312">
        <v>11</v>
      </c>
      <c r="G312" t="s">
        <v>13</v>
      </c>
      <c r="H312">
        <f>IF(COUNTIF(rotation_types!$A$2:$A$1001, G312), 1, 0)</f>
        <v>1</v>
      </c>
      <c r="I312">
        <v>27</v>
      </c>
      <c r="J312">
        <v>0</v>
      </c>
      <c r="K312">
        <f t="shared" si="4"/>
        <v>1</v>
      </c>
    </row>
    <row r="313" spans="1:11" x14ac:dyDescent="0.2">
      <c r="A313">
        <v>22</v>
      </c>
      <c r="B313" t="str">
        <f>IF(NOT(ISBLANK(A313)), VLOOKUP(A313,users!$A$2:$F$1000,2), "")</f>
        <v>Sooryakumar</v>
      </c>
      <c r="C313" s="3">
        <v>2023</v>
      </c>
      <c r="D313" s="3">
        <v>11</v>
      </c>
      <c r="E313" s="3">
        <v>5</v>
      </c>
      <c r="G313" t="s">
        <v>20</v>
      </c>
      <c r="H313">
        <f>IF(COUNTIF(rotation_types!$A$2:$A$1001, G313), 1, 0)</f>
        <v>1</v>
      </c>
      <c r="I313">
        <v>6</v>
      </c>
      <c r="J313">
        <v>0</v>
      </c>
      <c r="K313">
        <f t="shared" si="4"/>
        <v>1</v>
      </c>
    </row>
    <row r="314" spans="1:11" x14ac:dyDescent="0.2">
      <c r="A314">
        <v>22</v>
      </c>
      <c r="B314" t="str">
        <f>IF(NOT(ISBLANK(A314)), VLOOKUP(A314,users!$A$2:$F$1000,2), "")</f>
        <v>Sooryakumar</v>
      </c>
      <c r="C314" s="3">
        <v>2023</v>
      </c>
      <c r="D314" s="3">
        <v>8</v>
      </c>
      <c r="E314" s="3">
        <v>31</v>
      </c>
      <c r="G314" t="s">
        <v>20</v>
      </c>
      <c r="H314">
        <f>IF(COUNTIF(rotation_types!$A$2:$A$1001, G314), 1, 0)</f>
        <v>1</v>
      </c>
      <c r="I314">
        <v>6</v>
      </c>
      <c r="J314">
        <v>0</v>
      </c>
      <c r="K314">
        <f t="shared" si="4"/>
        <v>1</v>
      </c>
    </row>
    <row r="315" spans="1:11" x14ac:dyDescent="0.2">
      <c r="A315">
        <v>22</v>
      </c>
      <c r="B315" t="str">
        <f>IF(NOT(ISBLANK(A315)), VLOOKUP(A315,users!$A$2:$F$1000,2), "")</f>
        <v>Sooryakumar</v>
      </c>
      <c r="C315" s="3">
        <v>2023</v>
      </c>
      <c r="D315" s="3">
        <v>11</v>
      </c>
      <c r="E315" s="3">
        <v>5</v>
      </c>
      <c r="G315" t="s">
        <v>20</v>
      </c>
      <c r="H315">
        <f>IF(COUNTIF(rotation_types!$A$2:$A$1001, G315), 1, 0)</f>
        <v>1</v>
      </c>
      <c r="I315">
        <v>6</v>
      </c>
      <c r="J315">
        <v>0</v>
      </c>
      <c r="K315">
        <f t="shared" si="4"/>
        <v>1</v>
      </c>
    </row>
    <row r="316" spans="1:11" x14ac:dyDescent="0.2">
      <c r="A316">
        <v>22</v>
      </c>
      <c r="B316" t="str">
        <f>IF(NOT(ISBLANK(A316)), VLOOKUP(A316,users!$A$2:$F$1000,2), "")</f>
        <v>Sooryakumar</v>
      </c>
      <c r="C316" s="3">
        <v>2023</v>
      </c>
      <c r="D316" s="3">
        <v>1</v>
      </c>
      <c r="E316" s="3">
        <v>4</v>
      </c>
      <c r="G316" t="s">
        <v>20</v>
      </c>
      <c r="H316">
        <f>IF(COUNTIF(rotation_types!$A$2:$A$1001, G316), 1, 0)</f>
        <v>1</v>
      </c>
      <c r="I316">
        <v>371</v>
      </c>
      <c r="J316">
        <v>0</v>
      </c>
      <c r="K316">
        <f t="shared" si="4"/>
        <v>0</v>
      </c>
    </row>
    <row r="317" spans="1:11" x14ac:dyDescent="0.2">
      <c r="A317">
        <v>23</v>
      </c>
      <c r="B317" t="str">
        <f>IF(NOT(ISBLANK(A317)), VLOOKUP(A317,users!$A$2:$F$1000,2), "")</f>
        <v>Morrow</v>
      </c>
      <c r="C317" s="3">
        <v>2023</v>
      </c>
      <c r="D317" s="3">
        <v>7</v>
      </c>
      <c r="E317" s="3">
        <v>15</v>
      </c>
      <c r="G317" t="s">
        <v>14</v>
      </c>
      <c r="H317">
        <f>IF(COUNTIF(rotation_types!$A$2:$A$1001, G317), 1, 0)</f>
        <v>1</v>
      </c>
      <c r="I317">
        <v>11</v>
      </c>
      <c r="J317">
        <v>0</v>
      </c>
      <c r="K317">
        <f t="shared" si="4"/>
        <v>1</v>
      </c>
    </row>
    <row r="318" spans="1:11" x14ac:dyDescent="0.2">
      <c r="A318">
        <v>23</v>
      </c>
      <c r="B318" t="str">
        <f>IF(NOT(ISBLANK(A318)), VLOOKUP(A318,users!$A$2:$F$1000,2), "")</f>
        <v>Morrow</v>
      </c>
      <c r="C318" s="3">
        <v>2023</v>
      </c>
      <c r="D318" s="3">
        <v>7</v>
      </c>
      <c r="E318" s="3">
        <v>27</v>
      </c>
      <c r="F318">
        <v>2</v>
      </c>
      <c r="G318" t="s">
        <v>6</v>
      </c>
      <c r="H318">
        <f>IF(COUNTIF(rotation_types!$A$2:$A$1001, G318), 1, 0)</f>
        <v>1</v>
      </c>
      <c r="I318">
        <v>27</v>
      </c>
      <c r="J318">
        <v>0</v>
      </c>
      <c r="K318">
        <f t="shared" si="4"/>
        <v>1</v>
      </c>
    </row>
    <row r="319" spans="1:11" x14ac:dyDescent="0.2">
      <c r="A319">
        <v>23</v>
      </c>
      <c r="B319" t="str">
        <f>IF(NOT(ISBLANK(A319)), VLOOKUP(A319,users!$A$2:$F$1000,2), "")</f>
        <v>Morrow</v>
      </c>
      <c r="C319" s="3">
        <v>2023</v>
      </c>
      <c r="D319" s="3">
        <v>9</v>
      </c>
      <c r="E319" s="3">
        <v>7</v>
      </c>
      <c r="G319" t="s">
        <v>15</v>
      </c>
      <c r="H319">
        <f>IF(COUNTIF(rotation_types!$A$2:$A$1001, G319), 1, 0)</f>
        <v>1</v>
      </c>
      <c r="I319">
        <v>13</v>
      </c>
      <c r="J319">
        <v>0</v>
      </c>
      <c r="K319">
        <f t="shared" si="4"/>
        <v>1</v>
      </c>
    </row>
    <row r="320" spans="1:11" x14ac:dyDescent="0.2">
      <c r="A320">
        <v>23</v>
      </c>
      <c r="B320" t="str">
        <f>IF(NOT(ISBLANK(A320)), VLOOKUP(A320,users!$A$2:$F$1000,2), "")</f>
        <v>Morrow</v>
      </c>
      <c r="C320" s="3">
        <v>2023</v>
      </c>
      <c r="D320" s="3">
        <v>8</v>
      </c>
      <c r="E320" s="3">
        <v>24</v>
      </c>
      <c r="G320" t="s">
        <v>20</v>
      </c>
      <c r="H320">
        <f>IF(COUNTIF(rotation_types!$A$2:$A$1001, G320), 1, 0)</f>
        <v>1</v>
      </c>
      <c r="I320">
        <v>6</v>
      </c>
      <c r="J320">
        <v>0</v>
      </c>
      <c r="K320">
        <f t="shared" si="4"/>
        <v>1</v>
      </c>
    </row>
    <row r="321" spans="1:11" x14ac:dyDescent="0.2">
      <c r="A321">
        <v>23</v>
      </c>
      <c r="B321" t="str">
        <f>IF(NOT(ISBLANK(A321)), VLOOKUP(A321,users!$A$2:$F$1000,2), "")</f>
        <v>Morrow</v>
      </c>
      <c r="C321" s="3">
        <v>2023</v>
      </c>
      <c r="D321" s="3">
        <v>10</v>
      </c>
      <c r="E321" s="3">
        <v>19</v>
      </c>
      <c r="G321" t="s">
        <v>4</v>
      </c>
      <c r="H321">
        <f>IF(COUNTIF(rotation_types!$A$2:$A$1001, G321), 1, 0)</f>
        <v>1</v>
      </c>
      <c r="I321">
        <v>13</v>
      </c>
      <c r="J321">
        <v>0</v>
      </c>
      <c r="K321">
        <f t="shared" si="4"/>
        <v>1</v>
      </c>
    </row>
    <row r="322" spans="1:11" x14ac:dyDescent="0.2">
      <c r="A322">
        <v>23</v>
      </c>
      <c r="B322" t="str">
        <f>IF(NOT(ISBLANK(A322)), VLOOKUP(A322,users!$A$2:$F$1000,2), "")</f>
        <v>Morrow</v>
      </c>
      <c r="C322" s="3">
        <v>2024</v>
      </c>
      <c r="D322" s="3">
        <v>2</v>
      </c>
      <c r="E322" s="3">
        <v>22</v>
      </c>
      <c r="G322" t="s">
        <v>8</v>
      </c>
      <c r="H322">
        <f>IF(COUNTIF(rotation_types!$A$2:$A$1001, G322), 1, 0)</f>
        <v>1</v>
      </c>
      <c r="I322">
        <v>13</v>
      </c>
      <c r="J322">
        <v>0</v>
      </c>
      <c r="K322">
        <f t="shared" si="4"/>
        <v>1</v>
      </c>
    </row>
    <row r="323" spans="1:11" x14ac:dyDescent="0.2">
      <c r="A323">
        <v>23</v>
      </c>
      <c r="B323" t="str">
        <f>IF(NOT(ISBLANK(A323)), VLOOKUP(A323,users!$A$2:$F$1000,2), "")</f>
        <v>Morrow</v>
      </c>
      <c r="C323" s="3">
        <v>2024</v>
      </c>
      <c r="D323" s="3">
        <v>3</v>
      </c>
      <c r="E323" s="3">
        <v>7</v>
      </c>
      <c r="F323">
        <v>10</v>
      </c>
      <c r="G323" t="s">
        <v>13</v>
      </c>
      <c r="H323">
        <f>IF(COUNTIF(rotation_types!$A$2:$A$1001, G323), 1, 0)</f>
        <v>1</v>
      </c>
      <c r="I323">
        <v>27</v>
      </c>
      <c r="J323">
        <v>0</v>
      </c>
      <c r="K323">
        <f t="shared" ref="K323:K386" si="5">IF(D323 &lt; 7, IF(C323 = 2024, 1, 0), IF(C323 = 2023, 1, 0))</f>
        <v>1</v>
      </c>
    </row>
    <row r="324" spans="1:11" x14ac:dyDescent="0.2">
      <c r="A324">
        <v>23</v>
      </c>
      <c r="B324" t="str">
        <f>IF(NOT(ISBLANK(A324)), VLOOKUP(A324,users!$A$2:$F$1000,2), "")</f>
        <v>Morrow</v>
      </c>
      <c r="C324" s="3">
        <v>2024</v>
      </c>
      <c r="D324" s="3">
        <v>4</v>
      </c>
      <c r="E324" s="3">
        <v>4</v>
      </c>
      <c r="F324">
        <v>11</v>
      </c>
      <c r="G324" t="s">
        <v>6</v>
      </c>
      <c r="H324">
        <f>IF(COUNTIF(rotation_types!$A$2:$A$1001, G324), 1, 0)</f>
        <v>1</v>
      </c>
      <c r="I324">
        <v>27</v>
      </c>
      <c r="J324">
        <v>0</v>
      </c>
      <c r="K324">
        <f t="shared" si="5"/>
        <v>1</v>
      </c>
    </row>
    <row r="325" spans="1:11" x14ac:dyDescent="0.2">
      <c r="A325">
        <v>23</v>
      </c>
      <c r="B325" t="str">
        <f>IF(NOT(ISBLANK(A325)), VLOOKUP(A325,users!$A$2:$F$1000,2), "")</f>
        <v>Morrow</v>
      </c>
      <c r="C325" s="3">
        <v>2024</v>
      </c>
      <c r="D325" s="3">
        <v>5</v>
      </c>
      <c r="E325" s="3">
        <v>2</v>
      </c>
      <c r="G325" t="s">
        <v>11</v>
      </c>
      <c r="H325">
        <f>IF(COUNTIF(rotation_types!$A$2:$A$1001, G325), 1, 0)</f>
        <v>1</v>
      </c>
      <c r="I325">
        <v>6</v>
      </c>
      <c r="J325">
        <v>0</v>
      </c>
      <c r="K325">
        <f t="shared" si="5"/>
        <v>1</v>
      </c>
    </row>
    <row r="326" spans="1:11" x14ac:dyDescent="0.2">
      <c r="A326">
        <v>23</v>
      </c>
      <c r="B326" t="str">
        <f>IF(NOT(ISBLANK(A326)), VLOOKUP(A326,users!$A$2:$F$1000,2), "")</f>
        <v>Morrow</v>
      </c>
      <c r="C326" s="3">
        <v>2024</v>
      </c>
      <c r="D326" s="3">
        <v>1</v>
      </c>
      <c r="E326" s="3">
        <v>25</v>
      </c>
      <c r="G326" t="s">
        <v>20</v>
      </c>
      <c r="H326">
        <f>IF(COUNTIF(rotation_types!$A$2:$A$1001, G326), 1, 0)</f>
        <v>1</v>
      </c>
      <c r="I326">
        <v>6</v>
      </c>
      <c r="J326">
        <v>0</v>
      </c>
      <c r="K326">
        <f t="shared" si="5"/>
        <v>1</v>
      </c>
    </row>
    <row r="327" spans="1:11" x14ac:dyDescent="0.2">
      <c r="A327">
        <v>23</v>
      </c>
      <c r="B327" t="str">
        <f>IF(NOT(ISBLANK(A327)), VLOOKUP(A327,users!$A$2:$F$1000,2), "")</f>
        <v>Morrow</v>
      </c>
      <c r="C327" s="3">
        <v>2024</v>
      </c>
      <c r="D327" s="3">
        <v>5</v>
      </c>
      <c r="E327" s="3">
        <v>23</v>
      </c>
      <c r="G327" t="s">
        <v>20</v>
      </c>
      <c r="H327">
        <f>IF(COUNTIF(rotation_types!$A$2:$A$1001, G327), 1, 0)</f>
        <v>1</v>
      </c>
      <c r="I327">
        <v>6</v>
      </c>
      <c r="J327">
        <v>0</v>
      </c>
      <c r="K327">
        <f t="shared" si="5"/>
        <v>1</v>
      </c>
    </row>
    <row r="328" spans="1:11" x14ac:dyDescent="0.2">
      <c r="A328">
        <v>23</v>
      </c>
      <c r="B328" t="str">
        <f>IF(NOT(ISBLANK(A328)), VLOOKUP(A328,users!$A$2:$F$1000,2), "")</f>
        <v>Morrow</v>
      </c>
      <c r="C328" s="3">
        <v>2024</v>
      </c>
      <c r="D328" s="3">
        <v>6</v>
      </c>
      <c r="E328" s="3">
        <v>13</v>
      </c>
      <c r="G328" t="s">
        <v>20</v>
      </c>
      <c r="H328">
        <f>IF(COUNTIF(rotation_types!$A$2:$A$1001, G328), 1, 0)</f>
        <v>1</v>
      </c>
      <c r="I328">
        <v>6</v>
      </c>
      <c r="J328">
        <v>0</v>
      </c>
      <c r="K328">
        <f t="shared" si="5"/>
        <v>1</v>
      </c>
    </row>
    <row r="329" spans="1:11" x14ac:dyDescent="0.2">
      <c r="A329">
        <v>24</v>
      </c>
      <c r="B329" t="str">
        <f>IF(NOT(ISBLANK(A329)), VLOOKUP(A329,users!$A$2:$F$1000,2), "")</f>
        <v>Purington</v>
      </c>
      <c r="C329" s="3">
        <v>2023</v>
      </c>
      <c r="D329" s="3">
        <v>7</v>
      </c>
      <c r="E329" s="3">
        <v>15</v>
      </c>
      <c r="G329" t="s">
        <v>20</v>
      </c>
      <c r="H329">
        <f>IF(COUNTIF(rotation_types!$A$2:$A$1001, G329), 1, 0)</f>
        <v>1</v>
      </c>
      <c r="I329">
        <v>8</v>
      </c>
      <c r="J329">
        <v>0</v>
      </c>
      <c r="K329">
        <f t="shared" si="5"/>
        <v>1</v>
      </c>
    </row>
    <row r="330" spans="1:11" x14ac:dyDescent="0.2">
      <c r="A330">
        <v>24</v>
      </c>
      <c r="B330" t="str">
        <f>IF(NOT(ISBLANK(A330)), VLOOKUP(A330,users!$A$2:$F$1000,2), "")</f>
        <v>Purington</v>
      </c>
      <c r="C330" s="3">
        <v>2023</v>
      </c>
      <c r="D330" s="3">
        <v>9</v>
      </c>
      <c r="E330" s="3">
        <v>11</v>
      </c>
      <c r="G330" t="s">
        <v>15</v>
      </c>
      <c r="H330">
        <f>IF(COUNTIF(rotation_types!$A$2:$A$1001, G330), 1, 0)</f>
        <v>1</v>
      </c>
      <c r="I330">
        <v>13</v>
      </c>
      <c r="J330">
        <v>0</v>
      </c>
      <c r="K330">
        <f t="shared" si="5"/>
        <v>1</v>
      </c>
    </row>
    <row r="331" spans="1:11" x14ac:dyDescent="0.2">
      <c r="A331">
        <v>24</v>
      </c>
      <c r="B331" t="str">
        <f>IF(NOT(ISBLANK(A331)), VLOOKUP(A331,users!$A$2:$F$1000,2), "")</f>
        <v>Purington</v>
      </c>
      <c r="C331" s="3">
        <v>2023</v>
      </c>
      <c r="D331" s="3">
        <v>11</v>
      </c>
      <c r="E331" s="3">
        <v>2</v>
      </c>
      <c r="G331" t="s">
        <v>4</v>
      </c>
      <c r="H331">
        <f>IF(COUNTIF(rotation_types!$A$2:$A$1001, G331), 1, 0)</f>
        <v>1</v>
      </c>
      <c r="I331">
        <v>13</v>
      </c>
      <c r="J331">
        <v>0</v>
      </c>
      <c r="K331">
        <f t="shared" si="5"/>
        <v>1</v>
      </c>
    </row>
    <row r="332" spans="1:11" x14ac:dyDescent="0.2">
      <c r="A332">
        <v>24</v>
      </c>
      <c r="B332" t="str">
        <f>IF(NOT(ISBLANK(A332)), VLOOKUP(A332,users!$A$2:$F$1000,2), "")</f>
        <v>Purington</v>
      </c>
      <c r="C332" s="3">
        <v>2023</v>
      </c>
      <c r="D332" s="3">
        <v>12</v>
      </c>
      <c r="E332" s="3">
        <v>14</v>
      </c>
      <c r="F332">
        <v>7</v>
      </c>
      <c r="G332" t="s">
        <v>6</v>
      </c>
      <c r="H332">
        <f>IF(COUNTIF(rotation_types!$A$2:$A$1001, G332), 1, 0)</f>
        <v>1</v>
      </c>
      <c r="I332">
        <v>27</v>
      </c>
      <c r="J332">
        <v>0</v>
      </c>
      <c r="K332">
        <f t="shared" si="5"/>
        <v>1</v>
      </c>
    </row>
    <row r="333" spans="1:11" x14ac:dyDescent="0.2">
      <c r="A333">
        <v>24</v>
      </c>
      <c r="B333" t="str">
        <f>IF(NOT(ISBLANK(A333)), VLOOKUP(A333,users!$A$2:$F$1000,2), "")</f>
        <v>Purington</v>
      </c>
      <c r="C333" s="3">
        <v>2024</v>
      </c>
      <c r="D333" s="3">
        <v>1</v>
      </c>
      <c r="E333" s="3">
        <v>11</v>
      </c>
      <c r="G333" t="s">
        <v>11</v>
      </c>
      <c r="H333">
        <f>IF(COUNTIF(rotation_types!$A$2:$A$1001, G333), 1, 0)</f>
        <v>1</v>
      </c>
      <c r="I333">
        <v>6</v>
      </c>
      <c r="J333">
        <v>0</v>
      </c>
      <c r="K333">
        <f t="shared" si="5"/>
        <v>1</v>
      </c>
    </row>
    <row r="334" spans="1:11" x14ac:dyDescent="0.2">
      <c r="A334">
        <v>24</v>
      </c>
      <c r="B334" t="str">
        <f>IF(NOT(ISBLANK(A334)), VLOOKUP(A334,users!$A$2:$F$1000,2), "")</f>
        <v>Purington</v>
      </c>
      <c r="C334" s="3">
        <v>2024</v>
      </c>
      <c r="D334" s="3">
        <v>2</v>
      </c>
      <c r="E334" s="3">
        <v>1</v>
      </c>
      <c r="G334" t="s">
        <v>20</v>
      </c>
      <c r="H334">
        <f>IF(COUNTIF(rotation_types!$A$2:$A$1001, G334), 1, 0)</f>
        <v>1</v>
      </c>
      <c r="I334">
        <v>6</v>
      </c>
      <c r="J334">
        <v>0</v>
      </c>
      <c r="K334">
        <f t="shared" si="5"/>
        <v>1</v>
      </c>
    </row>
    <row r="335" spans="1:11" x14ac:dyDescent="0.2">
      <c r="A335">
        <v>24</v>
      </c>
      <c r="B335" t="str">
        <f>IF(NOT(ISBLANK(A335)), VLOOKUP(A335,users!$A$2:$F$1000,2), "")</f>
        <v>Purington</v>
      </c>
      <c r="C335" s="3">
        <v>2024</v>
      </c>
      <c r="D335" s="3">
        <v>2</v>
      </c>
      <c r="E335" s="3">
        <v>8</v>
      </c>
      <c r="F335">
        <v>9</v>
      </c>
      <c r="G335" t="s">
        <v>13</v>
      </c>
      <c r="H335">
        <f>IF(COUNTIF(rotation_types!$A$2:$A$1001, G335), 1, 0)</f>
        <v>1</v>
      </c>
      <c r="I335">
        <v>27</v>
      </c>
      <c r="J335">
        <v>0</v>
      </c>
      <c r="K335">
        <f t="shared" si="5"/>
        <v>1</v>
      </c>
    </row>
    <row r="336" spans="1:11" x14ac:dyDescent="0.2">
      <c r="A336">
        <v>24</v>
      </c>
      <c r="B336" t="str">
        <f>IF(NOT(ISBLANK(A336)), VLOOKUP(A336,users!$A$2:$F$1000,2), "")</f>
        <v>Purington</v>
      </c>
      <c r="C336" s="3">
        <v>2024</v>
      </c>
      <c r="D336" s="3">
        <v>3</v>
      </c>
      <c r="E336" s="3">
        <v>7</v>
      </c>
      <c r="G336" t="s">
        <v>14</v>
      </c>
      <c r="H336">
        <f>IF(COUNTIF(rotation_types!$A$2:$A$1001, G336), 1, 0)</f>
        <v>1</v>
      </c>
      <c r="I336">
        <v>13</v>
      </c>
      <c r="J336">
        <v>0</v>
      </c>
      <c r="K336">
        <f t="shared" si="5"/>
        <v>1</v>
      </c>
    </row>
    <row r="337" spans="1:11" x14ac:dyDescent="0.2">
      <c r="A337">
        <v>24</v>
      </c>
      <c r="B337" t="str">
        <f>IF(NOT(ISBLANK(A337)), VLOOKUP(A337,users!$A$2:$F$1000,2), "")</f>
        <v>Purington</v>
      </c>
      <c r="C337" s="3">
        <v>2024</v>
      </c>
      <c r="D337" s="3">
        <v>4</v>
      </c>
      <c r="E337" s="3">
        <v>18</v>
      </c>
      <c r="G337" t="s">
        <v>20</v>
      </c>
      <c r="H337">
        <f>IF(COUNTIF(rotation_types!$A$2:$A$1001, G337), 1, 0)</f>
        <v>1</v>
      </c>
      <c r="I337">
        <v>3</v>
      </c>
      <c r="J337">
        <v>0</v>
      </c>
      <c r="K337">
        <f t="shared" si="5"/>
        <v>1</v>
      </c>
    </row>
    <row r="338" spans="1:11" x14ac:dyDescent="0.2">
      <c r="A338">
        <v>24</v>
      </c>
      <c r="B338" t="str">
        <f>IF(NOT(ISBLANK(A338)), VLOOKUP(A338,users!$A$2:$F$1000,2), "")</f>
        <v>Purington</v>
      </c>
      <c r="C338" s="3">
        <v>2023</v>
      </c>
      <c r="D338" s="3">
        <v>10</v>
      </c>
      <c r="E338" s="3">
        <v>8</v>
      </c>
      <c r="G338" t="s">
        <v>20</v>
      </c>
      <c r="H338">
        <f>IF(COUNTIF(rotation_types!$A$2:$A$1001, G338), 1, 0)</f>
        <v>1</v>
      </c>
      <c r="I338">
        <v>6</v>
      </c>
      <c r="J338">
        <v>0</v>
      </c>
      <c r="K338">
        <f t="shared" si="5"/>
        <v>1</v>
      </c>
    </row>
    <row r="339" spans="1:11" x14ac:dyDescent="0.2">
      <c r="A339">
        <v>25</v>
      </c>
      <c r="B339" t="str">
        <f>IF(NOT(ISBLANK(A339)), VLOOKUP(A339,users!$A$2:$F$1000,2), "")</f>
        <v>Rayyan</v>
      </c>
      <c r="C339" s="3">
        <v>2023</v>
      </c>
      <c r="D339" s="3">
        <v>7</v>
      </c>
      <c r="E339" s="3">
        <v>27</v>
      </c>
      <c r="G339" t="s">
        <v>14</v>
      </c>
      <c r="H339">
        <f>IF(COUNTIF(rotation_types!$A$2:$A$1001, G339), 1, 0)</f>
        <v>1</v>
      </c>
      <c r="I339">
        <v>13</v>
      </c>
      <c r="J339">
        <v>0</v>
      </c>
      <c r="K339">
        <f t="shared" si="5"/>
        <v>1</v>
      </c>
    </row>
    <row r="340" spans="1:11" x14ac:dyDescent="0.2">
      <c r="A340">
        <v>25</v>
      </c>
      <c r="B340" t="str">
        <f>IF(NOT(ISBLANK(A340)), VLOOKUP(A340,users!$A$2:$F$1000,2), "")</f>
        <v>Rayyan</v>
      </c>
      <c r="C340" s="3">
        <v>2023</v>
      </c>
      <c r="D340" s="3">
        <v>8</v>
      </c>
      <c r="E340" s="3">
        <v>24</v>
      </c>
      <c r="F340">
        <v>3</v>
      </c>
      <c r="G340" t="s">
        <v>7</v>
      </c>
      <c r="H340">
        <f>IF(COUNTIF(rotation_types!$A$2:$A$1001, G340), 1, 0)</f>
        <v>1</v>
      </c>
      <c r="I340">
        <v>27</v>
      </c>
      <c r="J340">
        <v>0</v>
      </c>
      <c r="K340">
        <f t="shared" si="5"/>
        <v>1</v>
      </c>
    </row>
    <row r="341" spans="1:11" x14ac:dyDescent="0.2">
      <c r="A341">
        <v>25</v>
      </c>
      <c r="B341" t="str">
        <f>IF(NOT(ISBLANK(A341)), VLOOKUP(A341,users!$A$2:$F$1000,2), "")</f>
        <v>Rayyan</v>
      </c>
      <c r="C341" s="3">
        <v>2023</v>
      </c>
      <c r="D341" s="3">
        <v>9</v>
      </c>
      <c r="E341" s="3">
        <v>21</v>
      </c>
      <c r="G341" t="s">
        <v>14</v>
      </c>
      <c r="H341">
        <f>IF(COUNTIF(rotation_types!$A$2:$A$1001, G341), 1, 0)</f>
        <v>1</v>
      </c>
      <c r="I341">
        <v>6</v>
      </c>
      <c r="J341">
        <v>0</v>
      </c>
      <c r="K341">
        <f t="shared" si="5"/>
        <v>1</v>
      </c>
    </row>
    <row r="342" spans="1:11" x14ac:dyDescent="0.2">
      <c r="A342">
        <v>25</v>
      </c>
      <c r="B342" t="str">
        <f>IF(NOT(ISBLANK(A342)), VLOOKUP(A342,users!$A$2:$F$1000,2), "")</f>
        <v>Rayyan</v>
      </c>
      <c r="C342" s="3">
        <v>2023</v>
      </c>
      <c r="D342" s="3">
        <v>12</v>
      </c>
      <c r="E342" s="3">
        <v>14</v>
      </c>
      <c r="F342">
        <v>7</v>
      </c>
      <c r="G342" t="s">
        <v>13</v>
      </c>
      <c r="H342">
        <f>IF(COUNTIF(rotation_types!$A$2:$A$1001, G342), 1, 0)</f>
        <v>1</v>
      </c>
      <c r="I342">
        <v>27</v>
      </c>
      <c r="J342">
        <v>0</v>
      </c>
      <c r="K342">
        <f t="shared" si="5"/>
        <v>1</v>
      </c>
    </row>
    <row r="343" spans="1:11" x14ac:dyDescent="0.2">
      <c r="A343">
        <v>25</v>
      </c>
      <c r="B343" t="str">
        <f>IF(NOT(ISBLANK(A343)), VLOOKUP(A343,users!$A$2:$F$1000,2), "")</f>
        <v>Rayyan</v>
      </c>
      <c r="C343" s="3">
        <v>2024</v>
      </c>
      <c r="D343" s="3">
        <v>2</v>
      </c>
      <c r="E343" s="3">
        <v>8</v>
      </c>
      <c r="F343">
        <v>9</v>
      </c>
      <c r="G343" t="s">
        <v>6</v>
      </c>
      <c r="H343">
        <f>IF(COUNTIF(rotation_types!$A$2:$A$1001, G343), 1, 0)</f>
        <v>1</v>
      </c>
      <c r="I343">
        <v>27</v>
      </c>
      <c r="J343">
        <v>0</v>
      </c>
      <c r="K343">
        <f t="shared" si="5"/>
        <v>1</v>
      </c>
    </row>
    <row r="344" spans="1:11" x14ac:dyDescent="0.2">
      <c r="A344">
        <v>25</v>
      </c>
      <c r="B344" t="str">
        <f>IF(NOT(ISBLANK(A344)), VLOOKUP(A344,users!$A$2:$F$1000,2), "")</f>
        <v>Rayyan</v>
      </c>
      <c r="C344" s="3">
        <v>2024</v>
      </c>
      <c r="D344" s="3">
        <v>3</v>
      </c>
      <c r="E344" s="3">
        <v>7</v>
      </c>
      <c r="G344" t="s">
        <v>15</v>
      </c>
      <c r="H344">
        <f>IF(COUNTIF(rotation_types!$A$2:$A$1001, G344), 1, 0)</f>
        <v>1</v>
      </c>
      <c r="I344">
        <v>13</v>
      </c>
      <c r="J344">
        <v>0</v>
      </c>
      <c r="K344">
        <f t="shared" si="5"/>
        <v>1</v>
      </c>
    </row>
    <row r="345" spans="1:11" x14ac:dyDescent="0.2">
      <c r="A345">
        <v>25</v>
      </c>
      <c r="B345" t="str">
        <f>IF(NOT(ISBLANK(A345)), VLOOKUP(A345,users!$A$2:$F$1000,2), "")</f>
        <v>Rayyan</v>
      </c>
      <c r="C345" s="3">
        <v>2024</v>
      </c>
      <c r="D345" s="3">
        <v>4</v>
      </c>
      <c r="E345" s="3">
        <v>18</v>
      </c>
      <c r="G345" t="s">
        <v>11</v>
      </c>
      <c r="H345">
        <f>IF(COUNTIF(rotation_types!$A$2:$A$1001, G345), 1, 0)</f>
        <v>1</v>
      </c>
      <c r="I345">
        <v>6</v>
      </c>
      <c r="J345">
        <v>0</v>
      </c>
      <c r="K345">
        <f t="shared" si="5"/>
        <v>1</v>
      </c>
    </row>
    <row r="346" spans="1:11" x14ac:dyDescent="0.2">
      <c r="A346">
        <v>25</v>
      </c>
      <c r="B346" t="str">
        <f>IF(NOT(ISBLANK(A346)), VLOOKUP(A346,users!$A$2:$F$1000,2), "")</f>
        <v>Rayyan</v>
      </c>
      <c r="C346" s="3">
        <v>2024</v>
      </c>
      <c r="D346" s="3">
        <v>5</v>
      </c>
      <c r="E346" s="3">
        <v>2</v>
      </c>
      <c r="F346">
        <v>12</v>
      </c>
      <c r="G346" t="s">
        <v>6</v>
      </c>
      <c r="H346">
        <f>IF(COUNTIF(rotation_types!$A$2:$A$1001, G346), 1, 0)</f>
        <v>1</v>
      </c>
      <c r="I346">
        <v>27</v>
      </c>
      <c r="J346">
        <v>0</v>
      </c>
      <c r="K346">
        <f t="shared" si="5"/>
        <v>1</v>
      </c>
    </row>
    <row r="347" spans="1:11" x14ac:dyDescent="0.2">
      <c r="A347">
        <v>25</v>
      </c>
      <c r="B347" t="str">
        <f>IF(NOT(ISBLANK(A347)), VLOOKUP(A347,users!$A$2:$F$1000,2), "")</f>
        <v>Rayyan</v>
      </c>
      <c r="C347" s="3">
        <v>2023</v>
      </c>
      <c r="D347" s="3">
        <v>7</v>
      </c>
      <c r="E347" s="3">
        <v>27</v>
      </c>
      <c r="G347" t="s">
        <v>20</v>
      </c>
      <c r="H347">
        <f>IF(COUNTIF(rotation_types!$A$2:$A$1001, G347), 1, 0)</f>
        <v>1</v>
      </c>
      <c r="I347">
        <v>6</v>
      </c>
      <c r="J347">
        <v>0</v>
      </c>
      <c r="K347">
        <f t="shared" si="5"/>
        <v>1</v>
      </c>
    </row>
    <row r="348" spans="1:11" x14ac:dyDescent="0.2">
      <c r="A348">
        <v>25</v>
      </c>
      <c r="B348" t="str">
        <f>IF(NOT(ISBLANK(A348)), VLOOKUP(A348,users!$A$2:$F$1000,2), "")</f>
        <v>Rayyan</v>
      </c>
      <c r="C348" s="3">
        <v>2023</v>
      </c>
      <c r="D348" s="3">
        <v>10</v>
      </c>
      <c r="E348" s="3">
        <v>26</v>
      </c>
      <c r="G348" t="s">
        <v>20</v>
      </c>
      <c r="H348">
        <f>IF(COUNTIF(rotation_types!$A$2:$A$1001, G348), 1, 0)</f>
        <v>1</v>
      </c>
      <c r="I348">
        <v>6</v>
      </c>
      <c r="J348">
        <v>0</v>
      </c>
      <c r="K348">
        <f t="shared" si="5"/>
        <v>1</v>
      </c>
    </row>
    <row r="349" spans="1:11" x14ac:dyDescent="0.2">
      <c r="A349">
        <v>25</v>
      </c>
      <c r="B349" t="str">
        <f>IF(NOT(ISBLANK(A349)), VLOOKUP(A349,users!$A$2:$F$1000,2), "")</f>
        <v>Rayyan</v>
      </c>
      <c r="C349" s="3">
        <v>2024</v>
      </c>
      <c r="D349" s="3">
        <v>1</v>
      </c>
      <c r="E349" s="3">
        <v>16</v>
      </c>
      <c r="G349" t="s">
        <v>20</v>
      </c>
      <c r="H349">
        <f>IF(COUNTIF(rotation_types!$A$2:$A$1001, G349), 1, 0)</f>
        <v>1</v>
      </c>
      <c r="I349">
        <v>6</v>
      </c>
      <c r="J349">
        <v>0</v>
      </c>
      <c r="K349">
        <f t="shared" si="5"/>
        <v>1</v>
      </c>
    </row>
    <row r="350" spans="1:11" x14ac:dyDescent="0.2">
      <c r="A350">
        <v>25</v>
      </c>
      <c r="B350" t="str">
        <f>IF(NOT(ISBLANK(A350)), VLOOKUP(A350,users!$A$2:$F$1000,2), "")</f>
        <v>Rayyan</v>
      </c>
      <c r="C350" s="3">
        <v>2024</v>
      </c>
      <c r="D350" s="3">
        <v>4</v>
      </c>
      <c r="E350" s="3">
        <v>25</v>
      </c>
      <c r="G350" t="s">
        <v>20</v>
      </c>
      <c r="H350">
        <f>IF(COUNTIF(rotation_types!$A$2:$A$1001, G350), 1, 0)</f>
        <v>1</v>
      </c>
      <c r="I350">
        <v>6</v>
      </c>
      <c r="J350">
        <v>0</v>
      </c>
      <c r="K350">
        <f t="shared" si="5"/>
        <v>1</v>
      </c>
    </row>
    <row r="351" spans="1:11" x14ac:dyDescent="0.2">
      <c r="A351">
        <v>26</v>
      </c>
      <c r="B351" t="str">
        <f>IF(NOT(ISBLANK(A351)), VLOOKUP(A351,users!$A$2:$F$1000,2), "")</f>
        <v>Rose</v>
      </c>
      <c r="C351" s="3">
        <v>2023</v>
      </c>
      <c r="D351" s="3">
        <v>8</v>
      </c>
      <c r="E351" s="3">
        <v>24</v>
      </c>
      <c r="G351" t="s">
        <v>4</v>
      </c>
      <c r="H351">
        <f>IF(COUNTIF(rotation_types!$A$2:$A$1001, G351), 1, 0)</f>
        <v>1</v>
      </c>
      <c r="I351">
        <v>13</v>
      </c>
      <c r="J351">
        <v>0</v>
      </c>
      <c r="K351">
        <f t="shared" si="5"/>
        <v>1</v>
      </c>
    </row>
    <row r="352" spans="1:11" x14ac:dyDescent="0.2">
      <c r="A352">
        <v>26</v>
      </c>
      <c r="B352" t="str">
        <f>IF(NOT(ISBLANK(A352)), VLOOKUP(A352,users!$A$2:$F$1000,2), "")</f>
        <v>Rose</v>
      </c>
      <c r="C352" s="3">
        <v>2023</v>
      </c>
      <c r="D352" s="3">
        <v>10</v>
      </c>
      <c r="E352" s="3">
        <v>19</v>
      </c>
      <c r="F352">
        <v>5</v>
      </c>
      <c r="G352" t="s">
        <v>13</v>
      </c>
      <c r="H352">
        <f>IF(COUNTIF(rotation_types!$A$2:$A$1001, G352), 1, 0)</f>
        <v>1</v>
      </c>
      <c r="I352">
        <v>27</v>
      </c>
      <c r="J352">
        <v>0</v>
      </c>
      <c r="K352">
        <f t="shared" si="5"/>
        <v>1</v>
      </c>
    </row>
    <row r="353" spans="1:11" x14ac:dyDescent="0.2">
      <c r="A353">
        <v>26</v>
      </c>
      <c r="B353" t="str">
        <f>IF(NOT(ISBLANK(A353)), VLOOKUP(A353,users!$A$2:$F$1000,2), "")</f>
        <v>Rose</v>
      </c>
      <c r="C353" s="3">
        <v>2023</v>
      </c>
      <c r="D353" s="3">
        <v>11</v>
      </c>
      <c r="E353" s="3">
        <v>16</v>
      </c>
      <c r="F353">
        <v>6</v>
      </c>
      <c r="G353" t="s">
        <v>6</v>
      </c>
      <c r="H353">
        <f>IF(COUNTIF(rotation_types!$A$2:$A$1001, G353), 1, 0)</f>
        <v>1</v>
      </c>
      <c r="I353">
        <v>27</v>
      </c>
      <c r="J353">
        <v>0</v>
      </c>
      <c r="K353">
        <f t="shared" si="5"/>
        <v>1</v>
      </c>
    </row>
    <row r="354" spans="1:11" x14ac:dyDescent="0.2">
      <c r="A354">
        <v>26</v>
      </c>
      <c r="B354" t="str">
        <f>IF(NOT(ISBLANK(A354)), VLOOKUP(A354,users!$A$2:$F$1000,2), "")</f>
        <v>Rose</v>
      </c>
      <c r="C354" s="3">
        <v>2023</v>
      </c>
      <c r="D354" s="3">
        <v>12</v>
      </c>
      <c r="E354" s="3">
        <v>28</v>
      </c>
      <c r="G354" t="s">
        <v>14</v>
      </c>
      <c r="H354">
        <f>IF(COUNTIF(rotation_types!$A$2:$A$1001, G354), 1, 0)</f>
        <v>1</v>
      </c>
      <c r="I354">
        <v>13</v>
      </c>
      <c r="J354">
        <v>0</v>
      </c>
      <c r="K354">
        <f t="shared" si="5"/>
        <v>1</v>
      </c>
    </row>
    <row r="355" spans="1:11" x14ac:dyDescent="0.2">
      <c r="A355">
        <v>26</v>
      </c>
      <c r="B355" t="str">
        <f>IF(NOT(ISBLANK(A355)), VLOOKUP(A355,users!$A$2:$F$1000,2), "")</f>
        <v>Rose</v>
      </c>
      <c r="C355" s="3">
        <v>2024</v>
      </c>
      <c r="D355" s="3">
        <v>1</v>
      </c>
      <c r="E355" s="3">
        <v>11</v>
      </c>
      <c r="F355">
        <v>8</v>
      </c>
      <c r="G355" t="s">
        <v>6</v>
      </c>
      <c r="H355">
        <f>IF(COUNTIF(rotation_types!$A$2:$A$1001, G355), 1, 0)</f>
        <v>1</v>
      </c>
      <c r="I355">
        <v>27</v>
      </c>
      <c r="J355">
        <v>0</v>
      </c>
      <c r="K355">
        <f t="shared" si="5"/>
        <v>1</v>
      </c>
    </row>
    <row r="356" spans="1:11" x14ac:dyDescent="0.2">
      <c r="A356">
        <v>26</v>
      </c>
      <c r="B356" t="str">
        <f>IF(NOT(ISBLANK(A356)), VLOOKUP(A356,users!$A$2:$F$1000,2), "")</f>
        <v>Rose</v>
      </c>
      <c r="C356" s="3">
        <v>2024</v>
      </c>
      <c r="D356" s="3">
        <v>2</v>
      </c>
      <c r="E356" s="3">
        <v>8</v>
      </c>
      <c r="G356" t="s">
        <v>15</v>
      </c>
      <c r="H356">
        <f>IF(COUNTIF(rotation_types!$A$2:$A$1001, G356), 1, 0)</f>
        <v>1</v>
      </c>
      <c r="I356">
        <v>13</v>
      </c>
      <c r="J356">
        <v>0</v>
      </c>
      <c r="K356">
        <f t="shared" si="5"/>
        <v>1</v>
      </c>
    </row>
    <row r="357" spans="1:11" x14ac:dyDescent="0.2">
      <c r="A357">
        <v>26</v>
      </c>
      <c r="B357" t="str">
        <f>IF(NOT(ISBLANK(A357)), VLOOKUP(A357,users!$A$2:$F$1000,2), "")</f>
        <v>Rose</v>
      </c>
      <c r="C357" s="3">
        <v>2024</v>
      </c>
      <c r="D357" s="3">
        <v>4</v>
      </c>
      <c r="E357" s="3">
        <v>25</v>
      </c>
      <c r="G357" t="s">
        <v>11</v>
      </c>
      <c r="H357">
        <f>IF(COUNTIF(rotation_types!$A$2:$A$1001, G357), 1, 0)</f>
        <v>1</v>
      </c>
      <c r="I357">
        <v>6</v>
      </c>
      <c r="J357">
        <v>0</v>
      </c>
      <c r="K357">
        <f t="shared" si="5"/>
        <v>1</v>
      </c>
    </row>
    <row r="358" spans="1:11" x14ac:dyDescent="0.2">
      <c r="A358">
        <v>26</v>
      </c>
      <c r="B358" t="str">
        <f>IF(NOT(ISBLANK(A358)), VLOOKUP(A358,users!$A$2:$F$1000,2), "")</f>
        <v>Rose</v>
      </c>
      <c r="C358" s="3">
        <v>2023</v>
      </c>
      <c r="D358" s="3">
        <v>8</v>
      </c>
      <c r="E358" s="3">
        <v>17</v>
      </c>
      <c r="G358" t="s">
        <v>20</v>
      </c>
      <c r="H358">
        <f>IF(COUNTIF(rotation_types!$A$2:$A$1001, G358), 1, 0)</f>
        <v>1</v>
      </c>
      <c r="I358">
        <v>6</v>
      </c>
      <c r="J358">
        <v>0</v>
      </c>
      <c r="K358">
        <f t="shared" si="5"/>
        <v>1</v>
      </c>
    </row>
    <row r="359" spans="1:11" x14ac:dyDescent="0.2">
      <c r="A359">
        <v>26</v>
      </c>
      <c r="B359" t="str">
        <f>IF(NOT(ISBLANK(A359)), VLOOKUP(A359,users!$A$2:$F$1000,2), "")</f>
        <v>Rose</v>
      </c>
      <c r="C359" s="3">
        <v>2023</v>
      </c>
      <c r="D359" s="3">
        <v>9</v>
      </c>
      <c r="E359" s="3">
        <v>21</v>
      </c>
      <c r="G359" t="s">
        <v>20</v>
      </c>
      <c r="H359">
        <f>IF(COUNTIF(rotation_types!$A$2:$A$1001, G359), 1, 0)</f>
        <v>1</v>
      </c>
      <c r="I359">
        <v>6</v>
      </c>
      <c r="J359">
        <v>0</v>
      </c>
      <c r="K359">
        <f t="shared" si="5"/>
        <v>1</v>
      </c>
    </row>
    <row r="360" spans="1:11" x14ac:dyDescent="0.2">
      <c r="A360">
        <v>26</v>
      </c>
      <c r="B360" t="str">
        <f>IF(NOT(ISBLANK(A360)), VLOOKUP(A360,users!$A$2:$F$1000,2), "")</f>
        <v>Rose</v>
      </c>
      <c r="C360" s="3">
        <v>2023</v>
      </c>
      <c r="D360" s="3">
        <v>10</v>
      </c>
      <c r="E360" s="3">
        <v>12</v>
      </c>
      <c r="G360" t="s">
        <v>20</v>
      </c>
      <c r="H360">
        <f>IF(COUNTIF(rotation_types!$A$2:$A$1001, G360), 1, 0)</f>
        <v>1</v>
      </c>
      <c r="I360">
        <v>6</v>
      </c>
      <c r="J360">
        <v>0</v>
      </c>
      <c r="K360">
        <f t="shared" si="5"/>
        <v>1</v>
      </c>
    </row>
    <row r="361" spans="1:11" x14ac:dyDescent="0.2">
      <c r="A361">
        <v>26</v>
      </c>
      <c r="B361" t="str">
        <f>IF(NOT(ISBLANK(A361)), VLOOKUP(A361,users!$A$2:$F$1000,2), "")</f>
        <v>Rose</v>
      </c>
      <c r="C361" s="3">
        <v>2023</v>
      </c>
      <c r="D361" s="3">
        <v>6</v>
      </c>
      <c r="E361" s="3">
        <v>24</v>
      </c>
      <c r="G361" t="s">
        <v>20</v>
      </c>
      <c r="H361">
        <f>IF(COUNTIF(rotation_types!$A$2:$A$1001, G361), 1, 0)</f>
        <v>1</v>
      </c>
      <c r="I361">
        <v>6</v>
      </c>
      <c r="J361">
        <v>0</v>
      </c>
      <c r="K361">
        <f t="shared" si="5"/>
        <v>0</v>
      </c>
    </row>
    <row r="362" spans="1:11" x14ac:dyDescent="0.2">
      <c r="A362">
        <v>27</v>
      </c>
      <c r="B362" t="str">
        <f>IF(NOT(ISBLANK(A362)), VLOOKUP(A362,users!$A$2:$F$1000,2), "")</f>
        <v>Silverman</v>
      </c>
      <c r="C362" s="3">
        <v>2023</v>
      </c>
      <c r="D362" s="3">
        <v>7</v>
      </c>
      <c r="E362" s="3">
        <v>1</v>
      </c>
      <c r="F362">
        <v>1</v>
      </c>
      <c r="G362" t="s">
        <v>6</v>
      </c>
      <c r="H362">
        <f>IF(COUNTIF(rotation_types!$A$2:$A$1001, G362), 1, 0)</f>
        <v>1</v>
      </c>
      <c r="I362">
        <v>25</v>
      </c>
      <c r="J362">
        <v>0</v>
      </c>
      <c r="K362">
        <f t="shared" si="5"/>
        <v>1</v>
      </c>
    </row>
    <row r="363" spans="1:11" x14ac:dyDescent="0.2">
      <c r="A363">
        <v>27</v>
      </c>
      <c r="B363" t="str">
        <f>IF(NOT(ISBLANK(A363)), VLOOKUP(A363,users!$A$2:$F$1000,2), "")</f>
        <v>Silverman</v>
      </c>
      <c r="C363" s="3">
        <v>2023</v>
      </c>
      <c r="D363" s="3">
        <v>10</v>
      </c>
      <c r="E363" s="3">
        <v>5</v>
      </c>
      <c r="G363" t="s">
        <v>4</v>
      </c>
      <c r="H363">
        <f>IF(COUNTIF(rotation_types!$A$2:$A$1001, G363), 1, 0)</f>
        <v>1</v>
      </c>
      <c r="I363">
        <v>13</v>
      </c>
      <c r="J363">
        <v>0</v>
      </c>
      <c r="K363">
        <f t="shared" si="5"/>
        <v>1</v>
      </c>
    </row>
    <row r="364" spans="1:11" x14ac:dyDescent="0.2">
      <c r="A364">
        <v>27</v>
      </c>
      <c r="B364" t="str">
        <f>IF(NOT(ISBLANK(A364)), VLOOKUP(A364,users!$A$2:$F$1000,2), "")</f>
        <v>Silverman</v>
      </c>
      <c r="C364" s="3">
        <v>2023</v>
      </c>
      <c r="D364" s="3">
        <v>11</v>
      </c>
      <c r="E364" s="3">
        <v>16</v>
      </c>
      <c r="F364">
        <v>6</v>
      </c>
      <c r="G364" t="s">
        <v>13</v>
      </c>
      <c r="H364">
        <f>IF(COUNTIF(rotation_types!$A$2:$A$1001, G364), 1, 0)</f>
        <v>1</v>
      </c>
      <c r="I364">
        <v>27</v>
      </c>
      <c r="J364">
        <v>0</v>
      </c>
      <c r="K364">
        <f t="shared" si="5"/>
        <v>1</v>
      </c>
    </row>
    <row r="365" spans="1:11" x14ac:dyDescent="0.2">
      <c r="A365">
        <v>27</v>
      </c>
      <c r="B365" t="str">
        <f>IF(NOT(ISBLANK(A365)), VLOOKUP(A365,users!$A$2:$F$1000,2), "")</f>
        <v>Silverman</v>
      </c>
      <c r="C365" s="3">
        <v>2024</v>
      </c>
      <c r="D365" s="3">
        <v>1</v>
      </c>
      <c r="E365" s="3">
        <v>4</v>
      </c>
      <c r="G365" t="s">
        <v>11</v>
      </c>
      <c r="H365">
        <f>IF(COUNTIF(rotation_types!$A$2:$A$1001, G365), 1, 0)</f>
        <v>1</v>
      </c>
      <c r="I365">
        <v>6</v>
      </c>
      <c r="J365">
        <v>0</v>
      </c>
      <c r="K365">
        <f t="shared" si="5"/>
        <v>1</v>
      </c>
    </row>
    <row r="366" spans="1:11" x14ac:dyDescent="0.2">
      <c r="A366">
        <v>27</v>
      </c>
      <c r="B366" t="str">
        <f>IF(NOT(ISBLANK(A366)), VLOOKUP(A366,users!$A$2:$F$1000,2), "")</f>
        <v>Silverman</v>
      </c>
      <c r="C366" s="3">
        <v>2024</v>
      </c>
      <c r="D366" s="3">
        <v>1</v>
      </c>
      <c r="E366" s="3">
        <v>11</v>
      </c>
      <c r="F366">
        <v>8</v>
      </c>
      <c r="G366" t="s">
        <v>6</v>
      </c>
      <c r="H366">
        <f>IF(COUNTIF(rotation_types!$A$2:$A$1001, G366), 1, 0)</f>
        <v>1</v>
      </c>
      <c r="I366">
        <v>27</v>
      </c>
      <c r="J366">
        <v>0</v>
      </c>
      <c r="K366">
        <f t="shared" si="5"/>
        <v>1</v>
      </c>
    </row>
    <row r="367" spans="1:11" x14ac:dyDescent="0.2">
      <c r="A367">
        <v>27</v>
      </c>
      <c r="B367" t="str">
        <f>IF(NOT(ISBLANK(A367)), VLOOKUP(A367,users!$A$2:$F$1000,2), "")</f>
        <v>Silverman</v>
      </c>
      <c r="C367" s="3">
        <v>2024</v>
      </c>
      <c r="D367" s="3">
        <v>4</v>
      </c>
      <c r="E367" s="3">
        <v>18</v>
      </c>
      <c r="G367" t="s">
        <v>14</v>
      </c>
      <c r="H367">
        <f>IF(COUNTIF(rotation_types!$A$2:$A$1001, G367), 1, 0)</f>
        <v>1</v>
      </c>
      <c r="I367">
        <v>13</v>
      </c>
      <c r="J367">
        <v>0</v>
      </c>
      <c r="K367">
        <f t="shared" si="5"/>
        <v>1</v>
      </c>
    </row>
    <row r="368" spans="1:11" x14ac:dyDescent="0.2">
      <c r="A368">
        <v>27</v>
      </c>
      <c r="B368" t="str">
        <f>IF(NOT(ISBLANK(A368)), VLOOKUP(A368,users!$A$2:$F$1000,2), "")</f>
        <v>Silverman</v>
      </c>
      <c r="C368" s="3">
        <v>2023</v>
      </c>
      <c r="D368" s="3">
        <v>8</v>
      </c>
      <c r="E368" s="3">
        <v>7</v>
      </c>
      <c r="G368" t="s">
        <v>20</v>
      </c>
      <c r="H368">
        <f>IF(COUNTIF(rotation_types!$A$2:$A$1001, G368), 1, 0)</f>
        <v>1</v>
      </c>
      <c r="I368">
        <v>6</v>
      </c>
      <c r="J368">
        <v>0</v>
      </c>
      <c r="K368">
        <f t="shared" si="5"/>
        <v>1</v>
      </c>
    </row>
    <row r="369" spans="1:11" x14ac:dyDescent="0.2">
      <c r="A369">
        <v>27</v>
      </c>
      <c r="B369" t="str">
        <f>IF(NOT(ISBLANK(A369)), VLOOKUP(A369,users!$A$2:$F$1000,2), "")</f>
        <v>Silverman</v>
      </c>
      <c r="C369" s="3">
        <v>2023</v>
      </c>
      <c r="D369" s="3">
        <v>10</v>
      </c>
      <c r="E369" s="3">
        <v>26</v>
      </c>
      <c r="G369" t="s">
        <v>20</v>
      </c>
      <c r="H369">
        <f>IF(COUNTIF(rotation_types!$A$2:$A$1001, G369), 1, 0)</f>
        <v>1</v>
      </c>
      <c r="I369">
        <v>6</v>
      </c>
      <c r="J369">
        <v>0</v>
      </c>
      <c r="K369">
        <f t="shared" si="5"/>
        <v>1</v>
      </c>
    </row>
    <row r="370" spans="1:11" x14ac:dyDescent="0.2">
      <c r="A370">
        <v>27</v>
      </c>
      <c r="B370" t="str">
        <f>IF(NOT(ISBLANK(A370)), VLOOKUP(A370,users!$A$2:$F$1000,2), "")</f>
        <v>Silverman</v>
      </c>
      <c r="C370" s="3">
        <v>2024</v>
      </c>
      <c r="D370" s="3">
        <v>3</v>
      </c>
      <c r="E370" s="3">
        <v>7</v>
      </c>
      <c r="G370" t="s">
        <v>20</v>
      </c>
      <c r="H370">
        <f>IF(COUNTIF(rotation_types!$A$2:$A$1001, G370), 1, 0)</f>
        <v>1</v>
      </c>
      <c r="I370">
        <v>6</v>
      </c>
      <c r="J370">
        <v>0</v>
      </c>
      <c r="K370">
        <f t="shared" si="5"/>
        <v>1</v>
      </c>
    </row>
    <row r="371" spans="1:11" x14ac:dyDescent="0.2">
      <c r="A371">
        <v>27</v>
      </c>
      <c r="B371" t="str">
        <f>IF(NOT(ISBLANK(A371)), VLOOKUP(A371,users!$A$2:$F$1000,2), "")</f>
        <v>Silverman</v>
      </c>
      <c r="C371" s="3">
        <v>2024</v>
      </c>
      <c r="D371" s="3">
        <v>6</v>
      </c>
      <c r="E371" s="3">
        <v>1</v>
      </c>
      <c r="G371" t="s">
        <v>20</v>
      </c>
      <c r="H371">
        <f>IF(COUNTIF(rotation_types!$A$2:$A$1001, G371), 1, 0)</f>
        <v>1</v>
      </c>
      <c r="I371">
        <v>6</v>
      </c>
      <c r="J371">
        <v>0</v>
      </c>
      <c r="K371">
        <f t="shared" si="5"/>
        <v>1</v>
      </c>
    </row>
    <row r="372" spans="1:11" x14ac:dyDescent="0.2">
      <c r="A372">
        <v>28</v>
      </c>
      <c r="B372" t="str">
        <f>IF(NOT(ISBLANK(A372)), VLOOKUP(A372,users!$A$2:$F$1000,2), "")</f>
        <v>Sung</v>
      </c>
      <c r="C372" s="3">
        <v>2023</v>
      </c>
      <c r="D372" s="3">
        <v>7</v>
      </c>
      <c r="E372" s="3">
        <v>1</v>
      </c>
      <c r="G372" t="s">
        <v>14</v>
      </c>
      <c r="H372">
        <f>IF(COUNTIF(rotation_types!$A$2:$A$1001, G372), 1, 0)</f>
        <v>1</v>
      </c>
      <c r="I372">
        <v>13</v>
      </c>
      <c r="J372">
        <v>0</v>
      </c>
      <c r="K372">
        <f t="shared" si="5"/>
        <v>1</v>
      </c>
    </row>
    <row r="373" spans="1:11" x14ac:dyDescent="0.2">
      <c r="A373">
        <v>28</v>
      </c>
      <c r="B373" t="str">
        <f>IF(NOT(ISBLANK(A373)), VLOOKUP(A373,users!$A$2:$F$1000,2), "")</f>
        <v>Sung</v>
      </c>
      <c r="C373" s="3">
        <v>2023</v>
      </c>
      <c r="D373" s="3">
        <v>9</v>
      </c>
      <c r="E373" s="3">
        <v>7</v>
      </c>
      <c r="G373" t="s">
        <v>4</v>
      </c>
      <c r="H373">
        <f>IF(COUNTIF(rotation_types!$A$2:$A$1001, G373), 1, 0)</f>
        <v>1</v>
      </c>
      <c r="I373">
        <v>13</v>
      </c>
      <c r="J373">
        <v>0</v>
      </c>
      <c r="K373">
        <f t="shared" si="5"/>
        <v>1</v>
      </c>
    </row>
    <row r="374" spans="1:11" x14ac:dyDescent="0.2">
      <c r="A374">
        <v>28</v>
      </c>
      <c r="B374" t="str">
        <f>IF(NOT(ISBLANK(A374)), VLOOKUP(A374,users!$A$2:$F$1000,2), "")</f>
        <v>Sung</v>
      </c>
      <c r="C374" s="3">
        <v>2023</v>
      </c>
      <c r="D374" s="3">
        <v>9</v>
      </c>
      <c r="E374" s="3">
        <v>21</v>
      </c>
      <c r="F374">
        <v>4</v>
      </c>
      <c r="G374" t="s">
        <v>13</v>
      </c>
      <c r="H374">
        <f>IF(COUNTIF(rotation_types!$A$2:$A$1001, G374), 1, 0)</f>
        <v>1</v>
      </c>
      <c r="I374">
        <v>27</v>
      </c>
      <c r="J374">
        <v>0</v>
      </c>
      <c r="K374">
        <f t="shared" si="5"/>
        <v>1</v>
      </c>
    </row>
    <row r="375" spans="1:11" x14ac:dyDescent="0.2">
      <c r="A375">
        <v>28</v>
      </c>
      <c r="B375" t="str">
        <f>IF(NOT(ISBLANK(A375)), VLOOKUP(A375,users!$A$2:$F$1000,2), "")</f>
        <v>Sung</v>
      </c>
      <c r="C375" s="3">
        <v>2023</v>
      </c>
      <c r="D375" s="3">
        <v>11</v>
      </c>
      <c r="E375" s="3">
        <v>16</v>
      </c>
      <c r="F375">
        <v>6</v>
      </c>
      <c r="G375" t="s">
        <v>6</v>
      </c>
      <c r="H375">
        <f>IF(COUNTIF(rotation_types!$A$2:$A$1001, G375), 1, 0)</f>
        <v>1</v>
      </c>
      <c r="I375">
        <v>27</v>
      </c>
      <c r="J375">
        <v>0</v>
      </c>
      <c r="K375">
        <f t="shared" si="5"/>
        <v>1</v>
      </c>
    </row>
    <row r="376" spans="1:11" x14ac:dyDescent="0.2">
      <c r="A376">
        <v>28</v>
      </c>
      <c r="B376" t="str">
        <f>IF(NOT(ISBLANK(A376)), VLOOKUP(A376,users!$A$2:$F$1000,2), "")</f>
        <v>Sung</v>
      </c>
      <c r="C376" s="3">
        <v>2023</v>
      </c>
      <c r="D376" s="3">
        <v>12</v>
      </c>
      <c r="E376" s="3">
        <v>14</v>
      </c>
      <c r="G376" t="s">
        <v>11</v>
      </c>
      <c r="H376">
        <f>IF(COUNTIF(rotation_types!$A$2:$A$1001, G376), 1, 0)</f>
        <v>1</v>
      </c>
      <c r="I376">
        <v>6</v>
      </c>
      <c r="J376">
        <v>0</v>
      </c>
      <c r="K376">
        <f t="shared" si="5"/>
        <v>1</v>
      </c>
    </row>
    <row r="377" spans="1:11" x14ac:dyDescent="0.2">
      <c r="A377">
        <v>28</v>
      </c>
      <c r="B377" t="str">
        <f>IF(NOT(ISBLANK(A377)), VLOOKUP(A377,users!$A$2:$F$1000,2), "")</f>
        <v>Sung</v>
      </c>
      <c r="C377" s="3">
        <v>2024</v>
      </c>
      <c r="D377" s="3">
        <v>2</v>
      </c>
      <c r="E377" s="3">
        <v>8</v>
      </c>
      <c r="G377" t="s">
        <v>15</v>
      </c>
      <c r="H377">
        <f>IF(COUNTIF(rotation_types!$A$2:$A$1001, G377), 1, 0)</f>
        <v>1</v>
      </c>
      <c r="I377">
        <v>13</v>
      </c>
      <c r="J377">
        <v>0</v>
      </c>
      <c r="K377">
        <f t="shared" si="5"/>
        <v>1</v>
      </c>
    </row>
    <row r="378" spans="1:11" x14ac:dyDescent="0.2">
      <c r="A378">
        <v>28</v>
      </c>
      <c r="B378" t="str">
        <f>IF(NOT(ISBLANK(A378)), VLOOKUP(A378,users!$A$2:$F$1000,2), "")</f>
        <v>Sung</v>
      </c>
      <c r="C378" s="3">
        <v>2024</v>
      </c>
      <c r="D378" s="3">
        <v>4</v>
      </c>
      <c r="E378" s="3">
        <v>4</v>
      </c>
      <c r="F378">
        <v>11</v>
      </c>
      <c r="G378" t="s">
        <v>6</v>
      </c>
      <c r="H378">
        <f>IF(COUNTIF(rotation_types!$A$2:$A$1001, G378), 1, 0)</f>
        <v>1</v>
      </c>
      <c r="I378">
        <v>27</v>
      </c>
      <c r="J378">
        <v>0</v>
      </c>
      <c r="K378">
        <f t="shared" si="5"/>
        <v>1</v>
      </c>
    </row>
    <row r="379" spans="1:11" x14ac:dyDescent="0.2">
      <c r="A379">
        <v>28</v>
      </c>
      <c r="B379" t="str">
        <f>IF(NOT(ISBLANK(A379)), VLOOKUP(A379,users!$A$2:$F$1000,2), "")</f>
        <v>Sung</v>
      </c>
      <c r="C379" s="3">
        <v>2023</v>
      </c>
      <c r="D379" s="3">
        <v>8</v>
      </c>
      <c r="E379" s="3">
        <v>10</v>
      </c>
      <c r="G379" t="s">
        <v>20</v>
      </c>
      <c r="H379">
        <f>IF(COUNTIF(rotation_types!$A$2:$A$1001, G379), 1, 0)</f>
        <v>1</v>
      </c>
      <c r="I379">
        <v>13</v>
      </c>
      <c r="J379">
        <v>0</v>
      </c>
      <c r="K379">
        <f t="shared" si="5"/>
        <v>1</v>
      </c>
    </row>
    <row r="380" spans="1:11" x14ac:dyDescent="0.2">
      <c r="A380">
        <v>28</v>
      </c>
      <c r="B380" t="str">
        <f>IF(NOT(ISBLANK(A380)), VLOOKUP(A380,users!$A$2:$F$1000,2), "")</f>
        <v>Sung</v>
      </c>
      <c r="C380" s="3">
        <v>2024</v>
      </c>
      <c r="D380" s="3">
        <v>1</v>
      </c>
      <c r="E380" s="3">
        <v>4</v>
      </c>
      <c r="G380" t="s">
        <v>20</v>
      </c>
      <c r="H380">
        <f>IF(COUNTIF(rotation_types!$A$2:$A$1001, G380), 1, 0)</f>
        <v>1</v>
      </c>
      <c r="I380">
        <v>6</v>
      </c>
      <c r="J380">
        <v>0</v>
      </c>
      <c r="K380">
        <f t="shared" si="5"/>
        <v>1</v>
      </c>
    </row>
    <row r="381" spans="1:11" x14ac:dyDescent="0.2">
      <c r="A381">
        <v>28</v>
      </c>
      <c r="B381" t="str">
        <f>IF(NOT(ISBLANK(A381)), VLOOKUP(A381,users!$A$2:$F$1000,2), "")</f>
        <v>Sung</v>
      </c>
      <c r="C381" s="3">
        <v>2024</v>
      </c>
      <c r="D381" s="3">
        <v>3</v>
      </c>
      <c r="E381" s="3">
        <v>7</v>
      </c>
      <c r="G381" t="s">
        <v>20</v>
      </c>
      <c r="H381">
        <f>IF(COUNTIF(rotation_types!$A$2:$A$1001, G381), 1, 0)</f>
        <v>1</v>
      </c>
      <c r="I381">
        <v>6</v>
      </c>
      <c r="J381">
        <v>0</v>
      </c>
      <c r="K381">
        <f t="shared" si="5"/>
        <v>1</v>
      </c>
    </row>
    <row r="382" spans="1:11" x14ac:dyDescent="0.2">
      <c r="A382">
        <v>29</v>
      </c>
      <c r="B382" t="str">
        <f>IF(NOT(ISBLANK(A382)), VLOOKUP(A382,users!$A$2:$F$1000,2), "")</f>
        <v>Tesorero</v>
      </c>
      <c r="C382" s="3">
        <v>2023</v>
      </c>
      <c r="D382" s="3">
        <v>7</v>
      </c>
      <c r="E382" s="3">
        <v>1</v>
      </c>
      <c r="F382">
        <v>1</v>
      </c>
      <c r="G382" t="s">
        <v>7</v>
      </c>
      <c r="H382">
        <f>IF(COUNTIF(rotation_types!$A$2:$A$1001, G382), 1, 0)</f>
        <v>1</v>
      </c>
      <c r="I382">
        <v>25</v>
      </c>
      <c r="J382">
        <v>0</v>
      </c>
      <c r="K382">
        <f t="shared" si="5"/>
        <v>1</v>
      </c>
    </row>
    <row r="383" spans="1:11" x14ac:dyDescent="0.2">
      <c r="A383">
        <v>29</v>
      </c>
      <c r="B383" t="str">
        <f>IF(NOT(ISBLANK(A383)), VLOOKUP(A383,users!$A$2:$F$1000,2), "")</f>
        <v>Tesorero</v>
      </c>
      <c r="C383" s="3">
        <v>2023</v>
      </c>
      <c r="D383" s="3">
        <v>8</v>
      </c>
      <c r="E383" s="3">
        <v>24</v>
      </c>
      <c r="F383">
        <v>3</v>
      </c>
      <c r="G383" t="s">
        <v>13</v>
      </c>
      <c r="H383">
        <f>IF(COUNTIF(rotation_types!$A$2:$A$1001, G383), 1, 0)</f>
        <v>1</v>
      </c>
      <c r="I383">
        <v>27</v>
      </c>
      <c r="J383">
        <v>0</v>
      </c>
      <c r="K383">
        <f t="shared" si="5"/>
        <v>1</v>
      </c>
    </row>
    <row r="384" spans="1:11" x14ac:dyDescent="0.2">
      <c r="A384">
        <v>29</v>
      </c>
      <c r="B384" t="str">
        <f>IF(NOT(ISBLANK(A384)), VLOOKUP(A384,users!$A$2:$F$1000,2), "")</f>
        <v>Tesorero</v>
      </c>
      <c r="C384" s="3">
        <v>2023</v>
      </c>
      <c r="D384" s="3">
        <v>10</v>
      </c>
      <c r="E384" s="3">
        <v>5</v>
      </c>
      <c r="G384" t="s">
        <v>14</v>
      </c>
      <c r="H384">
        <f>IF(COUNTIF(rotation_types!$A$2:$A$1001, G384), 1, 0)</f>
        <v>1</v>
      </c>
      <c r="I384">
        <v>13</v>
      </c>
      <c r="J384">
        <v>0</v>
      </c>
      <c r="K384">
        <f t="shared" si="5"/>
        <v>1</v>
      </c>
    </row>
    <row r="385" spans="1:11" x14ac:dyDescent="0.2">
      <c r="A385">
        <v>29</v>
      </c>
      <c r="B385" t="str">
        <f>IF(NOT(ISBLANK(A385)), VLOOKUP(A385,users!$A$2:$F$1000,2), "")</f>
        <v>Tesorero</v>
      </c>
      <c r="C385" s="3">
        <v>2023</v>
      </c>
      <c r="D385" s="3">
        <v>12</v>
      </c>
      <c r="E385" s="3">
        <v>14</v>
      </c>
      <c r="F385">
        <v>7</v>
      </c>
      <c r="G385" t="s">
        <v>6</v>
      </c>
      <c r="H385">
        <f>IF(COUNTIF(rotation_types!$A$2:$A$1001, G385), 1, 0)</f>
        <v>1</v>
      </c>
      <c r="I385">
        <v>27</v>
      </c>
      <c r="J385">
        <v>0</v>
      </c>
      <c r="K385">
        <f t="shared" si="5"/>
        <v>1</v>
      </c>
    </row>
    <row r="386" spans="1:11" x14ac:dyDescent="0.2">
      <c r="A386">
        <v>29</v>
      </c>
      <c r="B386" t="str">
        <f>IF(NOT(ISBLANK(A386)), VLOOKUP(A386,users!$A$2:$F$1000,2), "")</f>
        <v>Tesorero</v>
      </c>
      <c r="C386" s="3">
        <v>2024</v>
      </c>
      <c r="D386" s="3">
        <v>2</v>
      </c>
      <c r="E386" s="3">
        <v>8</v>
      </c>
      <c r="G386" t="s">
        <v>15</v>
      </c>
      <c r="H386">
        <f>IF(COUNTIF(rotation_types!$A$2:$A$1001, G386), 1, 0)</f>
        <v>1</v>
      </c>
      <c r="I386">
        <v>13</v>
      </c>
      <c r="J386">
        <v>0</v>
      </c>
      <c r="K386">
        <f t="shared" si="5"/>
        <v>1</v>
      </c>
    </row>
    <row r="387" spans="1:11" x14ac:dyDescent="0.2">
      <c r="A387">
        <v>29</v>
      </c>
      <c r="B387" t="str">
        <f>IF(NOT(ISBLANK(A387)), VLOOKUP(A387,users!$A$2:$F$1000,2), "")</f>
        <v>Tesorero</v>
      </c>
      <c r="C387" s="3">
        <v>2024</v>
      </c>
      <c r="D387" s="3">
        <v>3</v>
      </c>
      <c r="E387" s="3">
        <v>7</v>
      </c>
      <c r="F387">
        <v>10</v>
      </c>
      <c r="G387" t="s">
        <v>6</v>
      </c>
      <c r="H387">
        <f>IF(COUNTIF(rotation_types!$A$2:$A$1001, G387), 1, 0)</f>
        <v>1</v>
      </c>
      <c r="I387">
        <v>27</v>
      </c>
      <c r="J387">
        <v>0</v>
      </c>
      <c r="K387">
        <f t="shared" ref="K387:K450" si="6">IF(D387 &lt; 7, IF(C387 = 2024, 1, 0), IF(C387 = 2023, 1, 0))</f>
        <v>1</v>
      </c>
    </row>
    <row r="388" spans="1:11" x14ac:dyDescent="0.2">
      <c r="A388">
        <v>29</v>
      </c>
      <c r="B388" t="str">
        <f>IF(NOT(ISBLANK(A388)), VLOOKUP(A388,users!$A$2:$F$1000,2), "")</f>
        <v>Tesorero</v>
      </c>
      <c r="C388" s="3">
        <v>2024</v>
      </c>
      <c r="D388" s="3">
        <v>5</v>
      </c>
      <c r="E388" s="3">
        <v>23</v>
      </c>
      <c r="G388" t="s">
        <v>11</v>
      </c>
      <c r="H388">
        <f>IF(COUNTIF(rotation_types!$A$2:$A$1001, G388), 1, 0)</f>
        <v>1</v>
      </c>
      <c r="I388">
        <v>6</v>
      </c>
      <c r="J388">
        <v>0</v>
      </c>
      <c r="K388">
        <f t="shared" si="6"/>
        <v>1</v>
      </c>
    </row>
    <row r="389" spans="1:11" x14ac:dyDescent="0.2">
      <c r="A389">
        <v>29</v>
      </c>
      <c r="B389" t="str">
        <f>IF(NOT(ISBLANK(A389)), VLOOKUP(A389,users!$A$2:$F$1000,2), "")</f>
        <v>Tesorero</v>
      </c>
      <c r="C389" s="3">
        <v>2023</v>
      </c>
      <c r="D389" s="3">
        <v>8</v>
      </c>
      <c r="E389" s="3">
        <v>17</v>
      </c>
      <c r="G389" t="s">
        <v>20</v>
      </c>
      <c r="H389">
        <f>IF(COUNTIF(rotation_types!$A$2:$A$1001, G389), 1, 0)</f>
        <v>1</v>
      </c>
      <c r="I389">
        <v>6</v>
      </c>
      <c r="J389">
        <v>0</v>
      </c>
      <c r="K389">
        <f t="shared" si="6"/>
        <v>1</v>
      </c>
    </row>
    <row r="390" spans="1:11" x14ac:dyDescent="0.2">
      <c r="A390">
        <v>29</v>
      </c>
      <c r="B390" t="str">
        <f>IF(NOT(ISBLANK(A390)), VLOOKUP(A390,users!$A$2:$F$1000,2), "")</f>
        <v>Tesorero</v>
      </c>
      <c r="C390" s="3">
        <v>2023</v>
      </c>
      <c r="D390" s="3">
        <v>12</v>
      </c>
      <c r="E390" s="3">
        <v>7</v>
      </c>
      <c r="G390" t="s">
        <v>20</v>
      </c>
      <c r="H390">
        <f>IF(COUNTIF(rotation_types!$A$2:$A$1001, G390), 1, 0)</f>
        <v>1</v>
      </c>
      <c r="I390">
        <v>6</v>
      </c>
      <c r="J390">
        <v>0</v>
      </c>
      <c r="K390">
        <f t="shared" si="6"/>
        <v>1</v>
      </c>
    </row>
    <row r="391" spans="1:11" x14ac:dyDescent="0.2">
      <c r="A391">
        <v>29</v>
      </c>
      <c r="B391" t="str">
        <f>IF(NOT(ISBLANK(A391)), VLOOKUP(A391,users!$A$2:$F$1000,2), "")</f>
        <v>Tesorero</v>
      </c>
      <c r="C391" s="3">
        <v>2024</v>
      </c>
      <c r="D391" s="3">
        <v>4</v>
      </c>
      <c r="E391" s="3">
        <v>25</v>
      </c>
      <c r="G391" t="s">
        <v>20</v>
      </c>
      <c r="H391">
        <f>IF(COUNTIF(rotation_types!$A$2:$A$1001, G391), 1, 0)</f>
        <v>1</v>
      </c>
      <c r="I391">
        <v>6</v>
      </c>
      <c r="J391">
        <v>0</v>
      </c>
      <c r="K391">
        <f t="shared" si="6"/>
        <v>1</v>
      </c>
    </row>
    <row r="392" spans="1:11" x14ac:dyDescent="0.2">
      <c r="A392">
        <v>29</v>
      </c>
      <c r="B392" t="str">
        <f>IF(NOT(ISBLANK(A392)), VLOOKUP(A392,users!$A$2:$F$1000,2), "")</f>
        <v>Tesorero</v>
      </c>
      <c r="C392" s="3">
        <v>2024</v>
      </c>
      <c r="D392" s="3">
        <v>6</v>
      </c>
      <c r="E392" s="3">
        <v>6</v>
      </c>
      <c r="G392" t="s">
        <v>20</v>
      </c>
      <c r="H392">
        <f>IF(COUNTIF(rotation_types!$A$2:$A$1001, G392), 1, 0)</f>
        <v>1</v>
      </c>
      <c r="I392">
        <v>6</v>
      </c>
      <c r="J392">
        <v>0</v>
      </c>
      <c r="K392">
        <f t="shared" si="6"/>
        <v>1</v>
      </c>
    </row>
    <row r="393" spans="1:11" x14ac:dyDescent="0.2">
      <c r="A393">
        <v>30</v>
      </c>
      <c r="B393" t="str">
        <f>IF(NOT(ISBLANK(A393)), VLOOKUP(A393,users!$A$2:$F$1000,2), "")</f>
        <v>Valentyne</v>
      </c>
      <c r="C393" s="3">
        <v>2023</v>
      </c>
      <c r="D393" s="3">
        <v>7</v>
      </c>
      <c r="E393" s="3">
        <v>1</v>
      </c>
      <c r="F393">
        <v>1</v>
      </c>
      <c r="G393" t="s">
        <v>13</v>
      </c>
      <c r="H393">
        <f>IF(COUNTIF(rotation_types!$A$2:$A$1001, G393), 1, 0)</f>
        <v>1</v>
      </c>
      <c r="I393">
        <v>25</v>
      </c>
      <c r="J393">
        <v>0</v>
      </c>
      <c r="K393">
        <f t="shared" si="6"/>
        <v>1</v>
      </c>
    </row>
    <row r="394" spans="1:11" x14ac:dyDescent="0.2">
      <c r="A394">
        <v>30</v>
      </c>
      <c r="B394" t="str">
        <f>IF(NOT(ISBLANK(A394)), VLOOKUP(A394,users!$A$2:$F$1000,2), "")</f>
        <v>Valentyne</v>
      </c>
      <c r="C394" s="3">
        <v>2023</v>
      </c>
      <c r="D394" s="3">
        <v>8</v>
      </c>
      <c r="E394" s="3">
        <v>28</v>
      </c>
      <c r="G394" t="s">
        <v>15</v>
      </c>
      <c r="H394">
        <f>IF(COUNTIF(rotation_types!$A$2:$A$1001, G394), 1, 0)</f>
        <v>1</v>
      </c>
      <c r="I394">
        <v>13</v>
      </c>
      <c r="J394">
        <v>0</v>
      </c>
      <c r="K394">
        <f t="shared" si="6"/>
        <v>1</v>
      </c>
    </row>
    <row r="395" spans="1:11" x14ac:dyDescent="0.2">
      <c r="A395">
        <v>30</v>
      </c>
      <c r="B395" t="str">
        <f>IF(NOT(ISBLANK(A395)), VLOOKUP(A395,users!$A$2:$F$1000,2), "")</f>
        <v>Valentyne</v>
      </c>
      <c r="C395" s="3">
        <v>2023</v>
      </c>
      <c r="D395" s="3">
        <v>9</v>
      </c>
      <c r="E395" s="3">
        <v>21</v>
      </c>
      <c r="G395" t="s">
        <v>4</v>
      </c>
      <c r="H395">
        <f>IF(COUNTIF(rotation_types!$A$2:$A$1001, G395), 1, 0)</f>
        <v>1</v>
      </c>
      <c r="I395">
        <v>13</v>
      </c>
      <c r="J395">
        <v>0</v>
      </c>
      <c r="K395">
        <f t="shared" si="6"/>
        <v>1</v>
      </c>
    </row>
    <row r="396" spans="1:11" x14ac:dyDescent="0.2">
      <c r="A396">
        <v>30</v>
      </c>
      <c r="B396" t="str">
        <f>IF(NOT(ISBLANK(A396)), VLOOKUP(A396,users!$A$2:$F$1000,2), "")</f>
        <v>Valentyne</v>
      </c>
      <c r="C396" s="3">
        <v>2023</v>
      </c>
      <c r="D396" s="3">
        <v>11</v>
      </c>
      <c r="E396" s="3">
        <v>2</v>
      </c>
      <c r="G396" t="s">
        <v>11</v>
      </c>
      <c r="H396">
        <f>IF(COUNTIF(rotation_types!$A$2:$A$1001, G396), 1, 0)</f>
        <v>1</v>
      </c>
      <c r="I396">
        <v>6</v>
      </c>
      <c r="J396">
        <v>0</v>
      </c>
      <c r="K396">
        <f t="shared" si="6"/>
        <v>1</v>
      </c>
    </row>
    <row r="397" spans="1:11" x14ac:dyDescent="0.2">
      <c r="A397">
        <v>30</v>
      </c>
      <c r="B397" t="str">
        <f>IF(NOT(ISBLANK(A397)), VLOOKUP(A397,users!$A$2:$F$1000,2), "")</f>
        <v>Valentyne</v>
      </c>
      <c r="C397" s="3">
        <v>2023</v>
      </c>
      <c r="D397" s="3">
        <v>11</v>
      </c>
      <c r="E397" s="3">
        <v>30</v>
      </c>
      <c r="G397" t="s">
        <v>14</v>
      </c>
      <c r="H397">
        <f>IF(COUNTIF(rotation_types!$A$2:$A$1001, G397), 1, 0)</f>
        <v>1</v>
      </c>
      <c r="I397">
        <v>13</v>
      </c>
      <c r="J397">
        <v>0</v>
      </c>
      <c r="K397">
        <f t="shared" si="6"/>
        <v>1</v>
      </c>
    </row>
    <row r="398" spans="1:11" x14ac:dyDescent="0.2">
      <c r="A398">
        <v>30</v>
      </c>
      <c r="B398" t="str">
        <f>IF(NOT(ISBLANK(A398)), VLOOKUP(A398,users!$A$2:$F$1000,2), "")</f>
        <v>Valentyne</v>
      </c>
      <c r="C398" s="3">
        <v>2023</v>
      </c>
      <c r="D398" s="3">
        <v>12</v>
      </c>
      <c r="E398" s="3">
        <v>14</v>
      </c>
      <c r="F398">
        <v>7</v>
      </c>
      <c r="G398" t="s">
        <v>6</v>
      </c>
      <c r="H398">
        <f>IF(COUNTIF(rotation_types!$A$2:$A$1001, G398), 1, 0)</f>
        <v>1</v>
      </c>
      <c r="I398">
        <v>27</v>
      </c>
      <c r="J398">
        <v>0</v>
      </c>
      <c r="K398">
        <f t="shared" si="6"/>
        <v>1</v>
      </c>
    </row>
    <row r="399" spans="1:11" x14ac:dyDescent="0.2">
      <c r="A399">
        <v>30</v>
      </c>
      <c r="B399" t="str">
        <f>IF(NOT(ISBLANK(A399)), VLOOKUP(A399,users!$A$2:$F$1000,2), "")</f>
        <v>Valentyne</v>
      </c>
      <c r="C399" s="3">
        <v>2024</v>
      </c>
      <c r="D399" s="3">
        <v>4</v>
      </c>
      <c r="E399" s="3">
        <v>4</v>
      </c>
      <c r="F399">
        <v>11</v>
      </c>
      <c r="G399" t="s">
        <v>6</v>
      </c>
      <c r="H399">
        <f>IF(COUNTIF(rotation_types!$A$2:$A$1001, G399), 1, 0)</f>
        <v>1</v>
      </c>
      <c r="I399">
        <v>27</v>
      </c>
      <c r="J399">
        <v>0</v>
      </c>
      <c r="K399">
        <f t="shared" si="6"/>
        <v>1</v>
      </c>
    </row>
    <row r="400" spans="1:11" x14ac:dyDescent="0.2">
      <c r="A400">
        <v>30</v>
      </c>
      <c r="B400" t="str">
        <f>IF(NOT(ISBLANK(A400)), VLOOKUP(A400,users!$A$2:$F$1000,2), "")</f>
        <v>Valentyne</v>
      </c>
      <c r="C400" s="3">
        <v>2023</v>
      </c>
      <c r="D400" s="3">
        <v>8</v>
      </c>
      <c r="E400" s="3">
        <v>10</v>
      </c>
      <c r="G400" t="s">
        <v>20</v>
      </c>
      <c r="H400">
        <f>IF(COUNTIF(rotation_types!$A$2:$A$1001, G400), 1, 0)</f>
        <v>1</v>
      </c>
      <c r="I400">
        <v>6</v>
      </c>
      <c r="J400">
        <v>0</v>
      </c>
      <c r="K400">
        <f t="shared" si="6"/>
        <v>1</v>
      </c>
    </row>
    <row r="401" spans="1:11" x14ac:dyDescent="0.2">
      <c r="A401">
        <v>30</v>
      </c>
      <c r="B401" t="str">
        <f>IF(NOT(ISBLANK(A401)), VLOOKUP(A401,users!$A$2:$F$1000,2), "")</f>
        <v>Valentyne</v>
      </c>
      <c r="C401" s="3">
        <v>2023</v>
      </c>
      <c r="D401" s="3">
        <v>11</v>
      </c>
      <c r="E401" s="3">
        <v>9</v>
      </c>
      <c r="G401" t="s">
        <v>20</v>
      </c>
      <c r="H401">
        <f>IF(COUNTIF(rotation_types!$A$2:$A$1001, G401), 1, 0)</f>
        <v>1</v>
      </c>
      <c r="I401">
        <v>6</v>
      </c>
      <c r="J401">
        <v>0</v>
      </c>
      <c r="K401">
        <f t="shared" si="6"/>
        <v>1</v>
      </c>
    </row>
    <row r="402" spans="1:11" x14ac:dyDescent="0.2">
      <c r="A402">
        <v>30</v>
      </c>
      <c r="B402" t="str">
        <f>IF(NOT(ISBLANK(A402)), VLOOKUP(A402,users!$A$2:$F$1000,2), "")</f>
        <v>Valentyne</v>
      </c>
      <c r="C402" s="3">
        <v>2024</v>
      </c>
      <c r="D402" s="3">
        <v>3</v>
      </c>
      <c r="E402" s="3">
        <v>7</v>
      </c>
      <c r="G402" t="s">
        <v>20</v>
      </c>
      <c r="H402">
        <f>IF(COUNTIF(rotation_types!$A$2:$A$1001, G402), 1, 0)</f>
        <v>1</v>
      </c>
      <c r="I402">
        <v>6</v>
      </c>
      <c r="J402">
        <v>0</v>
      </c>
      <c r="K402">
        <f t="shared" si="6"/>
        <v>1</v>
      </c>
    </row>
    <row r="403" spans="1:11" x14ac:dyDescent="0.2">
      <c r="A403">
        <v>30</v>
      </c>
      <c r="B403" t="str">
        <f>IF(NOT(ISBLANK(A403)), VLOOKUP(A403,users!$A$2:$F$1000,2), "")</f>
        <v>Valentyne</v>
      </c>
      <c r="C403" s="3">
        <v>2024</v>
      </c>
      <c r="D403" s="3">
        <v>5</v>
      </c>
      <c r="E403" s="3">
        <v>23</v>
      </c>
      <c r="G403" t="s">
        <v>20</v>
      </c>
      <c r="H403">
        <f>IF(COUNTIF(rotation_types!$A$2:$A$1001, G403), 1, 0)</f>
        <v>1</v>
      </c>
      <c r="I403">
        <v>6</v>
      </c>
      <c r="J403">
        <v>0</v>
      </c>
      <c r="K403">
        <f t="shared" si="6"/>
        <v>1</v>
      </c>
    </row>
    <row r="404" spans="1:11" x14ac:dyDescent="0.2">
      <c r="A404">
        <v>31</v>
      </c>
      <c r="B404" t="str">
        <f>IF(NOT(ISBLANK(A404)), VLOOKUP(A404,users!$A$2:$F$1000,2), "")</f>
        <v>Walsh</v>
      </c>
      <c r="C404" s="3">
        <v>2023</v>
      </c>
      <c r="D404" s="3">
        <v>7</v>
      </c>
      <c r="E404" s="3">
        <v>1</v>
      </c>
      <c r="F404">
        <v>1</v>
      </c>
      <c r="G404" t="s">
        <v>6</v>
      </c>
      <c r="H404">
        <f>IF(COUNTIF(rotation_types!$A$2:$A$1001, G404), 1, 0)</f>
        <v>1</v>
      </c>
      <c r="I404">
        <v>25</v>
      </c>
      <c r="J404">
        <v>0</v>
      </c>
      <c r="K404">
        <f t="shared" si="6"/>
        <v>1</v>
      </c>
    </row>
    <row r="405" spans="1:11" x14ac:dyDescent="0.2">
      <c r="A405">
        <v>31</v>
      </c>
      <c r="B405" t="str">
        <f>IF(NOT(ISBLANK(A405)), VLOOKUP(A405,users!$A$2:$F$1000,2), "")</f>
        <v>Walsh</v>
      </c>
      <c r="C405" s="3">
        <v>2023</v>
      </c>
      <c r="D405" s="3">
        <v>7</v>
      </c>
      <c r="E405" s="3">
        <v>27</v>
      </c>
      <c r="F405">
        <v>2</v>
      </c>
      <c r="G405" t="s">
        <v>13</v>
      </c>
      <c r="H405">
        <f>IF(COUNTIF(rotation_types!$A$2:$A$1001, G405), 1, 0)</f>
        <v>1</v>
      </c>
      <c r="I405">
        <v>27</v>
      </c>
      <c r="J405">
        <v>0</v>
      </c>
      <c r="K405">
        <f t="shared" si="6"/>
        <v>1</v>
      </c>
    </row>
    <row r="406" spans="1:11" x14ac:dyDescent="0.2">
      <c r="A406">
        <v>31</v>
      </c>
      <c r="B406" t="str">
        <f>IF(NOT(ISBLANK(A406)), VLOOKUP(A406,users!$A$2:$F$1000,2), "")</f>
        <v>Walsh</v>
      </c>
      <c r="C406" s="3">
        <v>2023</v>
      </c>
      <c r="D406" s="3">
        <v>8</v>
      </c>
      <c r="E406" s="3">
        <v>28</v>
      </c>
      <c r="G406" t="s">
        <v>15</v>
      </c>
      <c r="H406">
        <f>IF(COUNTIF(rotation_types!$A$2:$A$1001, G406), 1, 0)</f>
        <v>1</v>
      </c>
      <c r="I406">
        <v>13</v>
      </c>
      <c r="J406">
        <v>0</v>
      </c>
      <c r="K406">
        <f t="shared" si="6"/>
        <v>1</v>
      </c>
    </row>
    <row r="407" spans="1:11" x14ac:dyDescent="0.2">
      <c r="A407">
        <v>31</v>
      </c>
      <c r="B407" t="str">
        <f>IF(NOT(ISBLANK(A407)), VLOOKUP(A407,users!$A$2:$F$1000,2), "")</f>
        <v>Walsh</v>
      </c>
      <c r="C407" s="3">
        <v>2023</v>
      </c>
      <c r="D407" s="3">
        <v>10</v>
      </c>
      <c r="E407" s="3">
        <v>19</v>
      </c>
      <c r="G407" t="s">
        <v>14</v>
      </c>
      <c r="H407">
        <f>IF(COUNTIF(rotation_types!$A$2:$A$1001, G407), 1, 0)</f>
        <v>1</v>
      </c>
      <c r="I407">
        <v>13</v>
      </c>
      <c r="J407">
        <v>0</v>
      </c>
      <c r="K407">
        <f t="shared" si="6"/>
        <v>1</v>
      </c>
    </row>
    <row r="408" spans="1:11" x14ac:dyDescent="0.2">
      <c r="A408">
        <v>31</v>
      </c>
      <c r="B408" t="str">
        <f>IF(NOT(ISBLANK(A408)), VLOOKUP(A408,users!$A$2:$F$1000,2), "")</f>
        <v>Walsh</v>
      </c>
      <c r="C408" s="3">
        <v>2023</v>
      </c>
      <c r="D408" s="3">
        <v>11</v>
      </c>
      <c r="E408" s="3">
        <v>9</v>
      </c>
      <c r="G408" t="s">
        <v>11</v>
      </c>
      <c r="H408">
        <f>IF(COUNTIF(rotation_types!$A$2:$A$1001, G408), 1, 0)</f>
        <v>1</v>
      </c>
      <c r="I408">
        <v>6</v>
      </c>
      <c r="J408">
        <v>0</v>
      </c>
      <c r="K408">
        <f t="shared" si="6"/>
        <v>1</v>
      </c>
    </row>
    <row r="409" spans="1:11" x14ac:dyDescent="0.2">
      <c r="A409">
        <v>31</v>
      </c>
      <c r="B409" t="str">
        <f>IF(NOT(ISBLANK(A409)), VLOOKUP(A409,users!$A$2:$F$1000,2), "")</f>
        <v>Walsh</v>
      </c>
      <c r="C409" s="3">
        <v>2023</v>
      </c>
      <c r="D409" s="3">
        <v>12</v>
      </c>
      <c r="E409" s="3">
        <v>14</v>
      </c>
      <c r="F409">
        <v>7</v>
      </c>
      <c r="G409" t="s">
        <v>7</v>
      </c>
      <c r="H409">
        <f>IF(COUNTIF(rotation_types!$A$2:$A$1001, G409), 1, 0)</f>
        <v>1</v>
      </c>
      <c r="I409">
        <v>27</v>
      </c>
      <c r="J409">
        <v>0</v>
      </c>
      <c r="K409">
        <f t="shared" si="6"/>
        <v>1</v>
      </c>
    </row>
    <row r="410" spans="1:11" x14ac:dyDescent="0.2">
      <c r="A410">
        <v>31</v>
      </c>
      <c r="B410" t="str">
        <f>IF(NOT(ISBLANK(A410)), VLOOKUP(A410,users!$A$2:$F$1000,2), "")</f>
        <v>Walsh</v>
      </c>
      <c r="C410" s="3">
        <v>2024</v>
      </c>
      <c r="D410" s="3">
        <v>5</v>
      </c>
      <c r="E410" s="3">
        <v>2</v>
      </c>
      <c r="F410">
        <v>12</v>
      </c>
      <c r="G410" t="s">
        <v>6</v>
      </c>
      <c r="H410">
        <f>IF(COUNTIF(rotation_types!$A$2:$A$1001, G410), 1, 0)</f>
        <v>1</v>
      </c>
      <c r="I410">
        <v>27</v>
      </c>
      <c r="J410">
        <v>0</v>
      </c>
      <c r="K410">
        <f t="shared" si="6"/>
        <v>1</v>
      </c>
    </row>
    <row r="411" spans="1:11" x14ac:dyDescent="0.2">
      <c r="A411">
        <v>31</v>
      </c>
      <c r="B411" t="str">
        <f>IF(NOT(ISBLANK(A411)), VLOOKUP(A411,users!$A$2:$F$1000,2), "")</f>
        <v>Walsh</v>
      </c>
      <c r="C411" s="3">
        <v>2023</v>
      </c>
      <c r="D411" s="3">
        <v>9</v>
      </c>
      <c r="E411" s="3">
        <v>14</v>
      </c>
      <c r="G411" t="s">
        <v>20</v>
      </c>
      <c r="H411">
        <f>IF(COUNTIF(rotation_types!$A$2:$A$1001, G411), 1, 0)</f>
        <v>1</v>
      </c>
      <c r="I411">
        <v>6</v>
      </c>
      <c r="J411">
        <v>0</v>
      </c>
      <c r="K411">
        <f t="shared" si="6"/>
        <v>1</v>
      </c>
    </row>
    <row r="412" spans="1:11" x14ac:dyDescent="0.2">
      <c r="A412">
        <v>31</v>
      </c>
      <c r="B412" t="str">
        <f>IF(NOT(ISBLANK(A412)), VLOOKUP(A412,users!$A$2:$F$1000,2), "")</f>
        <v>Walsh</v>
      </c>
      <c r="C412" s="3">
        <v>2024</v>
      </c>
      <c r="D412" s="3">
        <v>1</v>
      </c>
      <c r="E412" s="3">
        <v>25</v>
      </c>
      <c r="G412" t="s">
        <v>20</v>
      </c>
      <c r="H412">
        <f>IF(COUNTIF(rotation_types!$A$2:$A$1001, G412), 1, 0)</f>
        <v>1</v>
      </c>
      <c r="I412">
        <v>6</v>
      </c>
      <c r="J412">
        <v>0</v>
      </c>
      <c r="K412">
        <f t="shared" si="6"/>
        <v>1</v>
      </c>
    </row>
    <row r="413" spans="1:11" x14ac:dyDescent="0.2">
      <c r="A413">
        <v>31</v>
      </c>
      <c r="B413" t="str">
        <f>IF(NOT(ISBLANK(A413)), VLOOKUP(A413,users!$A$2:$F$1000,2), "")</f>
        <v>Walsh</v>
      </c>
      <c r="C413" s="3">
        <v>2024</v>
      </c>
      <c r="D413" s="3">
        <v>5</v>
      </c>
      <c r="E413" s="3">
        <v>30</v>
      </c>
      <c r="G413" t="s">
        <v>20</v>
      </c>
      <c r="H413">
        <f>IF(COUNTIF(rotation_types!$A$2:$A$1001, G413), 1, 0)</f>
        <v>1</v>
      </c>
      <c r="I413">
        <v>13</v>
      </c>
      <c r="J413">
        <v>0</v>
      </c>
      <c r="K413">
        <f t="shared" si="6"/>
        <v>1</v>
      </c>
    </row>
    <row r="414" spans="1:11" x14ac:dyDescent="0.2">
      <c r="A414">
        <v>32</v>
      </c>
      <c r="B414" t="str">
        <f>IF(NOT(ISBLANK(A414)), VLOOKUP(A414,users!$A$2:$F$1000,2), "")</f>
        <v>Benes</v>
      </c>
      <c r="C414" s="3">
        <v>2023</v>
      </c>
      <c r="D414" s="3">
        <v>8</v>
      </c>
      <c r="E414" s="3">
        <v>10</v>
      </c>
      <c r="G414" t="s">
        <v>19</v>
      </c>
      <c r="H414">
        <f>IF(COUNTIF(rotation_types!$A$2:$A$1001, G414), 1, 0)</f>
        <v>1</v>
      </c>
      <c r="I414">
        <v>13</v>
      </c>
      <c r="J414">
        <v>0</v>
      </c>
      <c r="K414">
        <f t="shared" si="6"/>
        <v>1</v>
      </c>
    </row>
    <row r="415" spans="1:11" x14ac:dyDescent="0.2">
      <c r="A415">
        <v>32</v>
      </c>
      <c r="B415" t="str">
        <f>IF(NOT(ISBLANK(A415)), VLOOKUP(A415,users!$A$2:$F$1000,2), "")</f>
        <v>Benes</v>
      </c>
      <c r="C415" s="3">
        <v>2023</v>
      </c>
      <c r="D415" s="3">
        <v>8</v>
      </c>
      <c r="E415" s="3">
        <v>27</v>
      </c>
      <c r="G415" t="s">
        <v>199</v>
      </c>
      <c r="H415">
        <f>IF(COUNTIF(rotation_types!$A$2:$A$1001, G415), 1, 0)</f>
        <v>1</v>
      </c>
      <c r="I415">
        <v>13</v>
      </c>
      <c r="J415">
        <v>0</v>
      </c>
      <c r="K415">
        <f t="shared" si="6"/>
        <v>1</v>
      </c>
    </row>
    <row r="416" spans="1:11" x14ac:dyDescent="0.2">
      <c r="A416">
        <v>32</v>
      </c>
      <c r="B416" t="str">
        <f>IF(NOT(ISBLANK(A416)), VLOOKUP(A416,users!$A$2:$F$1000,2), "")</f>
        <v>Benes</v>
      </c>
      <c r="C416" s="3">
        <v>2023</v>
      </c>
      <c r="D416" s="3">
        <v>11</v>
      </c>
      <c r="E416" s="3">
        <v>16</v>
      </c>
      <c r="G416" t="s">
        <v>11</v>
      </c>
      <c r="H416">
        <f>IF(COUNTIF(rotation_types!$A$2:$A$1001, G416), 1, 0)</f>
        <v>1</v>
      </c>
      <c r="I416">
        <v>6</v>
      </c>
      <c r="J416">
        <v>0</v>
      </c>
      <c r="K416">
        <f t="shared" si="6"/>
        <v>1</v>
      </c>
    </row>
    <row r="417" spans="1:11" x14ac:dyDescent="0.2">
      <c r="A417">
        <v>32</v>
      </c>
      <c r="B417" t="str">
        <f>IF(NOT(ISBLANK(A417)), VLOOKUP(A417,users!$A$2:$F$1000,2), "")</f>
        <v>Benes</v>
      </c>
      <c r="C417" s="3">
        <v>2024</v>
      </c>
      <c r="D417" s="3">
        <v>2</v>
      </c>
      <c r="E417" s="3">
        <v>8</v>
      </c>
      <c r="F417">
        <v>9</v>
      </c>
      <c r="G417" t="s">
        <v>16</v>
      </c>
      <c r="H417">
        <f>IF(COUNTIF(rotation_types!$A$2:$A$1001, G417), 1, 0)</f>
        <v>1</v>
      </c>
      <c r="I417">
        <v>27</v>
      </c>
      <c r="J417">
        <v>0</v>
      </c>
      <c r="K417">
        <f t="shared" si="6"/>
        <v>1</v>
      </c>
    </row>
    <row r="418" spans="1:11" x14ac:dyDescent="0.2">
      <c r="A418">
        <v>32</v>
      </c>
      <c r="B418" t="str">
        <f>IF(NOT(ISBLANK(A418)), VLOOKUP(A418,users!$A$2:$F$1000,2), "")</f>
        <v>Benes</v>
      </c>
      <c r="C418" s="3">
        <v>2023</v>
      </c>
      <c r="D418" s="3">
        <v>7</v>
      </c>
      <c r="E418" s="3">
        <v>13</v>
      </c>
      <c r="G418" t="s">
        <v>20</v>
      </c>
      <c r="H418">
        <f>IF(COUNTIF(rotation_types!$A$2:$A$1001, G418), 1, 0)</f>
        <v>1</v>
      </c>
      <c r="I418">
        <v>6</v>
      </c>
      <c r="J418">
        <v>0</v>
      </c>
      <c r="K418">
        <f t="shared" si="6"/>
        <v>1</v>
      </c>
    </row>
    <row r="419" spans="1:11" x14ac:dyDescent="0.2">
      <c r="A419">
        <v>32</v>
      </c>
      <c r="B419" t="str">
        <f>IF(NOT(ISBLANK(A419)), VLOOKUP(A419,users!$A$2:$F$1000,2), "")</f>
        <v>Benes</v>
      </c>
      <c r="C419" s="3">
        <v>2023</v>
      </c>
      <c r="D419" s="3">
        <v>10</v>
      </c>
      <c r="E419" s="3">
        <v>12</v>
      </c>
      <c r="G419" t="s">
        <v>20</v>
      </c>
      <c r="H419">
        <f>IF(COUNTIF(rotation_types!$A$2:$A$1001, G419), 1, 0)</f>
        <v>1</v>
      </c>
      <c r="I419">
        <v>6</v>
      </c>
      <c r="J419">
        <v>0</v>
      </c>
      <c r="K419">
        <f t="shared" si="6"/>
        <v>1</v>
      </c>
    </row>
    <row r="420" spans="1:11" x14ac:dyDescent="0.2">
      <c r="A420">
        <v>32</v>
      </c>
      <c r="B420" t="str">
        <f>IF(NOT(ISBLANK(A420)), VLOOKUP(A420,users!$A$2:$F$1000,2), "")</f>
        <v>Benes</v>
      </c>
      <c r="C420" s="3">
        <v>2024</v>
      </c>
      <c r="D420" s="3">
        <v>1</v>
      </c>
      <c r="E420" s="3">
        <v>15</v>
      </c>
      <c r="G420" t="s">
        <v>20</v>
      </c>
      <c r="H420">
        <f>IF(COUNTIF(rotation_types!$A$2:$A$1001, G420), 1, 0)</f>
        <v>1</v>
      </c>
      <c r="I420">
        <v>6</v>
      </c>
      <c r="J420">
        <v>0</v>
      </c>
      <c r="K420">
        <f t="shared" si="6"/>
        <v>1</v>
      </c>
    </row>
    <row r="421" spans="1:11" x14ac:dyDescent="0.2">
      <c r="A421">
        <v>32</v>
      </c>
      <c r="B421" t="str">
        <f>IF(NOT(ISBLANK(A421)), VLOOKUP(A421,users!$A$2:$F$1000,2), "")</f>
        <v>Benes</v>
      </c>
      <c r="C421" s="3">
        <v>2024</v>
      </c>
      <c r="D421" s="3">
        <v>4</v>
      </c>
      <c r="E421" s="3">
        <v>4</v>
      </c>
      <c r="G421" t="s">
        <v>20</v>
      </c>
      <c r="H421">
        <f>IF(COUNTIF(rotation_types!$A$2:$A$1001, G421), 1, 0)</f>
        <v>1</v>
      </c>
      <c r="I421">
        <v>6</v>
      </c>
      <c r="J421">
        <v>0</v>
      </c>
      <c r="K421">
        <f t="shared" si="6"/>
        <v>1</v>
      </c>
    </row>
    <row r="422" spans="1:11" x14ac:dyDescent="0.2">
      <c r="A422">
        <v>33</v>
      </c>
      <c r="B422" t="str">
        <f>IF(NOT(ISBLANK(A422)), VLOOKUP(A422,users!$A$2:$F$1000,2), "")</f>
        <v>Cohen</v>
      </c>
      <c r="C422" s="3">
        <v>2023</v>
      </c>
      <c r="D422" s="3">
        <v>7</v>
      </c>
      <c r="E422" s="3">
        <v>16</v>
      </c>
      <c r="G422" t="s">
        <v>199</v>
      </c>
      <c r="H422">
        <f>IF(COUNTIF(rotation_types!$A$2:$A$1001, G422), 1, 0)</f>
        <v>1</v>
      </c>
      <c r="I422">
        <v>10</v>
      </c>
      <c r="J422">
        <v>0</v>
      </c>
      <c r="K422">
        <f t="shared" si="6"/>
        <v>1</v>
      </c>
    </row>
    <row r="423" spans="1:11" x14ac:dyDescent="0.2">
      <c r="A423">
        <v>33</v>
      </c>
      <c r="B423" t="str">
        <f>IF(NOT(ISBLANK(A423)), VLOOKUP(A423,users!$A$2:$F$1000,2), "")</f>
        <v>Cohen</v>
      </c>
      <c r="C423" s="3">
        <v>2023</v>
      </c>
      <c r="D423" s="3">
        <v>8</v>
      </c>
      <c r="E423" s="3">
        <v>24</v>
      </c>
      <c r="F423">
        <v>3</v>
      </c>
      <c r="G423" t="s">
        <v>2</v>
      </c>
      <c r="H423">
        <f>IF(COUNTIF(rotation_types!$A$2:$A$1001, G423), 1, 0)</f>
        <v>1</v>
      </c>
      <c r="I423">
        <v>27</v>
      </c>
      <c r="J423">
        <v>0</v>
      </c>
      <c r="K423">
        <f t="shared" si="6"/>
        <v>1</v>
      </c>
    </row>
    <row r="424" spans="1:11" x14ac:dyDescent="0.2">
      <c r="A424">
        <v>33</v>
      </c>
      <c r="B424" t="str">
        <f>IF(NOT(ISBLANK(A424)), VLOOKUP(A424,users!$A$2:$F$1000,2), "")</f>
        <v>Cohen</v>
      </c>
      <c r="C424" s="3">
        <v>2023</v>
      </c>
      <c r="D424" s="3">
        <v>11</v>
      </c>
      <c r="E424" s="3">
        <v>30</v>
      </c>
      <c r="G424" t="s">
        <v>19</v>
      </c>
      <c r="H424">
        <f>IF(COUNTIF(rotation_types!$A$2:$A$1001, G424), 1, 0)</f>
        <v>1</v>
      </c>
      <c r="I424">
        <v>13</v>
      </c>
      <c r="J424">
        <v>0</v>
      </c>
      <c r="K424">
        <f t="shared" si="6"/>
        <v>1</v>
      </c>
    </row>
    <row r="425" spans="1:11" x14ac:dyDescent="0.2">
      <c r="A425">
        <v>33</v>
      </c>
      <c r="B425" t="str">
        <f>IF(NOT(ISBLANK(A425)), VLOOKUP(A425,users!$A$2:$F$1000,2), "")</f>
        <v>Cohen</v>
      </c>
      <c r="C425" s="3">
        <v>2023</v>
      </c>
      <c r="D425" s="3">
        <v>12</v>
      </c>
      <c r="E425" s="3">
        <v>14</v>
      </c>
      <c r="F425">
        <v>7</v>
      </c>
      <c r="G425" t="s">
        <v>16</v>
      </c>
      <c r="H425">
        <f>IF(COUNTIF(rotation_types!$A$2:$A$1001, G425), 1, 0)</f>
        <v>1</v>
      </c>
      <c r="I425">
        <v>27</v>
      </c>
      <c r="J425">
        <v>0</v>
      </c>
      <c r="K425">
        <f t="shared" si="6"/>
        <v>1</v>
      </c>
    </row>
    <row r="426" spans="1:11" x14ac:dyDescent="0.2">
      <c r="A426">
        <v>33</v>
      </c>
      <c r="B426" t="str">
        <f>IF(NOT(ISBLANK(A426)), VLOOKUP(A426,users!$A$2:$F$1000,2), "")</f>
        <v>Cohen</v>
      </c>
      <c r="C426" s="3">
        <v>2024</v>
      </c>
      <c r="D426" s="3">
        <v>2</v>
      </c>
      <c r="E426" s="3">
        <v>22</v>
      </c>
      <c r="G426" t="s">
        <v>11</v>
      </c>
      <c r="H426">
        <f>IF(COUNTIF(rotation_types!$A$2:$A$1001, G426), 1, 0)</f>
        <v>1</v>
      </c>
      <c r="I426">
        <v>6</v>
      </c>
      <c r="J426">
        <v>0</v>
      </c>
      <c r="K426">
        <f t="shared" si="6"/>
        <v>1</v>
      </c>
    </row>
    <row r="427" spans="1:11" x14ac:dyDescent="0.2">
      <c r="A427">
        <v>33</v>
      </c>
      <c r="B427" t="str">
        <f>IF(NOT(ISBLANK(A427)), VLOOKUP(A427,users!$A$2:$F$1000,2), "")</f>
        <v>Cohen</v>
      </c>
      <c r="C427" s="3">
        <v>2023</v>
      </c>
      <c r="D427" s="3">
        <v>10</v>
      </c>
      <c r="E427" s="3">
        <v>5</v>
      </c>
      <c r="G427" t="s">
        <v>20</v>
      </c>
      <c r="H427">
        <f>IF(COUNTIF(rotation_types!$A$2:$A$1001, G427), 1, 0)</f>
        <v>1</v>
      </c>
      <c r="I427">
        <v>6</v>
      </c>
      <c r="J427">
        <v>0</v>
      </c>
      <c r="K427">
        <f t="shared" si="6"/>
        <v>1</v>
      </c>
    </row>
    <row r="428" spans="1:11" x14ac:dyDescent="0.2">
      <c r="A428">
        <v>33</v>
      </c>
      <c r="B428" t="str">
        <f>IF(NOT(ISBLANK(A428)), VLOOKUP(A428,users!$A$2:$F$1000,2), "")</f>
        <v>Cohen</v>
      </c>
      <c r="C428" s="3">
        <v>2023</v>
      </c>
      <c r="D428" s="3">
        <v>11</v>
      </c>
      <c r="E428" s="3">
        <v>15</v>
      </c>
      <c r="G428" t="s">
        <v>20</v>
      </c>
      <c r="H428">
        <f>IF(COUNTIF(rotation_types!$A$2:$A$1001, G428), 1, 0)</f>
        <v>1</v>
      </c>
      <c r="I428">
        <v>6</v>
      </c>
      <c r="J428">
        <v>0</v>
      </c>
      <c r="K428">
        <f t="shared" si="6"/>
        <v>1</v>
      </c>
    </row>
    <row r="429" spans="1:11" x14ac:dyDescent="0.2">
      <c r="A429">
        <v>33</v>
      </c>
      <c r="B429" t="str">
        <f>IF(NOT(ISBLANK(A429)), VLOOKUP(A429,users!$A$2:$F$1000,2), "")</f>
        <v>Cohen</v>
      </c>
      <c r="C429" s="3">
        <v>2024</v>
      </c>
      <c r="D429" s="3">
        <v>4</v>
      </c>
      <c r="E429" s="3">
        <v>18</v>
      </c>
      <c r="G429" t="s">
        <v>20</v>
      </c>
      <c r="H429">
        <f>IF(COUNTIF(rotation_types!$A$2:$A$1001, G429), 1, 0)</f>
        <v>1</v>
      </c>
      <c r="I429">
        <v>6</v>
      </c>
      <c r="J429">
        <v>0</v>
      </c>
      <c r="K429">
        <f t="shared" si="6"/>
        <v>1</v>
      </c>
    </row>
    <row r="430" spans="1:11" x14ac:dyDescent="0.2">
      <c r="A430">
        <v>33</v>
      </c>
      <c r="B430" t="str">
        <f>IF(NOT(ISBLANK(A430)), VLOOKUP(A430,users!$A$2:$F$1000,2), "")</f>
        <v>Cohen</v>
      </c>
      <c r="C430" s="3">
        <v>2024</v>
      </c>
      <c r="D430" s="3">
        <v>6</v>
      </c>
      <c r="E430" s="3">
        <v>20</v>
      </c>
      <c r="G430" t="s">
        <v>20</v>
      </c>
      <c r="H430">
        <f>IF(COUNTIF(rotation_types!$A$2:$A$1001, G430), 1, 0)</f>
        <v>1</v>
      </c>
      <c r="I430">
        <v>6</v>
      </c>
      <c r="J430">
        <v>0</v>
      </c>
      <c r="K430">
        <f t="shared" si="6"/>
        <v>1</v>
      </c>
    </row>
    <row r="431" spans="1:11" x14ac:dyDescent="0.2">
      <c r="A431">
        <v>34</v>
      </c>
      <c r="B431" t="str">
        <f>IF(NOT(ISBLANK(A431)), VLOOKUP(A431,users!$A$2:$F$1000,2), "")</f>
        <v>Enciso Lopez</v>
      </c>
      <c r="C431" s="3">
        <v>2023</v>
      </c>
      <c r="D431" s="3">
        <v>7</v>
      </c>
      <c r="E431" s="3">
        <v>27</v>
      </c>
      <c r="F431">
        <v>2</v>
      </c>
      <c r="G431" t="s">
        <v>2</v>
      </c>
      <c r="H431">
        <f>IF(COUNTIF(rotation_types!$A$2:$A$1001, G431), 1, 0)</f>
        <v>1</v>
      </c>
      <c r="I431">
        <v>27</v>
      </c>
      <c r="J431">
        <v>0</v>
      </c>
      <c r="K431">
        <f t="shared" si="6"/>
        <v>1</v>
      </c>
    </row>
    <row r="432" spans="1:11" x14ac:dyDescent="0.2">
      <c r="A432">
        <v>34</v>
      </c>
      <c r="B432" t="str">
        <f>IF(NOT(ISBLANK(A432)), VLOOKUP(A432,users!$A$2:$F$1000,2), "")</f>
        <v>Enciso Lopez</v>
      </c>
      <c r="C432" s="3">
        <v>2023</v>
      </c>
      <c r="D432" s="3">
        <v>8</v>
      </c>
      <c r="E432" s="3">
        <v>24</v>
      </c>
      <c r="G432" t="s">
        <v>199</v>
      </c>
      <c r="H432">
        <f>IF(COUNTIF(rotation_types!$A$2:$A$1001, G432), 1, 0)</f>
        <v>1</v>
      </c>
      <c r="I432">
        <v>13</v>
      </c>
      <c r="J432">
        <v>0</v>
      </c>
      <c r="K432">
        <f t="shared" si="6"/>
        <v>1</v>
      </c>
    </row>
    <row r="433" spans="1:11" x14ac:dyDescent="0.2">
      <c r="A433">
        <v>34</v>
      </c>
      <c r="B433" t="str">
        <f>IF(NOT(ISBLANK(A433)), VLOOKUP(A433,users!$A$2:$F$1000,2), "")</f>
        <v>Enciso Lopez</v>
      </c>
      <c r="C433" s="3">
        <v>2023</v>
      </c>
      <c r="D433" s="3">
        <v>9</v>
      </c>
      <c r="E433" s="3">
        <v>11</v>
      </c>
      <c r="G433" t="s">
        <v>15</v>
      </c>
      <c r="H433">
        <f>IF(COUNTIF(rotation_types!$A$2:$A$1001, G433), 1, 0)</f>
        <v>1</v>
      </c>
      <c r="I433">
        <v>13</v>
      </c>
      <c r="J433">
        <v>0</v>
      </c>
      <c r="K433">
        <f t="shared" si="6"/>
        <v>1</v>
      </c>
    </row>
    <row r="434" spans="1:11" x14ac:dyDescent="0.2">
      <c r="A434">
        <v>34</v>
      </c>
      <c r="B434" t="str">
        <f>IF(NOT(ISBLANK(A434)), VLOOKUP(A434,users!$A$2:$F$1000,2), "")</f>
        <v>Enciso Lopez</v>
      </c>
      <c r="C434" s="3">
        <v>2023</v>
      </c>
      <c r="D434" s="3">
        <v>11</v>
      </c>
      <c r="E434" s="3">
        <v>16</v>
      </c>
      <c r="G434" t="s">
        <v>19</v>
      </c>
      <c r="H434">
        <f>IF(COUNTIF(rotation_types!$A$2:$A$1001, G434), 1, 0)</f>
        <v>1</v>
      </c>
      <c r="I434">
        <v>13</v>
      </c>
      <c r="J434">
        <v>0</v>
      </c>
      <c r="K434">
        <f t="shared" si="6"/>
        <v>1</v>
      </c>
    </row>
    <row r="435" spans="1:11" x14ac:dyDescent="0.2">
      <c r="A435">
        <v>34</v>
      </c>
      <c r="B435" t="str">
        <f>IF(NOT(ISBLANK(A435)), VLOOKUP(A435,users!$A$2:$F$1000,2), "")</f>
        <v>Enciso Lopez</v>
      </c>
      <c r="C435" s="3">
        <v>2023</v>
      </c>
      <c r="D435" s="3">
        <v>12</v>
      </c>
      <c r="E435" s="3">
        <v>14</v>
      </c>
      <c r="F435">
        <v>7</v>
      </c>
      <c r="G435" t="s">
        <v>16</v>
      </c>
      <c r="H435">
        <f>IF(COUNTIF(rotation_types!$A$2:$A$1001, G435), 1, 0)</f>
        <v>1</v>
      </c>
      <c r="I435">
        <v>27</v>
      </c>
      <c r="J435">
        <v>0</v>
      </c>
      <c r="K435">
        <f t="shared" si="6"/>
        <v>1</v>
      </c>
    </row>
    <row r="436" spans="1:11" x14ac:dyDescent="0.2">
      <c r="A436">
        <v>34</v>
      </c>
      <c r="B436" t="str">
        <f>IF(NOT(ISBLANK(A436)), VLOOKUP(A436,users!$A$2:$F$1000,2), "")</f>
        <v>Enciso Lopez</v>
      </c>
      <c r="C436" s="3">
        <v>2024</v>
      </c>
      <c r="D436" s="3">
        <v>2</v>
      </c>
      <c r="E436" s="3">
        <v>15</v>
      </c>
      <c r="G436" t="s">
        <v>6</v>
      </c>
      <c r="H436">
        <f>IF(COUNTIF(rotation_types!$A$2:$A$1001, G436), 1, 0)</f>
        <v>1</v>
      </c>
      <c r="I436">
        <v>20</v>
      </c>
      <c r="J436">
        <v>0</v>
      </c>
      <c r="K436">
        <f t="shared" si="6"/>
        <v>1</v>
      </c>
    </row>
    <row r="437" spans="1:11" x14ac:dyDescent="0.2">
      <c r="A437">
        <v>34</v>
      </c>
      <c r="B437" t="str">
        <f>IF(NOT(ISBLANK(A437)), VLOOKUP(A437,users!$A$2:$F$1000,2), "")</f>
        <v>Enciso Lopez</v>
      </c>
      <c r="C437" s="3">
        <v>2024</v>
      </c>
      <c r="D437" s="3">
        <v>6</v>
      </c>
      <c r="E437" s="3">
        <v>20</v>
      </c>
      <c r="G437" t="s">
        <v>11</v>
      </c>
      <c r="H437">
        <f>IF(COUNTIF(rotation_types!$A$2:$A$1001, G437), 1, 0)</f>
        <v>1</v>
      </c>
      <c r="I437">
        <v>6</v>
      </c>
      <c r="J437">
        <v>0</v>
      </c>
      <c r="K437">
        <f t="shared" si="6"/>
        <v>1</v>
      </c>
    </row>
    <row r="438" spans="1:11" x14ac:dyDescent="0.2">
      <c r="A438">
        <v>34</v>
      </c>
      <c r="B438" t="str">
        <f>IF(NOT(ISBLANK(A438)), VLOOKUP(A438,users!$A$2:$F$1000,2), "")</f>
        <v>Enciso Lopez</v>
      </c>
      <c r="C438" s="3">
        <v>2023</v>
      </c>
      <c r="D438" s="3">
        <v>9</v>
      </c>
      <c r="E438" s="3">
        <v>25</v>
      </c>
      <c r="G438" t="s">
        <v>20</v>
      </c>
      <c r="H438">
        <f>IF(COUNTIF(rotation_types!$A$2:$A$1001, G438), 1, 0)</f>
        <v>1</v>
      </c>
      <c r="I438">
        <v>6</v>
      </c>
      <c r="J438">
        <v>0</v>
      </c>
      <c r="K438">
        <f t="shared" si="6"/>
        <v>1</v>
      </c>
    </row>
    <row r="439" spans="1:11" x14ac:dyDescent="0.2">
      <c r="A439">
        <v>34</v>
      </c>
      <c r="B439" t="str">
        <f>IF(NOT(ISBLANK(A439)), VLOOKUP(A439,users!$A$2:$F$1000,2), "")</f>
        <v>Enciso Lopez</v>
      </c>
      <c r="C439" s="3">
        <v>2023</v>
      </c>
      <c r="D439" s="3">
        <v>10</v>
      </c>
      <c r="E439" s="3">
        <v>16</v>
      </c>
      <c r="G439" t="s">
        <v>20</v>
      </c>
      <c r="H439">
        <f>IF(COUNTIF(rotation_types!$A$2:$A$1001, G439), 1, 0)</f>
        <v>1</v>
      </c>
      <c r="I439">
        <v>6</v>
      </c>
      <c r="J439">
        <v>0</v>
      </c>
      <c r="K439">
        <f t="shared" si="6"/>
        <v>1</v>
      </c>
    </row>
    <row r="440" spans="1:11" x14ac:dyDescent="0.2">
      <c r="A440">
        <v>34</v>
      </c>
      <c r="B440" t="str">
        <f>IF(NOT(ISBLANK(A440)), VLOOKUP(A440,users!$A$2:$F$1000,2), "")</f>
        <v>Enciso Lopez</v>
      </c>
      <c r="C440" s="3">
        <v>2024</v>
      </c>
      <c r="D440" s="3">
        <v>5</v>
      </c>
      <c r="E440" s="3">
        <v>2</v>
      </c>
      <c r="G440" t="s">
        <v>20</v>
      </c>
      <c r="H440">
        <f>IF(COUNTIF(rotation_types!$A$2:$A$1001, G440), 1, 0)</f>
        <v>1</v>
      </c>
      <c r="I440">
        <v>6</v>
      </c>
      <c r="J440">
        <v>0</v>
      </c>
      <c r="K440">
        <f t="shared" si="6"/>
        <v>1</v>
      </c>
    </row>
    <row r="441" spans="1:11" x14ac:dyDescent="0.2">
      <c r="A441">
        <v>34</v>
      </c>
      <c r="B441" t="str">
        <f>IF(NOT(ISBLANK(A441)), VLOOKUP(A441,users!$A$2:$F$1000,2), "")</f>
        <v>Enciso Lopez</v>
      </c>
      <c r="C441" s="3">
        <v>2024</v>
      </c>
      <c r="D441" s="3">
        <v>4</v>
      </c>
      <c r="E441" s="3">
        <v>4</v>
      </c>
      <c r="G441" t="s">
        <v>20</v>
      </c>
      <c r="H441">
        <f>IF(COUNTIF(rotation_types!$A$2:$A$1001, G441), 1, 0)</f>
        <v>1</v>
      </c>
      <c r="I441">
        <v>6</v>
      </c>
      <c r="J441">
        <v>0</v>
      </c>
      <c r="K441">
        <f t="shared" si="6"/>
        <v>1</v>
      </c>
    </row>
    <row r="442" spans="1:11" x14ac:dyDescent="0.2">
      <c r="A442">
        <v>35</v>
      </c>
      <c r="B442" t="str">
        <f>IF(NOT(ISBLANK(A442)), VLOOKUP(A442,users!$A$2:$F$1000,2), "")</f>
        <v>Feldman</v>
      </c>
      <c r="C442" s="3">
        <v>2023</v>
      </c>
      <c r="D442" s="3">
        <v>10</v>
      </c>
      <c r="E442" s="3">
        <v>19</v>
      </c>
      <c r="G442" t="s">
        <v>199</v>
      </c>
      <c r="H442">
        <f>IF(COUNTIF(rotation_types!$A$2:$A$1001, G442), 1, 0)</f>
        <v>1</v>
      </c>
      <c r="I442">
        <v>13</v>
      </c>
      <c r="J442">
        <v>0</v>
      </c>
      <c r="K442">
        <f t="shared" si="6"/>
        <v>1</v>
      </c>
    </row>
    <row r="443" spans="1:11" x14ac:dyDescent="0.2">
      <c r="A443">
        <v>35</v>
      </c>
      <c r="B443" t="str">
        <f>IF(NOT(ISBLANK(A443)), VLOOKUP(A443,users!$A$2:$F$1000,2), "")</f>
        <v>Feldman</v>
      </c>
      <c r="C443" s="3">
        <v>2023</v>
      </c>
      <c r="D443" s="3">
        <v>11</v>
      </c>
      <c r="E443" s="3">
        <v>2</v>
      </c>
      <c r="G443" t="s">
        <v>19</v>
      </c>
      <c r="H443">
        <f>IF(COUNTIF(rotation_types!$A$2:$A$1001, G443), 1, 0)</f>
        <v>1</v>
      </c>
      <c r="I443">
        <v>12</v>
      </c>
      <c r="J443">
        <v>0</v>
      </c>
      <c r="K443">
        <f t="shared" si="6"/>
        <v>1</v>
      </c>
    </row>
    <row r="444" spans="1:11" x14ac:dyDescent="0.2">
      <c r="A444">
        <v>35</v>
      </c>
      <c r="B444" t="str">
        <f>IF(NOT(ISBLANK(A444)), VLOOKUP(A444,users!$A$2:$F$1000,2), "")</f>
        <v>Feldman</v>
      </c>
      <c r="C444" s="3">
        <v>2024</v>
      </c>
      <c r="D444" s="3">
        <v>4</v>
      </c>
      <c r="E444" s="3">
        <v>4</v>
      </c>
      <c r="F444">
        <v>11</v>
      </c>
      <c r="G444" t="s">
        <v>16</v>
      </c>
      <c r="H444">
        <f>IF(COUNTIF(rotation_types!$A$2:$A$1001, G444), 1, 0)</f>
        <v>1</v>
      </c>
      <c r="I444">
        <v>27</v>
      </c>
      <c r="J444">
        <v>0</v>
      </c>
      <c r="K444">
        <f t="shared" si="6"/>
        <v>1</v>
      </c>
    </row>
    <row r="445" spans="1:11" x14ac:dyDescent="0.2">
      <c r="A445">
        <v>35</v>
      </c>
      <c r="B445" t="str">
        <f>IF(NOT(ISBLANK(A445)), VLOOKUP(A445,users!$A$2:$F$1000,2), "")</f>
        <v>Feldman</v>
      </c>
      <c r="C445" s="3">
        <v>2024</v>
      </c>
      <c r="D445" s="3">
        <v>6</v>
      </c>
      <c r="E445" s="3">
        <v>13</v>
      </c>
      <c r="G445" t="s">
        <v>11</v>
      </c>
      <c r="H445">
        <f>IF(COUNTIF(rotation_types!$A$2:$A$1001, G445), 1, 0)</f>
        <v>1</v>
      </c>
      <c r="I445">
        <v>6</v>
      </c>
      <c r="J445">
        <v>0</v>
      </c>
      <c r="K445">
        <f t="shared" si="6"/>
        <v>1</v>
      </c>
    </row>
    <row r="446" spans="1:11" x14ac:dyDescent="0.2">
      <c r="A446">
        <v>35</v>
      </c>
      <c r="B446" t="str">
        <f>IF(NOT(ISBLANK(A446)), VLOOKUP(A446,users!$A$2:$F$1000,2), "")</f>
        <v>Feldman</v>
      </c>
      <c r="C446" s="3">
        <v>2023</v>
      </c>
      <c r="D446" s="3">
        <v>8</v>
      </c>
      <c r="E446" s="3">
        <v>8</v>
      </c>
      <c r="G446" t="s">
        <v>20</v>
      </c>
      <c r="H446">
        <f>IF(COUNTIF(rotation_types!$A$2:$A$1001, G446), 1, 0)</f>
        <v>1</v>
      </c>
      <c r="I446">
        <v>7</v>
      </c>
      <c r="J446">
        <v>0</v>
      </c>
      <c r="K446">
        <f t="shared" si="6"/>
        <v>1</v>
      </c>
    </row>
    <row r="447" spans="1:11" x14ac:dyDescent="0.2">
      <c r="A447">
        <v>35</v>
      </c>
      <c r="B447" t="str">
        <f>IF(NOT(ISBLANK(A447)), VLOOKUP(A447,users!$A$2:$F$1000,2), "")</f>
        <v>Feldman</v>
      </c>
      <c r="C447" s="3">
        <v>2024</v>
      </c>
      <c r="D447" s="3">
        <v>1</v>
      </c>
      <c r="E447" s="3">
        <v>10</v>
      </c>
      <c r="G447" t="s">
        <v>20</v>
      </c>
      <c r="H447">
        <f>IF(COUNTIF(rotation_types!$A$2:$A$1001, G447), 1, 0)</f>
        <v>1</v>
      </c>
      <c r="I447">
        <v>6</v>
      </c>
      <c r="J447">
        <v>0</v>
      </c>
      <c r="K447">
        <f t="shared" si="6"/>
        <v>1</v>
      </c>
    </row>
    <row r="448" spans="1:11" x14ac:dyDescent="0.2">
      <c r="A448">
        <v>35</v>
      </c>
      <c r="B448" t="str">
        <f>IF(NOT(ISBLANK(A448)), VLOOKUP(A448,users!$A$2:$F$1000,2), "")</f>
        <v>Feldman</v>
      </c>
      <c r="C448" s="3">
        <v>2024</v>
      </c>
      <c r="D448" s="3">
        <v>3</v>
      </c>
      <c r="E448" s="3">
        <v>20</v>
      </c>
      <c r="G448" t="s">
        <v>20</v>
      </c>
      <c r="H448">
        <f>IF(COUNTIF(rotation_types!$A$2:$A$1001, G448), 1, 0)</f>
        <v>1</v>
      </c>
      <c r="I448">
        <v>6</v>
      </c>
      <c r="J448">
        <v>0</v>
      </c>
      <c r="K448">
        <f t="shared" si="6"/>
        <v>1</v>
      </c>
    </row>
    <row r="449" spans="1:11" x14ac:dyDescent="0.2">
      <c r="A449">
        <v>35</v>
      </c>
      <c r="B449" t="str">
        <f>IF(NOT(ISBLANK(A449)), VLOOKUP(A449,users!$A$2:$F$1000,2), "")</f>
        <v>Feldman</v>
      </c>
      <c r="C449" s="3">
        <v>2024</v>
      </c>
      <c r="D449" s="3">
        <v>5</v>
      </c>
      <c r="E449" s="3">
        <v>22</v>
      </c>
      <c r="G449" t="s">
        <v>20</v>
      </c>
      <c r="H449">
        <f>IF(COUNTIF(rotation_types!$A$2:$A$1001, G449), 1, 0)</f>
        <v>1</v>
      </c>
      <c r="I449">
        <v>6</v>
      </c>
      <c r="J449">
        <v>0</v>
      </c>
      <c r="K449">
        <f t="shared" si="6"/>
        <v>1</v>
      </c>
    </row>
    <row r="450" spans="1:11" x14ac:dyDescent="0.2">
      <c r="A450">
        <v>36</v>
      </c>
      <c r="B450" t="str">
        <f>IF(NOT(ISBLANK(A450)), VLOOKUP(A450,users!$A$2:$F$1000,2), "")</f>
        <v>Guerrero</v>
      </c>
      <c r="C450" s="3">
        <v>2023</v>
      </c>
      <c r="D450" s="3">
        <v>7</v>
      </c>
      <c r="E450" s="3">
        <v>1</v>
      </c>
      <c r="G450" t="s">
        <v>19</v>
      </c>
      <c r="H450">
        <f>IF(COUNTIF(rotation_types!$A$2:$A$1001, G450), 1, 0)</f>
        <v>1</v>
      </c>
      <c r="I450">
        <v>13</v>
      </c>
      <c r="J450">
        <v>0</v>
      </c>
      <c r="K450">
        <f t="shared" si="6"/>
        <v>1</v>
      </c>
    </row>
    <row r="451" spans="1:11" x14ac:dyDescent="0.2">
      <c r="A451">
        <v>36</v>
      </c>
      <c r="B451" t="str">
        <f>IF(NOT(ISBLANK(A451)), VLOOKUP(A451,users!$A$2:$F$1000,2), "")</f>
        <v>Guerrero</v>
      </c>
      <c r="C451" s="3">
        <v>2023</v>
      </c>
      <c r="D451" s="3">
        <v>9</v>
      </c>
      <c r="E451" s="3">
        <v>7</v>
      </c>
      <c r="G451" t="s">
        <v>199</v>
      </c>
      <c r="H451">
        <f>IF(COUNTIF(rotation_types!$A$2:$A$1001, G451), 1, 0)</f>
        <v>1</v>
      </c>
      <c r="I451">
        <v>13</v>
      </c>
      <c r="J451">
        <v>0</v>
      </c>
      <c r="K451">
        <f t="shared" ref="K451:K514" si="7">IF(D451 &lt; 7, IF(C451 = 2024, 1, 0), IF(C451 = 2023, 1, 0))</f>
        <v>1</v>
      </c>
    </row>
    <row r="452" spans="1:11" x14ac:dyDescent="0.2">
      <c r="A452">
        <v>36</v>
      </c>
      <c r="B452" t="str">
        <f>IF(NOT(ISBLANK(A452)), VLOOKUP(A452,users!$A$2:$F$1000,2), "")</f>
        <v>Guerrero</v>
      </c>
      <c r="C452" s="3">
        <v>2023</v>
      </c>
      <c r="D452" s="3">
        <v>11</v>
      </c>
      <c r="E452" s="3">
        <v>30</v>
      </c>
      <c r="G452" t="s">
        <v>11</v>
      </c>
      <c r="H452">
        <f>IF(COUNTIF(rotation_types!$A$2:$A$1001, G452), 1, 0)</f>
        <v>1</v>
      </c>
      <c r="I452">
        <v>6</v>
      </c>
      <c r="J452">
        <v>0</v>
      </c>
      <c r="K452">
        <f t="shared" si="7"/>
        <v>1</v>
      </c>
    </row>
    <row r="453" spans="1:11" x14ac:dyDescent="0.2">
      <c r="A453">
        <v>36</v>
      </c>
      <c r="B453" t="str">
        <f>IF(NOT(ISBLANK(A453)), VLOOKUP(A453,users!$A$2:$F$1000,2), "")</f>
        <v>Guerrero</v>
      </c>
      <c r="C453" s="3">
        <v>2024</v>
      </c>
      <c r="D453" s="3">
        <v>5</v>
      </c>
      <c r="E453" s="3">
        <v>30</v>
      </c>
      <c r="F453">
        <v>13</v>
      </c>
      <c r="G453" t="s">
        <v>16</v>
      </c>
      <c r="H453">
        <f>IF(COUNTIF(rotation_types!$A$2:$A$1001, G453), 1, 0)</f>
        <v>1</v>
      </c>
      <c r="I453">
        <v>31</v>
      </c>
      <c r="J453">
        <v>0</v>
      </c>
      <c r="K453">
        <f t="shared" si="7"/>
        <v>1</v>
      </c>
    </row>
    <row r="454" spans="1:11" x14ac:dyDescent="0.2">
      <c r="A454">
        <v>36</v>
      </c>
      <c r="B454" t="str">
        <f>IF(NOT(ISBLANK(A454)), VLOOKUP(A454,users!$A$2:$F$1000,2), "")</f>
        <v>Guerrero</v>
      </c>
      <c r="C454" s="3">
        <v>2023</v>
      </c>
      <c r="D454" s="3">
        <v>7</v>
      </c>
      <c r="E454" s="3">
        <v>29</v>
      </c>
      <c r="G454" t="s">
        <v>20</v>
      </c>
      <c r="H454">
        <f>IF(COUNTIF(rotation_types!$A$2:$A$1001, G454), 1, 0)</f>
        <v>1</v>
      </c>
      <c r="I454">
        <v>6</v>
      </c>
      <c r="J454">
        <v>0</v>
      </c>
      <c r="K454">
        <f t="shared" si="7"/>
        <v>1</v>
      </c>
    </row>
    <row r="455" spans="1:11" x14ac:dyDescent="0.2">
      <c r="A455">
        <v>36</v>
      </c>
      <c r="B455" t="str">
        <f>IF(NOT(ISBLANK(A455)), VLOOKUP(A455,users!$A$2:$F$1000,2), "")</f>
        <v>Guerrero</v>
      </c>
      <c r="C455" s="3">
        <v>2023</v>
      </c>
      <c r="D455" s="3">
        <v>11</v>
      </c>
      <c r="E455" s="3">
        <v>5</v>
      </c>
      <c r="G455" t="s">
        <v>20</v>
      </c>
      <c r="H455">
        <f>IF(COUNTIF(rotation_types!$A$2:$A$1001, G455), 1, 0)</f>
        <v>1</v>
      </c>
      <c r="I455">
        <v>6</v>
      </c>
      <c r="J455">
        <v>0</v>
      </c>
      <c r="K455">
        <f t="shared" si="7"/>
        <v>1</v>
      </c>
    </row>
    <row r="456" spans="1:11" x14ac:dyDescent="0.2">
      <c r="A456">
        <v>36</v>
      </c>
      <c r="B456" t="str">
        <f>IF(NOT(ISBLANK(A456)), VLOOKUP(A456,users!$A$2:$F$1000,2), "")</f>
        <v>Guerrero</v>
      </c>
      <c r="C456" s="3">
        <v>2024</v>
      </c>
      <c r="D456" s="3">
        <v>3</v>
      </c>
      <c r="E456" s="3">
        <v>28</v>
      </c>
      <c r="G456" t="s">
        <v>20</v>
      </c>
      <c r="H456">
        <f>IF(COUNTIF(rotation_types!$A$2:$A$1001, G456), 1, 0)</f>
        <v>1</v>
      </c>
      <c r="I456">
        <v>3</v>
      </c>
      <c r="J456">
        <v>0</v>
      </c>
      <c r="K456">
        <f t="shared" si="7"/>
        <v>1</v>
      </c>
    </row>
    <row r="457" spans="1:11" x14ac:dyDescent="0.2">
      <c r="A457">
        <v>36</v>
      </c>
      <c r="B457" t="str">
        <f>IF(NOT(ISBLANK(A457)), VLOOKUP(A457,users!$A$2:$F$1000,2), "")</f>
        <v>Guerrero</v>
      </c>
      <c r="C457" s="3">
        <v>2024</v>
      </c>
      <c r="D457" s="3">
        <v>5</v>
      </c>
      <c r="E457" s="3">
        <v>18</v>
      </c>
      <c r="G457" t="s">
        <v>20</v>
      </c>
      <c r="H457">
        <f>IF(COUNTIF(rotation_types!$A$2:$A$1001, G457), 1, 0)</f>
        <v>1</v>
      </c>
      <c r="I457">
        <v>9</v>
      </c>
      <c r="J457">
        <v>0</v>
      </c>
      <c r="K457">
        <f t="shared" si="7"/>
        <v>1</v>
      </c>
    </row>
    <row r="458" spans="1:11" x14ac:dyDescent="0.2">
      <c r="A458">
        <v>37</v>
      </c>
      <c r="B458" t="str">
        <f>IF(NOT(ISBLANK(A458)), VLOOKUP(A458,users!$A$2:$F$1000,2), "")</f>
        <v>Hirschl</v>
      </c>
      <c r="C458" s="3">
        <v>2023</v>
      </c>
      <c r="D458" s="3">
        <v>7</v>
      </c>
      <c r="E458" s="3">
        <v>13</v>
      </c>
      <c r="G458" t="s">
        <v>19</v>
      </c>
      <c r="H458">
        <f>IF(COUNTIF(rotation_types!$A$2:$A$1001, G458), 1, 0)</f>
        <v>1</v>
      </c>
      <c r="I458">
        <v>13</v>
      </c>
      <c r="J458">
        <v>0</v>
      </c>
      <c r="K458">
        <f t="shared" si="7"/>
        <v>1</v>
      </c>
    </row>
    <row r="459" spans="1:11" x14ac:dyDescent="0.2">
      <c r="A459">
        <v>37</v>
      </c>
      <c r="B459" t="str">
        <f>IF(NOT(ISBLANK(A459)), VLOOKUP(A459,users!$A$2:$F$1000,2), "")</f>
        <v>Hirschl</v>
      </c>
      <c r="C459" s="3">
        <v>2023</v>
      </c>
      <c r="D459" s="3">
        <v>8</v>
      </c>
      <c r="E459" s="3">
        <v>10</v>
      </c>
      <c r="G459" t="s">
        <v>199</v>
      </c>
      <c r="H459">
        <f>IF(COUNTIF(rotation_types!$A$2:$A$1001, G459), 1, 0)</f>
        <v>1</v>
      </c>
      <c r="I459">
        <v>13</v>
      </c>
      <c r="J459">
        <v>0</v>
      </c>
      <c r="K459">
        <f t="shared" si="7"/>
        <v>1</v>
      </c>
    </row>
    <row r="460" spans="1:11" x14ac:dyDescent="0.2">
      <c r="A460">
        <v>37</v>
      </c>
      <c r="B460" t="str">
        <f>IF(NOT(ISBLANK(A460)), VLOOKUP(A460,users!$A$2:$F$1000,2), "")</f>
        <v>Hirschl</v>
      </c>
      <c r="C460" s="3">
        <v>2023</v>
      </c>
      <c r="D460" s="3">
        <v>9</v>
      </c>
      <c r="E460" s="3">
        <v>21</v>
      </c>
      <c r="F460">
        <v>4</v>
      </c>
      <c r="G460" t="s">
        <v>16</v>
      </c>
      <c r="H460">
        <f>IF(COUNTIF(rotation_types!$A$2:$A$1001, G460), 1, 0)</f>
        <v>1</v>
      </c>
      <c r="I460">
        <v>27</v>
      </c>
      <c r="J460">
        <v>0</v>
      </c>
      <c r="K460">
        <f t="shared" si="7"/>
        <v>1</v>
      </c>
    </row>
    <row r="461" spans="1:11" x14ac:dyDescent="0.2">
      <c r="A461">
        <v>37</v>
      </c>
      <c r="B461" t="str">
        <f>IF(NOT(ISBLANK(A461)), VLOOKUP(A461,users!$A$2:$F$1000,2), "")</f>
        <v>Hirschl</v>
      </c>
      <c r="C461" s="3">
        <v>2023</v>
      </c>
      <c r="D461" s="3">
        <v>12</v>
      </c>
      <c r="E461" s="3">
        <v>7</v>
      </c>
      <c r="G461" t="s">
        <v>11</v>
      </c>
      <c r="H461">
        <f>IF(COUNTIF(rotation_types!$A$2:$A$1001, G461), 1, 0)</f>
        <v>1</v>
      </c>
      <c r="I461">
        <v>6</v>
      </c>
      <c r="J461">
        <v>0</v>
      </c>
      <c r="K461">
        <f t="shared" si="7"/>
        <v>1</v>
      </c>
    </row>
    <row r="462" spans="1:11" x14ac:dyDescent="0.2">
      <c r="A462">
        <v>37</v>
      </c>
      <c r="B462" t="str">
        <f>IF(NOT(ISBLANK(A462)), VLOOKUP(A462,users!$A$2:$F$1000,2), "")</f>
        <v>Hirschl</v>
      </c>
      <c r="C462" s="3">
        <v>2023</v>
      </c>
      <c r="D462" s="3">
        <v>8</v>
      </c>
      <c r="E462" s="3">
        <v>3</v>
      </c>
      <c r="G462" t="s">
        <v>20</v>
      </c>
      <c r="H462">
        <f>IF(COUNTIF(rotation_types!$A$2:$A$1001, G462), 1, 0)</f>
        <v>1</v>
      </c>
      <c r="I462">
        <v>6</v>
      </c>
      <c r="J462">
        <v>0</v>
      </c>
      <c r="K462">
        <f t="shared" si="7"/>
        <v>1</v>
      </c>
    </row>
    <row r="463" spans="1:11" x14ac:dyDescent="0.2">
      <c r="A463">
        <v>37</v>
      </c>
      <c r="B463" t="str">
        <f>IF(NOT(ISBLANK(A463)), VLOOKUP(A463,users!$A$2:$F$1000,2), "")</f>
        <v>Hirschl</v>
      </c>
      <c r="C463" s="3">
        <v>2023</v>
      </c>
      <c r="D463" s="3">
        <v>10</v>
      </c>
      <c r="E463" s="3">
        <v>26</v>
      </c>
      <c r="G463" t="s">
        <v>20</v>
      </c>
      <c r="H463">
        <f>IF(COUNTIF(rotation_types!$A$2:$A$1001, G463), 1, 0)</f>
        <v>1</v>
      </c>
      <c r="I463">
        <v>6</v>
      </c>
      <c r="J463">
        <v>0</v>
      </c>
      <c r="K463">
        <f t="shared" si="7"/>
        <v>1</v>
      </c>
    </row>
    <row r="464" spans="1:11" x14ac:dyDescent="0.2">
      <c r="A464">
        <v>37</v>
      </c>
      <c r="B464" t="str">
        <f>IF(NOT(ISBLANK(A464)), VLOOKUP(A464,users!$A$2:$F$1000,2), "")</f>
        <v>Hirschl</v>
      </c>
      <c r="C464" s="3">
        <v>2024</v>
      </c>
      <c r="D464" s="3">
        <v>3</v>
      </c>
      <c r="E464" s="3">
        <v>7</v>
      </c>
      <c r="G464" t="s">
        <v>20</v>
      </c>
      <c r="H464">
        <f>IF(COUNTIF(rotation_types!$A$2:$A$1001, G464), 1, 0)</f>
        <v>1</v>
      </c>
      <c r="I464">
        <v>6</v>
      </c>
      <c r="J464">
        <v>0</v>
      </c>
      <c r="K464">
        <f t="shared" si="7"/>
        <v>1</v>
      </c>
    </row>
    <row r="465" spans="1:11" x14ac:dyDescent="0.2">
      <c r="A465">
        <v>37</v>
      </c>
      <c r="B465" t="str">
        <f>IF(NOT(ISBLANK(A465)), VLOOKUP(A465,users!$A$2:$F$1000,2), "")</f>
        <v>Hirschl</v>
      </c>
      <c r="C465" s="3">
        <v>2024</v>
      </c>
      <c r="D465" s="3">
        <v>6</v>
      </c>
      <c r="E465" s="3">
        <v>7</v>
      </c>
      <c r="G465" t="s">
        <v>20</v>
      </c>
      <c r="H465">
        <f>IF(COUNTIF(rotation_types!$A$2:$A$1001, G465), 1, 0)</f>
        <v>1</v>
      </c>
      <c r="I465">
        <v>6</v>
      </c>
      <c r="J465">
        <v>0</v>
      </c>
      <c r="K465">
        <f t="shared" si="7"/>
        <v>1</v>
      </c>
    </row>
    <row r="466" spans="1:11" x14ac:dyDescent="0.2">
      <c r="A466">
        <v>38</v>
      </c>
      <c r="B466" t="str">
        <f>IF(NOT(ISBLANK(A466)), VLOOKUP(A466,users!$A$2:$F$1000,2), "")</f>
        <v>Hooyer</v>
      </c>
      <c r="C466" s="3">
        <v>2023</v>
      </c>
      <c r="D466" s="3">
        <v>11</v>
      </c>
      <c r="E466" s="3">
        <v>16</v>
      </c>
      <c r="F466">
        <v>6</v>
      </c>
      <c r="G466" t="s">
        <v>16</v>
      </c>
      <c r="H466">
        <f>IF(COUNTIF(rotation_types!$A$2:$A$1001, G466), 1, 0)</f>
        <v>1</v>
      </c>
      <c r="I466">
        <v>27</v>
      </c>
      <c r="J466">
        <v>0</v>
      </c>
      <c r="K466">
        <f t="shared" si="7"/>
        <v>1</v>
      </c>
    </row>
    <row r="467" spans="1:11" x14ac:dyDescent="0.2">
      <c r="A467">
        <v>38</v>
      </c>
      <c r="B467" t="str">
        <f>IF(NOT(ISBLANK(A467)), VLOOKUP(A467,users!$A$2:$F$1000,2), "")</f>
        <v>Hooyer</v>
      </c>
      <c r="C467" s="3">
        <v>2023</v>
      </c>
      <c r="D467" s="3">
        <v>12</v>
      </c>
      <c r="E467" s="3">
        <v>14</v>
      </c>
      <c r="F467">
        <v>7</v>
      </c>
      <c r="G467" t="s">
        <v>15</v>
      </c>
      <c r="H467">
        <f>IF(COUNTIF(rotation_types!$A$2:$A$1001, G467), 1, 0)</f>
        <v>1</v>
      </c>
      <c r="I467">
        <v>27</v>
      </c>
      <c r="J467">
        <v>0</v>
      </c>
      <c r="K467">
        <f t="shared" si="7"/>
        <v>1</v>
      </c>
    </row>
    <row r="468" spans="1:11" x14ac:dyDescent="0.2">
      <c r="A468">
        <v>38</v>
      </c>
      <c r="B468" t="str">
        <f>IF(NOT(ISBLANK(A468)), VLOOKUP(A468,users!$A$2:$F$1000,2), "")</f>
        <v>Hooyer</v>
      </c>
      <c r="C468" s="3">
        <v>2024</v>
      </c>
      <c r="D468" s="3">
        <v>2</v>
      </c>
      <c r="E468" s="3">
        <v>29</v>
      </c>
      <c r="G468" t="s">
        <v>11</v>
      </c>
      <c r="H468">
        <f>IF(COUNTIF(rotation_types!$A$2:$A$1001, G468), 1, 0)</f>
        <v>1</v>
      </c>
      <c r="I468">
        <v>6</v>
      </c>
      <c r="J468">
        <v>0</v>
      </c>
      <c r="K468">
        <f t="shared" si="7"/>
        <v>1</v>
      </c>
    </row>
    <row r="469" spans="1:11" x14ac:dyDescent="0.2">
      <c r="A469">
        <v>38</v>
      </c>
      <c r="B469" t="str">
        <f>IF(NOT(ISBLANK(A469)), VLOOKUP(A469,users!$A$2:$F$1000,2), "")</f>
        <v>Hooyer</v>
      </c>
      <c r="C469" s="3">
        <v>2024</v>
      </c>
      <c r="D469" s="3">
        <v>5</v>
      </c>
      <c r="E469" s="3">
        <v>2</v>
      </c>
      <c r="G469" t="s">
        <v>19</v>
      </c>
      <c r="H469">
        <f>IF(COUNTIF(rotation_types!$A$2:$A$1001, G469), 1, 0)</f>
        <v>1</v>
      </c>
      <c r="I469">
        <v>13</v>
      </c>
      <c r="J469">
        <v>0</v>
      </c>
      <c r="K469">
        <f t="shared" si="7"/>
        <v>1</v>
      </c>
    </row>
    <row r="470" spans="1:11" x14ac:dyDescent="0.2">
      <c r="A470">
        <v>38</v>
      </c>
      <c r="B470" t="str">
        <f>IF(NOT(ISBLANK(A470)), VLOOKUP(A470,users!$A$2:$F$1000,2), "")</f>
        <v>Hooyer</v>
      </c>
      <c r="C470" s="3">
        <v>2024</v>
      </c>
      <c r="D470" s="3">
        <v>5</v>
      </c>
      <c r="E470" s="3">
        <v>16</v>
      </c>
      <c r="G470" t="s">
        <v>199</v>
      </c>
      <c r="H470">
        <f>IF(COUNTIF(rotation_types!$A$2:$A$1001, G470), 1, 0)</f>
        <v>1</v>
      </c>
      <c r="I470">
        <v>13</v>
      </c>
      <c r="J470">
        <v>0</v>
      </c>
      <c r="K470">
        <f t="shared" si="7"/>
        <v>1</v>
      </c>
    </row>
    <row r="471" spans="1:11" x14ac:dyDescent="0.2">
      <c r="A471">
        <v>38</v>
      </c>
      <c r="B471" t="str">
        <f>IF(NOT(ISBLANK(A471)), VLOOKUP(A471,users!$A$2:$F$1000,2), "")</f>
        <v>Hooyer</v>
      </c>
      <c r="C471" s="3">
        <v>2023</v>
      </c>
      <c r="D471" s="3">
        <v>7</v>
      </c>
      <c r="E471" s="3">
        <v>1</v>
      </c>
      <c r="G471" t="s">
        <v>20</v>
      </c>
      <c r="H471">
        <f>IF(COUNTIF(rotation_types!$A$2:$A$1001, G471), 1, 0)</f>
        <v>1</v>
      </c>
      <c r="I471">
        <v>6</v>
      </c>
      <c r="J471">
        <v>0</v>
      </c>
      <c r="K471">
        <f t="shared" si="7"/>
        <v>1</v>
      </c>
    </row>
    <row r="472" spans="1:11" x14ac:dyDescent="0.2">
      <c r="A472">
        <v>38</v>
      </c>
      <c r="B472" t="str">
        <f>IF(NOT(ISBLANK(A472)), VLOOKUP(A472,users!$A$2:$F$1000,2), "")</f>
        <v>Hooyer</v>
      </c>
      <c r="C472" s="3">
        <v>2023</v>
      </c>
      <c r="D472" s="3">
        <v>9</v>
      </c>
      <c r="E472" s="3">
        <v>28</v>
      </c>
      <c r="G472" t="s">
        <v>20</v>
      </c>
      <c r="H472">
        <f>IF(COUNTIF(rotation_types!$A$2:$A$1001, G472), 1, 0)</f>
        <v>1</v>
      </c>
      <c r="I472">
        <v>6</v>
      </c>
      <c r="J472">
        <v>0</v>
      </c>
      <c r="K472">
        <f t="shared" si="7"/>
        <v>1</v>
      </c>
    </row>
    <row r="473" spans="1:11" x14ac:dyDescent="0.2">
      <c r="A473">
        <v>38</v>
      </c>
      <c r="B473" t="str">
        <f>IF(NOT(ISBLANK(A473)), VLOOKUP(A473,users!$A$2:$F$1000,2), "")</f>
        <v>Hooyer</v>
      </c>
      <c r="C473" s="3">
        <v>2024</v>
      </c>
      <c r="D473" s="3">
        <v>1</v>
      </c>
      <c r="E473" s="3">
        <v>25</v>
      </c>
      <c r="G473" t="s">
        <v>20</v>
      </c>
      <c r="H473">
        <f>IF(COUNTIF(rotation_types!$A$2:$A$1001, G473), 1, 0)</f>
        <v>1</v>
      </c>
      <c r="I473">
        <v>6</v>
      </c>
      <c r="J473">
        <v>0</v>
      </c>
      <c r="K473">
        <f t="shared" si="7"/>
        <v>1</v>
      </c>
    </row>
    <row r="474" spans="1:11" x14ac:dyDescent="0.2">
      <c r="A474">
        <v>38</v>
      </c>
      <c r="B474" t="str">
        <f>IF(NOT(ISBLANK(A474)), VLOOKUP(A474,users!$A$2:$F$1000,2), "")</f>
        <v>Hooyer</v>
      </c>
      <c r="C474" s="3">
        <v>2024</v>
      </c>
      <c r="D474" s="3">
        <v>6</v>
      </c>
      <c r="E474" s="3">
        <v>13</v>
      </c>
      <c r="G474" t="s">
        <v>20</v>
      </c>
      <c r="H474">
        <f>IF(COUNTIF(rotation_types!$A$2:$A$1001, G474), 1, 0)</f>
        <v>1</v>
      </c>
      <c r="I474">
        <v>6</v>
      </c>
      <c r="J474">
        <v>0</v>
      </c>
      <c r="K474">
        <f t="shared" si="7"/>
        <v>1</v>
      </c>
    </row>
    <row r="475" spans="1:11" x14ac:dyDescent="0.2">
      <c r="A475">
        <v>39</v>
      </c>
      <c r="B475" t="str">
        <f>IF(NOT(ISBLANK(A475)), VLOOKUP(A475,users!$A$2:$F$1000,2), "")</f>
        <v>Millman</v>
      </c>
      <c r="C475" s="3">
        <v>2023</v>
      </c>
      <c r="D475" s="3">
        <v>10</v>
      </c>
      <c r="E475" s="3">
        <v>12</v>
      </c>
      <c r="G475" t="s">
        <v>11</v>
      </c>
      <c r="H475">
        <f>IF(COUNTIF(rotation_types!$A$2:$A$1001, G475), 1, 0)</f>
        <v>1</v>
      </c>
      <c r="I475">
        <v>6</v>
      </c>
      <c r="J475">
        <v>0</v>
      </c>
      <c r="K475">
        <f t="shared" si="7"/>
        <v>1</v>
      </c>
    </row>
    <row r="476" spans="1:11" x14ac:dyDescent="0.2">
      <c r="A476">
        <v>39</v>
      </c>
      <c r="B476" t="str">
        <f>IF(NOT(ISBLANK(A476)), VLOOKUP(A476,users!$A$2:$F$1000,2), "")</f>
        <v>Millman</v>
      </c>
      <c r="C476" s="3">
        <v>2024</v>
      </c>
      <c r="D476" s="3">
        <v>3</v>
      </c>
      <c r="E476" s="3">
        <v>21</v>
      </c>
      <c r="G476" t="s">
        <v>19</v>
      </c>
      <c r="H476">
        <f>IF(COUNTIF(rotation_types!$A$2:$A$1001, G476), 1, 0)</f>
        <v>1</v>
      </c>
      <c r="I476">
        <v>13</v>
      </c>
      <c r="J476">
        <v>0</v>
      </c>
      <c r="K476">
        <f t="shared" si="7"/>
        <v>1</v>
      </c>
    </row>
    <row r="477" spans="1:11" x14ac:dyDescent="0.2">
      <c r="A477">
        <v>39</v>
      </c>
      <c r="B477" t="str">
        <f>IF(NOT(ISBLANK(A477)), VLOOKUP(A477,users!$A$2:$F$1000,2), "")</f>
        <v>Millman</v>
      </c>
      <c r="C477" s="3">
        <v>2024</v>
      </c>
      <c r="D477" s="3">
        <v>3</v>
      </c>
      <c r="E477" s="3">
        <v>7</v>
      </c>
      <c r="G477" t="s">
        <v>199</v>
      </c>
      <c r="H477">
        <f>IF(COUNTIF(rotation_types!$A$2:$A$1001, G477), 1, 0)</f>
        <v>1</v>
      </c>
      <c r="I477">
        <v>13</v>
      </c>
      <c r="J477">
        <v>0</v>
      </c>
      <c r="K477">
        <f t="shared" si="7"/>
        <v>1</v>
      </c>
    </row>
    <row r="478" spans="1:11" x14ac:dyDescent="0.2">
      <c r="A478">
        <v>39</v>
      </c>
      <c r="B478" t="str">
        <f>IF(NOT(ISBLANK(A478)), VLOOKUP(A478,users!$A$2:$F$1000,2), "")</f>
        <v>Millman</v>
      </c>
      <c r="C478" s="3">
        <v>2024</v>
      </c>
      <c r="D478" s="3">
        <v>5</v>
      </c>
      <c r="E478" s="3">
        <v>2</v>
      </c>
      <c r="F478">
        <v>12</v>
      </c>
      <c r="G478" t="s">
        <v>16</v>
      </c>
      <c r="H478">
        <f>IF(COUNTIF(rotation_types!$A$2:$A$1001, G478), 1, 0)</f>
        <v>1</v>
      </c>
      <c r="I478">
        <v>27</v>
      </c>
      <c r="J478">
        <v>0</v>
      </c>
      <c r="K478">
        <f t="shared" si="7"/>
        <v>1</v>
      </c>
    </row>
    <row r="479" spans="1:11" x14ac:dyDescent="0.2">
      <c r="A479">
        <v>39</v>
      </c>
      <c r="B479" t="str">
        <f>IF(NOT(ISBLANK(A479)), VLOOKUP(A479,users!$A$2:$F$1000,2), "")</f>
        <v>Millman</v>
      </c>
      <c r="C479" s="3">
        <v>2023</v>
      </c>
      <c r="D479" s="3">
        <v>8</v>
      </c>
      <c r="E479" s="3">
        <v>10</v>
      </c>
      <c r="G479" t="s">
        <v>20</v>
      </c>
      <c r="H479">
        <f>IF(COUNTIF(rotation_types!$A$2:$A$1001, G479), 1, 0)</f>
        <v>1</v>
      </c>
      <c r="I479">
        <v>6</v>
      </c>
      <c r="J479">
        <v>0</v>
      </c>
      <c r="K479">
        <f t="shared" si="7"/>
        <v>1</v>
      </c>
    </row>
    <row r="480" spans="1:11" x14ac:dyDescent="0.2">
      <c r="A480">
        <v>39</v>
      </c>
      <c r="B480" t="str">
        <f>IF(NOT(ISBLANK(A480)), VLOOKUP(A480,users!$A$2:$F$1000,2), "")</f>
        <v>Millman</v>
      </c>
      <c r="C480" s="3">
        <v>2023</v>
      </c>
      <c r="D480" s="3">
        <v>9</v>
      </c>
      <c r="E480" s="3">
        <v>19</v>
      </c>
      <c r="G480" t="s">
        <v>20</v>
      </c>
      <c r="H480">
        <f>IF(COUNTIF(rotation_types!$A$2:$A$1001, G480), 1, 0)</f>
        <v>1</v>
      </c>
      <c r="I480">
        <v>6</v>
      </c>
      <c r="J480">
        <v>0</v>
      </c>
      <c r="K480">
        <f t="shared" si="7"/>
        <v>1</v>
      </c>
    </row>
    <row r="481" spans="1:11" x14ac:dyDescent="0.2">
      <c r="A481">
        <v>39</v>
      </c>
      <c r="B481" t="str">
        <f>IF(NOT(ISBLANK(A481)), VLOOKUP(A481,users!$A$2:$F$1000,2), "")</f>
        <v>Millman</v>
      </c>
      <c r="C481" s="3">
        <v>2024</v>
      </c>
      <c r="D481" s="3">
        <v>2</v>
      </c>
      <c r="E481" s="3">
        <v>22</v>
      </c>
      <c r="G481" t="s">
        <v>20</v>
      </c>
      <c r="H481">
        <f>IF(COUNTIF(rotation_types!$A$2:$A$1001, G481), 1, 0)</f>
        <v>1</v>
      </c>
      <c r="I481">
        <v>6</v>
      </c>
      <c r="J481">
        <v>0</v>
      </c>
      <c r="K481">
        <f t="shared" si="7"/>
        <v>1</v>
      </c>
    </row>
    <row r="482" spans="1:11" x14ac:dyDescent="0.2">
      <c r="A482">
        <v>39</v>
      </c>
      <c r="B482" t="str">
        <f>IF(NOT(ISBLANK(A482)), VLOOKUP(A482,users!$A$2:$F$1000,2), "")</f>
        <v>Millman</v>
      </c>
      <c r="C482" s="3">
        <v>2024</v>
      </c>
      <c r="D482" s="3">
        <v>4</v>
      </c>
      <c r="E482" s="3">
        <v>25</v>
      </c>
      <c r="G482" t="s">
        <v>20</v>
      </c>
      <c r="H482">
        <f>IF(COUNTIF(rotation_types!$A$2:$A$1001, G482), 1, 0)</f>
        <v>1</v>
      </c>
      <c r="I482">
        <v>6</v>
      </c>
      <c r="J482">
        <v>0</v>
      </c>
      <c r="K482">
        <f t="shared" si="7"/>
        <v>1</v>
      </c>
    </row>
    <row r="483" spans="1:11" x14ac:dyDescent="0.2">
      <c r="A483">
        <v>40</v>
      </c>
      <c r="B483" t="str">
        <f>IF(NOT(ISBLANK(A483)), VLOOKUP(A483,users!$A$2:$F$1000,2), "")</f>
        <v>Molvik</v>
      </c>
      <c r="C483" s="3">
        <v>2023</v>
      </c>
      <c r="D483" s="3">
        <v>9</v>
      </c>
      <c r="E483" s="3">
        <v>11</v>
      </c>
      <c r="G483" t="s">
        <v>15</v>
      </c>
      <c r="H483">
        <f>IF(COUNTIF(rotation_types!$A$2:$A$1001, G483), 1, 0)</f>
        <v>1</v>
      </c>
      <c r="I483">
        <v>13</v>
      </c>
      <c r="J483">
        <v>0</v>
      </c>
      <c r="K483">
        <f t="shared" si="7"/>
        <v>1</v>
      </c>
    </row>
    <row r="484" spans="1:11" x14ac:dyDescent="0.2">
      <c r="A484">
        <v>40</v>
      </c>
      <c r="B484" t="str">
        <f>IF(NOT(ISBLANK(A484)), VLOOKUP(A484,users!$A$2:$F$1000,2), "")</f>
        <v>Molvik</v>
      </c>
      <c r="C484" s="3">
        <v>2023</v>
      </c>
      <c r="D484" s="3">
        <v>10</v>
      </c>
      <c r="E484" s="3">
        <v>19</v>
      </c>
      <c r="G484" t="s">
        <v>19</v>
      </c>
      <c r="H484">
        <f>IF(COUNTIF(rotation_types!$A$2:$A$1001, G484), 1, 0)</f>
        <v>1</v>
      </c>
      <c r="I484">
        <v>13</v>
      </c>
      <c r="J484">
        <v>0</v>
      </c>
      <c r="K484">
        <f t="shared" si="7"/>
        <v>1</v>
      </c>
    </row>
    <row r="485" spans="1:11" x14ac:dyDescent="0.2">
      <c r="A485">
        <v>40</v>
      </c>
      <c r="B485" t="str">
        <f>IF(NOT(ISBLANK(A485)), VLOOKUP(A485,users!$A$2:$F$1000,2), "")</f>
        <v>Molvik</v>
      </c>
      <c r="C485" s="3">
        <v>2024</v>
      </c>
      <c r="D485" s="3">
        <v>3</v>
      </c>
      <c r="E485" s="3">
        <v>7</v>
      </c>
      <c r="F485">
        <v>10</v>
      </c>
      <c r="G485" t="s">
        <v>16</v>
      </c>
      <c r="H485">
        <f>IF(COUNTIF(rotation_types!$A$2:$A$1001, G485), 1, 0)</f>
        <v>1</v>
      </c>
      <c r="I485">
        <v>27</v>
      </c>
      <c r="J485">
        <v>0</v>
      </c>
      <c r="K485">
        <f t="shared" si="7"/>
        <v>1</v>
      </c>
    </row>
    <row r="486" spans="1:11" x14ac:dyDescent="0.2">
      <c r="A486">
        <v>40</v>
      </c>
      <c r="B486" t="str">
        <f>IF(NOT(ISBLANK(A486)), VLOOKUP(A486,users!$A$2:$F$1000,2), "")</f>
        <v>Molvik</v>
      </c>
      <c r="C486" s="3">
        <v>2024</v>
      </c>
      <c r="D486" s="3">
        <v>4</v>
      </c>
      <c r="E486" s="3">
        <v>11</v>
      </c>
      <c r="G486" t="s">
        <v>11</v>
      </c>
      <c r="H486">
        <f>IF(COUNTIF(rotation_types!$A$2:$A$1001, G486), 1, 0)</f>
        <v>1</v>
      </c>
      <c r="I486">
        <v>6</v>
      </c>
      <c r="J486">
        <v>0</v>
      </c>
      <c r="K486">
        <f t="shared" si="7"/>
        <v>1</v>
      </c>
    </row>
    <row r="487" spans="1:11" x14ac:dyDescent="0.2">
      <c r="A487">
        <v>40</v>
      </c>
      <c r="B487" t="str">
        <f>IF(NOT(ISBLANK(A487)), VLOOKUP(A487,users!$A$2:$F$1000,2), "")</f>
        <v>Molvik</v>
      </c>
      <c r="C487" s="3">
        <v>2024</v>
      </c>
      <c r="D487" s="3">
        <v>4</v>
      </c>
      <c r="E487" s="3">
        <v>18</v>
      </c>
      <c r="G487" t="s">
        <v>199</v>
      </c>
      <c r="H487">
        <f>IF(COUNTIF(rotation_types!$A$2:$A$1001, G487), 1, 0)</f>
        <v>1</v>
      </c>
      <c r="I487">
        <v>13</v>
      </c>
      <c r="J487">
        <v>0</v>
      </c>
      <c r="K487">
        <f t="shared" si="7"/>
        <v>1</v>
      </c>
    </row>
    <row r="488" spans="1:11" x14ac:dyDescent="0.2">
      <c r="A488">
        <v>40</v>
      </c>
      <c r="B488" t="str">
        <f>IF(NOT(ISBLANK(A488)), VLOOKUP(A488,users!$A$2:$F$1000,2), "")</f>
        <v>Molvik</v>
      </c>
      <c r="C488" s="3">
        <v>2023</v>
      </c>
      <c r="D488" s="3">
        <v>7</v>
      </c>
      <c r="E488" s="3">
        <v>11</v>
      </c>
      <c r="G488" t="s">
        <v>20</v>
      </c>
      <c r="H488">
        <f>IF(COUNTIF(rotation_types!$A$2:$A$1001, G488), 1, 0)</f>
        <v>1</v>
      </c>
      <c r="I488">
        <v>6</v>
      </c>
      <c r="J488">
        <v>0</v>
      </c>
      <c r="K488">
        <f t="shared" si="7"/>
        <v>1</v>
      </c>
    </row>
    <row r="489" spans="1:11" x14ac:dyDescent="0.2">
      <c r="A489">
        <v>40</v>
      </c>
      <c r="B489" t="str">
        <f>IF(NOT(ISBLANK(A489)), VLOOKUP(A489,users!$A$2:$F$1000,2), "")</f>
        <v>Molvik</v>
      </c>
      <c r="C489" s="3">
        <v>2024</v>
      </c>
      <c r="D489" s="3">
        <v>2</v>
      </c>
      <c r="E489" s="3">
        <v>8</v>
      </c>
      <c r="G489" t="s">
        <v>20</v>
      </c>
      <c r="H489">
        <f>IF(COUNTIF(rotation_types!$A$2:$A$1001, G489), 1, 0)</f>
        <v>1</v>
      </c>
      <c r="I489">
        <v>6</v>
      </c>
      <c r="J489">
        <v>0</v>
      </c>
      <c r="K489">
        <f t="shared" si="7"/>
        <v>1</v>
      </c>
    </row>
    <row r="490" spans="1:11" x14ac:dyDescent="0.2">
      <c r="A490">
        <v>40</v>
      </c>
      <c r="B490" t="str">
        <f>IF(NOT(ISBLANK(A490)), VLOOKUP(A490,users!$A$2:$F$1000,2), "")</f>
        <v>Molvik</v>
      </c>
      <c r="C490" s="3">
        <v>2024</v>
      </c>
      <c r="D490" s="3">
        <v>5</v>
      </c>
      <c r="E490" s="3">
        <v>25</v>
      </c>
      <c r="G490" t="s">
        <v>20</v>
      </c>
      <c r="H490">
        <f>IF(COUNTIF(rotation_types!$A$2:$A$1001, G490), 1, 0)</f>
        <v>1</v>
      </c>
      <c r="I490">
        <v>13</v>
      </c>
      <c r="J490">
        <v>0</v>
      </c>
      <c r="K490">
        <f t="shared" si="7"/>
        <v>1</v>
      </c>
    </row>
    <row r="491" spans="1:11" x14ac:dyDescent="0.2">
      <c r="A491">
        <v>41</v>
      </c>
      <c r="B491" t="str">
        <f>IF(NOT(ISBLANK(A491)), VLOOKUP(A491,users!$A$2:$F$1000,2), "")</f>
        <v>Moschella</v>
      </c>
      <c r="C491" s="3">
        <v>2023</v>
      </c>
      <c r="D491" s="3">
        <v>7</v>
      </c>
      <c r="E491" s="3">
        <v>1</v>
      </c>
      <c r="G491" t="s">
        <v>199</v>
      </c>
      <c r="H491">
        <f>IF(COUNTIF(rotation_types!$A$2:$A$1001, G491), 1, 0)</f>
        <v>1</v>
      </c>
      <c r="I491">
        <v>14</v>
      </c>
      <c r="J491">
        <v>0</v>
      </c>
      <c r="K491">
        <f t="shared" si="7"/>
        <v>1</v>
      </c>
    </row>
    <row r="492" spans="1:11" x14ac:dyDescent="0.2">
      <c r="A492">
        <v>41</v>
      </c>
      <c r="B492" t="str">
        <f>IF(NOT(ISBLANK(A492)), VLOOKUP(A492,users!$A$2:$F$1000,2), "")</f>
        <v>Moschella</v>
      </c>
      <c r="C492" s="3">
        <v>2023</v>
      </c>
      <c r="D492" s="3">
        <v>8</v>
      </c>
      <c r="E492" s="3">
        <v>24</v>
      </c>
      <c r="F492">
        <v>3</v>
      </c>
      <c r="G492" t="s">
        <v>16</v>
      </c>
      <c r="H492">
        <f>IF(COUNTIF(rotation_types!$A$2:$A$1001, G492), 1, 0)</f>
        <v>1</v>
      </c>
      <c r="I492">
        <v>27</v>
      </c>
      <c r="J492">
        <v>0</v>
      </c>
      <c r="K492">
        <f t="shared" si="7"/>
        <v>1</v>
      </c>
    </row>
    <row r="493" spans="1:11" x14ac:dyDescent="0.2">
      <c r="A493">
        <v>41</v>
      </c>
      <c r="B493" t="str">
        <f>IF(NOT(ISBLANK(A493)), VLOOKUP(A493,users!$A$2:$F$1000,2), "")</f>
        <v>Moschella</v>
      </c>
      <c r="C493" s="3">
        <v>2023</v>
      </c>
      <c r="D493" s="3">
        <v>9</v>
      </c>
      <c r="E493" s="3">
        <v>21</v>
      </c>
      <c r="F493">
        <v>4</v>
      </c>
      <c r="G493" t="s">
        <v>15</v>
      </c>
      <c r="H493">
        <f>IF(COUNTIF(rotation_types!$A$2:$A$1001, G493), 1, 0)</f>
        <v>1</v>
      </c>
      <c r="I493">
        <v>27</v>
      </c>
      <c r="J493">
        <v>0</v>
      </c>
      <c r="K493">
        <f t="shared" si="7"/>
        <v>1</v>
      </c>
    </row>
    <row r="494" spans="1:11" x14ac:dyDescent="0.2">
      <c r="A494">
        <v>41</v>
      </c>
      <c r="B494" t="str">
        <f>IF(NOT(ISBLANK(A494)), VLOOKUP(A494,users!$A$2:$F$1000,2), "")</f>
        <v>Moschella</v>
      </c>
      <c r="C494" s="3">
        <v>2024</v>
      </c>
      <c r="D494" s="3">
        <v>4</v>
      </c>
      <c r="E494" s="3">
        <v>4</v>
      </c>
      <c r="G494" t="s">
        <v>19</v>
      </c>
      <c r="H494">
        <f>IF(COUNTIF(rotation_types!$A$2:$A$1001, G494), 1, 0)</f>
        <v>1</v>
      </c>
      <c r="I494">
        <v>13</v>
      </c>
      <c r="J494">
        <v>0</v>
      </c>
      <c r="K494">
        <f t="shared" si="7"/>
        <v>1</v>
      </c>
    </row>
    <row r="495" spans="1:11" x14ac:dyDescent="0.2">
      <c r="A495">
        <v>41</v>
      </c>
      <c r="B495" t="str">
        <f>IF(NOT(ISBLANK(A495)), VLOOKUP(A495,users!$A$2:$F$1000,2), "")</f>
        <v>Moschella</v>
      </c>
      <c r="C495" s="3">
        <v>2024</v>
      </c>
      <c r="D495" s="3">
        <v>5</v>
      </c>
      <c r="E495" s="3">
        <v>9</v>
      </c>
      <c r="G495" t="s">
        <v>11</v>
      </c>
      <c r="H495">
        <f>IF(COUNTIF(rotation_types!$A$2:$A$1001, G495), 1, 0)</f>
        <v>1</v>
      </c>
      <c r="I495">
        <v>6</v>
      </c>
      <c r="J495">
        <v>0</v>
      </c>
      <c r="K495">
        <f t="shared" si="7"/>
        <v>1</v>
      </c>
    </row>
    <row r="496" spans="1:11" x14ac:dyDescent="0.2">
      <c r="A496">
        <v>41</v>
      </c>
      <c r="B496" t="str">
        <f>IF(NOT(ISBLANK(A496)), VLOOKUP(A496,users!$A$2:$F$1000,2), "")</f>
        <v>Moschella</v>
      </c>
      <c r="C496" s="3">
        <v>2023</v>
      </c>
      <c r="D496" s="3">
        <v>10</v>
      </c>
      <c r="E496" s="3">
        <v>19</v>
      </c>
      <c r="G496" t="s">
        <v>20</v>
      </c>
      <c r="H496">
        <f>IF(COUNTIF(rotation_types!$A$2:$A$1001, G496), 1, 0)</f>
        <v>1</v>
      </c>
      <c r="I496">
        <v>6</v>
      </c>
      <c r="J496">
        <v>0</v>
      </c>
      <c r="K496">
        <f t="shared" si="7"/>
        <v>1</v>
      </c>
    </row>
    <row r="497" spans="1:11" x14ac:dyDescent="0.2">
      <c r="A497">
        <v>41</v>
      </c>
      <c r="B497" t="str">
        <f>IF(NOT(ISBLANK(A497)), VLOOKUP(A497,users!$A$2:$F$1000,2), "")</f>
        <v>Moschella</v>
      </c>
      <c r="C497" s="3">
        <v>2024</v>
      </c>
      <c r="D497" s="3">
        <v>3</v>
      </c>
      <c r="E497" s="3">
        <v>28</v>
      </c>
      <c r="G497" t="s">
        <v>20</v>
      </c>
      <c r="H497">
        <f>IF(COUNTIF(rotation_types!$A$2:$A$1001, G497), 1, 0)</f>
        <v>1</v>
      </c>
      <c r="I497">
        <v>6</v>
      </c>
      <c r="J497">
        <v>0</v>
      </c>
      <c r="K497">
        <f t="shared" si="7"/>
        <v>1</v>
      </c>
    </row>
    <row r="498" spans="1:11" x14ac:dyDescent="0.2">
      <c r="A498">
        <v>41</v>
      </c>
      <c r="B498" t="str">
        <f>IF(NOT(ISBLANK(A498)), VLOOKUP(A498,users!$A$2:$F$1000,2), "")</f>
        <v>Moschella</v>
      </c>
      <c r="C498" s="3">
        <v>2024</v>
      </c>
      <c r="D498" s="3">
        <v>6</v>
      </c>
      <c r="E498" s="3">
        <v>13</v>
      </c>
      <c r="G498" t="s">
        <v>20</v>
      </c>
      <c r="H498">
        <f>IF(COUNTIF(rotation_types!$A$2:$A$1001, G498), 1, 0)</f>
        <v>1</v>
      </c>
      <c r="I498">
        <v>6</v>
      </c>
      <c r="J498">
        <v>0</v>
      </c>
      <c r="K498">
        <f t="shared" si="7"/>
        <v>1</v>
      </c>
    </row>
    <row r="499" spans="1:11" x14ac:dyDescent="0.2">
      <c r="A499">
        <v>42</v>
      </c>
      <c r="B499" t="str">
        <f>IF(NOT(ISBLANK(A499)), VLOOKUP(A499,users!$A$2:$F$1000,2), "")</f>
        <v>Muraglia</v>
      </c>
      <c r="C499" s="3">
        <v>2023</v>
      </c>
      <c r="D499" s="3">
        <v>7</v>
      </c>
      <c r="E499" s="3">
        <v>27</v>
      </c>
      <c r="F499">
        <v>2</v>
      </c>
      <c r="G499" t="s">
        <v>16</v>
      </c>
      <c r="H499">
        <f>IF(COUNTIF(rotation_types!$A$2:$A$1001, G499), 1, 0)</f>
        <v>1</v>
      </c>
      <c r="I499">
        <v>27</v>
      </c>
      <c r="J499">
        <v>0</v>
      </c>
      <c r="K499">
        <f t="shared" si="7"/>
        <v>1</v>
      </c>
    </row>
    <row r="500" spans="1:11" x14ac:dyDescent="0.2">
      <c r="A500">
        <v>42</v>
      </c>
      <c r="B500" t="str">
        <f>IF(NOT(ISBLANK(A500)), VLOOKUP(A500,users!$A$2:$F$1000,2), "")</f>
        <v>Muraglia</v>
      </c>
      <c r="C500" s="3">
        <v>2023</v>
      </c>
      <c r="D500" s="3">
        <v>10</v>
      </c>
      <c r="E500" s="3">
        <v>5</v>
      </c>
      <c r="G500" t="s">
        <v>19</v>
      </c>
      <c r="H500">
        <f>IF(COUNTIF(rotation_types!$A$2:$A$1001, G500), 1, 0)</f>
        <v>1</v>
      </c>
      <c r="I500">
        <v>13</v>
      </c>
      <c r="J500">
        <v>0</v>
      </c>
      <c r="K500">
        <f t="shared" si="7"/>
        <v>1</v>
      </c>
    </row>
    <row r="501" spans="1:11" x14ac:dyDescent="0.2">
      <c r="A501">
        <v>42</v>
      </c>
      <c r="B501" t="str">
        <f>IF(NOT(ISBLANK(A501)), VLOOKUP(A501,users!$A$2:$F$1000,2), "")</f>
        <v>Muraglia</v>
      </c>
      <c r="C501" s="3">
        <v>2023</v>
      </c>
      <c r="D501" s="3">
        <v>9</v>
      </c>
      <c r="E501" s="3">
        <v>21</v>
      </c>
      <c r="G501" t="s">
        <v>199</v>
      </c>
      <c r="H501">
        <f>IF(COUNTIF(rotation_types!$A$2:$A$1001, G501), 1, 0)</f>
        <v>1</v>
      </c>
      <c r="I501">
        <v>13</v>
      </c>
      <c r="J501">
        <v>0</v>
      </c>
      <c r="K501">
        <f t="shared" si="7"/>
        <v>1</v>
      </c>
    </row>
    <row r="502" spans="1:11" x14ac:dyDescent="0.2">
      <c r="A502">
        <v>42</v>
      </c>
      <c r="B502" t="str">
        <f>IF(NOT(ISBLANK(A502)), VLOOKUP(A502,users!$A$2:$F$1000,2), "")</f>
        <v>Muraglia</v>
      </c>
      <c r="C502" s="3">
        <v>2024</v>
      </c>
      <c r="D502" s="3">
        <v>6</v>
      </c>
      <c r="E502" s="3">
        <v>6</v>
      </c>
      <c r="G502" t="s">
        <v>11</v>
      </c>
      <c r="H502">
        <f>IF(COUNTIF(rotation_types!$A$2:$A$1001, G502), 1, 0)</f>
        <v>1</v>
      </c>
      <c r="I502">
        <v>6</v>
      </c>
      <c r="J502">
        <v>0</v>
      </c>
      <c r="K502">
        <f t="shared" si="7"/>
        <v>1</v>
      </c>
    </row>
    <row r="503" spans="1:11" x14ac:dyDescent="0.2">
      <c r="A503">
        <v>42</v>
      </c>
      <c r="B503" t="str">
        <f>IF(NOT(ISBLANK(A503)), VLOOKUP(A503,users!$A$2:$F$1000,2), "")</f>
        <v>Muraglia</v>
      </c>
      <c r="C503" s="3">
        <v>2023</v>
      </c>
      <c r="D503" s="3">
        <v>7</v>
      </c>
      <c r="E503" s="3">
        <v>1</v>
      </c>
      <c r="G503" t="s">
        <v>20</v>
      </c>
      <c r="H503">
        <f>IF(COUNTIF(rotation_types!$A$2:$A$1001, G503), 1, 0)</f>
        <v>1</v>
      </c>
      <c r="I503">
        <v>6</v>
      </c>
      <c r="J503">
        <v>0</v>
      </c>
      <c r="K503">
        <f t="shared" si="7"/>
        <v>1</v>
      </c>
    </row>
    <row r="504" spans="1:11" x14ac:dyDescent="0.2">
      <c r="A504">
        <v>42</v>
      </c>
      <c r="B504" t="str">
        <f>IF(NOT(ISBLANK(A504)), VLOOKUP(A504,users!$A$2:$F$1000,2), "")</f>
        <v>Muraglia</v>
      </c>
      <c r="C504" s="3">
        <v>2023</v>
      </c>
      <c r="D504" s="3">
        <v>9</v>
      </c>
      <c r="E504" s="3">
        <v>14</v>
      </c>
      <c r="G504" t="s">
        <v>20</v>
      </c>
      <c r="H504">
        <f>IF(COUNTIF(rotation_types!$A$2:$A$1001, G504), 1, 0)</f>
        <v>1</v>
      </c>
      <c r="I504">
        <v>6</v>
      </c>
      <c r="J504">
        <v>0</v>
      </c>
      <c r="K504">
        <f t="shared" si="7"/>
        <v>1</v>
      </c>
    </row>
    <row r="505" spans="1:11" x14ac:dyDescent="0.2">
      <c r="A505">
        <v>42</v>
      </c>
      <c r="B505" t="str">
        <f>IF(NOT(ISBLANK(A505)), VLOOKUP(A505,users!$A$2:$F$1000,2), "")</f>
        <v>Muraglia</v>
      </c>
      <c r="C505" s="3">
        <v>2024</v>
      </c>
      <c r="D505" s="3">
        <v>2</v>
      </c>
      <c r="E505" s="3">
        <v>29</v>
      </c>
      <c r="G505" t="s">
        <v>20</v>
      </c>
      <c r="H505">
        <f>IF(COUNTIF(rotation_types!$A$2:$A$1001, G505), 1, 0)</f>
        <v>1</v>
      </c>
      <c r="I505">
        <v>6</v>
      </c>
      <c r="J505">
        <v>0</v>
      </c>
      <c r="K505">
        <f t="shared" si="7"/>
        <v>1</v>
      </c>
    </row>
    <row r="506" spans="1:11" x14ac:dyDescent="0.2">
      <c r="A506">
        <v>42</v>
      </c>
      <c r="B506" t="str">
        <f>IF(NOT(ISBLANK(A506)), VLOOKUP(A506,users!$A$2:$F$1000,2), "")</f>
        <v>Muraglia</v>
      </c>
      <c r="C506" s="3">
        <v>2024</v>
      </c>
      <c r="D506" s="3">
        <v>5</v>
      </c>
      <c r="E506" s="3">
        <v>7</v>
      </c>
      <c r="G506" t="s">
        <v>20</v>
      </c>
      <c r="H506">
        <f>IF(COUNTIF(rotation_types!$A$2:$A$1001, G506), 1, 0)</f>
        <v>1</v>
      </c>
      <c r="I506">
        <v>6</v>
      </c>
      <c r="J506">
        <v>0</v>
      </c>
      <c r="K506">
        <f t="shared" si="7"/>
        <v>1</v>
      </c>
    </row>
    <row r="507" spans="1:11" x14ac:dyDescent="0.2">
      <c r="A507">
        <v>43</v>
      </c>
      <c r="B507" t="str">
        <f>IF(NOT(ISBLANK(A507)), VLOOKUP(A507,users!$A$2:$F$1000,2), "")</f>
        <v>Pike</v>
      </c>
      <c r="C507" s="3">
        <v>2023</v>
      </c>
      <c r="D507" s="3">
        <v>9</v>
      </c>
      <c r="E507" s="3">
        <v>11</v>
      </c>
      <c r="G507" t="s">
        <v>15</v>
      </c>
      <c r="H507">
        <f>IF(COUNTIF(rotation_types!$A$2:$A$1001, G507), 1, 0)</f>
        <v>1</v>
      </c>
      <c r="I507">
        <v>13</v>
      </c>
      <c r="J507">
        <v>0</v>
      </c>
      <c r="K507">
        <f t="shared" si="7"/>
        <v>1</v>
      </c>
    </row>
    <row r="508" spans="1:11" x14ac:dyDescent="0.2">
      <c r="A508">
        <v>43</v>
      </c>
      <c r="B508" t="str">
        <f>IF(NOT(ISBLANK(A508)), VLOOKUP(A508,users!$A$2:$F$1000,2), "")</f>
        <v>Pike</v>
      </c>
      <c r="C508" s="3">
        <v>2024</v>
      </c>
      <c r="D508" s="3">
        <v>1</v>
      </c>
      <c r="E508" s="3">
        <v>11</v>
      </c>
      <c r="F508">
        <v>8</v>
      </c>
      <c r="G508" t="s">
        <v>16</v>
      </c>
      <c r="H508">
        <f>IF(COUNTIF(rotation_types!$A$2:$A$1001, G508), 1, 0)</f>
        <v>1</v>
      </c>
      <c r="I508">
        <v>27</v>
      </c>
      <c r="J508">
        <v>0</v>
      </c>
      <c r="K508">
        <f t="shared" si="7"/>
        <v>1</v>
      </c>
    </row>
    <row r="509" spans="1:11" x14ac:dyDescent="0.2">
      <c r="A509">
        <v>43</v>
      </c>
      <c r="B509" t="str">
        <f>IF(NOT(ISBLANK(A509)), VLOOKUP(A509,users!$A$2:$F$1000,2), "")</f>
        <v>Pike</v>
      </c>
      <c r="C509" s="3">
        <v>2024</v>
      </c>
      <c r="D509" s="3">
        <v>3</v>
      </c>
      <c r="E509" s="3">
        <v>7</v>
      </c>
      <c r="G509" t="s">
        <v>19</v>
      </c>
      <c r="H509">
        <f>IF(COUNTIF(rotation_types!$A$2:$A$1001, G509), 1, 0)</f>
        <v>1</v>
      </c>
      <c r="I509">
        <v>13</v>
      </c>
      <c r="J509">
        <v>0</v>
      </c>
      <c r="K509">
        <f t="shared" si="7"/>
        <v>1</v>
      </c>
    </row>
    <row r="510" spans="1:11" x14ac:dyDescent="0.2">
      <c r="A510">
        <v>43</v>
      </c>
      <c r="B510" t="str">
        <f>IF(NOT(ISBLANK(A510)), VLOOKUP(A510,users!$A$2:$F$1000,2), "")</f>
        <v>Pike</v>
      </c>
      <c r="C510" s="3">
        <v>2024</v>
      </c>
      <c r="D510" s="3">
        <v>3</v>
      </c>
      <c r="E510" s="3">
        <v>21</v>
      </c>
      <c r="G510" t="s">
        <v>199</v>
      </c>
      <c r="H510">
        <f>IF(COUNTIF(rotation_types!$A$2:$A$1001, G510), 1, 0)</f>
        <v>1</v>
      </c>
      <c r="I510">
        <v>13</v>
      </c>
      <c r="J510">
        <v>0</v>
      </c>
      <c r="K510">
        <f t="shared" si="7"/>
        <v>1</v>
      </c>
    </row>
    <row r="511" spans="1:11" x14ac:dyDescent="0.2">
      <c r="A511">
        <v>43</v>
      </c>
      <c r="B511" t="str">
        <f>IF(NOT(ISBLANK(A511)), VLOOKUP(A511,users!$A$2:$F$1000,2), "")</f>
        <v>Pike</v>
      </c>
      <c r="C511" s="3">
        <v>2024</v>
      </c>
      <c r="D511" s="3">
        <v>5</v>
      </c>
      <c r="E511" s="3">
        <v>30</v>
      </c>
      <c r="G511" t="s">
        <v>11</v>
      </c>
      <c r="H511">
        <f>IF(COUNTIF(rotation_types!$A$2:$A$1001, G511), 1, 0)</f>
        <v>1</v>
      </c>
      <c r="I511">
        <v>6</v>
      </c>
      <c r="J511">
        <v>0</v>
      </c>
      <c r="K511">
        <f t="shared" si="7"/>
        <v>1</v>
      </c>
    </row>
    <row r="512" spans="1:11" x14ac:dyDescent="0.2">
      <c r="A512">
        <v>43</v>
      </c>
      <c r="B512" t="str">
        <f>IF(NOT(ISBLANK(A512)), VLOOKUP(A512,users!$A$2:$F$1000,2), "")</f>
        <v>Pike</v>
      </c>
      <c r="C512" s="3">
        <v>2023</v>
      </c>
      <c r="D512" s="3">
        <v>10</v>
      </c>
      <c r="E512" s="3">
        <v>20</v>
      </c>
      <c r="G512" t="s">
        <v>20</v>
      </c>
      <c r="H512">
        <f>IF(COUNTIF(rotation_types!$A$2:$A$1001, G512), 1, 0)</f>
        <v>1</v>
      </c>
      <c r="I512">
        <v>6</v>
      </c>
      <c r="J512">
        <v>0</v>
      </c>
      <c r="K512">
        <f t="shared" si="7"/>
        <v>1</v>
      </c>
    </row>
    <row r="513" spans="1:11" x14ac:dyDescent="0.2">
      <c r="A513">
        <v>43</v>
      </c>
      <c r="B513" t="str">
        <f>IF(NOT(ISBLANK(A513)), VLOOKUP(A513,users!$A$2:$F$1000,2), "")</f>
        <v>Pike</v>
      </c>
      <c r="C513" s="3">
        <v>2024</v>
      </c>
      <c r="D513" s="3">
        <v>2</v>
      </c>
      <c r="E513" s="3">
        <v>15</v>
      </c>
      <c r="G513" t="s">
        <v>20</v>
      </c>
      <c r="H513">
        <f>IF(COUNTIF(rotation_types!$A$2:$A$1001, G513), 1, 0)</f>
        <v>1</v>
      </c>
      <c r="I513">
        <v>6</v>
      </c>
      <c r="J513">
        <v>0</v>
      </c>
      <c r="K513">
        <f t="shared" si="7"/>
        <v>1</v>
      </c>
    </row>
    <row r="514" spans="1:11" x14ac:dyDescent="0.2">
      <c r="A514">
        <v>43</v>
      </c>
      <c r="B514" t="str">
        <f>IF(NOT(ISBLANK(A514)), VLOOKUP(A514,users!$A$2:$F$1000,2), "")</f>
        <v>Pike</v>
      </c>
      <c r="C514" s="3">
        <v>2024</v>
      </c>
      <c r="D514" s="3">
        <v>4</v>
      </c>
      <c r="E514" s="3">
        <v>11</v>
      </c>
      <c r="G514" t="s">
        <v>20</v>
      </c>
      <c r="H514">
        <f>IF(COUNTIF(rotation_types!$A$2:$A$1001, G514), 1, 0)</f>
        <v>1</v>
      </c>
      <c r="I514">
        <v>13</v>
      </c>
      <c r="J514">
        <v>0</v>
      </c>
      <c r="K514">
        <f t="shared" si="7"/>
        <v>1</v>
      </c>
    </row>
    <row r="515" spans="1:11" x14ac:dyDescent="0.2">
      <c r="A515">
        <v>44</v>
      </c>
      <c r="B515" t="str">
        <f>IF(NOT(ISBLANK(A515)), VLOOKUP(A515,users!$A$2:$F$1000,2), "")</f>
        <v>Rimawi</v>
      </c>
      <c r="C515" s="3">
        <v>2023</v>
      </c>
      <c r="D515" s="3">
        <v>11</v>
      </c>
      <c r="E515" s="3">
        <v>16</v>
      </c>
      <c r="F515">
        <v>6</v>
      </c>
      <c r="G515" t="s">
        <v>16</v>
      </c>
      <c r="H515">
        <f>IF(COUNTIF(rotation_types!$A$2:$A$1001, G515), 1, 0)</f>
        <v>1</v>
      </c>
      <c r="I515">
        <v>27</v>
      </c>
      <c r="J515">
        <v>0</v>
      </c>
      <c r="K515">
        <f t="shared" ref="K515:K578" si="8">IF(D515 &lt; 7, IF(C515 = 2024, 1, 0), IF(C515 = 2023, 1, 0))</f>
        <v>1</v>
      </c>
    </row>
    <row r="516" spans="1:11" x14ac:dyDescent="0.2">
      <c r="A516">
        <v>44</v>
      </c>
      <c r="B516" t="str">
        <f>IF(NOT(ISBLANK(A516)), VLOOKUP(A516,users!$A$2:$F$1000,2), "")</f>
        <v>Rimawi</v>
      </c>
      <c r="C516" s="3">
        <v>2024</v>
      </c>
      <c r="D516" s="3">
        <v>4</v>
      </c>
      <c r="E516" s="3">
        <v>4</v>
      </c>
      <c r="G516" t="s">
        <v>11</v>
      </c>
      <c r="H516">
        <f>IF(COUNTIF(rotation_types!$A$2:$A$1001, G516), 1, 0)</f>
        <v>1</v>
      </c>
      <c r="I516">
        <v>6</v>
      </c>
      <c r="J516">
        <v>0</v>
      </c>
      <c r="K516">
        <f t="shared" si="8"/>
        <v>1</v>
      </c>
    </row>
    <row r="517" spans="1:11" x14ac:dyDescent="0.2">
      <c r="A517">
        <v>44</v>
      </c>
      <c r="B517" t="str">
        <f>IF(NOT(ISBLANK(A517)), VLOOKUP(A517,users!$A$2:$F$1000,2), "")</f>
        <v>Rimawi</v>
      </c>
      <c r="C517" s="3">
        <v>2024</v>
      </c>
      <c r="D517" s="3">
        <v>5</v>
      </c>
      <c r="E517" s="3">
        <v>16</v>
      </c>
      <c r="G517" t="s">
        <v>19</v>
      </c>
      <c r="H517">
        <f>IF(COUNTIF(rotation_types!$A$2:$A$1001, G517), 1, 0)</f>
        <v>1</v>
      </c>
      <c r="I517">
        <v>13</v>
      </c>
      <c r="J517">
        <v>0</v>
      </c>
      <c r="K517">
        <f t="shared" si="8"/>
        <v>1</v>
      </c>
    </row>
    <row r="518" spans="1:11" x14ac:dyDescent="0.2">
      <c r="A518">
        <v>44</v>
      </c>
      <c r="B518" t="str">
        <f>IF(NOT(ISBLANK(A518)), VLOOKUP(A518,users!$A$2:$F$1000,2), "")</f>
        <v>Rimawi</v>
      </c>
      <c r="C518" s="3">
        <v>2024</v>
      </c>
      <c r="D518" s="3">
        <v>5</v>
      </c>
      <c r="E518" s="3">
        <v>2</v>
      </c>
      <c r="G518" t="s">
        <v>199</v>
      </c>
      <c r="H518">
        <f>IF(COUNTIF(rotation_types!$A$2:$A$1001, G518), 1, 0)</f>
        <v>1</v>
      </c>
      <c r="I518">
        <v>13</v>
      </c>
      <c r="J518">
        <v>0</v>
      </c>
      <c r="K518">
        <f t="shared" si="8"/>
        <v>1</v>
      </c>
    </row>
    <row r="519" spans="1:11" x14ac:dyDescent="0.2">
      <c r="A519">
        <v>44</v>
      </c>
      <c r="B519" t="str">
        <f>IF(NOT(ISBLANK(A519)), VLOOKUP(A519,users!$A$2:$F$1000,2), "")</f>
        <v>Rimawi</v>
      </c>
      <c r="C519" s="3">
        <v>2023</v>
      </c>
      <c r="D519" s="3">
        <v>9</v>
      </c>
      <c r="E519" s="3">
        <v>21</v>
      </c>
      <c r="G519" t="s">
        <v>20</v>
      </c>
      <c r="H519">
        <f>IF(COUNTIF(rotation_types!$A$2:$A$1001, G519), 1, 0)</f>
        <v>1</v>
      </c>
      <c r="I519">
        <v>6</v>
      </c>
      <c r="J519">
        <v>0</v>
      </c>
      <c r="K519">
        <f t="shared" si="8"/>
        <v>1</v>
      </c>
    </row>
    <row r="520" spans="1:11" x14ac:dyDescent="0.2">
      <c r="A520">
        <v>44</v>
      </c>
      <c r="B520" t="str">
        <f>IF(NOT(ISBLANK(A520)), VLOOKUP(A520,users!$A$2:$F$1000,2), "")</f>
        <v>Rimawi</v>
      </c>
      <c r="C520" s="3">
        <v>2024</v>
      </c>
      <c r="D520" s="3">
        <v>1</v>
      </c>
      <c r="E520" s="3">
        <v>25</v>
      </c>
      <c r="G520" t="s">
        <v>20</v>
      </c>
      <c r="H520">
        <f>IF(COUNTIF(rotation_types!$A$2:$A$1001, G520), 1, 0)</f>
        <v>1</v>
      </c>
      <c r="I520">
        <v>6</v>
      </c>
      <c r="J520">
        <v>0</v>
      </c>
      <c r="K520">
        <f t="shared" si="8"/>
        <v>1</v>
      </c>
    </row>
    <row r="521" spans="1:11" x14ac:dyDescent="0.2">
      <c r="A521">
        <v>44</v>
      </c>
      <c r="B521" t="str">
        <f>IF(NOT(ISBLANK(A521)), VLOOKUP(A521,users!$A$2:$F$1000,2), "")</f>
        <v>Rimawi</v>
      </c>
      <c r="C521" s="3">
        <v>2024</v>
      </c>
      <c r="D521" s="3">
        <v>4</v>
      </c>
      <c r="E521" s="3">
        <v>11</v>
      </c>
      <c r="G521" t="s">
        <v>20</v>
      </c>
      <c r="H521">
        <f>IF(COUNTIF(rotation_types!$A$2:$A$1001, G521), 1, 0)</f>
        <v>1</v>
      </c>
      <c r="I521">
        <v>6</v>
      </c>
      <c r="J521">
        <v>0</v>
      </c>
      <c r="K521">
        <f t="shared" si="8"/>
        <v>1</v>
      </c>
    </row>
    <row r="522" spans="1:11" x14ac:dyDescent="0.2">
      <c r="A522">
        <v>44</v>
      </c>
      <c r="B522" t="str">
        <f>IF(NOT(ISBLANK(A522)), VLOOKUP(A522,users!$A$2:$F$1000,2), "")</f>
        <v>Rimawi</v>
      </c>
      <c r="C522" s="3">
        <v>2024</v>
      </c>
      <c r="D522" s="3">
        <v>5</v>
      </c>
      <c r="E522" s="3">
        <v>30</v>
      </c>
      <c r="G522" t="s">
        <v>20</v>
      </c>
      <c r="H522">
        <f>IF(COUNTIF(rotation_types!$A$2:$A$1001, G522), 1, 0)</f>
        <v>1</v>
      </c>
      <c r="I522">
        <v>6</v>
      </c>
      <c r="J522">
        <v>0</v>
      </c>
      <c r="K522">
        <f t="shared" si="8"/>
        <v>1</v>
      </c>
    </row>
    <row r="523" spans="1:11" x14ac:dyDescent="0.2">
      <c r="A523">
        <v>45</v>
      </c>
      <c r="B523" t="str">
        <f>IF(NOT(ISBLANK(A523)), VLOOKUP(A523,users!$A$2:$F$1000,2), "")</f>
        <v>Sell</v>
      </c>
      <c r="C523" s="3">
        <v>2023</v>
      </c>
      <c r="D523" s="3">
        <v>7</v>
      </c>
      <c r="E523" s="3">
        <v>1</v>
      </c>
      <c r="F523">
        <v>1</v>
      </c>
      <c r="G523" t="s">
        <v>16</v>
      </c>
      <c r="H523">
        <f>IF(COUNTIF(rotation_types!$A$2:$A$1001, G523), 1, 0)</f>
        <v>1</v>
      </c>
      <c r="I523">
        <v>25</v>
      </c>
      <c r="J523">
        <v>0</v>
      </c>
      <c r="K523">
        <f t="shared" si="8"/>
        <v>1</v>
      </c>
    </row>
    <row r="524" spans="1:11" x14ac:dyDescent="0.2">
      <c r="A524">
        <v>45</v>
      </c>
      <c r="B524" t="str">
        <f>IF(NOT(ISBLANK(A524)), VLOOKUP(A524,users!$A$2:$F$1000,2), "")</f>
        <v>Sell</v>
      </c>
      <c r="C524" s="3">
        <v>2024</v>
      </c>
      <c r="D524" s="3">
        <v>3</v>
      </c>
      <c r="E524" s="3">
        <v>28</v>
      </c>
      <c r="G524" t="s">
        <v>11</v>
      </c>
      <c r="H524">
        <f>IF(COUNTIF(rotation_types!$A$2:$A$1001, G524), 1, 0)</f>
        <v>1</v>
      </c>
      <c r="I524">
        <v>6</v>
      </c>
      <c r="J524">
        <v>0</v>
      </c>
      <c r="K524">
        <f t="shared" si="8"/>
        <v>1</v>
      </c>
    </row>
    <row r="525" spans="1:11" x14ac:dyDescent="0.2">
      <c r="A525">
        <v>45</v>
      </c>
      <c r="B525" t="str">
        <f>IF(NOT(ISBLANK(A525)), VLOOKUP(A525,users!$A$2:$F$1000,2), "")</f>
        <v>Sell</v>
      </c>
      <c r="C525" s="3">
        <v>2024</v>
      </c>
      <c r="D525" s="3">
        <v>5</v>
      </c>
      <c r="E525" s="3">
        <v>16</v>
      </c>
      <c r="G525" t="s">
        <v>19</v>
      </c>
      <c r="H525">
        <f>IF(COUNTIF(rotation_types!$A$2:$A$1001, G525), 1, 0)</f>
        <v>1</v>
      </c>
      <c r="I525">
        <v>13</v>
      </c>
      <c r="J525">
        <v>0</v>
      </c>
      <c r="K525">
        <f t="shared" si="8"/>
        <v>1</v>
      </c>
    </row>
    <row r="526" spans="1:11" x14ac:dyDescent="0.2">
      <c r="A526">
        <v>45</v>
      </c>
      <c r="B526" t="str">
        <f>IF(NOT(ISBLANK(A526)), VLOOKUP(A526,users!$A$2:$F$1000,2), "")</f>
        <v>Sell</v>
      </c>
      <c r="C526" s="3">
        <v>2024</v>
      </c>
      <c r="D526" s="3">
        <v>5</v>
      </c>
      <c r="E526" s="3">
        <v>2</v>
      </c>
      <c r="G526" t="s">
        <v>199</v>
      </c>
      <c r="H526">
        <f>IF(COUNTIF(rotation_types!$A$2:$A$1001, G526), 1, 0)</f>
        <v>1</v>
      </c>
      <c r="I526">
        <v>13</v>
      </c>
      <c r="J526">
        <v>0</v>
      </c>
      <c r="K526">
        <f t="shared" si="8"/>
        <v>1</v>
      </c>
    </row>
    <row r="527" spans="1:11" x14ac:dyDescent="0.2">
      <c r="A527">
        <v>45</v>
      </c>
      <c r="B527" t="str">
        <f>IF(NOT(ISBLANK(A527)), VLOOKUP(A527,users!$A$2:$F$1000,2), "")</f>
        <v>Sell</v>
      </c>
      <c r="C527" s="3">
        <v>2023</v>
      </c>
      <c r="D527" s="3">
        <v>8</v>
      </c>
      <c r="E527" s="3">
        <v>3</v>
      </c>
      <c r="G527" t="s">
        <v>20</v>
      </c>
      <c r="H527">
        <f>IF(COUNTIF(rotation_types!$A$2:$A$1001, G527), 1, 0)</f>
        <v>1</v>
      </c>
      <c r="I527">
        <v>6</v>
      </c>
      <c r="J527">
        <v>0</v>
      </c>
      <c r="K527">
        <f t="shared" si="8"/>
        <v>1</v>
      </c>
    </row>
    <row r="528" spans="1:11" x14ac:dyDescent="0.2">
      <c r="A528">
        <v>45</v>
      </c>
      <c r="B528" t="str">
        <f>IF(NOT(ISBLANK(A528)), VLOOKUP(A528,users!$A$2:$F$1000,2), "")</f>
        <v>Sell</v>
      </c>
      <c r="C528" s="3">
        <v>2023</v>
      </c>
      <c r="D528" s="3">
        <v>10</v>
      </c>
      <c r="E528" s="3">
        <v>5</v>
      </c>
      <c r="G528" t="s">
        <v>20</v>
      </c>
      <c r="H528">
        <f>IF(COUNTIF(rotation_types!$A$2:$A$1001, G528), 1, 0)</f>
        <v>1</v>
      </c>
      <c r="I528">
        <v>6</v>
      </c>
      <c r="J528">
        <v>0</v>
      </c>
      <c r="K528">
        <f t="shared" si="8"/>
        <v>1</v>
      </c>
    </row>
    <row r="529" spans="1:11" x14ac:dyDescent="0.2">
      <c r="A529">
        <v>45</v>
      </c>
      <c r="B529" t="str">
        <f>IF(NOT(ISBLANK(A529)), VLOOKUP(A529,users!$A$2:$F$1000,2), "")</f>
        <v>Sell</v>
      </c>
      <c r="C529" s="3">
        <v>2024</v>
      </c>
      <c r="D529" s="3">
        <v>2</v>
      </c>
      <c r="E529" s="3">
        <v>15</v>
      </c>
      <c r="G529" t="s">
        <v>20</v>
      </c>
      <c r="H529">
        <f>IF(COUNTIF(rotation_types!$A$2:$A$1001, G529), 1, 0)</f>
        <v>1</v>
      </c>
      <c r="I529">
        <v>6</v>
      </c>
      <c r="J529">
        <v>0</v>
      </c>
      <c r="K529">
        <f t="shared" si="8"/>
        <v>1</v>
      </c>
    </row>
    <row r="530" spans="1:11" x14ac:dyDescent="0.2">
      <c r="A530">
        <v>45</v>
      </c>
      <c r="B530" t="str">
        <f>IF(NOT(ISBLANK(A530)), VLOOKUP(A530,users!$A$2:$F$1000,2), "")</f>
        <v>Sell</v>
      </c>
      <c r="C530" s="3">
        <v>2024</v>
      </c>
      <c r="D530" s="3">
        <v>5</v>
      </c>
      <c r="E530" s="3">
        <v>2</v>
      </c>
      <c r="G530" t="s">
        <v>20</v>
      </c>
      <c r="H530">
        <f>IF(COUNTIF(rotation_types!$A$2:$A$1001, G530), 1, 0)</f>
        <v>1</v>
      </c>
      <c r="I530">
        <v>6</v>
      </c>
      <c r="J530">
        <v>0</v>
      </c>
      <c r="K530">
        <f t="shared" si="8"/>
        <v>1</v>
      </c>
    </row>
    <row r="531" spans="1:11" x14ac:dyDescent="0.2">
      <c r="A531">
        <v>46</v>
      </c>
      <c r="B531" t="str">
        <f>IF(NOT(ISBLANK(A531)), VLOOKUP(A531,users!$A$2:$F$1000,2), "")</f>
        <v>Thompson</v>
      </c>
      <c r="C531" s="3">
        <v>2023</v>
      </c>
      <c r="D531" s="3">
        <v>8</v>
      </c>
      <c r="E531" s="3">
        <v>28</v>
      </c>
      <c r="G531" t="s">
        <v>15</v>
      </c>
      <c r="H531">
        <f>IF(COUNTIF(rotation_types!$A$2:$A$1001, G531), 1, 0)</f>
        <v>1</v>
      </c>
      <c r="I531">
        <v>13</v>
      </c>
      <c r="J531">
        <v>0</v>
      </c>
      <c r="K531">
        <f t="shared" si="8"/>
        <v>1</v>
      </c>
    </row>
    <row r="532" spans="1:11" x14ac:dyDescent="0.2">
      <c r="A532">
        <v>46</v>
      </c>
      <c r="B532" t="str">
        <f>IF(NOT(ISBLANK(A532)), VLOOKUP(A532,users!$A$2:$F$1000,2), "")</f>
        <v>Thompson</v>
      </c>
      <c r="C532" s="3">
        <v>2023</v>
      </c>
      <c r="D532" s="3">
        <v>9</v>
      </c>
      <c r="E532" s="3">
        <v>28</v>
      </c>
      <c r="G532" t="s">
        <v>11</v>
      </c>
      <c r="H532">
        <f>IF(COUNTIF(rotation_types!$A$2:$A$1001, G532), 1, 0)</f>
        <v>1</v>
      </c>
      <c r="I532">
        <v>6</v>
      </c>
      <c r="J532">
        <v>0</v>
      </c>
      <c r="K532">
        <f t="shared" si="8"/>
        <v>1</v>
      </c>
    </row>
    <row r="533" spans="1:11" x14ac:dyDescent="0.2">
      <c r="A533">
        <v>46</v>
      </c>
      <c r="B533" t="str">
        <f>IF(NOT(ISBLANK(A533)), VLOOKUP(A533,users!$A$2:$F$1000,2), "")</f>
        <v>Thompson</v>
      </c>
      <c r="C533" s="3">
        <v>2023</v>
      </c>
      <c r="D533" s="3">
        <v>10</v>
      </c>
      <c r="E533" s="3">
        <v>19</v>
      </c>
      <c r="F533">
        <v>5</v>
      </c>
      <c r="G533" t="s">
        <v>16</v>
      </c>
      <c r="H533">
        <f>IF(COUNTIF(rotation_types!$A$2:$A$1001, G533), 1, 0)</f>
        <v>1</v>
      </c>
      <c r="I533">
        <v>27</v>
      </c>
      <c r="J533">
        <v>0</v>
      </c>
      <c r="K533">
        <f t="shared" si="8"/>
        <v>1</v>
      </c>
    </row>
    <row r="534" spans="1:11" x14ac:dyDescent="0.2">
      <c r="A534">
        <v>46</v>
      </c>
      <c r="B534" t="str">
        <f>IF(NOT(ISBLANK(A534)), VLOOKUP(A534,users!$A$2:$F$1000,2), "")</f>
        <v>Thompson</v>
      </c>
      <c r="C534" s="3">
        <v>2024</v>
      </c>
      <c r="D534" s="3">
        <v>1</v>
      </c>
      <c r="E534" s="3">
        <v>11</v>
      </c>
      <c r="F534">
        <v>8</v>
      </c>
      <c r="G534" t="s">
        <v>15</v>
      </c>
      <c r="H534">
        <f>IF(COUNTIF(rotation_types!$A$2:$A$1001, G534), 1, 0)</f>
        <v>1</v>
      </c>
      <c r="I534">
        <v>27</v>
      </c>
      <c r="J534">
        <v>0</v>
      </c>
      <c r="K534">
        <f t="shared" si="8"/>
        <v>1</v>
      </c>
    </row>
    <row r="535" spans="1:11" x14ac:dyDescent="0.2">
      <c r="A535">
        <v>46</v>
      </c>
      <c r="B535" t="str">
        <f>IF(NOT(ISBLANK(A535)), VLOOKUP(A535,users!$A$2:$F$1000,2), "")</f>
        <v>Thompson</v>
      </c>
      <c r="C535" s="3">
        <v>2024</v>
      </c>
      <c r="D535" s="3">
        <v>4</v>
      </c>
      <c r="E535" s="3">
        <v>18</v>
      </c>
      <c r="G535" t="s">
        <v>19</v>
      </c>
      <c r="H535">
        <f>IF(COUNTIF(rotation_types!$A$2:$A$1001, G535), 1, 0)</f>
        <v>1</v>
      </c>
      <c r="I535">
        <v>13</v>
      </c>
      <c r="J535">
        <v>0</v>
      </c>
      <c r="K535">
        <f t="shared" si="8"/>
        <v>1</v>
      </c>
    </row>
    <row r="536" spans="1:11" x14ac:dyDescent="0.2">
      <c r="A536">
        <v>46</v>
      </c>
      <c r="B536" t="str">
        <f>IF(NOT(ISBLANK(A536)), VLOOKUP(A536,users!$A$2:$F$1000,2), "")</f>
        <v>Thompson</v>
      </c>
      <c r="C536" s="3">
        <v>2024</v>
      </c>
      <c r="D536" s="3">
        <v>4</v>
      </c>
      <c r="E536" s="3">
        <v>4</v>
      </c>
      <c r="G536" t="s">
        <v>199</v>
      </c>
      <c r="H536">
        <f>IF(COUNTIF(rotation_types!$A$2:$A$1001, G536), 1, 0)</f>
        <v>1</v>
      </c>
      <c r="I536">
        <v>13</v>
      </c>
      <c r="J536">
        <v>0</v>
      </c>
      <c r="K536">
        <f t="shared" si="8"/>
        <v>1</v>
      </c>
    </row>
    <row r="537" spans="1:11" x14ac:dyDescent="0.2">
      <c r="A537">
        <v>46</v>
      </c>
      <c r="B537" t="str">
        <f>IF(NOT(ISBLANK(A537)), VLOOKUP(A537,users!$A$2:$F$1000,2), "")</f>
        <v>Thompson</v>
      </c>
      <c r="C537" s="3">
        <v>2023</v>
      </c>
      <c r="D537" s="3">
        <v>7</v>
      </c>
      <c r="E537" s="3">
        <v>18</v>
      </c>
      <c r="G537" t="s">
        <v>20</v>
      </c>
      <c r="H537">
        <f>IF(COUNTIF(rotation_types!$A$2:$A$1001, G537), 1, 0)</f>
        <v>1</v>
      </c>
      <c r="I537">
        <v>13</v>
      </c>
      <c r="J537">
        <v>0</v>
      </c>
      <c r="K537">
        <f t="shared" si="8"/>
        <v>1</v>
      </c>
    </row>
    <row r="538" spans="1:11" x14ac:dyDescent="0.2">
      <c r="A538">
        <v>46</v>
      </c>
      <c r="B538" t="str">
        <f>IF(NOT(ISBLANK(A538)), VLOOKUP(A538,users!$A$2:$F$1000,2), "")</f>
        <v>Thompson</v>
      </c>
      <c r="C538" s="3">
        <v>2024</v>
      </c>
      <c r="D538" s="3">
        <v>2</v>
      </c>
      <c r="E538" s="3">
        <v>22</v>
      </c>
      <c r="G538" t="s">
        <v>20</v>
      </c>
      <c r="H538">
        <f>IF(COUNTIF(rotation_types!$A$2:$A$1001, G538), 1, 0)</f>
        <v>1</v>
      </c>
      <c r="I538">
        <v>6</v>
      </c>
      <c r="J538">
        <v>0</v>
      </c>
      <c r="K538">
        <f t="shared" si="8"/>
        <v>1</v>
      </c>
    </row>
    <row r="539" spans="1:11" x14ac:dyDescent="0.2">
      <c r="A539">
        <v>46</v>
      </c>
      <c r="B539" t="str">
        <f>IF(NOT(ISBLANK(A539)), VLOOKUP(A539,users!$A$2:$F$1000,2), "")</f>
        <v>Thompson</v>
      </c>
      <c r="C539" s="3">
        <v>2024</v>
      </c>
      <c r="D539" s="3">
        <v>6</v>
      </c>
      <c r="E539" s="3">
        <v>6</v>
      </c>
      <c r="G539" t="s">
        <v>20</v>
      </c>
      <c r="H539">
        <f>IF(COUNTIF(rotation_types!$A$2:$A$1001, G539), 1, 0)</f>
        <v>1</v>
      </c>
      <c r="I539">
        <v>6</v>
      </c>
      <c r="J539">
        <v>0</v>
      </c>
      <c r="K539">
        <f t="shared" si="8"/>
        <v>1</v>
      </c>
    </row>
    <row r="540" spans="1:11" x14ac:dyDescent="0.2">
      <c r="A540">
        <v>47</v>
      </c>
      <c r="B540" t="str">
        <f>IF(NOT(ISBLANK(A540)), VLOOKUP(A540,users!$A$2:$F$1000,2), "")</f>
        <v>Ager</v>
      </c>
      <c r="C540" s="3">
        <v>2023</v>
      </c>
      <c r="D540" s="3">
        <v>7</v>
      </c>
      <c r="E540" s="3">
        <v>1</v>
      </c>
      <c r="G540" t="s">
        <v>11</v>
      </c>
      <c r="H540">
        <f>IF(COUNTIF(rotation_types!$A$2:$A$1001, G540), 1, 0)</f>
        <v>1</v>
      </c>
      <c r="I540">
        <v>6</v>
      </c>
      <c r="J540">
        <v>0</v>
      </c>
      <c r="K540">
        <f t="shared" si="8"/>
        <v>1</v>
      </c>
    </row>
    <row r="541" spans="1:11" x14ac:dyDescent="0.2">
      <c r="A541">
        <v>47</v>
      </c>
      <c r="B541" t="str">
        <f>IF(NOT(ISBLANK(A541)), VLOOKUP(A541,users!$A$2:$F$1000,2), "")</f>
        <v>Ager</v>
      </c>
      <c r="C541" s="3">
        <v>2023</v>
      </c>
      <c r="D541" s="3">
        <v>12</v>
      </c>
      <c r="E541" s="3">
        <v>14</v>
      </c>
      <c r="F541">
        <v>7</v>
      </c>
      <c r="G541" t="s">
        <v>15</v>
      </c>
      <c r="H541">
        <f>IF(COUNTIF(rotation_types!$A$2:$A$1001, G541), 1, 0)</f>
        <v>1</v>
      </c>
      <c r="I541">
        <v>27</v>
      </c>
      <c r="J541">
        <v>0</v>
      </c>
      <c r="K541">
        <f t="shared" si="8"/>
        <v>1</v>
      </c>
    </row>
    <row r="542" spans="1:11" x14ac:dyDescent="0.2">
      <c r="A542">
        <v>47</v>
      </c>
      <c r="B542" t="str">
        <f>IF(NOT(ISBLANK(A542)), VLOOKUP(A542,users!$A$2:$F$1000,2), "")</f>
        <v>Ager</v>
      </c>
      <c r="C542" s="3">
        <v>2023</v>
      </c>
      <c r="D542" s="3">
        <v>9</v>
      </c>
      <c r="E542" s="3">
        <v>22</v>
      </c>
      <c r="G542" t="s">
        <v>20</v>
      </c>
      <c r="H542">
        <f>IF(COUNTIF(rotation_types!$A$2:$A$1001, G542), 1, 0)</f>
        <v>1</v>
      </c>
      <c r="I542">
        <v>9</v>
      </c>
      <c r="J542">
        <v>0</v>
      </c>
      <c r="K542">
        <f t="shared" si="8"/>
        <v>1</v>
      </c>
    </row>
    <row r="543" spans="1:11" x14ac:dyDescent="0.2">
      <c r="A543">
        <v>47</v>
      </c>
      <c r="B543" t="str">
        <f>IF(NOT(ISBLANK(A543)), VLOOKUP(A543,users!$A$2:$F$1000,2), "")</f>
        <v>Ager</v>
      </c>
      <c r="C543" s="3">
        <v>2023</v>
      </c>
      <c r="D543" s="3">
        <v>10</v>
      </c>
      <c r="E543" s="3">
        <v>19</v>
      </c>
      <c r="G543" t="s">
        <v>20</v>
      </c>
      <c r="H543">
        <f>IF(COUNTIF(rotation_types!$A$2:$A$1001, G543), 1, 0)</f>
        <v>1</v>
      </c>
      <c r="I543">
        <v>10</v>
      </c>
      <c r="J543">
        <v>0</v>
      </c>
      <c r="K543">
        <f t="shared" si="8"/>
        <v>1</v>
      </c>
    </row>
    <row r="544" spans="1:11" x14ac:dyDescent="0.2">
      <c r="A544">
        <v>47</v>
      </c>
      <c r="B544" t="str">
        <f>IF(NOT(ISBLANK(A544)), VLOOKUP(A544,users!$A$2:$F$1000,2), "")</f>
        <v>Ager</v>
      </c>
      <c r="C544" s="3">
        <v>2023</v>
      </c>
      <c r="D544" s="3">
        <v>11</v>
      </c>
      <c r="E544" s="3">
        <v>30</v>
      </c>
      <c r="G544" t="s">
        <v>20</v>
      </c>
      <c r="H544">
        <f>IF(COUNTIF(rotation_types!$A$2:$A$1001, G544), 1, 0)</f>
        <v>1</v>
      </c>
      <c r="I544">
        <v>6</v>
      </c>
      <c r="J544">
        <v>0</v>
      </c>
      <c r="K544">
        <f t="shared" si="8"/>
        <v>1</v>
      </c>
    </row>
    <row r="545" spans="1:11" x14ac:dyDescent="0.2">
      <c r="A545">
        <v>48</v>
      </c>
      <c r="B545" t="str">
        <f>IF(NOT(ISBLANK(A545)), VLOOKUP(A545,users!$A$2:$F$1000,2), "")</f>
        <v>Bailes</v>
      </c>
      <c r="C545" s="3">
        <v>2023</v>
      </c>
      <c r="D545" s="3">
        <v>8</v>
      </c>
      <c r="E545" s="3">
        <v>24</v>
      </c>
      <c r="G545" t="s">
        <v>11</v>
      </c>
      <c r="H545">
        <f>IF(COUNTIF(rotation_types!$A$2:$A$1001, G545), 1, 0)</f>
        <v>1</v>
      </c>
      <c r="I545">
        <v>6</v>
      </c>
      <c r="J545">
        <v>0</v>
      </c>
      <c r="K545">
        <f t="shared" si="8"/>
        <v>1</v>
      </c>
    </row>
    <row r="546" spans="1:11" x14ac:dyDescent="0.2">
      <c r="A546">
        <v>48</v>
      </c>
      <c r="B546" t="str">
        <f>IF(NOT(ISBLANK(A546)), VLOOKUP(A546,users!$A$2:$F$1000,2), "")</f>
        <v>Bailes</v>
      </c>
      <c r="C546" s="3">
        <v>2024</v>
      </c>
      <c r="D546" s="3">
        <v>5</v>
      </c>
      <c r="E546" s="3">
        <v>30</v>
      </c>
      <c r="F546">
        <v>13</v>
      </c>
      <c r="G546" t="s">
        <v>15</v>
      </c>
      <c r="H546">
        <f>IF(COUNTIF(rotation_types!$A$2:$A$1001, G546), 1, 0)</f>
        <v>1</v>
      </c>
      <c r="I546">
        <v>31</v>
      </c>
      <c r="J546">
        <v>0</v>
      </c>
      <c r="K546">
        <f t="shared" si="8"/>
        <v>1</v>
      </c>
    </row>
    <row r="547" spans="1:11" x14ac:dyDescent="0.2">
      <c r="A547">
        <v>48</v>
      </c>
      <c r="B547" t="str">
        <f>IF(NOT(ISBLANK(A547)), VLOOKUP(A547,users!$A$2:$F$1000,2), "")</f>
        <v>Bailes</v>
      </c>
      <c r="C547" s="3">
        <v>2023</v>
      </c>
      <c r="D547" s="3">
        <v>9</v>
      </c>
      <c r="E547" s="3">
        <v>4</v>
      </c>
      <c r="G547" t="s">
        <v>20</v>
      </c>
      <c r="H547">
        <f>IF(COUNTIF(rotation_types!$A$2:$A$1001, G547), 1, 0)</f>
        <v>1</v>
      </c>
      <c r="I547">
        <v>6</v>
      </c>
      <c r="J547">
        <v>0</v>
      </c>
      <c r="K547">
        <f t="shared" si="8"/>
        <v>1</v>
      </c>
    </row>
    <row r="548" spans="1:11" x14ac:dyDescent="0.2">
      <c r="A548">
        <v>48</v>
      </c>
      <c r="B548" t="str">
        <f>IF(NOT(ISBLANK(A548)), VLOOKUP(A548,users!$A$2:$F$1000,2), "")</f>
        <v>Bailes</v>
      </c>
      <c r="C548" s="3">
        <v>2024</v>
      </c>
      <c r="D548" s="3">
        <v>3</v>
      </c>
      <c r="E548" s="3">
        <v>20</v>
      </c>
      <c r="G548" t="s">
        <v>20</v>
      </c>
      <c r="H548">
        <f>IF(COUNTIF(rotation_types!$A$2:$A$1001, G548), 1, 0)</f>
        <v>1</v>
      </c>
      <c r="I548">
        <v>6</v>
      </c>
      <c r="J548">
        <v>0</v>
      </c>
      <c r="K548">
        <f t="shared" si="8"/>
        <v>1</v>
      </c>
    </row>
    <row r="549" spans="1:11" x14ac:dyDescent="0.2">
      <c r="A549">
        <v>48</v>
      </c>
      <c r="B549" t="str">
        <f>IF(NOT(ISBLANK(A549)), VLOOKUP(A549,users!$A$2:$F$1000,2), "")</f>
        <v>Bailes</v>
      </c>
      <c r="C549" s="3">
        <v>2024</v>
      </c>
      <c r="D549" s="3">
        <v>4</v>
      </c>
      <c r="E549" s="3">
        <v>18</v>
      </c>
      <c r="G549" t="s">
        <v>20</v>
      </c>
      <c r="H549">
        <f>IF(COUNTIF(rotation_types!$A$2:$A$1001, G549), 1, 0)</f>
        <v>1</v>
      </c>
      <c r="I549">
        <v>6</v>
      </c>
      <c r="J549">
        <v>0</v>
      </c>
      <c r="K549">
        <f t="shared" si="8"/>
        <v>1</v>
      </c>
    </row>
    <row r="550" spans="1:11" x14ac:dyDescent="0.2">
      <c r="A550">
        <v>49</v>
      </c>
      <c r="B550" t="str">
        <f>IF(NOT(ISBLANK(A550)), VLOOKUP(A550,users!$A$2:$F$1000,2), "")</f>
        <v>Basinger</v>
      </c>
      <c r="C550" s="3">
        <v>2023</v>
      </c>
      <c r="D550" s="3">
        <v>7</v>
      </c>
      <c r="E550" s="3">
        <v>8</v>
      </c>
      <c r="G550" t="s">
        <v>11</v>
      </c>
      <c r="H550">
        <f>IF(COUNTIF(rotation_types!$A$2:$A$1001, G550), 1, 0)</f>
        <v>1</v>
      </c>
      <c r="I550">
        <v>6</v>
      </c>
      <c r="J550">
        <v>0</v>
      </c>
      <c r="K550">
        <f t="shared" si="8"/>
        <v>1</v>
      </c>
    </row>
    <row r="551" spans="1:11" x14ac:dyDescent="0.2">
      <c r="A551">
        <v>49</v>
      </c>
      <c r="B551" t="str">
        <f>IF(NOT(ISBLANK(A551)), VLOOKUP(A551,users!$A$2:$F$1000,2), "")</f>
        <v>Basinger</v>
      </c>
      <c r="C551" s="3">
        <v>2023</v>
      </c>
      <c r="D551" s="3">
        <v>8</v>
      </c>
      <c r="E551" s="3">
        <v>28</v>
      </c>
      <c r="G551" t="s">
        <v>15</v>
      </c>
      <c r="H551">
        <f>IF(COUNTIF(rotation_types!$A$2:$A$1001, G551), 1, 0)</f>
        <v>1</v>
      </c>
      <c r="I551">
        <v>27</v>
      </c>
      <c r="J551">
        <v>0</v>
      </c>
      <c r="K551">
        <f t="shared" si="8"/>
        <v>1</v>
      </c>
    </row>
    <row r="552" spans="1:11" x14ac:dyDescent="0.2">
      <c r="A552">
        <v>49</v>
      </c>
      <c r="B552" t="str">
        <f>IF(NOT(ISBLANK(A552)), VLOOKUP(A552,users!$A$2:$F$1000,2), "")</f>
        <v>Basinger</v>
      </c>
      <c r="C552" s="3">
        <v>2023</v>
      </c>
      <c r="D552" s="3">
        <v>11</v>
      </c>
      <c r="E552" s="3">
        <v>5</v>
      </c>
      <c r="G552" t="s">
        <v>15</v>
      </c>
      <c r="H552">
        <f>IF(COUNTIF(rotation_types!$A$2:$A$1001, G552), 1, 0)</f>
        <v>1</v>
      </c>
      <c r="I552">
        <v>28</v>
      </c>
      <c r="J552">
        <v>0</v>
      </c>
      <c r="K552">
        <f t="shared" si="8"/>
        <v>1</v>
      </c>
    </row>
    <row r="553" spans="1:11" x14ac:dyDescent="0.2">
      <c r="A553">
        <v>49</v>
      </c>
      <c r="B553" t="str">
        <f>IF(NOT(ISBLANK(A553)), VLOOKUP(A553,users!$A$2:$F$1000,2), "")</f>
        <v>Basinger</v>
      </c>
      <c r="C553" s="3">
        <v>2023</v>
      </c>
      <c r="D553" s="3">
        <v>9</v>
      </c>
      <c r="E553" s="3">
        <v>25</v>
      </c>
      <c r="G553" t="s">
        <v>20</v>
      </c>
      <c r="H553">
        <f>IF(COUNTIF(rotation_types!$A$2:$A$1001, G553), 1, 0)</f>
        <v>1</v>
      </c>
      <c r="I553">
        <v>6</v>
      </c>
      <c r="J553">
        <v>0</v>
      </c>
      <c r="K553">
        <f t="shared" si="8"/>
        <v>1</v>
      </c>
    </row>
    <row r="554" spans="1:11" x14ac:dyDescent="0.2">
      <c r="A554">
        <v>49</v>
      </c>
      <c r="B554" t="str">
        <f>IF(NOT(ISBLANK(A554)), VLOOKUP(A554,users!$A$2:$F$1000,2), "")</f>
        <v>Basinger</v>
      </c>
      <c r="C554" s="3">
        <v>2024</v>
      </c>
      <c r="D554" s="3">
        <v>3</v>
      </c>
      <c r="E554" s="3">
        <v>28</v>
      </c>
      <c r="G554" t="s">
        <v>20</v>
      </c>
      <c r="H554">
        <f>IF(COUNTIF(rotation_types!$A$2:$A$1001, G554), 1, 0)</f>
        <v>1</v>
      </c>
      <c r="I554">
        <v>6</v>
      </c>
      <c r="J554">
        <v>0</v>
      </c>
      <c r="K554">
        <f t="shared" si="8"/>
        <v>1</v>
      </c>
    </row>
    <row r="555" spans="1:11" x14ac:dyDescent="0.2">
      <c r="A555">
        <v>49</v>
      </c>
      <c r="B555" t="str">
        <f>IF(NOT(ISBLANK(A555)), VLOOKUP(A555,users!$A$2:$F$1000,2), "")</f>
        <v>Basinger</v>
      </c>
      <c r="C555" s="3">
        <v>2024</v>
      </c>
      <c r="D555" s="3">
        <v>5</v>
      </c>
      <c r="E555" s="3">
        <v>18</v>
      </c>
      <c r="G555" t="s">
        <v>20</v>
      </c>
      <c r="H555">
        <f>IF(COUNTIF(rotation_types!$A$2:$A$1001, G555), 1, 0)</f>
        <v>1</v>
      </c>
      <c r="I555">
        <v>13</v>
      </c>
      <c r="J555">
        <v>0</v>
      </c>
      <c r="K555">
        <f t="shared" si="8"/>
        <v>1</v>
      </c>
    </row>
    <row r="556" spans="1:11" x14ac:dyDescent="0.2">
      <c r="A556">
        <v>50</v>
      </c>
      <c r="B556" t="str">
        <f>IF(NOT(ISBLANK(A556)), VLOOKUP(A556,users!$A$2:$F$1000,2), "")</f>
        <v>Chao</v>
      </c>
      <c r="C556" s="3">
        <v>2023</v>
      </c>
      <c r="D556" s="3">
        <v>10</v>
      </c>
      <c r="E556" s="3">
        <v>19</v>
      </c>
      <c r="G556" t="s">
        <v>15</v>
      </c>
      <c r="H556">
        <f>IF(COUNTIF(rotation_types!$A$2:$A$1001, G556), 1, 0)</f>
        <v>1</v>
      </c>
      <c r="I556">
        <v>13</v>
      </c>
      <c r="J556">
        <v>0</v>
      </c>
      <c r="K556">
        <f t="shared" si="8"/>
        <v>1</v>
      </c>
    </row>
    <row r="557" spans="1:11" x14ac:dyDescent="0.2">
      <c r="A557">
        <v>50</v>
      </c>
      <c r="B557" t="str">
        <f>IF(NOT(ISBLANK(A557)), VLOOKUP(A557,users!$A$2:$F$1000,2), "")</f>
        <v>Chao</v>
      </c>
      <c r="C557" s="3">
        <v>2023</v>
      </c>
      <c r="D557" s="3">
        <v>11</v>
      </c>
      <c r="E557" s="3">
        <v>2</v>
      </c>
      <c r="G557" t="s">
        <v>15</v>
      </c>
      <c r="H557">
        <f>IF(COUNTIF(rotation_types!$A$2:$A$1001, G557), 1, 0)</f>
        <v>1</v>
      </c>
      <c r="I557">
        <v>13</v>
      </c>
      <c r="J557">
        <v>0</v>
      </c>
      <c r="K557">
        <f t="shared" si="8"/>
        <v>1</v>
      </c>
    </row>
    <row r="558" spans="1:11" x14ac:dyDescent="0.2">
      <c r="A558">
        <v>50</v>
      </c>
      <c r="B558" t="str">
        <f>IF(NOT(ISBLANK(A558)), VLOOKUP(A558,users!$A$2:$F$1000,2), "")</f>
        <v>Chao</v>
      </c>
      <c r="C558" s="3">
        <v>2024</v>
      </c>
      <c r="D558" s="3">
        <v>3</v>
      </c>
      <c r="E558" s="3">
        <v>21</v>
      </c>
      <c r="G558" t="s">
        <v>11</v>
      </c>
      <c r="H558">
        <f>IF(COUNTIF(rotation_types!$A$2:$A$1001, G558), 1, 0)</f>
        <v>1</v>
      </c>
      <c r="I558">
        <v>7</v>
      </c>
      <c r="J558">
        <v>0</v>
      </c>
      <c r="K558">
        <f t="shared" si="8"/>
        <v>1</v>
      </c>
    </row>
    <row r="559" spans="1:11" x14ac:dyDescent="0.2">
      <c r="A559">
        <v>50</v>
      </c>
      <c r="B559" t="str">
        <f>IF(NOT(ISBLANK(A559)), VLOOKUP(A559,users!$A$2:$F$1000,2), "")</f>
        <v>Chao</v>
      </c>
      <c r="C559" s="3">
        <v>2024</v>
      </c>
      <c r="D559" s="3">
        <v>5</v>
      </c>
      <c r="E559" s="3">
        <v>2</v>
      </c>
      <c r="F559">
        <v>12</v>
      </c>
      <c r="G559" t="s">
        <v>15</v>
      </c>
      <c r="H559">
        <f>IF(COUNTIF(rotation_types!$A$2:$A$1001, G559), 1, 0)</f>
        <v>1</v>
      </c>
      <c r="I559">
        <v>27</v>
      </c>
      <c r="J559">
        <v>0</v>
      </c>
      <c r="K559">
        <f t="shared" si="8"/>
        <v>1</v>
      </c>
    </row>
    <row r="560" spans="1:11" x14ac:dyDescent="0.2">
      <c r="A560">
        <v>50</v>
      </c>
      <c r="B560" t="str">
        <f>IF(NOT(ISBLANK(A560)), VLOOKUP(A560,users!$A$2:$F$1000,2), "")</f>
        <v>Chao</v>
      </c>
      <c r="C560" s="3">
        <v>2023</v>
      </c>
      <c r="D560" s="3">
        <v>7</v>
      </c>
      <c r="E560" s="3">
        <v>27</v>
      </c>
      <c r="G560" t="s">
        <v>20</v>
      </c>
      <c r="H560">
        <f>IF(COUNTIF(rotation_types!$A$2:$A$1001, G560), 1, 0)</f>
        <v>1</v>
      </c>
      <c r="I560">
        <v>6</v>
      </c>
      <c r="J560">
        <v>0</v>
      </c>
      <c r="K560">
        <f t="shared" si="8"/>
        <v>1</v>
      </c>
    </row>
    <row r="561" spans="1:11" x14ac:dyDescent="0.2">
      <c r="A561">
        <v>50</v>
      </c>
      <c r="B561" t="str">
        <f>IF(NOT(ISBLANK(A561)), VLOOKUP(A561,users!$A$2:$F$1000,2), "")</f>
        <v>Chao</v>
      </c>
      <c r="C561" s="3">
        <v>2023</v>
      </c>
      <c r="D561" s="3">
        <v>9</v>
      </c>
      <c r="E561" s="3">
        <v>21</v>
      </c>
      <c r="G561" t="s">
        <v>20</v>
      </c>
      <c r="H561">
        <f>IF(COUNTIF(rotation_types!$A$2:$A$1001, G561), 1, 0)</f>
        <v>1</v>
      </c>
      <c r="I561">
        <v>6</v>
      </c>
      <c r="J561">
        <v>0</v>
      </c>
      <c r="K561">
        <f t="shared" si="8"/>
        <v>1</v>
      </c>
    </row>
    <row r="562" spans="1:11" x14ac:dyDescent="0.2">
      <c r="A562">
        <v>50</v>
      </c>
      <c r="B562" t="str">
        <f>IF(NOT(ISBLANK(A562)), VLOOKUP(A562,users!$A$2:$F$1000,2), "")</f>
        <v>Chao</v>
      </c>
      <c r="C562" s="3">
        <v>2023</v>
      </c>
      <c r="D562" s="3">
        <v>11</v>
      </c>
      <c r="E562" s="3">
        <v>30</v>
      </c>
      <c r="G562" t="s">
        <v>20</v>
      </c>
      <c r="H562">
        <f>IF(COUNTIF(rotation_types!$A$2:$A$1001, G562), 1, 0)</f>
        <v>1</v>
      </c>
      <c r="I562">
        <v>6</v>
      </c>
      <c r="J562">
        <v>0</v>
      </c>
      <c r="K562">
        <f t="shared" si="8"/>
        <v>1</v>
      </c>
    </row>
    <row r="563" spans="1:11" x14ac:dyDescent="0.2">
      <c r="A563">
        <v>50</v>
      </c>
      <c r="B563" t="str">
        <f>IF(NOT(ISBLANK(A563)), VLOOKUP(A563,users!$A$2:$F$1000,2), "")</f>
        <v>Chao</v>
      </c>
      <c r="C563" s="3">
        <v>2024</v>
      </c>
      <c r="D563" s="3">
        <v>4</v>
      </c>
      <c r="E563" s="3">
        <v>25</v>
      </c>
      <c r="G563" t="s">
        <v>20</v>
      </c>
      <c r="H563">
        <f>IF(COUNTIF(rotation_types!$A$2:$A$1001, G563), 1, 0)</f>
        <v>1</v>
      </c>
      <c r="I563">
        <v>6</v>
      </c>
      <c r="J563">
        <v>0</v>
      </c>
      <c r="K563">
        <f t="shared" si="8"/>
        <v>1</v>
      </c>
    </row>
    <row r="564" spans="1:11" x14ac:dyDescent="0.2">
      <c r="A564">
        <v>51</v>
      </c>
      <c r="B564" t="str">
        <f>IF(NOT(ISBLANK(A564)), VLOOKUP(A564,users!$A$2:$F$1000,2), "")</f>
        <v>Feeney</v>
      </c>
      <c r="C564" s="3">
        <v>2023</v>
      </c>
      <c r="D564" s="3">
        <v>7</v>
      </c>
      <c r="E564" s="3">
        <v>1</v>
      </c>
      <c r="F564">
        <v>1</v>
      </c>
      <c r="G564" t="s">
        <v>17</v>
      </c>
      <c r="H564">
        <f>IF(COUNTIF(rotation_types!$A$2:$A$1001, G564), 1, 0)</f>
        <v>1</v>
      </c>
      <c r="I564">
        <v>25</v>
      </c>
      <c r="J564">
        <v>0</v>
      </c>
      <c r="K564">
        <f t="shared" si="8"/>
        <v>1</v>
      </c>
    </row>
    <row r="565" spans="1:11" x14ac:dyDescent="0.2">
      <c r="A565">
        <v>51</v>
      </c>
      <c r="B565" t="str">
        <f>IF(NOT(ISBLANK(A565)), VLOOKUP(A565,users!$A$2:$F$1000,2), "")</f>
        <v>Feeney</v>
      </c>
      <c r="C565" s="3">
        <v>2023</v>
      </c>
      <c r="D565" s="3">
        <v>7</v>
      </c>
      <c r="E565" s="3">
        <v>27</v>
      </c>
      <c r="G565" t="s">
        <v>11</v>
      </c>
      <c r="H565">
        <f>IF(COUNTIF(rotation_types!$A$2:$A$1001, G565), 1, 0)</f>
        <v>1</v>
      </c>
      <c r="I565">
        <v>6</v>
      </c>
      <c r="J565">
        <v>0</v>
      </c>
      <c r="K565">
        <f t="shared" si="8"/>
        <v>1</v>
      </c>
    </row>
    <row r="566" spans="1:11" x14ac:dyDescent="0.2">
      <c r="A566">
        <v>51</v>
      </c>
      <c r="B566" t="str">
        <f>IF(NOT(ISBLANK(A566)), VLOOKUP(A566,users!$A$2:$F$1000,2), "")</f>
        <v>Feeney</v>
      </c>
      <c r="C566" s="3">
        <v>2024</v>
      </c>
      <c r="D566" s="3">
        <v>3</v>
      </c>
      <c r="E566" s="3">
        <v>7</v>
      </c>
      <c r="G566" t="s">
        <v>15</v>
      </c>
      <c r="H566">
        <f>IF(COUNTIF(rotation_types!$A$2:$A$1001, G566), 1, 0)</f>
        <v>1</v>
      </c>
      <c r="I566">
        <v>13</v>
      </c>
      <c r="J566">
        <v>0</v>
      </c>
      <c r="K566">
        <f t="shared" si="8"/>
        <v>1</v>
      </c>
    </row>
    <row r="567" spans="1:11" x14ac:dyDescent="0.2">
      <c r="A567">
        <v>51</v>
      </c>
      <c r="B567" t="str">
        <f>IF(NOT(ISBLANK(A567)), VLOOKUP(A567,users!$A$2:$F$1000,2), "")</f>
        <v>Feeney</v>
      </c>
      <c r="C567" s="3">
        <v>2024</v>
      </c>
      <c r="D567" s="3">
        <v>5</v>
      </c>
      <c r="E567" s="3">
        <v>30</v>
      </c>
      <c r="G567" t="s">
        <v>15</v>
      </c>
      <c r="H567">
        <f>IF(COUNTIF(rotation_types!$A$2:$A$1001, G567), 1, 0)</f>
        <v>1</v>
      </c>
      <c r="I567">
        <v>2</v>
      </c>
      <c r="J567">
        <v>0</v>
      </c>
      <c r="K567">
        <f t="shared" si="8"/>
        <v>1</v>
      </c>
    </row>
    <row r="568" spans="1:11" x14ac:dyDescent="0.2">
      <c r="A568">
        <v>51</v>
      </c>
      <c r="B568" t="str">
        <f>IF(NOT(ISBLANK(A568)), VLOOKUP(A568,users!$A$2:$F$1000,2), "")</f>
        <v>Feeney</v>
      </c>
      <c r="C568" s="3">
        <v>2023</v>
      </c>
      <c r="D568" s="3">
        <v>9</v>
      </c>
      <c r="E568" s="3">
        <v>2</v>
      </c>
      <c r="G568" t="s">
        <v>20</v>
      </c>
      <c r="H568">
        <f>IF(COUNTIF(rotation_types!$A$2:$A$1001, G568), 1, 0)</f>
        <v>1</v>
      </c>
      <c r="I568">
        <v>6</v>
      </c>
      <c r="J568">
        <v>0</v>
      </c>
      <c r="K568">
        <f t="shared" si="8"/>
        <v>1</v>
      </c>
    </row>
    <row r="569" spans="1:11" x14ac:dyDescent="0.2">
      <c r="A569">
        <v>51</v>
      </c>
      <c r="B569" t="str">
        <f>IF(NOT(ISBLANK(A569)), VLOOKUP(A569,users!$A$2:$F$1000,2), "")</f>
        <v>Feeney</v>
      </c>
      <c r="C569" s="3">
        <v>2023</v>
      </c>
      <c r="D569" s="3">
        <v>11</v>
      </c>
      <c r="E569" s="3">
        <v>30</v>
      </c>
      <c r="G569" t="s">
        <v>20</v>
      </c>
      <c r="H569">
        <f>IF(COUNTIF(rotation_types!$A$2:$A$1001, G569), 1, 0)</f>
        <v>1</v>
      </c>
      <c r="I569">
        <v>6</v>
      </c>
      <c r="J569">
        <v>0</v>
      </c>
      <c r="K569">
        <f t="shared" si="8"/>
        <v>1</v>
      </c>
    </row>
    <row r="570" spans="1:11" x14ac:dyDescent="0.2">
      <c r="A570">
        <v>51</v>
      </c>
      <c r="B570" t="str">
        <f>IF(NOT(ISBLANK(A570)), VLOOKUP(A570,users!$A$2:$F$1000,2), "")</f>
        <v>Feeney</v>
      </c>
      <c r="C570" s="3">
        <v>2024</v>
      </c>
      <c r="D570" s="3">
        <v>3</v>
      </c>
      <c r="E570" s="3">
        <v>23</v>
      </c>
      <c r="G570" t="s">
        <v>20</v>
      </c>
      <c r="H570">
        <f>IF(COUNTIF(rotation_types!$A$2:$A$1001, G570), 1, 0)</f>
        <v>1</v>
      </c>
      <c r="I570">
        <v>6</v>
      </c>
      <c r="J570">
        <v>0</v>
      </c>
      <c r="K570">
        <f t="shared" si="8"/>
        <v>1</v>
      </c>
    </row>
    <row r="571" spans="1:11" x14ac:dyDescent="0.2">
      <c r="A571">
        <v>51</v>
      </c>
      <c r="B571" t="str">
        <f>IF(NOT(ISBLANK(A571)), VLOOKUP(A571,users!$A$2:$F$1000,2), "")</f>
        <v>Feeney</v>
      </c>
      <c r="C571" s="3">
        <v>2024</v>
      </c>
      <c r="D571" s="3">
        <v>5</v>
      </c>
      <c r="E571" s="3">
        <v>2</v>
      </c>
      <c r="G571" t="s">
        <v>20</v>
      </c>
      <c r="H571">
        <f>IF(COUNTIF(rotation_types!$A$2:$A$1001, G571), 1, 0)</f>
        <v>1</v>
      </c>
      <c r="I571">
        <v>6</v>
      </c>
      <c r="J571">
        <v>0</v>
      </c>
      <c r="K571">
        <f t="shared" si="8"/>
        <v>1</v>
      </c>
    </row>
    <row r="572" spans="1:11" x14ac:dyDescent="0.2">
      <c r="A572">
        <v>52</v>
      </c>
      <c r="B572" t="str">
        <f>IF(NOT(ISBLANK(A572)), VLOOKUP(A572,users!$A$2:$F$1000,2), "")</f>
        <v>Frderick</v>
      </c>
      <c r="C572" s="3">
        <v>2023</v>
      </c>
      <c r="D572" s="3">
        <v>8</v>
      </c>
      <c r="E572" s="3">
        <v>3</v>
      </c>
      <c r="G572" t="s">
        <v>11</v>
      </c>
      <c r="H572">
        <f>IF(COUNTIF(rotation_types!$A$2:$A$1001, G572), 1, 0)</f>
        <v>1</v>
      </c>
      <c r="I572">
        <v>6</v>
      </c>
      <c r="J572">
        <v>0</v>
      </c>
      <c r="K572">
        <f t="shared" si="8"/>
        <v>1</v>
      </c>
    </row>
    <row r="573" spans="1:11" x14ac:dyDescent="0.2">
      <c r="A573">
        <v>52</v>
      </c>
      <c r="B573" t="str">
        <f>IF(NOT(ISBLANK(A573)), VLOOKUP(A573,users!$A$2:$F$1000,2), "")</f>
        <v>Frderick</v>
      </c>
      <c r="C573" s="3">
        <v>2024</v>
      </c>
      <c r="D573" s="3">
        <v>1</v>
      </c>
      <c r="E573" s="3">
        <v>11</v>
      </c>
      <c r="F573">
        <v>8</v>
      </c>
      <c r="G573" t="s">
        <v>15</v>
      </c>
      <c r="H573">
        <f>IF(COUNTIF(rotation_types!$A$2:$A$1001, G573), 1, 0)</f>
        <v>1</v>
      </c>
      <c r="I573">
        <v>27</v>
      </c>
      <c r="J573">
        <v>0</v>
      </c>
      <c r="K573">
        <f t="shared" si="8"/>
        <v>1</v>
      </c>
    </row>
    <row r="574" spans="1:11" x14ac:dyDescent="0.2">
      <c r="A574">
        <v>52</v>
      </c>
      <c r="B574" t="str">
        <f>IF(NOT(ISBLANK(A574)), VLOOKUP(A574,users!$A$2:$F$1000,2), "")</f>
        <v>Frderick</v>
      </c>
      <c r="C574" s="3">
        <v>2024</v>
      </c>
      <c r="D574" s="3">
        <v>2</v>
      </c>
      <c r="E574" s="3">
        <v>8</v>
      </c>
      <c r="G574" t="s">
        <v>15</v>
      </c>
      <c r="H574">
        <f>IF(COUNTIF(rotation_types!$A$2:$A$1001, G574), 1, 0)</f>
        <v>1</v>
      </c>
      <c r="I574">
        <v>13</v>
      </c>
      <c r="J574">
        <v>0</v>
      </c>
      <c r="K574">
        <f t="shared" si="8"/>
        <v>1</v>
      </c>
    </row>
    <row r="575" spans="1:11" x14ac:dyDescent="0.2">
      <c r="A575">
        <v>52</v>
      </c>
      <c r="B575" t="str">
        <f>IF(NOT(ISBLANK(A575)), VLOOKUP(A575,users!$A$2:$F$1000,2), "")</f>
        <v>Frderick</v>
      </c>
      <c r="C575" s="3">
        <v>2023</v>
      </c>
      <c r="D575" s="3">
        <v>7</v>
      </c>
      <c r="E575" s="3">
        <v>1</v>
      </c>
      <c r="G575" t="s">
        <v>20</v>
      </c>
      <c r="H575">
        <f>IF(COUNTIF(rotation_types!$A$2:$A$1001, G575), 1, 0)</f>
        <v>1</v>
      </c>
      <c r="I575">
        <v>6</v>
      </c>
      <c r="J575">
        <v>0</v>
      </c>
      <c r="K575">
        <f t="shared" si="8"/>
        <v>1</v>
      </c>
    </row>
    <row r="576" spans="1:11" x14ac:dyDescent="0.2">
      <c r="A576">
        <v>52</v>
      </c>
      <c r="B576" t="str">
        <f>IF(NOT(ISBLANK(A576)), VLOOKUP(A576,users!$A$2:$F$1000,2), "")</f>
        <v>Frderick</v>
      </c>
      <c r="C576" s="3">
        <v>2023</v>
      </c>
      <c r="D576" s="3">
        <v>11</v>
      </c>
      <c r="E576" s="3">
        <v>30</v>
      </c>
      <c r="G576" t="s">
        <v>20</v>
      </c>
      <c r="H576">
        <f>IF(COUNTIF(rotation_types!$A$2:$A$1001, G576), 1, 0)</f>
        <v>1</v>
      </c>
      <c r="I576">
        <v>6</v>
      </c>
      <c r="J576">
        <v>0</v>
      </c>
      <c r="K576">
        <f t="shared" si="8"/>
        <v>1</v>
      </c>
    </row>
    <row r="577" spans="1:11" x14ac:dyDescent="0.2">
      <c r="A577">
        <v>52</v>
      </c>
      <c r="B577" t="str">
        <f>IF(NOT(ISBLANK(A577)), VLOOKUP(A577,users!$A$2:$F$1000,2), "")</f>
        <v>Frderick</v>
      </c>
      <c r="C577" s="3">
        <v>2024</v>
      </c>
      <c r="D577" s="3">
        <v>2</v>
      </c>
      <c r="E577" s="3">
        <v>29</v>
      </c>
      <c r="G577" t="s">
        <v>20</v>
      </c>
      <c r="H577">
        <f>IF(COUNTIF(rotation_types!$A$2:$A$1001, G577), 1, 0)</f>
        <v>1</v>
      </c>
      <c r="I577">
        <v>6</v>
      </c>
      <c r="J577">
        <v>0</v>
      </c>
      <c r="K577">
        <f t="shared" si="8"/>
        <v>1</v>
      </c>
    </row>
    <row r="578" spans="1:11" x14ac:dyDescent="0.2">
      <c r="A578">
        <v>52</v>
      </c>
      <c r="B578" t="str">
        <f>IF(NOT(ISBLANK(A578)), VLOOKUP(A578,users!$A$2:$F$1000,2), "")</f>
        <v>Frderick</v>
      </c>
      <c r="C578" s="3">
        <v>2024</v>
      </c>
      <c r="D578" s="3">
        <v>4</v>
      </c>
      <c r="E578" s="3">
        <v>11</v>
      </c>
      <c r="G578" t="s">
        <v>20</v>
      </c>
      <c r="H578">
        <f>IF(COUNTIF(rotation_types!$A$2:$A$1001, G578), 1, 0)</f>
        <v>1</v>
      </c>
      <c r="I578">
        <v>6</v>
      </c>
      <c r="J578">
        <v>0</v>
      </c>
      <c r="K578">
        <f t="shared" si="8"/>
        <v>1</v>
      </c>
    </row>
    <row r="579" spans="1:11" x14ac:dyDescent="0.2">
      <c r="A579">
        <v>53</v>
      </c>
      <c r="B579" t="str">
        <f>IF(NOT(ISBLANK(A579)), VLOOKUP(A579,users!$A$2:$F$1000,2), "")</f>
        <v>Jamali</v>
      </c>
      <c r="C579" s="3">
        <v>2023</v>
      </c>
      <c r="D579" s="3">
        <v>7</v>
      </c>
      <c r="E579" s="3">
        <v>1</v>
      </c>
      <c r="G579" t="s">
        <v>197</v>
      </c>
      <c r="H579">
        <f>IF(COUNTIF(rotation_types!$A$2:$A$1001, G579), 1, 0)</f>
        <v>1</v>
      </c>
      <c r="I579">
        <v>92</v>
      </c>
      <c r="J579">
        <v>0</v>
      </c>
      <c r="K579">
        <f t="shared" ref="K579:K635" si="9">IF(D579 &lt; 7, IF(C579 = 2024, 1, 0), IF(C579 = 2023, 1, 0))</f>
        <v>1</v>
      </c>
    </row>
    <row r="580" spans="1:11" x14ac:dyDescent="0.2">
      <c r="A580">
        <v>53</v>
      </c>
      <c r="B580" t="str">
        <f>IF(NOT(ISBLANK(A580)), VLOOKUP(A580,users!$A$2:$F$1000,2), "")</f>
        <v>Jamali</v>
      </c>
      <c r="C580" s="3">
        <v>2023</v>
      </c>
      <c r="D580" s="3">
        <v>10</v>
      </c>
      <c r="E580" s="3">
        <v>2</v>
      </c>
      <c r="G580" t="s">
        <v>20</v>
      </c>
      <c r="H580">
        <f>IF(COUNTIF(rotation_types!$A$2:$A$1001, G580), 1, 0)</f>
        <v>1</v>
      </c>
      <c r="I580">
        <v>6</v>
      </c>
      <c r="J580">
        <v>0</v>
      </c>
      <c r="K580">
        <f t="shared" si="9"/>
        <v>1</v>
      </c>
    </row>
    <row r="581" spans="1:11" x14ac:dyDescent="0.2">
      <c r="A581">
        <v>53</v>
      </c>
      <c r="B581" t="str">
        <f>IF(NOT(ISBLANK(A581)), VLOOKUP(A581,users!$A$2:$F$1000,2), "")</f>
        <v>Jamali</v>
      </c>
      <c r="C581" s="3">
        <v>2023</v>
      </c>
      <c r="D581" s="3">
        <v>12</v>
      </c>
      <c r="E581" s="3">
        <v>16</v>
      </c>
      <c r="G581" t="s">
        <v>20</v>
      </c>
      <c r="H581">
        <f>IF(COUNTIF(rotation_types!$A$2:$A$1001, G581), 1, 0)</f>
        <v>1</v>
      </c>
      <c r="I581">
        <v>6</v>
      </c>
      <c r="J581">
        <v>0</v>
      </c>
      <c r="K581">
        <f t="shared" si="9"/>
        <v>1</v>
      </c>
    </row>
    <row r="582" spans="1:11" x14ac:dyDescent="0.2">
      <c r="A582">
        <v>53</v>
      </c>
      <c r="B582" t="str">
        <f>IF(NOT(ISBLANK(A582)), VLOOKUP(A582,users!$A$2:$F$1000,2), "")</f>
        <v>Jamali</v>
      </c>
      <c r="C582" s="3">
        <v>2024</v>
      </c>
      <c r="D582" s="3">
        <v>2</v>
      </c>
      <c r="E582" s="3">
        <v>26</v>
      </c>
      <c r="G582" t="s">
        <v>20</v>
      </c>
      <c r="H582">
        <f>IF(COUNTIF(rotation_types!$A$2:$A$1001, G582), 1, 0)</f>
        <v>1</v>
      </c>
      <c r="I582">
        <v>6</v>
      </c>
      <c r="J582">
        <v>0</v>
      </c>
      <c r="K582">
        <f t="shared" si="9"/>
        <v>1</v>
      </c>
    </row>
    <row r="583" spans="1:11" x14ac:dyDescent="0.2">
      <c r="A583">
        <v>53</v>
      </c>
      <c r="B583" t="str">
        <f>IF(NOT(ISBLANK(A583)), VLOOKUP(A583,users!$A$2:$F$1000,2), "")</f>
        <v>Jamali</v>
      </c>
      <c r="C583" s="3">
        <v>2024</v>
      </c>
      <c r="D583" s="3">
        <v>5</v>
      </c>
      <c r="E583" s="3">
        <v>2</v>
      </c>
      <c r="G583" t="s">
        <v>20</v>
      </c>
      <c r="H583">
        <f>IF(COUNTIF(rotation_types!$A$2:$A$1001, G583), 1, 0)</f>
        <v>1</v>
      </c>
      <c r="I583">
        <v>6</v>
      </c>
      <c r="J583">
        <v>0</v>
      </c>
      <c r="K583">
        <f t="shared" si="9"/>
        <v>1</v>
      </c>
    </row>
    <row r="584" spans="1:11" x14ac:dyDescent="0.2">
      <c r="A584">
        <v>54</v>
      </c>
      <c r="B584" t="str">
        <f>IF(NOT(ISBLANK(A584)), VLOOKUP(A584,users!$A$2:$F$1000,2), "")</f>
        <v>Krumheuer</v>
      </c>
      <c r="C584" s="3">
        <v>2023</v>
      </c>
      <c r="D584" s="3">
        <v>8</v>
      </c>
      <c r="E584" s="3">
        <v>10</v>
      </c>
      <c r="G584" t="s">
        <v>11</v>
      </c>
      <c r="H584">
        <f>IF(COUNTIF(rotation_types!$A$2:$A$1001, G584), 1, 0)</f>
        <v>1</v>
      </c>
      <c r="I584">
        <v>6</v>
      </c>
      <c r="J584">
        <v>0</v>
      </c>
      <c r="K584">
        <f t="shared" si="9"/>
        <v>1</v>
      </c>
    </row>
    <row r="585" spans="1:11" x14ac:dyDescent="0.2">
      <c r="A585">
        <v>54</v>
      </c>
      <c r="B585" t="str">
        <f>IF(NOT(ISBLANK(A585)), VLOOKUP(A585,users!$A$2:$F$1000,2), "")</f>
        <v>Krumheuer</v>
      </c>
      <c r="C585" s="3">
        <v>2023</v>
      </c>
      <c r="D585" s="3">
        <v>8</v>
      </c>
      <c r="E585" s="3">
        <v>28</v>
      </c>
      <c r="G585" t="s">
        <v>15</v>
      </c>
      <c r="H585">
        <f>IF(COUNTIF(rotation_types!$A$2:$A$1001, G585), 1, 0)</f>
        <v>1</v>
      </c>
      <c r="I585">
        <v>13</v>
      </c>
      <c r="J585">
        <v>0</v>
      </c>
      <c r="K585">
        <f t="shared" si="9"/>
        <v>1</v>
      </c>
    </row>
    <row r="586" spans="1:11" x14ac:dyDescent="0.2">
      <c r="A586">
        <v>54</v>
      </c>
      <c r="B586" t="str">
        <f>IF(NOT(ISBLANK(A586)), VLOOKUP(A586,users!$A$2:$F$1000,2), "")</f>
        <v>Krumheuer</v>
      </c>
      <c r="C586" s="3">
        <v>2023</v>
      </c>
      <c r="D586" s="3">
        <v>7</v>
      </c>
      <c r="E586" s="3">
        <v>27</v>
      </c>
      <c r="G586" t="s">
        <v>20</v>
      </c>
      <c r="H586">
        <f>IF(COUNTIF(rotation_types!$A$2:$A$1001, G586), 1, 0)</f>
        <v>1</v>
      </c>
      <c r="I586">
        <v>13</v>
      </c>
      <c r="J586">
        <v>0</v>
      </c>
      <c r="K586">
        <f t="shared" si="9"/>
        <v>1</v>
      </c>
    </row>
    <row r="587" spans="1:11" x14ac:dyDescent="0.2">
      <c r="A587">
        <v>54</v>
      </c>
      <c r="B587" t="str">
        <f>IF(NOT(ISBLANK(A587)), VLOOKUP(A587,users!$A$2:$F$1000,2), "")</f>
        <v>Krumheuer</v>
      </c>
      <c r="C587" s="3">
        <v>2023</v>
      </c>
      <c r="D587" s="3">
        <v>10</v>
      </c>
      <c r="E587" s="3">
        <v>21</v>
      </c>
      <c r="G587" t="s">
        <v>20</v>
      </c>
      <c r="H587">
        <f>IF(COUNTIF(rotation_types!$A$2:$A$1001, G587), 1, 0)</f>
        <v>1</v>
      </c>
      <c r="I587">
        <v>6</v>
      </c>
      <c r="J587">
        <v>0</v>
      </c>
      <c r="K587">
        <f t="shared" si="9"/>
        <v>1</v>
      </c>
    </row>
    <row r="588" spans="1:11" x14ac:dyDescent="0.2">
      <c r="A588">
        <v>54</v>
      </c>
      <c r="B588" t="str">
        <f>IF(NOT(ISBLANK(A588)), VLOOKUP(A588,users!$A$2:$F$1000,2), "")</f>
        <v>Krumheuer</v>
      </c>
      <c r="C588" s="3">
        <v>2024</v>
      </c>
      <c r="D588" s="3">
        <v>6</v>
      </c>
      <c r="E588" s="3">
        <v>1</v>
      </c>
      <c r="G588" t="s">
        <v>20</v>
      </c>
      <c r="H588">
        <f>IF(COUNTIF(rotation_types!$A$2:$A$1001, G588), 1, 0)</f>
        <v>1</v>
      </c>
      <c r="I588">
        <v>6</v>
      </c>
      <c r="J588">
        <v>0</v>
      </c>
      <c r="K588">
        <f t="shared" si="9"/>
        <v>1</v>
      </c>
    </row>
    <row r="589" spans="1:11" x14ac:dyDescent="0.2">
      <c r="A589">
        <v>55</v>
      </c>
      <c r="B589" t="str">
        <f>IF(NOT(ISBLANK(A589)), VLOOKUP(A589,users!$A$2:$F$1000,2), "")</f>
        <v>Newton</v>
      </c>
      <c r="C589" s="3">
        <v>2023</v>
      </c>
      <c r="D589" s="3">
        <v>8</v>
      </c>
      <c r="E589" s="3">
        <v>17</v>
      </c>
      <c r="G589" t="s">
        <v>11</v>
      </c>
      <c r="H589">
        <f>IF(COUNTIF(rotation_types!$A$2:$A$1001, G589), 1, 0)</f>
        <v>1</v>
      </c>
      <c r="I589">
        <v>6</v>
      </c>
      <c r="J589">
        <v>0</v>
      </c>
      <c r="K589">
        <f t="shared" si="9"/>
        <v>1</v>
      </c>
    </row>
    <row r="590" spans="1:11" x14ac:dyDescent="0.2">
      <c r="A590">
        <v>55</v>
      </c>
      <c r="B590" t="str">
        <f>IF(NOT(ISBLANK(A590)), VLOOKUP(A590,users!$A$2:$F$1000,2), "")</f>
        <v>Newton</v>
      </c>
      <c r="C590" s="3">
        <v>2023</v>
      </c>
      <c r="D590" s="3">
        <v>10</v>
      </c>
      <c r="E590" s="3">
        <v>19</v>
      </c>
      <c r="F590">
        <v>5</v>
      </c>
      <c r="G590" t="s">
        <v>15</v>
      </c>
      <c r="H590">
        <f>IF(COUNTIF(rotation_types!$A$2:$A$1001, G590), 1, 0)</f>
        <v>1</v>
      </c>
      <c r="I590">
        <v>27</v>
      </c>
      <c r="J590">
        <v>0</v>
      </c>
      <c r="K590">
        <f t="shared" si="9"/>
        <v>1</v>
      </c>
    </row>
    <row r="591" spans="1:11" x14ac:dyDescent="0.2">
      <c r="A591">
        <v>55</v>
      </c>
      <c r="B591" t="str">
        <f>IF(NOT(ISBLANK(A591)), VLOOKUP(A591,users!$A$2:$F$1000,2), "")</f>
        <v>Newton</v>
      </c>
      <c r="C591" s="3">
        <v>2023</v>
      </c>
      <c r="D591" s="3">
        <v>12</v>
      </c>
      <c r="E591" s="3">
        <v>14</v>
      </c>
      <c r="F591">
        <v>7</v>
      </c>
      <c r="G591" t="s">
        <v>15</v>
      </c>
      <c r="H591">
        <f>IF(COUNTIF(rotation_types!$A$2:$A$1001, G591), 1, 0)</f>
        <v>1</v>
      </c>
      <c r="I591">
        <v>27</v>
      </c>
      <c r="J591">
        <v>0</v>
      </c>
      <c r="K591">
        <f t="shared" si="9"/>
        <v>1</v>
      </c>
    </row>
    <row r="592" spans="1:11" x14ac:dyDescent="0.2">
      <c r="A592">
        <v>55</v>
      </c>
      <c r="B592" t="str">
        <f>IF(NOT(ISBLANK(A592)), VLOOKUP(A592,users!$A$2:$F$1000,2), "")</f>
        <v>Newton</v>
      </c>
      <c r="C592" s="3">
        <v>2024</v>
      </c>
      <c r="D592" s="3">
        <v>2</v>
      </c>
      <c r="E592" s="3">
        <v>8</v>
      </c>
      <c r="G592" t="s">
        <v>15</v>
      </c>
      <c r="H592">
        <f>IF(COUNTIF(rotation_types!$A$2:$A$1001, G592), 1, 0)</f>
        <v>1</v>
      </c>
      <c r="I592">
        <v>13</v>
      </c>
      <c r="J592">
        <v>0</v>
      </c>
      <c r="K592">
        <f t="shared" si="9"/>
        <v>1</v>
      </c>
    </row>
    <row r="593" spans="1:11" x14ac:dyDescent="0.2">
      <c r="A593">
        <v>55</v>
      </c>
      <c r="B593" t="str">
        <f>IF(NOT(ISBLANK(A593)), VLOOKUP(A593,users!$A$2:$F$1000,2), "")</f>
        <v>Newton</v>
      </c>
      <c r="C593" s="3">
        <v>2023</v>
      </c>
      <c r="D593" s="3">
        <v>9</v>
      </c>
      <c r="E593" s="3">
        <v>22</v>
      </c>
      <c r="G593" t="s">
        <v>20</v>
      </c>
      <c r="H593">
        <f>IF(COUNTIF(rotation_types!$A$2:$A$1001, G593), 1, 0)</f>
        <v>1</v>
      </c>
      <c r="I593">
        <v>9</v>
      </c>
      <c r="J593">
        <v>0</v>
      </c>
      <c r="K593">
        <f t="shared" si="9"/>
        <v>1</v>
      </c>
    </row>
    <row r="594" spans="1:11" x14ac:dyDescent="0.2">
      <c r="A594">
        <v>55</v>
      </c>
      <c r="B594" t="str">
        <f>IF(NOT(ISBLANK(A594)), VLOOKUP(A594,users!$A$2:$F$1000,2), "")</f>
        <v>Newton</v>
      </c>
      <c r="C594" s="3">
        <v>2024</v>
      </c>
      <c r="D594" s="3">
        <v>2</v>
      </c>
      <c r="E594" s="3">
        <v>1</v>
      </c>
      <c r="G594" t="s">
        <v>20</v>
      </c>
      <c r="H594">
        <f>IF(COUNTIF(rotation_types!$A$2:$A$1001, G594), 1, 0)</f>
        <v>1</v>
      </c>
      <c r="I594">
        <v>3</v>
      </c>
      <c r="J594">
        <v>0</v>
      </c>
      <c r="K594">
        <f t="shared" si="9"/>
        <v>1</v>
      </c>
    </row>
    <row r="595" spans="1:11" x14ac:dyDescent="0.2">
      <c r="A595">
        <v>55</v>
      </c>
      <c r="B595" t="str">
        <f>IF(NOT(ISBLANK(A595)), VLOOKUP(A595,users!$A$2:$F$1000,2), "")</f>
        <v>Newton</v>
      </c>
      <c r="C595" s="3">
        <v>2024</v>
      </c>
      <c r="D595" s="3">
        <v>3</v>
      </c>
      <c r="E595" s="3">
        <v>28</v>
      </c>
      <c r="G595" t="s">
        <v>20</v>
      </c>
      <c r="H595">
        <f>IF(COUNTIF(rotation_types!$A$2:$A$1001, G595), 1, 0)</f>
        <v>1</v>
      </c>
      <c r="I595">
        <v>13</v>
      </c>
      <c r="J595">
        <v>0</v>
      </c>
      <c r="K595">
        <f t="shared" si="9"/>
        <v>1</v>
      </c>
    </row>
    <row r="596" spans="1:11" x14ac:dyDescent="0.2">
      <c r="A596">
        <v>56</v>
      </c>
      <c r="B596" t="str">
        <f>IF(NOT(ISBLANK(A596)), VLOOKUP(A596,users!$A$2:$F$1000,2), "")</f>
        <v>O'Hare</v>
      </c>
      <c r="C596" s="3">
        <v>2023</v>
      </c>
      <c r="D596" s="3">
        <v>7</v>
      </c>
      <c r="E596" s="3">
        <v>15</v>
      </c>
      <c r="G596" t="s">
        <v>11</v>
      </c>
      <c r="H596">
        <f>IF(COUNTIF(rotation_types!$A$2:$A$1001, G596), 1, 0)</f>
        <v>1</v>
      </c>
      <c r="I596">
        <v>6</v>
      </c>
      <c r="J596">
        <v>0</v>
      </c>
      <c r="K596">
        <f t="shared" si="9"/>
        <v>1</v>
      </c>
    </row>
    <row r="597" spans="1:11" x14ac:dyDescent="0.2">
      <c r="A597">
        <v>56</v>
      </c>
      <c r="B597" t="str">
        <f>IF(NOT(ISBLANK(A597)), VLOOKUP(A597,users!$A$2:$F$1000,2), "")</f>
        <v>O'Hare</v>
      </c>
      <c r="C597" s="3">
        <v>2023</v>
      </c>
      <c r="D597" s="3">
        <v>9</v>
      </c>
      <c r="E597" s="3">
        <v>28</v>
      </c>
      <c r="G597" t="s">
        <v>15</v>
      </c>
      <c r="H597">
        <f>IF(COUNTIF(rotation_types!$A$2:$A$1001, G597), 1, 0)</f>
        <v>1</v>
      </c>
      <c r="I597">
        <v>13</v>
      </c>
      <c r="J597">
        <v>0</v>
      </c>
      <c r="K597">
        <f t="shared" si="9"/>
        <v>1</v>
      </c>
    </row>
    <row r="598" spans="1:11" x14ac:dyDescent="0.2">
      <c r="A598">
        <v>56</v>
      </c>
      <c r="B598" t="str">
        <f>IF(NOT(ISBLANK(A598)), VLOOKUP(A598,users!$A$2:$F$1000,2), "")</f>
        <v>O'Hare</v>
      </c>
      <c r="C598" s="3">
        <v>2024</v>
      </c>
      <c r="D598" s="3">
        <v>1</v>
      </c>
      <c r="E598" s="3">
        <v>11</v>
      </c>
      <c r="F598">
        <v>8</v>
      </c>
      <c r="G598" t="s">
        <v>15</v>
      </c>
      <c r="H598">
        <f>IF(COUNTIF(rotation_types!$A$2:$A$1001, G598), 1, 0)</f>
        <v>1</v>
      </c>
      <c r="I598">
        <v>27</v>
      </c>
      <c r="J598">
        <v>0</v>
      </c>
      <c r="K598">
        <f t="shared" si="9"/>
        <v>1</v>
      </c>
    </row>
    <row r="599" spans="1:11" x14ac:dyDescent="0.2">
      <c r="A599">
        <v>56</v>
      </c>
      <c r="B599" t="str">
        <f>IF(NOT(ISBLANK(A599)), VLOOKUP(A599,users!$A$2:$F$1000,2), "")</f>
        <v>O'Hare</v>
      </c>
      <c r="C599" s="3">
        <v>2023</v>
      </c>
      <c r="D599" s="3">
        <v>8</v>
      </c>
      <c r="E599" s="3">
        <v>10</v>
      </c>
      <c r="G599" t="s">
        <v>20</v>
      </c>
      <c r="H599">
        <f>IF(COUNTIF(rotation_types!$A$2:$A$1001, G599), 1, 0)</f>
        <v>1</v>
      </c>
      <c r="I599">
        <v>6</v>
      </c>
      <c r="J599">
        <v>0</v>
      </c>
      <c r="K599">
        <f t="shared" si="9"/>
        <v>1</v>
      </c>
    </row>
    <row r="600" spans="1:11" x14ac:dyDescent="0.2">
      <c r="A600">
        <v>56</v>
      </c>
      <c r="B600" t="str">
        <f>IF(NOT(ISBLANK(A600)), VLOOKUP(A600,users!$A$2:$F$1000,2), "")</f>
        <v>O'Hare</v>
      </c>
      <c r="C600" s="3">
        <v>2024</v>
      </c>
      <c r="D600" s="3">
        <v>2</v>
      </c>
      <c r="E600" s="3">
        <v>8</v>
      </c>
      <c r="G600" t="s">
        <v>20</v>
      </c>
      <c r="H600">
        <f>IF(COUNTIF(rotation_types!$A$2:$A$1001, G600), 1, 0)</f>
        <v>1</v>
      </c>
      <c r="I600">
        <v>6</v>
      </c>
      <c r="J600">
        <v>0</v>
      </c>
      <c r="K600">
        <f t="shared" si="9"/>
        <v>1</v>
      </c>
    </row>
    <row r="601" spans="1:11" x14ac:dyDescent="0.2">
      <c r="A601">
        <v>56</v>
      </c>
      <c r="B601" t="str">
        <f>IF(NOT(ISBLANK(A601)), VLOOKUP(A601,users!$A$2:$F$1000,2), "")</f>
        <v>O'Hare</v>
      </c>
      <c r="C601" s="3">
        <v>2024</v>
      </c>
      <c r="D601" s="3">
        <v>3</v>
      </c>
      <c r="E601" s="3">
        <v>12</v>
      </c>
      <c r="G601" t="s">
        <v>20</v>
      </c>
      <c r="H601">
        <f>IF(COUNTIF(rotation_types!$A$2:$A$1001, G601), 1, 0)</f>
        <v>1</v>
      </c>
      <c r="I601">
        <v>6</v>
      </c>
      <c r="J601">
        <v>0</v>
      </c>
      <c r="K601">
        <f t="shared" si="9"/>
        <v>1</v>
      </c>
    </row>
    <row r="602" spans="1:11" x14ac:dyDescent="0.2">
      <c r="A602">
        <v>56</v>
      </c>
      <c r="B602" t="str">
        <f>IF(NOT(ISBLANK(A602)), VLOOKUP(A602,users!$A$2:$F$1000,2), "")</f>
        <v>O'Hare</v>
      </c>
      <c r="C602" s="3">
        <v>2024</v>
      </c>
      <c r="D602" s="3">
        <v>5</v>
      </c>
      <c r="E602" s="3">
        <v>23</v>
      </c>
      <c r="G602" t="s">
        <v>20</v>
      </c>
      <c r="H602">
        <f>IF(COUNTIF(rotation_types!$A$2:$A$1001, G602), 1, 0)</f>
        <v>1</v>
      </c>
      <c r="I602">
        <v>6</v>
      </c>
      <c r="J602">
        <v>0</v>
      </c>
      <c r="K602">
        <f t="shared" si="9"/>
        <v>1</v>
      </c>
    </row>
    <row r="603" spans="1:11" x14ac:dyDescent="0.2">
      <c r="A603">
        <v>57</v>
      </c>
      <c r="B603" t="str">
        <f>IF(NOT(ISBLANK(A603)), VLOOKUP(A603,users!$A$2:$F$1000,2), "")</f>
        <v>Prevalska</v>
      </c>
      <c r="C603" s="3">
        <v>2023</v>
      </c>
      <c r="D603" s="3">
        <v>7</v>
      </c>
      <c r="E603" s="3">
        <v>27</v>
      </c>
      <c r="F603">
        <v>2</v>
      </c>
      <c r="G603" t="s">
        <v>15</v>
      </c>
      <c r="H603">
        <f>IF(COUNTIF(rotation_types!$A$2:$A$1001, G603), 1, 0)</f>
        <v>1</v>
      </c>
      <c r="I603">
        <v>27</v>
      </c>
      <c r="J603">
        <v>0</v>
      </c>
      <c r="K603">
        <f t="shared" si="9"/>
        <v>1</v>
      </c>
    </row>
    <row r="604" spans="1:11" x14ac:dyDescent="0.2">
      <c r="A604">
        <v>57</v>
      </c>
      <c r="B604" t="str">
        <f>IF(NOT(ISBLANK(A604)), VLOOKUP(A604,users!$A$2:$F$1000,2), "")</f>
        <v>Prevalska</v>
      </c>
      <c r="C604" s="3">
        <v>2023</v>
      </c>
      <c r="D604" s="3">
        <v>9</v>
      </c>
      <c r="E604" s="3">
        <v>14</v>
      </c>
      <c r="G604" t="s">
        <v>11</v>
      </c>
      <c r="H604">
        <f>IF(COUNTIF(rotation_types!$A$2:$A$1001, G604), 1, 0)</f>
        <v>1</v>
      </c>
      <c r="I604">
        <v>6</v>
      </c>
      <c r="J604">
        <v>0</v>
      </c>
      <c r="K604">
        <f t="shared" si="9"/>
        <v>1</v>
      </c>
    </row>
    <row r="605" spans="1:11" x14ac:dyDescent="0.2">
      <c r="A605">
        <v>57</v>
      </c>
      <c r="B605" t="str">
        <f>IF(NOT(ISBLANK(A605)), VLOOKUP(A605,users!$A$2:$F$1000,2), "")</f>
        <v>Prevalska</v>
      </c>
      <c r="C605" s="3">
        <v>2024</v>
      </c>
      <c r="D605" s="3">
        <v>2</v>
      </c>
      <c r="E605" s="3">
        <v>8</v>
      </c>
      <c r="F605">
        <v>9</v>
      </c>
      <c r="G605" t="s">
        <v>15</v>
      </c>
      <c r="H605">
        <f>IF(COUNTIF(rotation_types!$A$2:$A$1001, G605), 1, 0)</f>
        <v>1</v>
      </c>
      <c r="I605">
        <v>27</v>
      </c>
      <c r="J605">
        <v>0</v>
      </c>
      <c r="K605">
        <f t="shared" si="9"/>
        <v>1</v>
      </c>
    </row>
    <row r="606" spans="1:11" x14ac:dyDescent="0.2">
      <c r="A606">
        <v>57</v>
      </c>
      <c r="B606" t="str">
        <f>IF(NOT(ISBLANK(A606)), VLOOKUP(A606,users!$A$2:$F$1000,2), "")</f>
        <v>Prevalska</v>
      </c>
      <c r="C606" s="3">
        <v>2023</v>
      </c>
      <c r="D606" s="3">
        <v>11</v>
      </c>
      <c r="E606" s="3">
        <v>9</v>
      </c>
      <c r="G606" t="s">
        <v>20</v>
      </c>
      <c r="H606">
        <f>IF(COUNTIF(rotation_types!$A$2:$A$1001, G606), 1, 0)</f>
        <v>1</v>
      </c>
      <c r="I606">
        <v>6</v>
      </c>
      <c r="J606">
        <v>0</v>
      </c>
      <c r="K606">
        <f t="shared" si="9"/>
        <v>1</v>
      </c>
    </row>
    <row r="607" spans="1:11" x14ac:dyDescent="0.2">
      <c r="A607">
        <v>57</v>
      </c>
      <c r="B607" t="str">
        <f>IF(NOT(ISBLANK(A607)), VLOOKUP(A607,users!$A$2:$F$1000,2), "")</f>
        <v>Prevalska</v>
      </c>
      <c r="C607" s="3">
        <v>2023</v>
      </c>
      <c r="D607" s="3">
        <v>11</v>
      </c>
      <c r="E607" s="3">
        <v>30</v>
      </c>
      <c r="G607" t="s">
        <v>20</v>
      </c>
      <c r="H607">
        <f>IF(COUNTIF(rotation_types!$A$2:$A$1001, G607), 1, 0)</f>
        <v>1</v>
      </c>
      <c r="I607">
        <v>6</v>
      </c>
      <c r="J607">
        <v>0</v>
      </c>
      <c r="K607">
        <f t="shared" si="9"/>
        <v>1</v>
      </c>
    </row>
    <row r="608" spans="1:11" x14ac:dyDescent="0.2">
      <c r="A608">
        <v>57</v>
      </c>
      <c r="B608" t="str">
        <f>IF(NOT(ISBLANK(A608)), VLOOKUP(A608,users!$A$2:$F$1000,2), "")</f>
        <v>Prevalska</v>
      </c>
      <c r="C608" s="3">
        <v>2024</v>
      </c>
      <c r="D608" s="3">
        <v>3</v>
      </c>
      <c r="E608" s="3">
        <v>21</v>
      </c>
      <c r="G608" t="s">
        <v>20</v>
      </c>
      <c r="H608">
        <f>IF(COUNTIF(rotation_types!$A$2:$A$1001, G608), 1, 0)</f>
        <v>1</v>
      </c>
      <c r="I608">
        <v>6</v>
      </c>
      <c r="J608">
        <v>0</v>
      </c>
      <c r="K608">
        <f t="shared" si="9"/>
        <v>1</v>
      </c>
    </row>
    <row r="609" spans="1:11" x14ac:dyDescent="0.2">
      <c r="A609">
        <v>57</v>
      </c>
      <c r="B609" t="str">
        <f>IF(NOT(ISBLANK(A609)), VLOOKUP(A609,users!$A$2:$F$1000,2), "")</f>
        <v>Prevalska</v>
      </c>
      <c r="C609" s="3">
        <v>2024</v>
      </c>
      <c r="D609" s="3">
        <v>6</v>
      </c>
      <c r="E609" s="3">
        <v>24</v>
      </c>
      <c r="G609" t="s">
        <v>20</v>
      </c>
      <c r="H609">
        <f>IF(COUNTIF(rotation_types!$A$2:$A$1001, G609), 1, 0)</f>
        <v>1</v>
      </c>
      <c r="I609">
        <v>6</v>
      </c>
      <c r="J609">
        <v>0</v>
      </c>
      <c r="K609">
        <f t="shared" si="9"/>
        <v>1</v>
      </c>
    </row>
    <row r="610" spans="1:11" x14ac:dyDescent="0.2">
      <c r="A610">
        <v>58</v>
      </c>
      <c r="B610" t="str">
        <f>IF(NOT(ISBLANK(A610)), VLOOKUP(A610,users!$A$2:$F$1000,2), "")</f>
        <v>Roberts</v>
      </c>
      <c r="C610" s="3">
        <v>2023</v>
      </c>
      <c r="D610" s="3">
        <v>7</v>
      </c>
      <c r="E610" s="3">
        <v>13</v>
      </c>
      <c r="G610" t="s">
        <v>15</v>
      </c>
      <c r="H610">
        <f>IF(COUNTIF(rotation_types!$A$2:$A$1001, G610), 1, 0)</f>
        <v>1</v>
      </c>
      <c r="I610">
        <v>13</v>
      </c>
      <c r="J610">
        <v>0</v>
      </c>
      <c r="K610">
        <f t="shared" si="9"/>
        <v>1</v>
      </c>
    </row>
    <row r="611" spans="1:11" x14ac:dyDescent="0.2">
      <c r="A611">
        <v>58</v>
      </c>
      <c r="B611" t="str">
        <f>IF(NOT(ISBLANK(A611)), VLOOKUP(A611,users!$A$2:$F$1000,2), "")</f>
        <v>Roberts</v>
      </c>
      <c r="C611" s="3">
        <v>2023</v>
      </c>
      <c r="D611" s="3">
        <v>9</v>
      </c>
      <c r="E611" s="3">
        <v>21</v>
      </c>
      <c r="G611" t="s">
        <v>11</v>
      </c>
      <c r="H611">
        <f>IF(COUNTIF(rotation_types!$A$2:$A$1001, G611), 1, 0)</f>
        <v>1</v>
      </c>
      <c r="I611">
        <v>6</v>
      </c>
      <c r="J611">
        <v>0</v>
      </c>
      <c r="K611">
        <f t="shared" si="9"/>
        <v>1</v>
      </c>
    </row>
    <row r="612" spans="1:11" x14ac:dyDescent="0.2">
      <c r="A612">
        <v>58</v>
      </c>
      <c r="B612" t="str">
        <f>IF(NOT(ISBLANK(A612)), VLOOKUP(A612,users!$A$2:$F$1000,2), "")</f>
        <v>Roberts</v>
      </c>
      <c r="C612" s="3">
        <v>2023</v>
      </c>
      <c r="D612" s="3">
        <v>9</v>
      </c>
      <c r="E612" s="3">
        <v>14</v>
      </c>
      <c r="G612" t="s">
        <v>20</v>
      </c>
      <c r="H612">
        <f>IF(COUNTIF(rotation_types!$A$2:$A$1001, G612), 1, 0)</f>
        <v>1</v>
      </c>
      <c r="I612">
        <v>6</v>
      </c>
      <c r="J612">
        <v>0</v>
      </c>
      <c r="K612">
        <f t="shared" si="9"/>
        <v>1</v>
      </c>
    </row>
    <row r="613" spans="1:11" x14ac:dyDescent="0.2">
      <c r="A613">
        <v>58</v>
      </c>
      <c r="B613" t="str">
        <f>IF(NOT(ISBLANK(A613)), VLOOKUP(A613,users!$A$2:$F$1000,2), "")</f>
        <v>Roberts</v>
      </c>
      <c r="C613" s="3">
        <v>2023</v>
      </c>
      <c r="D613" s="3">
        <v>12</v>
      </c>
      <c r="E613" s="3">
        <v>16</v>
      </c>
      <c r="G613" t="s">
        <v>20</v>
      </c>
      <c r="H613">
        <f>IF(COUNTIF(rotation_types!$A$2:$A$1001, G613), 1, 0)</f>
        <v>1</v>
      </c>
      <c r="I613">
        <v>6</v>
      </c>
      <c r="J613">
        <v>0</v>
      </c>
      <c r="K613">
        <f t="shared" si="9"/>
        <v>1</v>
      </c>
    </row>
    <row r="614" spans="1:11" x14ac:dyDescent="0.2">
      <c r="A614">
        <v>58</v>
      </c>
      <c r="B614" t="str">
        <f>IF(NOT(ISBLANK(A614)), VLOOKUP(A614,users!$A$2:$F$1000,2), "")</f>
        <v>Roberts</v>
      </c>
      <c r="C614" s="3">
        <v>2024</v>
      </c>
      <c r="D614" s="3">
        <v>4</v>
      </c>
      <c r="E614" s="3">
        <v>6</v>
      </c>
      <c r="G614" t="s">
        <v>20</v>
      </c>
      <c r="H614">
        <f>IF(COUNTIF(rotation_types!$A$2:$A$1001, G614), 1, 0)</f>
        <v>1</v>
      </c>
      <c r="I614">
        <v>6</v>
      </c>
      <c r="J614">
        <v>0</v>
      </c>
      <c r="K614">
        <f t="shared" si="9"/>
        <v>1</v>
      </c>
    </row>
    <row r="615" spans="1:11" x14ac:dyDescent="0.2">
      <c r="A615">
        <v>58</v>
      </c>
      <c r="B615" t="str">
        <f>IF(NOT(ISBLANK(A615)), VLOOKUP(A615,users!$A$2:$F$1000,2), "")</f>
        <v>Roberts</v>
      </c>
      <c r="C615" s="3">
        <v>2024</v>
      </c>
      <c r="D615" s="3">
        <v>6</v>
      </c>
      <c r="E615" s="3">
        <v>15</v>
      </c>
      <c r="G615" t="s">
        <v>20</v>
      </c>
      <c r="H615">
        <f>IF(COUNTIF(rotation_types!$A$2:$A$1001, G615), 1, 0)</f>
        <v>1</v>
      </c>
      <c r="I615">
        <v>6</v>
      </c>
      <c r="J615">
        <v>0</v>
      </c>
      <c r="K615">
        <f t="shared" si="9"/>
        <v>1</v>
      </c>
    </row>
    <row r="616" spans="1:11" x14ac:dyDescent="0.2">
      <c r="A616">
        <v>59</v>
      </c>
      <c r="B616" t="str">
        <f>IF(NOT(ISBLANK(A616)), VLOOKUP(A616,users!$A$2:$F$1000,2), "")</f>
        <v>Rudin</v>
      </c>
      <c r="C616" s="3">
        <v>2023</v>
      </c>
      <c r="D616" s="3">
        <v>9</v>
      </c>
      <c r="E616" s="3">
        <v>7</v>
      </c>
      <c r="G616" t="s">
        <v>11</v>
      </c>
      <c r="H616">
        <f>IF(COUNTIF(rotation_types!$A$2:$A$1001, G616), 1, 0)</f>
        <v>1</v>
      </c>
      <c r="I616">
        <v>6</v>
      </c>
      <c r="J616">
        <v>0</v>
      </c>
      <c r="K616">
        <f t="shared" si="9"/>
        <v>1</v>
      </c>
    </row>
    <row r="617" spans="1:11" x14ac:dyDescent="0.2">
      <c r="A617">
        <v>59</v>
      </c>
      <c r="B617" t="str">
        <f>IF(NOT(ISBLANK(A617)), VLOOKUP(A617,users!$A$2:$F$1000,2), "")</f>
        <v>Rudin</v>
      </c>
      <c r="C617" s="3">
        <v>2024</v>
      </c>
      <c r="D617" s="3">
        <v>1</v>
      </c>
      <c r="E617" s="3">
        <v>11</v>
      </c>
      <c r="G617" t="s">
        <v>15</v>
      </c>
      <c r="H617">
        <f>IF(COUNTIF(rotation_types!$A$2:$A$1001, G617), 1, 0)</f>
        <v>1</v>
      </c>
      <c r="I617">
        <v>13</v>
      </c>
      <c r="J617">
        <v>0</v>
      </c>
      <c r="K617">
        <f t="shared" si="9"/>
        <v>1</v>
      </c>
    </row>
    <row r="618" spans="1:11" x14ac:dyDescent="0.2">
      <c r="A618">
        <v>59</v>
      </c>
      <c r="B618" t="str">
        <f>IF(NOT(ISBLANK(A618)), VLOOKUP(A618,users!$A$2:$F$1000,2), "")</f>
        <v>Rudin</v>
      </c>
      <c r="C618" s="3">
        <v>2024</v>
      </c>
      <c r="D618" s="3">
        <v>2</v>
      </c>
      <c r="E618" s="3">
        <v>8</v>
      </c>
      <c r="F618">
        <v>9</v>
      </c>
      <c r="G618" t="s">
        <v>3</v>
      </c>
      <c r="H618">
        <f>IF(COUNTIF(rotation_types!$A$2:$A$1001, G618), 1, 0)</f>
        <v>1</v>
      </c>
      <c r="I618">
        <v>27</v>
      </c>
      <c r="J618">
        <v>0</v>
      </c>
      <c r="K618">
        <f t="shared" si="9"/>
        <v>1</v>
      </c>
    </row>
    <row r="619" spans="1:11" x14ac:dyDescent="0.2">
      <c r="A619">
        <v>59</v>
      </c>
      <c r="B619" t="str">
        <f>IF(NOT(ISBLANK(A619)), VLOOKUP(A619,users!$A$2:$F$1000,2), "")</f>
        <v>Rudin</v>
      </c>
      <c r="C619" s="3">
        <v>2023</v>
      </c>
      <c r="D619" s="3">
        <v>8</v>
      </c>
      <c r="E619" s="3">
        <v>24</v>
      </c>
      <c r="G619" t="s">
        <v>20</v>
      </c>
      <c r="H619">
        <f>IF(COUNTIF(rotation_types!$A$2:$A$1001, G619), 1, 0)</f>
        <v>1</v>
      </c>
      <c r="I619">
        <v>6</v>
      </c>
      <c r="J619">
        <v>0</v>
      </c>
      <c r="K619">
        <f t="shared" si="9"/>
        <v>1</v>
      </c>
    </row>
    <row r="620" spans="1:11" x14ac:dyDescent="0.2">
      <c r="A620">
        <v>59</v>
      </c>
      <c r="B620" t="str">
        <f>IF(NOT(ISBLANK(A620)), VLOOKUP(A620,users!$A$2:$F$1000,2), "")</f>
        <v>Rudin</v>
      </c>
      <c r="C620" s="3">
        <v>2024</v>
      </c>
      <c r="D620" s="3">
        <v>1</v>
      </c>
      <c r="E620" s="3">
        <v>25</v>
      </c>
      <c r="G620" t="s">
        <v>20</v>
      </c>
      <c r="H620">
        <f>IF(COUNTIF(rotation_types!$A$2:$A$1001, G620), 1, 0)</f>
        <v>1</v>
      </c>
      <c r="I620">
        <v>6</v>
      </c>
      <c r="J620">
        <v>0</v>
      </c>
      <c r="K620">
        <f t="shared" si="9"/>
        <v>1</v>
      </c>
    </row>
    <row r="621" spans="1:11" x14ac:dyDescent="0.2">
      <c r="A621">
        <v>59</v>
      </c>
      <c r="B621" t="str">
        <f>IF(NOT(ISBLANK(A621)), VLOOKUP(A621,users!$A$2:$F$1000,2), "")</f>
        <v>Rudin</v>
      </c>
      <c r="C621" s="3">
        <v>2024</v>
      </c>
      <c r="D621" s="3">
        <v>4</v>
      </c>
      <c r="E621" s="3">
        <v>18</v>
      </c>
      <c r="G621" t="s">
        <v>20</v>
      </c>
      <c r="H621">
        <f>IF(COUNTIF(rotation_types!$A$2:$A$1001, G621), 1, 0)</f>
        <v>1</v>
      </c>
      <c r="I621">
        <v>6</v>
      </c>
      <c r="J621">
        <v>0</v>
      </c>
      <c r="K621">
        <f t="shared" si="9"/>
        <v>1</v>
      </c>
    </row>
    <row r="622" spans="1:11" x14ac:dyDescent="0.2">
      <c r="A622">
        <v>59</v>
      </c>
      <c r="B622" t="str">
        <f>IF(NOT(ISBLANK(A622)), VLOOKUP(A622,users!$A$2:$F$1000,2), "")</f>
        <v>Rudin</v>
      </c>
      <c r="C622" s="3">
        <v>2024</v>
      </c>
      <c r="D622" s="3">
        <v>6</v>
      </c>
      <c r="E622" s="3">
        <v>24</v>
      </c>
      <c r="G622" t="s">
        <v>20</v>
      </c>
      <c r="H622">
        <f>IF(COUNTIF(rotation_types!$A$2:$A$1001, G622), 1, 0)</f>
        <v>1</v>
      </c>
      <c r="I622">
        <v>6</v>
      </c>
      <c r="J622">
        <v>0</v>
      </c>
      <c r="K622">
        <f t="shared" si="9"/>
        <v>1</v>
      </c>
    </row>
    <row r="623" spans="1:11" x14ac:dyDescent="0.2">
      <c r="A623">
        <v>60</v>
      </c>
      <c r="B623" t="str">
        <f>IF(NOT(ISBLANK(A623)), VLOOKUP(A623,users!$A$2:$F$1000,2), "")</f>
        <v>Spadafore</v>
      </c>
      <c r="C623" s="3">
        <v>2023</v>
      </c>
      <c r="D623" s="3">
        <v>7</v>
      </c>
      <c r="E623" s="3">
        <v>13</v>
      </c>
      <c r="G623" t="s">
        <v>15</v>
      </c>
      <c r="H623">
        <f>IF(COUNTIF(rotation_types!$A$2:$A$1001, G623), 1, 0)</f>
        <v>1</v>
      </c>
      <c r="I623">
        <v>13</v>
      </c>
      <c r="J623">
        <v>0</v>
      </c>
      <c r="K623">
        <f t="shared" si="9"/>
        <v>1</v>
      </c>
    </row>
    <row r="624" spans="1:11" x14ac:dyDescent="0.2">
      <c r="A624">
        <v>60</v>
      </c>
      <c r="B624" t="str">
        <f>IF(NOT(ISBLANK(A624)), VLOOKUP(A624,users!$A$2:$F$1000,2), "")</f>
        <v>Spadafore</v>
      </c>
      <c r="C624" s="3">
        <v>2023</v>
      </c>
      <c r="D624" s="3">
        <v>8</v>
      </c>
      <c r="E624" s="3">
        <v>31</v>
      </c>
      <c r="G624" t="s">
        <v>11</v>
      </c>
      <c r="H624">
        <f>IF(COUNTIF(rotation_types!$A$2:$A$1001, G624), 1, 0)</f>
        <v>1</v>
      </c>
      <c r="I624">
        <v>6</v>
      </c>
      <c r="J624">
        <v>0</v>
      </c>
      <c r="K624">
        <f t="shared" si="9"/>
        <v>1</v>
      </c>
    </row>
    <row r="625" spans="1:11" x14ac:dyDescent="0.2">
      <c r="A625">
        <v>60</v>
      </c>
      <c r="B625" t="str">
        <f>IF(NOT(ISBLANK(A625)), VLOOKUP(A625,users!$A$2:$F$1000,2), "")</f>
        <v>Spadafore</v>
      </c>
      <c r="C625" s="3">
        <v>2024</v>
      </c>
      <c r="D625" s="3">
        <v>4</v>
      </c>
      <c r="E625" s="3">
        <v>4</v>
      </c>
      <c r="F625">
        <v>11</v>
      </c>
      <c r="G625" t="s">
        <v>15</v>
      </c>
      <c r="H625">
        <f>IF(COUNTIF(rotation_types!$A$2:$A$1001, G625), 1, 0)</f>
        <v>1</v>
      </c>
      <c r="I625">
        <v>27</v>
      </c>
      <c r="J625">
        <v>0</v>
      </c>
      <c r="K625">
        <f t="shared" si="9"/>
        <v>1</v>
      </c>
    </row>
    <row r="626" spans="1:11" x14ac:dyDescent="0.2">
      <c r="A626">
        <v>60</v>
      </c>
      <c r="B626" t="str">
        <f>IF(NOT(ISBLANK(A626)), VLOOKUP(A626,users!$A$2:$F$1000,2), "")</f>
        <v>Spadafore</v>
      </c>
      <c r="C626" s="3">
        <v>2023</v>
      </c>
      <c r="D626" s="3">
        <v>10</v>
      </c>
      <c r="E626" s="3">
        <v>26</v>
      </c>
      <c r="G626" t="s">
        <v>20</v>
      </c>
      <c r="H626">
        <f>IF(COUNTIF(rotation_types!$A$2:$A$1001, G626), 1, 0)</f>
        <v>1</v>
      </c>
      <c r="I626">
        <v>13</v>
      </c>
      <c r="J626">
        <v>0</v>
      </c>
      <c r="K626">
        <f t="shared" si="9"/>
        <v>1</v>
      </c>
    </row>
    <row r="627" spans="1:11" x14ac:dyDescent="0.2">
      <c r="A627">
        <v>60</v>
      </c>
      <c r="B627" t="str">
        <f>IF(NOT(ISBLANK(A627)), VLOOKUP(A627,users!$A$2:$F$1000,2), "")</f>
        <v>Spadafore</v>
      </c>
      <c r="C627" s="3">
        <v>2024</v>
      </c>
      <c r="D627" s="3">
        <v>2</v>
      </c>
      <c r="E627" s="3">
        <v>15</v>
      </c>
      <c r="G627" t="s">
        <v>20</v>
      </c>
      <c r="H627">
        <f>IF(COUNTIF(rotation_types!$A$2:$A$1001, G627), 1, 0)</f>
        <v>1</v>
      </c>
      <c r="I627">
        <v>6</v>
      </c>
      <c r="J627">
        <v>0</v>
      </c>
      <c r="K627">
        <f t="shared" si="9"/>
        <v>1</v>
      </c>
    </row>
    <row r="628" spans="1:11" x14ac:dyDescent="0.2">
      <c r="A628">
        <v>60</v>
      </c>
      <c r="B628" t="str">
        <f>IF(NOT(ISBLANK(A628)), VLOOKUP(A628,users!$A$2:$F$1000,2), "")</f>
        <v>Spadafore</v>
      </c>
      <c r="C628" s="3">
        <v>2024</v>
      </c>
      <c r="D628" s="3">
        <v>3</v>
      </c>
      <c r="E628" s="3">
        <v>28</v>
      </c>
      <c r="G628" t="s">
        <v>20</v>
      </c>
      <c r="H628">
        <f>IF(COUNTIF(rotation_types!$A$2:$A$1001, G628), 1, 0)</f>
        <v>1</v>
      </c>
      <c r="I628">
        <v>6</v>
      </c>
      <c r="J628">
        <v>0</v>
      </c>
      <c r="K628">
        <f t="shared" si="9"/>
        <v>1</v>
      </c>
    </row>
    <row r="629" spans="1:11" x14ac:dyDescent="0.2">
      <c r="A629">
        <v>61</v>
      </c>
      <c r="B629" t="str">
        <f>IF(NOT(ISBLANK(A629)), VLOOKUP(A629,users!$A$2:$F$1000,2), "")</f>
        <v>Valentini</v>
      </c>
      <c r="C629" s="3">
        <v>2023</v>
      </c>
      <c r="D629" s="3">
        <v>10</v>
      </c>
      <c r="E629" s="3">
        <v>19</v>
      </c>
      <c r="G629" t="s">
        <v>11</v>
      </c>
      <c r="H629">
        <f>IF(COUNTIF(rotation_types!$A$2:$A$1001, G629), 1, 0)</f>
        <v>1</v>
      </c>
      <c r="I629">
        <v>6</v>
      </c>
      <c r="J629">
        <v>0</v>
      </c>
      <c r="K629">
        <f t="shared" si="9"/>
        <v>1</v>
      </c>
    </row>
    <row r="630" spans="1:11" x14ac:dyDescent="0.2">
      <c r="A630">
        <v>61</v>
      </c>
      <c r="B630" t="str">
        <f>IF(NOT(ISBLANK(A630)), VLOOKUP(A630,users!$A$2:$F$1000,2), "")</f>
        <v>Valentini</v>
      </c>
      <c r="C630" s="3">
        <v>2023</v>
      </c>
      <c r="D630" s="3">
        <v>11</v>
      </c>
      <c r="E630" s="3">
        <v>16</v>
      </c>
      <c r="F630">
        <v>6</v>
      </c>
      <c r="G630" t="s">
        <v>15</v>
      </c>
      <c r="H630">
        <f>IF(COUNTIF(rotation_types!$A$2:$A$1001, G630), 1, 0)</f>
        <v>1</v>
      </c>
      <c r="I630">
        <v>27</v>
      </c>
      <c r="J630">
        <v>0</v>
      </c>
      <c r="K630">
        <f t="shared" si="9"/>
        <v>1</v>
      </c>
    </row>
    <row r="631" spans="1:11" x14ac:dyDescent="0.2">
      <c r="A631">
        <v>61</v>
      </c>
      <c r="B631" t="str">
        <f>IF(NOT(ISBLANK(A631)), VLOOKUP(A631,users!$A$2:$F$1000,2), "")</f>
        <v>Valentini</v>
      </c>
      <c r="C631" s="3">
        <v>2024</v>
      </c>
      <c r="D631" s="3">
        <v>5</v>
      </c>
      <c r="E631" s="3">
        <v>2</v>
      </c>
      <c r="F631">
        <v>12</v>
      </c>
      <c r="G631" t="s">
        <v>15</v>
      </c>
      <c r="H631">
        <f>IF(COUNTIF(rotation_types!$A$2:$A$1001, G631), 1, 0)</f>
        <v>1</v>
      </c>
      <c r="I631">
        <v>27</v>
      </c>
      <c r="J631">
        <v>0</v>
      </c>
      <c r="K631">
        <f t="shared" si="9"/>
        <v>1</v>
      </c>
    </row>
    <row r="632" spans="1:11" x14ac:dyDescent="0.2">
      <c r="A632">
        <v>61</v>
      </c>
      <c r="B632" t="str">
        <f>IF(NOT(ISBLANK(A632)), VLOOKUP(A632,users!$A$2:$F$1000,2), "")</f>
        <v>Valentini</v>
      </c>
      <c r="C632" s="3">
        <v>2023</v>
      </c>
      <c r="D632" s="3">
        <v>8</v>
      </c>
      <c r="E632" s="3">
        <v>26</v>
      </c>
      <c r="G632" t="s">
        <v>20</v>
      </c>
      <c r="H632">
        <f>IF(COUNTIF(rotation_types!$A$2:$A$1001, G632), 1, 0)</f>
        <v>1</v>
      </c>
      <c r="I632">
        <v>6</v>
      </c>
      <c r="J632">
        <v>0</v>
      </c>
      <c r="K632">
        <f t="shared" si="9"/>
        <v>1</v>
      </c>
    </row>
    <row r="633" spans="1:11" x14ac:dyDescent="0.2">
      <c r="A633">
        <v>61</v>
      </c>
      <c r="B633" t="str">
        <f>IF(NOT(ISBLANK(A633)), VLOOKUP(A633,users!$A$2:$F$1000,2), "")</f>
        <v>Valentini</v>
      </c>
      <c r="C633" s="3">
        <v>2023</v>
      </c>
      <c r="D633" s="3">
        <v>12</v>
      </c>
      <c r="E633" s="3">
        <v>16</v>
      </c>
      <c r="G633" t="s">
        <v>20</v>
      </c>
      <c r="H633">
        <f>IF(COUNTIF(rotation_types!$A$2:$A$1001, G633), 1, 0)</f>
        <v>1</v>
      </c>
      <c r="I633">
        <v>6</v>
      </c>
      <c r="J633">
        <v>0</v>
      </c>
      <c r="K633">
        <f t="shared" si="9"/>
        <v>1</v>
      </c>
    </row>
    <row r="634" spans="1:11" x14ac:dyDescent="0.2">
      <c r="A634">
        <v>61</v>
      </c>
      <c r="B634" t="str">
        <f>IF(NOT(ISBLANK(A634)), VLOOKUP(A634,users!$A$2:$F$1000,2), "")</f>
        <v>Valentini</v>
      </c>
      <c r="C634" s="3">
        <v>2024</v>
      </c>
      <c r="D634" s="3">
        <v>3</v>
      </c>
      <c r="E634" s="3">
        <v>28</v>
      </c>
      <c r="G634" t="s">
        <v>20</v>
      </c>
      <c r="H634">
        <f>IF(COUNTIF(rotation_types!$A$2:$A$1001, G634), 1, 0)</f>
        <v>1</v>
      </c>
      <c r="I634">
        <v>6</v>
      </c>
      <c r="J634">
        <v>0</v>
      </c>
      <c r="K634">
        <f t="shared" si="9"/>
        <v>1</v>
      </c>
    </row>
    <row r="635" spans="1:11" x14ac:dyDescent="0.2">
      <c r="A635">
        <v>61</v>
      </c>
      <c r="B635" t="str">
        <f>IF(NOT(ISBLANK(A635)), VLOOKUP(A635,users!$A$2:$F$1000,2), "")</f>
        <v>Valentini</v>
      </c>
      <c r="C635" s="3">
        <v>2024</v>
      </c>
      <c r="D635" s="3">
        <v>4</v>
      </c>
      <c r="E635" s="3">
        <v>25</v>
      </c>
      <c r="G635" t="s">
        <v>20</v>
      </c>
      <c r="H635">
        <f>IF(COUNTIF(rotation_types!$A$2:$A$1001, G635), 1, 0)</f>
        <v>1</v>
      </c>
      <c r="I635">
        <v>6</v>
      </c>
      <c r="J635">
        <v>0</v>
      </c>
      <c r="K635">
        <f t="shared" si="9"/>
        <v>1</v>
      </c>
    </row>
    <row r="636" spans="1:11" x14ac:dyDescent="0.2">
      <c r="B636" t="str">
        <f>IF(NOT(ISBLANK(A636)), VLOOKUP(A636,users!$A$2:$F$1000,2), "")</f>
        <v/>
      </c>
      <c r="I636" t="s">
        <v>218</v>
      </c>
    </row>
    <row r="637" spans="1:11" x14ac:dyDescent="0.2">
      <c r="B637" t="str">
        <f>IF(NOT(ISBLANK(A637)), VLOOKUP(A637,users!$A$2:$F$1000,2), "")</f>
        <v/>
      </c>
      <c r="I637" t="s">
        <v>218</v>
      </c>
    </row>
    <row r="638" spans="1:11" x14ac:dyDescent="0.2">
      <c r="B638" t="str">
        <f>IF(NOT(ISBLANK(A638)), VLOOKUP(A638,users!$A$2:$F$1000,2), "")</f>
        <v/>
      </c>
      <c r="I638" t="s">
        <v>218</v>
      </c>
    </row>
    <row r="639" spans="1:11" x14ac:dyDescent="0.2">
      <c r="B639" t="str">
        <f>IF(NOT(ISBLANK(A639)), VLOOKUP(A639,users!$A$2:$F$1000,2), "")</f>
        <v/>
      </c>
      <c r="I639" t="s">
        <v>218</v>
      </c>
    </row>
    <row r="640" spans="1:11" x14ac:dyDescent="0.2">
      <c r="B640" t="str">
        <f>IF(NOT(ISBLANK(A640)), VLOOKUP(A640,users!$A$2:$F$1000,2), "")</f>
        <v/>
      </c>
      <c r="I640" t="s">
        <v>218</v>
      </c>
    </row>
    <row r="641" spans="2:9" x14ac:dyDescent="0.2">
      <c r="B641" t="str">
        <f>IF(NOT(ISBLANK(A641)), VLOOKUP(A641,users!$A$2:$F$1000,2), "")</f>
        <v/>
      </c>
      <c r="I641" t="s">
        <v>218</v>
      </c>
    </row>
    <row r="642" spans="2:9" x14ac:dyDescent="0.2">
      <c r="B642" t="str">
        <f>IF(NOT(ISBLANK(A642)), VLOOKUP(A642,users!$A$2:$F$1000,2), "")</f>
        <v/>
      </c>
      <c r="I642" t="s">
        <v>218</v>
      </c>
    </row>
    <row r="643" spans="2:9" x14ac:dyDescent="0.2">
      <c r="B643" t="str">
        <f>IF(NOT(ISBLANK(A643)), VLOOKUP(A643,users!$A$2:$F$1000,2), "")</f>
        <v/>
      </c>
      <c r="I643" t="s">
        <v>218</v>
      </c>
    </row>
    <row r="644" spans="2:9" x14ac:dyDescent="0.2">
      <c r="B644" t="str">
        <f>IF(NOT(ISBLANK(A644)), VLOOKUP(A644,users!$A$2:$F$1000,2), "")</f>
        <v/>
      </c>
      <c r="I644" t="s">
        <v>218</v>
      </c>
    </row>
    <row r="645" spans="2:9" x14ac:dyDescent="0.2">
      <c r="B645" t="str">
        <f>IF(NOT(ISBLANK(A645)), VLOOKUP(A645,users!$A$2:$F$1000,2), "")</f>
        <v/>
      </c>
      <c r="I645" t="s">
        <v>218</v>
      </c>
    </row>
    <row r="646" spans="2:9" x14ac:dyDescent="0.2">
      <c r="B646" t="str">
        <f>IF(NOT(ISBLANK(A646)), VLOOKUP(A646,users!$A$2:$F$1000,2), "")</f>
        <v/>
      </c>
      <c r="I646" t="s">
        <v>218</v>
      </c>
    </row>
    <row r="647" spans="2:9" x14ac:dyDescent="0.2">
      <c r="B647" t="str">
        <f>IF(NOT(ISBLANK(A647)), VLOOKUP(A647,users!$A$2:$F$1000,2), "")</f>
        <v/>
      </c>
      <c r="I647" t="s">
        <v>218</v>
      </c>
    </row>
    <row r="648" spans="2:9" x14ac:dyDescent="0.2">
      <c r="B648" t="str">
        <f>IF(NOT(ISBLANK(A648)), VLOOKUP(A648,users!$A$2:$F$1000,2), "")</f>
        <v/>
      </c>
      <c r="I648" t="s">
        <v>218</v>
      </c>
    </row>
    <row r="649" spans="2:9" x14ac:dyDescent="0.2">
      <c r="B649" t="str">
        <f>IF(NOT(ISBLANK(A649)), VLOOKUP(A649,users!$A$2:$F$1000,2), "")</f>
        <v/>
      </c>
      <c r="I649" t="s">
        <v>218</v>
      </c>
    </row>
    <row r="650" spans="2:9" x14ac:dyDescent="0.2">
      <c r="B650" t="str">
        <f>IF(NOT(ISBLANK(A650)), VLOOKUP(A650,users!$A$2:$F$1000,2), "")</f>
        <v/>
      </c>
      <c r="I650" t="s">
        <v>218</v>
      </c>
    </row>
    <row r="651" spans="2:9" x14ac:dyDescent="0.2">
      <c r="B651" t="str">
        <f>IF(NOT(ISBLANK(A651)), VLOOKUP(A651,users!$A$2:$F$1000,2), "")</f>
        <v/>
      </c>
      <c r="I651" t="s">
        <v>218</v>
      </c>
    </row>
    <row r="652" spans="2:9" x14ac:dyDescent="0.2">
      <c r="B652" t="str">
        <f>IF(NOT(ISBLANK(A652)), VLOOKUP(A652,users!$A$2:$F$1000,2), "")</f>
        <v/>
      </c>
      <c r="I652" t="s">
        <v>218</v>
      </c>
    </row>
    <row r="653" spans="2:9" x14ac:dyDescent="0.2">
      <c r="B653" t="str">
        <f>IF(NOT(ISBLANK(A653)), VLOOKUP(A653,users!$A$2:$F$1000,2), "")</f>
        <v/>
      </c>
      <c r="I653" t="s">
        <v>218</v>
      </c>
    </row>
    <row r="654" spans="2:9" x14ac:dyDescent="0.2">
      <c r="B654" t="str">
        <f>IF(NOT(ISBLANK(A654)), VLOOKUP(A654,users!$A$2:$F$1000,2), "")</f>
        <v/>
      </c>
      <c r="I654" t="s">
        <v>218</v>
      </c>
    </row>
    <row r="655" spans="2:9" x14ac:dyDescent="0.2">
      <c r="B655" t="str">
        <f>IF(NOT(ISBLANK(A655)), VLOOKUP(A655,users!$A$2:$F$1000,2), "")</f>
        <v/>
      </c>
      <c r="I655" t="s">
        <v>218</v>
      </c>
    </row>
    <row r="656" spans="2:9" x14ac:dyDescent="0.2">
      <c r="B656" t="str">
        <f>IF(NOT(ISBLANK(A656)), VLOOKUP(A656,users!$A$2:$F$1000,2), "")</f>
        <v/>
      </c>
      <c r="I656" t="s">
        <v>218</v>
      </c>
    </row>
    <row r="657" spans="2:9" x14ac:dyDescent="0.2">
      <c r="B657" t="str">
        <f>IF(NOT(ISBLANK(A657)), VLOOKUP(A657,users!$A$2:$F$1000,2), "")</f>
        <v/>
      </c>
      <c r="I657" t="s">
        <v>218</v>
      </c>
    </row>
    <row r="658" spans="2:9" x14ac:dyDescent="0.2">
      <c r="B658" t="str">
        <f>IF(NOT(ISBLANK(A658)), VLOOKUP(A658,users!$A$2:$F$1000,2), "")</f>
        <v/>
      </c>
      <c r="I658" t="s">
        <v>218</v>
      </c>
    </row>
    <row r="659" spans="2:9" x14ac:dyDescent="0.2">
      <c r="B659" t="str">
        <f>IF(NOT(ISBLANK(A659)), VLOOKUP(A659,users!$A$2:$F$1000,2), "")</f>
        <v/>
      </c>
      <c r="I659" t="s">
        <v>218</v>
      </c>
    </row>
    <row r="660" spans="2:9" x14ac:dyDescent="0.2">
      <c r="B660" t="str">
        <f>IF(NOT(ISBLANK(A660)), VLOOKUP(A660,users!$A$2:$F$1000,2), "")</f>
        <v/>
      </c>
      <c r="I660" t="s">
        <v>218</v>
      </c>
    </row>
    <row r="661" spans="2:9" x14ac:dyDescent="0.2">
      <c r="B661" t="str">
        <f>IF(NOT(ISBLANK(A661)), VLOOKUP(A661,users!$A$2:$F$1000,2), "")</f>
        <v/>
      </c>
      <c r="I661" t="s">
        <v>218</v>
      </c>
    </row>
    <row r="662" spans="2:9" x14ac:dyDescent="0.2">
      <c r="B662" t="str">
        <f>IF(NOT(ISBLANK(A662)), VLOOKUP(A662,users!$A$2:$F$1000,2), "")</f>
        <v/>
      </c>
      <c r="I662" t="s">
        <v>218</v>
      </c>
    </row>
    <row r="663" spans="2:9" x14ac:dyDescent="0.2">
      <c r="B663" t="str">
        <f>IF(NOT(ISBLANK(A663)), VLOOKUP(A663,users!$A$2:$F$1000,2), "")</f>
        <v/>
      </c>
      <c r="I663" t="s">
        <v>218</v>
      </c>
    </row>
    <row r="664" spans="2:9" x14ac:dyDescent="0.2">
      <c r="B664" t="str">
        <f>IF(NOT(ISBLANK(A664)), VLOOKUP(A664,users!$A$2:$F$1000,2), "")</f>
        <v/>
      </c>
      <c r="I664" t="s">
        <v>218</v>
      </c>
    </row>
    <row r="665" spans="2:9" x14ac:dyDescent="0.2">
      <c r="B665" t="str">
        <f>IF(NOT(ISBLANK(A665)), VLOOKUP(A665,users!$A$2:$F$1000,2), "")</f>
        <v/>
      </c>
      <c r="I665" t="s">
        <v>218</v>
      </c>
    </row>
    <row r="666" spans="2:9" x14ac:dyDescent="0.2">
      <c r="B666" t="str">
        <f>IF(NOT(ISBLANK(A666)), VLOOKUP(A666,users!$A$2:$F$1000,2), "")</f>
        <v/>
      </c>
      <c r="I666" t="s">
        <v>218</v>
      </c>
    </row>
    <row r="667" spans="2:9" x14ac:dyDescent="0.2">
      <c r="B667" t="str">
        <f>IF(NOT(ISBLANK(A667)), VLOOKUP(A667,users!$A$2:$F$1000,2), "")</f>
        <v/>
      </c>
      <c r="I667" t="s">
        <v>218</v>
      </c>
    </row>
    <row r="668" spans="2:9" x14ac:dyDescent="0.2">
      <c r="B668" t="str">
        <f>IF(NOT(ISBLANK(A668)), VLOOKUP(A668,users!$A$2:$F$1000,2), "")</f>
        <v/>
      </c>
      <c r="I668" t="s">
        <v>218</v>
      </c>
    </row>
    <row r="669" spans="2:9" x14ac:dyDescent="0.2">
      <c r="B669" t="str">
        <f>IF(NOT(ISBLANK(A669)), VLOOKUP(A669,users!$A$2:$F$1000,2), "")</f>
        <v/>
      </c>
      <c r="I669" t="s">
        <v>218</v>
      </c>
    </row>
    <row r="670" spans="2:9" x14ac:dyDescent="0.2">
      <c r="B670" t="str">
        <f>IF(NOT(ISBLANK(A670)), VLOOKUP(A670,users!$A$2:$F$1000,2), "")</f>
        <v/>
      </c>
      <c r="I670" t="s">
        <v>218</v>
      </c>
    </row>
    <row r="671" spans="2:9" x14ac:dyDescent="0.2">
      <c r="B671" t="str">
        <f>IF(NOT(ISBLANK(A671)), VLOOKUP(A671,users!$A$2:$F$1000,2), "")</f>
        <v/>
      </c>
      <c r="I671" t="s">
        <v>218</v>
      </c>
    </row>
    <row r="672" spans="2:9" x14ac:dyDescent="0.2">
      <c r="B672" t="str">
        <f>IF(NOT(ISBLANK(A672)), VLOOKUP(A672,users!$A$2:$F$1000,2), "")</f>
        <v/>
      </c>
      <c r="I672" t="s">
        <v>218</v>
      </c>
    </row>
    <row r="673" spans="2:9" x14ac:dyDescent="0.2">
      <c r="B673" t="str">
        <f>IF(NOT(ISBLANK(A673)), VLOOKUP(A673,users!$A$2:$F$1000,2), "")</f>
        <v/>
      </c>
      <c r="I673" t="s">
        <v>218</v>
      </c>
    </row>
    <row r="674" spans="2:9" x14ac:dyDescent="0.2">
      <c r="B674" t="str">
        <f>IF(NOT(ISBLANK(A674)), VLOOKUP(A674,users!$A$2:$F$1000,2), "")</f>
        <v/>
      </c>
      <c r="I674" t="s">
        <v>218</v>
      </c>
    </row>
    <row r="675" spans="2:9" x14ac:dyDescent="0.2">
      <c r="B675" t="str">
        <f>IF(NOT(ISBLANK(A675)), VLOOKUP(A675,users!$A$2:$F$1000,2), "")</f>
        <v/>
      </c>
      <c r="I675" t="s">
        <v>218</v>
      </c>
    </row>
    <row r="676" spans="2:9" x14ac:dyDescent="0.2">
      <c r="B676" t="str">
        <f>IF(NOT(ISBLANK(A676)), VLOOKUP(A676,users!$A$2:$F$1000,2), "")</f>
        <v/>
      </c>
      <c r="I676" t="s">
        <v>218</v>
      </c>
    </row>
    <row r="677" spans="2:9" x14ac:dyDescent="0.2">
      <c r="B677" t="str">
        <f>IF(NOT(ISBLANK(A677)), VLOOKUP(A677,users!$A$2:$F$1000,2), "")</f>
        <v/>
      </c>
      <c r="I677" t="s">
        <v>218</v>
      </c>
    </row>
    <row r="678" spans="2:9" x14ac:dyDescent="0.2">
      <c r="B678" t="str">
        <f>IF(NOT(ISBLANK(A678)), VLOOKUP(A678,users!$A$2:$F$1000,2), "")</f>
        <v/>
      </c>
      <c r="I678" t="s">
        <v>218</v>
      </c>
    </row>
    <row r="679" spans="2:9" x14ac:dyDescent="0.2">
      <c r="B679" t="str">
        <f>IF(NOT(ISBLANK(A679)), VLOOKUP(A679,users!$A$2:$F$1000,2), "")</f>
        <v/>
      </c>
      <c r="I679" t="s">
        <v>218</v>
      </c>
    </row>
    <row r="680" spans="2:9" x14ac:dyDescent="0.2">
      <c r="B680" t="str">
        <f>IF(NOT(ISBLANK(A680)), VLOOKUP(A680,users!$A$2:$F$1000,2), "")</f>
        <v/>
      </c>
      <c r="I680" t="s">
        <v>218</v>
      </c>
    </row>
    <row r="681" spans="2:9" x14ac:dyDescent="0.2">
      <c r="B681" t="str">
        <f>IF(NOT(ISBLANK(A681)), VLOOKUP(A681,users!$A$2:$F$1000,2), "")</f>
        <v/>
      </c>
      <c r="I681" t="s">
        <v>218</v>
      </c>
    </row>
    <row r="682" spans="2:9" x14ac:dyDescent="0.2">
      <c r="B682" t="str">
        <f>IF(NOT(ISBLANK(A682)), VLOOKUP(A682,users!$A$2:$F$1000,2), "")</f>
        <v/>
      </c>
      <c r="I682" t="s">
        <v>218</v>
      </c>
    </row>
    <row r="683" spans="2:9" x14ac:dyDescent="0.2">
      <c r="B683" t="str">
        <f>IF(NOT(ISBLANK(A683)), VLOOKUP(A683,users!$A$2:$F$1000,2), "")</f>
        <v/>
      </c>
      <c r="I683" t="s">
        <v>218</v>
      </c>
    </row>
    <row r="684" spans="2:9" x14ac:dyDescent="0.2">
      <c r="B684" t="str">
        <f>IF(NOT(ISBLANK(A684)), VLOOKUP(A684,users!$A$2:$F$1000,2), "")</f>
        <v/>
      </c>
      <c r="I684" t="s">
        <v>218</v>
      </c>
    </row>
    <row r="685" spans="2:9" x14ac:dyDescent="0.2">
      <c r="B685" t="str">
        <f>IF(NOT(ISBLANK(A685)), VLOOKUP(A685,users!$A$2:$F$1000,2), "")</f>
        <v/>
      </c>
      <c r="I685" t="s">
        <v>218</v>
      </c>
    </row>
    <row r="686" spans="2:9" x14ac:dyDescent="0.2">
      <c r="B686" t="str">
        <f>IF(NOT(ISBLANK(A686)), VLOOKUP(A686,users!$A$2:$F$1000,2), "")</f>
        <v/>
      </c>
      <c r="I686" t="s">
        <v>218</v>
      </c>
    </row>
    <row r="687" spans="2:9" x14ac:dyDescent="0.2">
      <c r="B687" t="str">
        <f>IF(NOT(ISBLANK(A687)), VLOOKUP(A687,users!$A$2:$F$1000,2), "")</f>
        <v/>
      </c>
      <c r="I687" t="s">
        <v>218</v>
      </c>
    </row>
    <row r="688" spans="2:9" x14ac:dyDescent="0.2">
      <c r="B688" t="str">
        <f>IF(NOT(ISBLANK(A688)), VLOOKUP(A688,users!$A$2:$F$1000,2), "")</f>
        <v/>
      </c>
      <c r="I688" t="s">
        <v>218</v>
      </c>
    </row>
    <row r="689" spans="2:9" x14ac:dyDescent="0.2">
      <c r="B689" t="str">
        <f>IF(NOT(ISBLANK(A689)), VLOOKUP(A689,users!$A$2:$F$1000,2), "")</f>
        <v/>
      </c>
      <c r="I689" t="s">
        <v>218</v>
      </c>
    </row>
    <row r="690" spans="2:9" x14ac:dyDescent="0.2">
      <c r="B690" t="str">
        <f>IF(NOT(ISBLANK(A690)), VLOOKUP(A690,users!$A$2:$F$1000,2), "")</f>
        <v/>
      </c>
      <c r="I690" t="s">
        <v>218</v>
      </c>
    </row>
    <row r="691" spans="2:9" x14ac:dyDescent="0.2">
      <c r="B691" t="str">
        <f>IF(NOT(ISBLANK(A691)), VLOOKUP(A691,users!$A$2:$F$1000,2), "")</f>
        <v/>
      </c>
      <c r="I691" t="s">
        <v>218</v>
      </c>
    </row>
    <row r="692" spans="2:9" x14ac:dyDescent="0.2">
      <c r="B692" t="str">
        <f>IF(NOT(ISBLANK(A692)), VLOOKUP(A692,users!$A$2:$F$1000,2), "")</f>
        <v/>
      </c>
      <c r="I692" t="s">
        <v>218</v>
      </c>
    </row>
    <row r="693" spans="2:9" x14ac:dyDescent="0.2">
      <c r="B693" t="str">
        <f>IF(NOT(ISBLANK(A693)), VLOOKUP(A693,users!$A$2:$F$1000,2), "")</f>
        <v/>
      </c>
      <c r="I693" t="s">
        <v>218</v>
      </c>
    </row>
    <row r="694" spans="2:9" x14ac:dyDescent="0.2">
      <c r="B694" t="str">
        <f>IF(NOT(ISBLANK(A694)), VLOOKUP(A694,users!$A$2:$F$1000,2), "")</f>
        <v/>
      </c>
      <c r="I694" t="s">
        <v>218</v>
      </c>
    </row>
    <row r="695" spans="2:9" x14ac:dyDescent="0.2">
      <c r="B695" t="str">
        <f>IF(NOT(ISBLANK(A695)), VLOOKUP(A695,users!$A$2:$F$1000,2), "")</f>
        <v/>
      </c>
      <c r="I695" t="s">
        <v>218</v>
      </c>
    </row>
    <row r="696" spans="2:9" x14ac:dyDescent="0.2">
      <c r="B696" t="str">
        <f>IF(NOT(ISBLANK(A696)), VLOOKUP(A696,users!$A$2:$F$1000,2), "")</f>
        <v/>
      </c>
      <c r="I696" t="s">
        <v>218</v>
      </c>
    </row>
    <row r="697" spans="2:9" x14ac:dyDescent="0.2">
      <c r="B697" t="str">
        <f>IF(NOT(ISBLANK(A697)), VLOOKUP(A697,users!$A$2:$F$1000,2), "")</f>
        <v/>
      </c>
      <c r="I697" t="s">
        <v>218</v>
      </c>
    </row>
    <row r="698" spans="2:9" x14ac:dyDescent="0.2">
      <c r="B698" t="str">
        <f>IF(NOT(ISBLANK(A698)), VLOOKUP(A698,users!$A$2:$F$1000,2), "")</f>
        <v/>
      </c>
      <c r="I698" t="s">
        <v>218</v>
      </c>
    </row>
    <row r="699" spans="2:9" x14ac:dyDescent="0.2">
      <c r="B699" t="str">
        <f>IF(NOT(ISBLANK(A699)), VLOOKUP(A699,users!$A$2:$F$1000,2), "")</f>
        <v/>
      </c>
      <c r="I699" t="s">
        <v>218</v>
      </c>
    </row>
    <row r="700" spans="2:9" x14ac:dyDescent="0.2">
      <c r="B700" t="str">
        <f>IF(NOT(ISBLANK(A700)), VLOOKUP(A700,users!$A$2:$F$1000,2), "")</f>
        <v/>
      </c>
      <c r="I700" t="s">
        <v>218</v>
      </c>
    </row>
    <row r="701" spans="2:9" x14ac:dyDescent="0.2">
      <c r="B701" t="str">
        <f>IF(NOT(ISBLANK(A701)), VLOOKUP(A701,users!$A$2:$F$1000,2), "")</f>
        <v/>
      </c>
      <c r="I701" t="s">
        <v>218</v>
      </c>
    </row>
    <row r="702" spans="2:9" x14ac:dyDescent="0.2">
      <c r="B702" t="str">
        <f>IF(NOT(ISBLANK(A702)), VLOOKUP(A702,users!$A$2:$F$1000,2), "")</f>
        <v/>
      </c>
      <c r="I702" t="s">
        <v>218</v>
      </c>
    </row>
    <row r="703" spans="2:9" x14ac:dyDescent="0.2">
      <c r="B703" t="str">
        <f>IF(NOT(ISBLANK(A703)), VLOOKUP(A703,users!$A$2:$F$1000,2), "")</f>
        <v/>
      </c>
      <c r="I703" t="s">
        <v>218</v>
      </c>
    </row>
    <row r="704" spans="2:9" x14ac:dyDescent="0.2">
      <c r="B704" t="str">
        <f>IF(NOT(ISBLANK(A704)), VLOOKUP(A704,users!$A$2:$F$1000,2), "")</f>
        <v/>
      </c>
      <c r="I704" t="s">
        <v>218</v>
      </c>
    </row>
    <row r="705" spans="2:9" x14ac:dyDescent="0.2">
      <c r="B705" t="str">
        <f>IF(NOT(ISBLANK(A705)), VLOOKUP(A705,users!$A$2:$F$1000,2), "")</f>
        <v/>
      </c>
      <c r="I705" t="s">
        <v>218</v>
      </c>
    </row>
    <row r="706" spans="2:9" x14ac:dyDescent="0.2">
      <c r="B706" t="str">
        <f>IF(NOT(ISBLANK(A706)), VLOOKUP(A706,users!$A$2:$F$1000,2), "")</f>
        <v/>
      </c>
      <c r="I706" t="s">
        <v>218</v>
      </c>
    </row>
    <row r="707" spans="2:9" x14ac:dyDescent="0.2">
      <c r="B707" t="str">
        <f>IF(NOT(ISBLANK(A707)), VLOOKUP(A707,users!$A$2:$F$1000,2), "")</f>
        <v/>
      </c>
      <c r="I707" t="s">
        <v>218</v>
      </c>
    </row>
    <row r="708" spans="2:9" x14ac:dyDescent="0.2">
      <c r="B708" t="str">
        <f>IF(NOT(ISBLANK(A708)), VLOOKUP(A708,users!$A$2:$F$1000,2), "")</f>
        <v/>
      </c>
      <c r="I708" t="s">
        <v>218</v>
      </c>
    </row>
    <row r="709" spans="2:9" x14ac:dyDescent="0.2">
      <c r="B709" t="str">
        <f>IF(NOT(ISBLANK(A709)), VLOOKUP(A709,users!$A$2:$F$1000,2), "")</f>
        <v/>
      </c>
      <c r="I709" t="s">
        <v>218</v>
      </c>
    </row>
    <row r="710" spans="2:9" x14ac:dyDescent="0.2">
      <c r="B710" t="str">
        <f>IF(NOT(ISBLANK(A710)), VLOOKUP(A710,users!$A$2:$F$1000,2), "")</f>
        <v/>
      </c>
      <c r="I710" t="s">
        <v>218</v>
      </c>
    </row>
    <row r="711" spans="2:9" x14ac:dyDescent="0.2">
      <c r="B711" t="str">
        <f>IF(NOT(ISBLANK(A711)), VLOOKUP(A711,users!$A$2:$F$1000,2), "")</f>
        <v/>
      </c>
      <c r="I711" t="s">
        <v>218</v>
      </c>
    </row>
    <row r="712" spans="2:9" x14ac:dyDescent="0.2">
      <c r="B712" t="str">
        <f>IF(NOT(ISBLANK(A712)), VLOOKUP(A712,users!$A$2:$F$1000,2), "")</f>
        <v/>
      </c>
      <c r="I712" t="s">
        <v>218</v>
      </c>
    </row>
    <row r="713" spans="2:9" x14ac:dyDescent="0.2">
      <c r="B713" t="str">
        <f>IF(NOT(ISBLANK(A713)), VLOOKUP(A713,users!$A$2:$F$1000,2), "")</f>
        <v/>
      </c>
      <c r="I713" t="s">
        <v>218</v>
      </c>
    </row>
    <row r="714" spans="2:9" x14ac:dyDescent="0.2">
      <c r="B714" t="str">
        <f>IF(NOT(ISBLANK(A714)), VLOOKUP(A714,users!$A$2:$F$1000,2), "")</f>
        <v/>
      </c>
      <c r="I714" t="s">
        <v>218</v>
      </c>
    </row>
    <row r="715" spans="2:9" x14ac:dyDescent="0.2">
      <c r="B715" t="str">
        <f>IF(NOT(ISBLANK(A715)), VLOOKUP(A715,users!$A$2:$F$1000,2), "")</f>
        <v/>
      </c>
      <c r="I715" t="s">
        <v>218</v>
      </c>
    </row>
    <row r="716" spans="2:9" x14ac:dyDescent="0.2">
      <c r="B716" t="str">
        <f>IF(NOT(ISBLANK(A716)), VLOOKUP(A716,users!$A$2:$F$1000,2), "")</f>
        <v/>
      </c>
      <c r="I716" t="s">
        <v>218</v>
      </c>
    </row>
    <row r="717" spans="2:9" x14ac:dyDescent="0.2">
      <c r="B717" t="str">
        <f>IF(NOT(ISBLANK(A717)), VLOOKUP(A717,users!$A$2:$F$1000,2), "")</f>
        <v/>
      </c>
      <c r="I717" t="s">
        <v>218</v>
      </c>
    </row>
    <row r="718" spans="2:9" x14ac:dyDescent="0.2">
      <c r="B718" t="str">
        <f>IF(NOT(ISBLANK(A718)), VLOOKUP(A718,users!$A$2:$F$1000,2), "")</f>
        <v/>
      </c>
      <c r="I718" t="s">
        <v>218</v>
      </c>
    </row>
    <row r="719" spans="2:9" x14ac:dyDescent="0.2">
      <c r="B719" t="str">
        <f>IF(NOT(ISBLANK(A719)), VLOOKUP(A719,users!$A$2:$F$1000,2), "")</f>
        <v/>
      </c>
      <c r="I719" t="s">
        <v>218</v>
      </c>
    </row>
    <row r="720" spans="2:9" x14ac:dyDescent="0.2">
      <c r="B720" t="str">
        <f>IF(NOT(ISBLANK(A720)), VLOOKUP(A720,users!$A$2:$F$1000,2), "")</f>
        <v/>
      </c>
      <c r="I720" t="s">
        <v>218</v>
      </c>
    </row>
    <row r="721" spans="2:9" x14ac:dyDescent="0.2">
      <c r="B721" t="str">
        <f>IF(NOT(ISBLANK(A721)), VLOOKUP(A721,users!$A$2:$F$1000,2), "")</f>
        <v/>
      </c>
      <c r="I721" t="s">
        <v>218</v>
      </c>
    </row>
    <row r="722" spans="2:9" x14ac:dyDescent="0.2">
      <c r="B722" t="str">
        <f>IF(NOT(ISBLANK(A722)), VLOOKUP(A722,users!$A$2:$F$1000,2), "")</f>
        <v/>
      </c>
      <c r="I722" t="s">
        <v>218</v>
      </c>
    </row>
    <row r="723" spans="2:9" x14ac:dyDescent="0.2">
      <c r="B723" t="str">
        <f>IF(NOT(ISBLANK(A723)), VLOOKUP(A723,users!$A$2:$F$1000,2), "")</f>
        <v/>
      </c>
      <c r="I723" t="s">
        <v>218</v>
      </c>
    </row>
    <row r="724" spans="2:9" x14ac:dyDescent="0.2">
      <c r="B724" t="str">
        <f>IF(NOT(ISBLANK(A724)), VLOOKUP(A724,users!$A$2:$F$1000,2), "")</f>
        <v/>
      </c>
      <c r="I724" t="s">
        <v>218</v>
      </c>
    </row>
    <row r="725" spans="2:9" x14ac:dyDescent="0.2">
      <c r="B725" t="str">
        <f>IF(NOT(ISBLANK(A725)), VLOOKUP(A725,users!$A$2:$F$1000,2), "")</f>
        <v/>
      </c>
      <c r="I725" t="s">
        <v>218</v>
      </c>
    </row>
    <row r="726" spans="2:9" x14ac:dyDescent="0.2">
      <c r="B726" t="str">
        <f>IF(NOT(ISBLANK(A726)), VLOOKUP(A726,users!$A$2:$F$1000,2), "")</f>
        <v/>
      </c>
      <c r="I726" t="s">
        <v>218</v>
      </c>
    </row>
    <row r="727" spans="2:9" x14ac:dyDescent="0.2">
      <c r="B727" t="str">
        <f>IF(NOT(ISBLANK(A727)), VLOOKUP(A727,users!$A$2:$F$1000,2), "")</f>
        <v/>
      </c>
      <c r="I727" t="s">
        <v>218</v>
      </c>
    </row>
    <row r="728" spans="2:9" x14ac:dyDescent="0.2">
      <c r="B728" t="str">
        <f>IF(NOT(ISBLANK(A728)), VLOOKUP(A728,users!$A$2:$F$1000,2), "")</f>
        <v/>
      </c>
      <c r="I728" t="s">
        <v>218</v>
      </c>
    </row>
    <row r="729" spans="2:9" x14ac:dyDescent="0.2">
      <c r="B729" t="str">
        <f>IF(NOT(ISBLANK(A729)), VLOOKUP(A729,users!$A$2:$F$1000,2), "")</f>
        <v/>
      </c>
      <c r="I729" t="s">
        <v>218</v>
      </c>
    </row>
    <row r="730" spans="2:9" x14ac:dyDescent="0.2">
      <c r="B730" t="str">
        <f>IF(NOT(ISBLANK(A730)), VLOOKUP(A730,users!$A$2:$F$1000,2), "")</f>
        <v/>
      </c>
      <c r="I730" t="s">
        <v>218</v>
      </c>
    </row>
    <row r="731" spans="2:9" x14ac:dyDescent="0.2">
      <c r="B731" t="str">
        <f>IF(NOT(ISBLANK(A731)), VLOOKUP(A731,users!$A$2:$F$1000,2), "")</f>
        <v/>
      </c>
      <c r="I731" t="s">
        <v>218</v>
      </c>
    </row>
    <row r="732" spans="2:9" x14ac:dyDescent="0.2">
      <c r="B732" t="str">
        <f>IF(NOT(ISBLANK(A732)), VLOOKUP(A732,users!$A$2:$F$1000,2), "")</f>
        <v/>
      </c>
      <c r="I732" t="s">
        <v>218</v>
      </c>
    </row>
    <row r="733" spans="2:9" x14ac:dyDescent="0.2">
      <c r="B733" t="str">
        <f>IF(NOT(ISBLANK(A733)), VLOOKUP(A733,users!$A$2:$F$1000,2), "")</f>
        <v/>
      </c>
      <c r="I733" t="s">
        <v>218</v>
      </c>
    </row>
    <row r="734" spans="2:9" x14ac:dyDescent="0.2">
      <c r="B734" t="str">
        <f>IF(NOT(ISBLANK(A734)), VLOOKUP(A734,users!$A$2:$F$1000,2), "")</f>
        <v/>
      </c>
      <c r="I734" t="s">
        <v>218</v>
      </c>
    </row>
    <row r="735" spans="2:9" x14ac:dyDescent="0.2">
      <c r="B735" t="str">
        <f>IF(NOT(ISBLANK(A735)), VLOOKUP(A735,users!$A$2:$F$1000,2), "")</f>
        <v/>
      </c>
      <c r="I735" t="s">
        <v>218</v>
      </c>
    </row>
    <row r="736" spans="2:9" x14ac:dyDescent="0.2">
      <c r="B736" t="str">
        <f>IF(NOT(ISBLANK(A736)), VLOOKUP(A736,users!$A$2:$F$1000,2), "")</f>
        <v/>
      </c>
      <c r="I736" t="s">
        <v>218</v>
      </c>
    </row>
    <row r="737" spans="2:9" x14ac:dyDescent="0.2">
      <c r="B737" t="str">
        <f>IF(NOT(ISBLANK(A737)), VLOOKUP(A737,users!$A$2:$F$1000,2), "")</f>
        <v/>
      </c>
      <c r="I737" t="s">
        <v>218</v>
      </c>
    </row>
    <row r="738" spans="2:9" x14ac:dyDescent="0.2">
      <c r="B738" t="str">
        <f>IF(NOT(ISBLANK(A738)), VLOOKUP(A738,users!$A$2:$F$1000,2), "")</f>
        <v/>
      </c>
      <c r="I738" t="s">
        <v>218</v>
      </c>
    </row>
    <row r="739" spans="2:9" x14ac:dyDescent="0.2">
      <c r="B739" t="str">
        <f>IF(NOT(ISBLANK(A739)), VLOOKUP(A739,users!$A$2:$F$1000,2), "")</f>
        <v/>
      </c>
      <c r="I739" t="s">
        <v>218</v>
      </c>
    </row>
    <row r="740" spans="2:9" x14ac:dyDescent="0.2">
      <c r="B740" t="str">
        <f>IF(NOT(ISBLANK(A740)), VLOOKUP(A740,users!$A$2:$F$1000,2), "")</f>
        <v/>
      </c>
      <c r="I740" t="s">
        <v>218</v>
      </c>
    </row>
    <row r="741" spans="2:9" x14ac:dyDescent="0.2">
      <c r="B741" t="str">
        <f>IF(NOT(ISBLANK(A741)), VLOOKUP(A741,users!$A$2:$F$1000,2), "")</f>
        <v/>
      </c>
      <c r="I741" t="s">
        <v>218</v>
      </c>
    </row>
    <row r="742" spans="2:9" x14ac:dyDescent="0.2">
      <c r="B742" t="str">
        <f>IF(NOT(ISBLANK(A742)), VLOOKUP(A742,users!$A$2:$F$1000,2), "")</f>
        <v/>
      </c>
      <c r="I742" t="s">
        <v>218</v>
      </c>
    </row>
    <row r="743" spans="2:9" x14ac:dyDescent="0.2">
      <c r="B743" t="str">
        <f>IF(NOT(ISBLANK(A743)), VLOOKUP(A743,users!$A$2:$F$1000,2), "")</f>
        <v/>
      </c>
      <c r="I743" t="s">
        <v>218</v>
      </c>
    </row>
    <row r="744" spans="2:9" x14ac:dyDescent="0.2">
      <c r="B744" t="str">
        <f>IF(NOT(ISBLANK(A744)), VLOOKUP(A744,users!$A$2:$F$1000,2), "")</f>
        <v/>
      </c>
      <c r="I744" t="s">
        <v>218</v>
      </c>
    </row>
    <row r="745" spans="2:9" x14ac:dyDescent="0.2">
      <c r="B745" t="str">
        <f>IF(NOT(ISBLANK(A745)), VLOOKUP(A745,users!$A$2:$F$1000,2), "")</f>
        <v/>
      </c>
      <c r="I745" t="s">
        <v>218</v>
      </c>
    </row>
    <row r="746" spans="2:9" x14ac:dyDescent="0.2">
      <c r="B746" t="str">
        <f>IF(NOT(ISBLANK(A746)), VLOOKUP(A746,users!$A$2:$F$1000,2), "")</f>
        <v/>
      </c>
      <c r="I746" t="s">
        <v>218</v>
      </c>
    </row>
    <row r="747" spans="2:9" x14ac:dyDescent="0.2">
      <c r="B747" t="str">
        <f>IF(NOT(ISBLANK(A747)), VLOOKUP(A747,users!$A$2:$F$1000,2), "")</f>
        <v/>
      </c>
      <c r="I747" t="s">
        <v>218</v>
      </c>
    </row>
    <row r="748" spans="2:9" x14ac:dyDescent="0.2">
      <c r="B748" t="str">
        <f>IF(NOT(ISBLANK(A748)), VLOOKUP(A748,users!$A$2:$F$1000,2), "")</f>
        <v/>
      </c>
      <c r="I748" t="s">
        <v>218</v>
      </c>
    </row>
    <row r="749" spans="2:9" x14ac:dyDescent="0.2">
      <c r="B749" t="str">
        <f>IF(NOT(ISBLANK(A749)), VLOOKUP(A749,users!$A$2:$F$1000,2), "")</f>
        <v/>
      </c>
      <c r="I749" t="s">
        <v>218</v>
      </c>
    </row>
    <row r="750" spans="2:9" x14ac:dyDescent="0.2">
      <c r="B750" t="str">
        <f>IF(NOT(ISBLANK(A750)), VLOOKUP(A750,users!$A$2:$F$1000,2), "")</f>
        <v/>
      </c>
      <c r="I750" t="s">
        <v>218</v>
      </c>
    </row>
    <row r="751" spans="2:9" x14ac:dyDescent="0.2">
      <c r="B751" t="str">
        <f>IF(NOT(ISBLANK(A751)), VLOOKUP(A751,users!$A$2:$F$1000,2), "")</f>
        <v/>
      </c>
      <c r="I751" t="s">
        <v>218</v>
      </c>
    </row>
    <row r="752" spans="2:9" x14ac:dyDescent="0.2">
      <c r="B752" t="str">
        <f>IF(NOT(ISBLANK(A752)), VLOOKUP(A752,users!$A$2:$F$1000,2), "")</f>
        <v/>
      </c>
      <c r="I752" t="s">
        <v>218</v>
      </c>
    </row>
    <row r="753" spans="2:9" x14ac:dyDescent="0.2">
      <c r="B753" t="str">
        <f>IF(NOT(ISBLANK(A753)), VLOOKUP(A753,users!$A$2:$F$1000,2), "")</f>
        <v/>
      </c>
      <c r="I753" t="s">
        <v>218</v>
      </c>
    </row>
    <row r="754" spans="2:9" x14ac:dyDescent="0.2">
      <c r="B754" t="str">
        <f>IF(NOT(ISBLANK(A754)), VLOOKUP(A754,users!$A$2:$F$1000,2), "")</f>
        <v/>
      </c>
      <c r="I754" t="s">
        <v>218</v>
      </c>
    </row>
    <row r="755" spans="2:9" x14ac:dyDescent="0.2">
      <c r="B755" t="str">
        <f>IF(NOT(ISBLANK(A755)), VLOOKUP(A755,users!$A$2:$F$1000,2), "")</f>
        <v/>
      </c>
      <c r="I755" t="s">
        <v>218</v>
      </c>
    </row>
    <row r="756" spans="2:9" x14ac:dyDescent="0.2">
      <c r="B756" t="str">
        <f>IF(NOT(ISBLANK(A756)), VLOOKUP(A756,users!$A$2:$F$1000,2), "")</f>
        <v/>
      </c>
      <c r="I756" t="s">
        <v>218</v>
      </c>
    </row>
    <row r="757" spans="2:9" x14ac:dyDescent="0.2">
      <c r="B757" t="str">
        <f>IF(NOT(ISBLANK(A757)), VLOOKUP(A757,users!$A$2:$F$1000,2), "")</f>
        <v/>
      </c>
      <c r="I757" t="s">
        <v>218</v>
      </c>
    </row>
    <row r="758" spans="2:9" x14ac:dyDescent="0.2">
      <c r="B758" t="str">
        <f>IF(NOT(ISBLANK(A758)), VLOOKUP(A758,users!$A$2:$F$1000,2), "")</f>
        <v/>
      </c>
      <c r="I758" t="s">
        <v>218</v>
      </c>
    </row>
    <row r="759" spans="2:9" x14ac:dyDescent="0.2">
      <c r="B759" t="str">
        <f>IF(NOT(ISBLANK(A759)), VLOOKUP(A759,users!$A$2:$F$1000,2), "")</f>
        <v/>
      </c>
      <c r="I759" t="s">
        <v>218</v>
      </c>
    </row>
    <row r="760" spans="2:9" x14ac:dyDescent="0.2">
      <c r="B760" t="str">
        <f>IF(NOT(ISBLANK(A760)), VLOOKUP(A760,users!$A$2:$F$1000,2), "")</f>
        <v/>
      </c>
      <c r="I760" t="s">
        <v>218</v>
      </c>
    </row>
    <row r="761" spans="2:9" x14ac:dyDescent="0.2">
      <c r="B761" t="str">
        <f>IF(NOT(ISBLANK(A761)), VLOOKUP(A761,users!$A$2:$F$1000,2), "")</f>
        <v/>
      </c>
      <c r="I761" t="s">
        <v>218</v>
      </c>
    </row>
    <row r="762" spans="2:9" x14ac:dyDescent="0.2">
      <c r="B762" t="str">
        <f>IF(NOT(ISBLANK(A762)), VLOOKUP(A762,users!$A$2:$F$1000,2), "")</f>
        <v/>
      </c>
      <c r="I762" t="s">
        <v>218</v>
      </c>
    </row>
    <row r="763" spans="2:9" x14ac:dyDescent="0.2">
      <c r="B763" t="str">
        <f>IF(NOT(ISBLANK(A763)), VLOOKUP(A763,users!$A$2:$F$1000,2), "")</f>
        <v/>
      </c>
      <c r="I763" t="s">
        <v>218</v>
      </c>
    </row>
    <row r="764" spans="2:9" x14ac:dyDescent="0.2">
      <c r="B764" t="str">
        <f>IF(NOT(ISBLANK(A764)), VLOOKUP(A764,users!$A$2:$F$1000,2), "")</f>
        <v/>
      </c>
      <c r="I764" t="s">
        <v>218</v>
      </c>
    </row>
    <row r="765" spans="2:9" x14ac:dyDescent="0.2">
      <c r="B765" t="str">
        <f>IF(NOT(ISBLANK(A765)), VLOOKUP(A765,users!$A$2:$F$1000,2), "")</f>
        <v/>
      </c>
      <c r="I765" t="s">
        <v>218</v>
      </c>
    </row>
    <row r="766" spans="2:9" x14ac:dyDescent="0.2">
      <c r="B766" t="str">
        <f>IF(NOT(ISBLANK(A766)), VLOOKUP(A766,users!$A$2:$F$1000,2), "")</f>
        <v/>
      </c>
      <c r="I766" t="s">
        <v>218</v>
      </c>
    </row>
    <row r="767" spans="2:9" x14ac:dyDescent="0.2">
      <c r="B767" t="str">
        <f>IF(NOT(ISBLANK(A767)), VLOOKUP(A767,users!$A$2:$F$1000,2), "")</f>
        <v/>
      </c>
      <c r="I767" t="s">
        <v>218</v>
      </c>
    </row>
    <row r="768" spans="2:9" x14ac:dyDescent="0.2">
      <c r="B768" t="str">
        <f>IF(NOT(ISBLANK(A768)), VLOOKUP(A768,users!$A$2:$F$1000,2), "")</f>
        <v/>
      </c>
      <c r="I768" t="s">
        <v>218</v>
      </c>
    </row>
    <row r="769" spans="2:9" x14ac:dyDescent="0.2">
      <c r="B769" t="str">
        <f>IF(NOT(ISBLANK(A769)), VLOOKUP(A769,users!$A$2:$F$1000,2), "")</f>
        <v/>
      </c>
      <c r="I769" t="s">
        <v>218</v>
      </c>
    </row>
    <row r="770" spans="2:9" x14ac:dyDescent="0.2">
      <c r="B770" t="str">
        <f>IF(NOT(ISBLANK(A770)), VLOOKUP(A770,users!$A$2:$F$1000,2), "")</f>
        <v/>
      </c>
      <c r="I770" t="s">
        <v>218</v>
      </c>
    </row>
    <row r="771" spans="2:9" x14ac:dyDescent="0.2">
      <c r="B771" t="str">
        <f>IF(NOT(ISBLANK(A771)), VLOOKUP(A771,users!$A$2:$F$1000,2), "")</f>
        <v/>
      </c>
      <c r="I771" t="s">
        <v>218</v>
      </c>
    </row>
    <row r="772" spans="2:9" x14ac:dyDescent="0.2">
      <c r="B772" t="str">
        <f>IF(NOT(ISBLANK(A772)), VLOOKUP(A772,users!$A$2:$F$1000,2), "")</f>
        <v/>
      </c>
      <c r="I772" t="s">
        <v>218</v>
      </c>
    </row>
    <row r="773" spans="2:9" x14ac:dyDescent="0.2">
      <c r="B773" t="str">
        <f>IF(NOT(ISBLANK(A773)), VLOOKUP(A773,users!$A$2:$F$1000,2), "")</f>
        <v/>
      </c>
      <c r="I773" t="s">
        <v>218</v>
      </c>
    </row>
    <row r="774" spans="2:9" x14ac:dyDescent="0.2">
      <c r="B774" t="str">
        <f>IF(NOT(ISBLANK(A774)), VLOOKUP(A774,users!$A$2:$F$1000,2), "")</f>
        <v/>
      </c>
      <c r="I774" t="s">
        <v>218</v>
      </c>
    </row>
    <row r="775" spans="2:9" x14ac:dyDescent="0.2">
      <c r="B775" t="str">
        <f>IF(NOT(ISBLANK(A775)), VLOOKUP(A775,users!$A$2:$F$1000,2), "")</f>
        <v/>
      </c>
      <c r="I775" t="s">
        <v>218</v>
      </c>
    </row>
    <row r="776" spans="2:9" x14ac:dyDescent="0.2">
      <c r="B776" t="str">
        <f>IF(NOT(ISBLANK(A776)), VLOOKUP(A776,users!$A$2:$F$1000,2), "")</f>
        <v/>
      </c>
      <c r="I776" t="s">
        <v>218</v>
      </c>
    </row>
    <row r="777" spans="2:9" x14ac:dyDescent="0.2">
      <c r="B777" t="str">
        <f>IF(NOT(ISBLANK(A777)), VLOOKUP(A777,users!$A$2:$F$1000,2), "")</f>
        <v/>
      </c>
      <c r="I777" t="s">
        <v>218</v>
      </c>
    </row>
    <row r="778" spans="2:9" x14ac:dyDescent="0.2">
      <c r="B778" t="str">
        <f>IF(NOT(ISBLANK(A778)), VLOOKUP(A778,users!$A$2:$F$1000,2), "")</f>
        <v/>
      </c>
      <c r="I778" t="s">
        <v>218</v>
      </c>
    </row>
    <row r="779" spans="2:9" x14ac:dyDescent="0.2">
      <c r="B779" t="str">
        <f>IF(NOT(ISBLANK(A779)), VLOOKUP(A779,users!$A$2:$F$1000,2), "")</f>
        <v/>
      </c>
      <c r="I779" t="s">
        <v>218</v>
      </c>
    </row>
    <row r="780" spans="2:9" x14ac:dyDescent="0.2">
      <c r="B780" t="str">
        <f>IF(NOT(ISBLANK(A780)), VLOOKUP(A780,users!$A$2:$F$1000,2), "")</f>
        <v/>
      </c>
      <c r="I780" t="s">
        <v>218</v>
      </c>
    </row>
    <row r="781" spans="2:9" x14ac:dyDescent="0.2">
      <c r="B781" t="str">
        <f>IF(NOT(ISBLANK(A781)), VLOOKUP(A781,users!$A$2:$F$1000,2), "")</f>
        <v/>
      </c>
      <c r="I781" t="s">
        <v>218</v>
      </c>
    </row>
    <row r="782" spans="2:9" x14ac:dyDescent="0.2">
      <c r="B782" t="str">
        <f>IF(NOT(ISBLANK(A782)), VLOOKUP(A782,users!$A$2:$F$1000,2), "")</f>
        <v/>
      </c>
      <c r="I782" t="s">
        <v>218</v>
      </c>
    </row>
    <row r="783" spans="2:9" x14ac:dyDescent="0.2">
      <c r="B783" t="str">
        <f>IF(NOT(ISBLANK(A783)), VLOOKUP(A783,users!$A$2:$F$1000,2), "")</f>
        <v/>
      </c>
      <c r="I783" t="s">
        <v>218</v>
      </c>
    </row>
    <row r="784" spans="2:9" x14ac:dyDescent="0.2">
      <c r="B784" t="str">
        <f>IF(NOT(ISBLANK(A784)), VLOOKUP(A784,users!$A$2:$F$1000,2), "")</f>
        <v/>
      </c>
      <c r="I784" t="s">
        <v>218</v>
      </c>
    </row>
    <row r="785" spans="2:9" x14ac:dyDescent="0.2">
      <c r="B785" t="str">
        <f>IF(NOT(ISBLANK(A785)), VLOOKUP(A785,users!$A$2:$F$1000,2), "")</f>
        <v/>
      </c>
      <c r="I785" t="s">
        <v>218</v>
      </c>
    </row>
    <row r="786" spans="2:9" x14ac:dyDescent="0.2">
      <c r="B786" t="str">
        <f>IF(NOT(ISBLANK(A786)), VLOOKUP(A786,users!$A$2:$F$1000,2), "")</f>
        <v/>
      </c>
      <c r="I786" t="s">
        <v>218</v>
      </c>
    </row>
    <row r="787" spans="2:9" x14ac:dyDescent="0.2">
      <c r="B787" t="str">
        <f>IF(NOT(ISBLANK(A787)), VLOOKUP(A787,users!$A$2:$F$1000,2), "")</f>
        <v/>
      </c>
      <c r="I787" t="s">
        <v>218</v>
      </c>
    </row>
    <row r="788" spans="2:9" x14ac:dyDescent="0.2">
      <c r="B788" t="str">
        <f>IF(NOT(ISBLANK(A788)), VLOOKUP(A788,users!$A$2:$F$1000,2), "")</f>
        <v/>
      </c>
      <c r="I788" t="s">
        <v>218</v>
      </c>
    </row>
    <row r="789" spans="2:9" x14ac:dyDescent="0.2">
      <c r="B789" t="str">
        <f>IF(NOT(ISBLANK(A789)), VLOOKUP(A789,users!$A$2:$F$1000,2), "")</f>
        <v/>
      </c>
      <c r="I789" t="s">
        <v>218</v>
      </c>
    </row>
    <row r="790" spans="2:9" x14ac:dyDescent="0.2">
      <c r="B790" t="str">
        <f>IF(NOT(ISBLANK(A790)), VLOOKUP(A790,users!$A$2:$F$1000,2), "")</f>
        <v/>
      </c>
      <c r="I790" t="s">
        <v>218</v>
      </c>
    </row>
    <row r="791" spans="2:9" x14ac:dyDescent="0.2">
      <c r="B791" t="str">
        <f>IF(NOT(ISBLANK(A791)), VLOOKUP(A791,users!$A$2:$F$1000,2), "")</f>
        <v/>
      </c>
      <c r="I791" t="s">
        <v>218</v>
      </c>
    </row>
    <row r="792" spans="2:9" x14ac:dyDescent="0.2">
      <c r="B792" t="str">
        <f>IF(NOT(ISBLANK(A792)), VLOOKUP(A792,users!$A$2:$F$1000,2), "")</f>
        <v/>
      </c>
      <c r="I792" t="s">
        <v>218</v>
      </c>
    </row>
    <row r="793" spans="2:9" x14ac:dyDescent="0.2">
      <c r="B793" t="str">
        <f>IF(NOT(ISBLANK(A793)), VLOOKUP(A793,users!$A$2:$F$1000,2), "")</f>
        <v/>
      </c>
      <c r="I793" t="s">
        <v>218</v>
      </c>
    </row>
    <row r="794" spans="2:9" x14ac:dyDescent="0.2">
      <c r="B794" t="str">
        <f>IF(NOT(ISBLANK(A794)), VLOOKUP(A794,users!$A$2:$F$1000,2), "")</f>
        <v/>
      </c>
      <c r="I794" t="s">
        <v>218</v>
      </c>
    </row>
    <row r="795" spans="2:9" x14ac:dyDescent="0.2">
      <c r="B795" t="str">
        <f>IF(NOT(ISBLANK(A795)), VLOOKUP(A795,users!$A$2:$F$1000,2), "")</f>
        <v/>
      </c>
      <c r="I795" t="s">
        <v>218</v>
      </c>
    </row>
    <row r="796" spans="2:9" x14ac:dyDescent="0.2">
      <c r="B796" t="str">
        <f>IF(NOT(ISBLANK(A796)), VLOOKUP(A796,users!$A$2:$F$1000,2), "")</f>
        <v/>
      </c>
      <c r="I796" t="s">
        <v>218</v>
      </c>
    </row>
    <row r="797" spans="2:9" x14ac:dyDescent="0.2">
      <c r="B797" t="str">
        <f>IF(NOT(ISBLANK(A797)), VLOOKUP(A797,users!$A$2:$F$1000,2), "")</f>
        <v/>
      </c>
      <c r="I797" t="s">
        <v>218</v>
      </c>
    </row>
    <row r="798" spans="2:9" x14ac:dyDescent="0.2">
      <c r="B798" t="str">
        <f>IF(NOT(ISBLANK(A798)), VLOOKUP(A798,users!$A$2:$F$1000,2), "")</f>
        <v/>
      </c>
      <c r="I798" t="s">
        <v>218</v>
      </c>
    </row>
    <row r="799" spans="2:9" x14ac:dyDescent="0.2">
      <c r="B799" t="str">
        <f>IF(NOT(ISBLANK(A799)), VLOOKUP(A799,users!$A$2:$F$1000,2), "")</f>
        <v/>
      </c>
      <c r="I799" t="s">
        <v>218</v>
      </c>
    </row>
    <row r="800" spans="2:9" x14ac:dyDescent="0.2">
      <c r="B800" t="str">
        <f>IF(NOT(ISBLANK(A800)), VLOOKUP(A800,users!$A$2:$F$1000,2), "")</f>
        <v/>
      </c>
      <c r="I800" t="s">
        <v>218</v>
      </c>
    </row>
    <row r="801" spans="2:9" x14ac:dyDescent="0.2">
      <c r="B801" t="str">
        <f>IF(NOT(ISBLANK(A801)), VLOOKUP(A801,users!$A$2:$F$1000,2), "")</f>
        <v/>
      </c>
      <c r="I801" t="s">
        <v>218</v>
      </c>
    </row>
    <row r="802" spans="2:9" x14ac:dyDescent="0.2">
      <c r="B802" t="str">
        <f>IF(NOT(ISBLANK(A802)), VLOOKUP(A802,users!$A$2:$F$1000,2), "")</f>
        <v/>
      </c>
      <c r="I802" t="s">
        <v>218</v>
      </c>
    </row>
    <row r="803" spans="2:9" x14ac:dyDescent="0.2">
      <c r="B803" t="str">
        <f>IF(NOT(ISBLANK(A803)), VLOOKUP(A803,users!$A$2:$F$1000,2), "")</f>
        <v/>
      </c>
      <c r="I803" t="s">
        <v>218</v>
      </c>
    </row>
    <row r="804" spans="2:9" x14ac:dyDescent="0.2">
      <c r="B804" t="str">
        <f>IF(NOT(ISBLANK(A804)), VLOOKUP(A804,users!$A$2:$F$1000,2), "")</f>
        <v/>
      </c>
      <c r="I804" t="s">
        <v>218</v>
      </c>
    </row>
    <row r="805" spans="2:9" x14ac:dyDescent="0.2">
      <c r="B805" t="str">
        <f>IF(NOT(ISBLANK(A805)), VLOOKUP(A805,users!$A$2:$F$1000,2), "")</f>
        <v/>
      </c>
      <c r="I805" t="s">
        <v>218</v>
      </c>
    </row>
    <row r="806" spans="2:9" x14ac:dyDescent="0.2">
      <c r="B806" t="str">
        <f>IF(NOT(ISBLANK(A806)), VLOOKUP(A806,users!$A$2:$F$1000,2), "")</f>
        <v/>
      </c>
      <c r="I806" t="s">
        <v>218</v>
      </c>
    </row>
    <row r="807" spans="2:9" x14ac:dyDescent="0.2">
      <c r="B807" t="str">
        <f>IF(NOT(ISBLANK(A807)), VLOOKUP(A807,users!$A$2:$F$1000,2), "")</f>
        <v/>
      </c>
      <c r="I807" t="s">
        <v>218</v>
      </c>
    </row>
    <row r="808" spans="2:9" x14ac:dyDescent="0.2">
      <c r="B808" t="str">
        <f>IF(NOT(ISBLANK(A808)), VLOOKUP(A808,users!$A$2:$F$1000,2), "")</f>
        <v/>
      </c>
      <c r="I808" t="s">
        <v>218</v>
      </c>
    </row>
    <row r="809" spans="2:9" x14ac:dyDescent="0.2">
      <c r="B809" t="str">
        <f>IF(NOT(ISBLANK(A809)), VLOOKUP(A809,users!$A$2:$F$1000,2), "")</f>
        <v/>
      </c>
      <c r="I809" t="s">
        <v>218</v>
      </c>
    </row>
    <row r="810" spans="2:9" x14ac:dyDescent="0.2">
      <c r="B810" t="str">
        <f>IF(NOT(ISBLANK(A810)), VLOOKUP(A810,users!$A$2:$F$1000,2), "")</f>
        <v/>
      </c>
      <c r="I810" t="s">
        <v>218</v>
      </c>
    </row>
    <row r="811" spans="2:9" x14ac:dyDescent="0.2">
      <c r="B811" t="str">
        <f>IF(NOT(ISBLANK(A811)), VLOOKUP(A811,users!$A$2:$F$1000,2), "")</f>
        <v/>
      </c>
      <c r="I811" t="s">
        <v>218</v>
      </c>
    </row>
    <row r="812" spans="2:9" x14ac:dyDescent="0.2">
      <c r="B812" t="str">
        <f>IF(NOT(ISBLANK(A812)), VLOOKUP(A812,users!$A$2:$F$1000,2), "")</f>
        <v/>
      </c>
      <c r="I812" t="s">
        <v>218</v>
      </c>
    </row>
    <row r="813" spans="2:9" x14ac:dyDescent="0.2">
      <c r="B813" t="str">
        <f>IF(NOT(ISBLANK(A813)), VLOOKUP(A813,users!$A$2:$F$1000,2), "")</f>
        <v/>
      </c>
      <c r="I813" t="s">
        <v>218</v>
      </c>
    </row>
    <row r="814" spans="2:9" x14ac:dyDescent="0.2">
      <c r="B814" t="str">
        <f>IF(NOT(ISBLANK(A814)), VLOOKUP(A814,users!$A$2:$F$1000,2), "")</f>
        <v/>
      </c>
      <c r="I814" t="s">
        <v>218</v>
      </c>
    </row>
    <row r="815" spans="2:9" x14ac:dyDescent="0.2">
      <c r="B815" t="str">
        <f>IF(NOT(ISBLANK(A815)), VLOOKUP(A815,users!$A$2:$F$1000,2), "")</f>
        <v/>
      </c>
      <c r="I815" t="s">
        <v>218</v>
      </c>
    </row>
    <row r="816" spans="2:9" x14ac:dyDescent="0.2">
      <c r="B816" t="str">
        <f>IF(NOT(ISBLANK(A816)), VLOOKUP(A816,users!$A$2:$F$1000,2), "")</f>
        <v/>
      </c>
      <c r="I816" t="s">
        <v>218</v>
      </c>
    </row>
    <row r="817" spans="2:9" x14ac:dyDescent="0.2">
      <c r="B817" t="str">
        <f>IF(NOT(ISBLANK(A817)), VLOOKUP(A817,users!$A$2:$F$1000,2), "")</f>
        <v/>
      </c>
      <c r="I817" t="s">
        <v>218</v>
      </c>
    </row>
    <row r="818" spans="2:9" x14ac:dyDescent="0.2">
      <c r="B818" t="str">
        <f>IF(NOT(ISBLANK(A818)), VLOOKUP(A818,users!$A$2:$F$1000,2), "")</f>
        <v/>
      </c>
      <c r="I818" t="s">
        <v>218</v>
      </c>
    </row>
    <row r="819" spans="2:9" x14ac:dyDescent="0.2">
      <c r="B819" t="str">
        <f>IF(NOT(ISBLANK(A819)), VLOOKUP(A819,users!$A$2:$F$1000,2), "")</f>
        <v/>
      </c>
      <c r="I819" t="s">
        <v>218</v>
      </c>
    </row>
    <row r="820" spans="2:9" x14ac:dyDescent="0.2">
      <c r="B820" t="str">
        <f>IF(NOT(ISBLANK(A820)), VLOOKUP(A820,users!$A$2:$F$1000,2), "")</f>
        <v/>
      </c>
      <c r="I820" t="s">
        <v>218</v>
      </c>
    </row>
    <row r="821" spans="2:9" x14ac:dyDescent="0.2">
      <c r="B821" t="str">
        <f>IF(NOT(ISBLANK(A821)), VLOOKUP(A821,users!$A$2:$F$1000,2), "")</f>
        <v/>
      </c>
      <c r="I821" t="s">
        <v>218</v>
      </c>
    </row>
    <row r="822" spans="2:9" x14ac:dyDescent="0.2">
      <c r="B822" t="str">
        <f>IF(NOT(ISBLANK(A822)), VLOOKUP(A822,users!$A$2:$F$1000,2), "")</f>
        <v/>
      </c>
      <c r="I822" t="s">
        <v>218</v>
      </c>
    </row>
    <row r="823" spans="2:9" x14ac:dyDescent="0.2">
      <c r="B823" t="str">
        <f>IF(NOT(ISBLANK(A823)), VLOOKUP(A823,users!$A$2:$F$1000,2), "")</f>
        <v/>
      </c>
      <c r="I823" t="s">
        <v>218</v>
      </c>
    </row>
    <row r="824" spans="2:9" x14ac:dyDescent="0.2">
      <c r="B824" t="str">
        <f>IF(NOT(ISBLANK(A824)), VLOOKUP(A824,users!$A$2:$F$1000,2), "")</f>
        <v/>
      </c>
      <c r="I824" t="s">
        <v>218</v>
      </c>
    </row>
    <row r="825" spans="2:9" x14ac:dyDescent="0.2">
      <c r="B825" t="str">
        <f>IF(NOT(ISBLANK(A825)), VLOOKUP(A825,users!$A$2:$F$1000,2), "")</f>
        <v/>
      </c>
      <c r="I825" t="s">
        <v>218</v>
      </c>
    </row>
    <row r="826" spans="2:9" x14ac:dyDescent="0.2">
      <c r="B826" t="str">
        <f>IF(NOT(ISBLANK(A826)), VLOOKUP(A826,users!$A$2:$F$1000,2), "")</f>
        <v/>
      </c>
      <c r="I826" t="s">
        <v>218</v>
      </c>
    </row>
    <row r="827" spans="2:9" x14ac:dyDescent="0.2">
      <c r="B827" t="str">
        <f>IF(NOT(ISBLANK(A827)), VLOOKUP(A827,users!$A$2:$F$1000,2), "")</f>
        <v/>
      </c>
      <c r="I827" t="s">
        <v>218</v>
      </c>
    </row>
    <row r="828" spans="2:9" x14ac:dyDescent="0.2">
      <c r="B828" t="str">
        <f>IF(NOT(ISBLANK(A828)), VLOOKUP(A828,users!$A$2:$F$1000,2), "")</f>
        <v/>
      </c>
      <c r="I828" t="s">
        <v>218</v>
      </c>
    </row>
    <row r="829" spans="2:9" x14ac:dyDescent="0.2">
      <c r="B829" t="str">
        <f>IF(NOT(ISBLANK(A829)), VLOOKUP(A829,users!$A$2:$F$1000,2), "")</f>
        <v/>
      </c>
      <c r="I829" t="s">
        <v>218</v>
      </c>
    </row>
    <row r="830" spans="2:9" x14ac:dyDescent="0.2">
      <c r="B830" t="str">
        <f>IF(NOT(ISBLANK(A830)), VLOOKUP(A830,users!$A$2:$F$1000,2), "")</f>
        <v/>
      </c>
      <c r="I830" t="s">
        <v>218</v>
      </c>
    </row>
    <row r="831" spans="2:9" x14ac:dyDescent="0.2">
      <c r="B831" t="str">
        <f>IF(NOT(ISBLANK(A831)), VLOOKUP(A831,users!$A$2:$F$1000,2), "")</f>
        <v/>
      </c>
      <c r="I831" t="s">
        <v>218</v>
      </c>
    </row>
    <row r="832" spans="2:9" x14ac:dyDescent="0.2">
      <c r="B832" t="str">
        <f>IF(NOT(ISBLANK(A832)), VLOOKUP(A832,users!$A$2:$F$1000,2), "")</f>
        <v/>
      </c>
      <c r="I832" t="s">
        <v>218</v>
      </c>
    </row>
    <row r="833" spans="2:9" x14ac:dyDescent="0.2">
      <c r="B833" t="str">
        <f>IF(NOT(ISBLANK(A833)), VLOOKUP(A833,users!$A$2:$F$1000,2), "")</f>
        <v/>
      </c>
      <c r="I833" t="s">
        <v>218</v>
      </c>
    </row>
    <row r="834" spans="2:9" x14ac:dyDescent="0.2">
      <c r="B834" t="str">
        <f>IF(NOT(ISBLANK(A834)), VLOOKUP(A834,users!$A$2:$F$1000,2), "")</f>
        <v/>
      </c>
      <c r="I834" t="s">
        <v>218</v>
      </c>
    </row>
    <row r="835" spans="2:9" x14ac:dyDescent="0.2">
      <c r="B835" t="str">
        <f>IF(NOT(ISBLANK(A835)), VLOOKUP(A835,users!$A$2:$F$1000,2), "")</f>
        <v/>
      </c>
      <c r="I835" t="s">
        <v>218</v>
      </c>
    </row>
    <row r="836" spans="2:9" x14ac:dyDescent="0.2">
      <c r="B836" t="str">
        <f>IF(NOT(ISBLANK(A836)), VLOOKUP(A836,users!$A$2:$F$1000,2), "")</f>
        <v/>
      </c>
      <c r="I836" t="s">
        <v>218</v>
      </c>
    </row>
    <row r="837" spans="2:9" x14ac:dyDescent="0.2">
      <c r="B837" t="str">
        <f>IF(NOT(ISBLANK(A837)), VLOOKUP(A837,users!$A$2:$F$1000,2), "")</f>
        <v/>
      </c>
      <c r="I837" t="s">
        <v>218</v>
      </c>
    </row>
    <row r="838" spans="2:9" x14ac:dyDescent="0.2">
      <c r="B838" t="str">
        <f>IF(NOT(ISBLANK(A838)), VLOOKUP(A838,users!$A$2:$F$1000,2), "")</f>
        <v/>
      </c>
      <c r="I838" t="s">
        <v>218</v>
      </c>
    </row>
    <row r="839" spans="2:9" x14ac:dyDescent="0.2">
      <c r="B839" t="str">
        <f>IF(NOT(ISBLANK(A839)), VLOOKUP(A839,users!$A$2:$F$1000,2), "")</f>
        <v/>
      </c>
      <c r="I839" t="s">
        <v>218</v>
      </c>
    </row>
    <row r="840" spans="2:9" x14ac:dyDescent="0.2">
      <c r="B840" t="str">
        <f>IF(NOT(ISBLANK(A840)), VLOOKUP(A840,users!$A$2:$F$1000,2), "")</f>
        <v/>
      </c>
      <c r="I840" t="s">
        <v>218</v>
      </c>
    </row>
    <row r="841" spans="2:9" x14ac:dyDescent="0.2">
      <c r="B841" t="str">
        <f>IF(NOT(ISBLANK(A841)), VLOOKUP(A841,users!$A$2:$F$1000,2), "")</f>
        <v/>
      </c>
      <c r="I841" t="s">
        <v>218</v>
      </c>
    </row>
    <row r="842" spans="2:9" x14ac:dyDescent="0.2">
      <c r="B842" t="str">
        <f>IF(NOT(ISBLANK(A842)), VLOOKUP(A842,users!$A$2:$F$1000,2), "")</f>
        <v/>
      </c>
      <c r="I842" t="s">
        <v>218</v>
      </c>
    </row>
    <row r="843" spans="2:9" x14ac:dyDescent="0.2">
      <c r="B843" t="str">
        <f>IF(NOT(ISBLANK(A843)), VLOOKUP(A843,users!$A$2:$F$1000,2), "")</f>
        <v/>
      </c>
      <c r="I843" t="s">
        <v>218</v>
      </c>
    </row>
    <row r="844" spans="2:9" x14ac:dyDescent="0.2">
      <c r="B844" t="str">
        <f>IF(NOT(ISBLANK(A844)), VLOOKUP(A844,users!$A$2:$F$1000,2), "")</f>
        <v/>
      </c>
      <c r="I844" t="s">
        <v>218</v>
      </c>
    </row>
    <row r="845" spans="2:9" x14ac:dyDescent="0.2">
      <c r="B845" t="str">
        <f>IF(NOT(ISBLANK(A845)), VLOOKUP(A845,users!$A$2:$F$1000,2), "")</f>
        <v/>
      </c>
      <c r="I845" t="s">
        <v>218</v>
      </c>
    </row>
    <row r="846" spans="2:9" x14ac:dyDescent="0.2">
      <c r="B846" t="str">
        <f>IF(NOT(ISBLANK(A846)), VLOOKUP(A846,users!$A$2:$F$1000,2), "")</f>
        <v/>
      </c>
      <c r="I846" t="s">
        <v>218</v>
      </c>
    </row>
    <row r="847" spans="2:9" x14ac:dyDescent="0.2">
      <c r="B847" t="str">
        <f>IF(NOT(ISBLANK(A847)), VLOOKUP(A847,users!$A$2:$F$1000,2), "")</f>
        <v/>
      </c>
      <c r="I847" t="s">
        <v>218</v>
      </c>
    </row>
    <row r="848" spans="2:9" x14ac:dyDescent="0.2">
      <c r="B848" t="str">
        <f>IF(NOT(ISBLANK(A848)), VLOOKUP(A848,users!$A$2:$F$1000,2), "")</f>
        <v/>
      </c>
      <c r="I848" t="s">
        <v>218</v>
      </c>
    </row>
    <row r="849" spans="2:9" x14ac:dyDescent="0.2">
      <c r="B849" t="str">
        <f>IF(NOT(ISBLANK(A849)), VLOOKUP(A849,users!$A$2:$F$1000,2), "")</f>
        <v/>
      </c>
      <c r="I849" t="s">
        <v>218</v>
      </c>
    </row>
    <row r="850" spans="2:9" x14ac:dyDescent="0.2">
      <c r="B850" t="str">
        <f>IF(NOT(ISBLANK(A850)), VLOOKUP(A850,users!$A$2:$F$1000,2), "")</f>
        <v/>
      </c>
      <c r="I850" t="s">
        <v>218</v>
      </c>
    </row>
    <row r="851" spans="2:9" x14ac:dyDescent="0.2">
      <c r="B851" t="str">
        <f>IF(NOT(ISBLANK(A851)), VLOOKUP(A851,users!$A$2:$F$1000,2), "")</f>
        <v/>
      </c>
      <c r="I851" t="s">
        <v>218</v>
      </c>
    </row>
    <row r="852" spans="2:9" x14ac:dyDescent="0.2">
      <c r="B852" t="str">
        <f>IF(NOT(ISBLANK(A852)), VLOOKUP(A852,users!$A$2:$F$1000,2), "")</f>
        <v/>
      </c>
      <c r="I852" t="s">
        <v>218</v>
      </c>
    </row>
    <row r="853" spans="2:9" x14ac:dyDescent="0.2">
      <c r="B853" t="str">
        <f>IF(NOT(ISBLANK(A853)), VLOOKUP(A853,users!$A$2:$F$1000,2), "")</f>
        <v/>
      </c>
      <c r="I853" t="s">
        <v>218</v>
      </c>
    </row>
    <row r="854" spans="2:9" x14ac:dyDescent="0.2">
      <c r="B854" t="str">
        <f>IF(NOT(ISBLANK(A854)), VLOOKUP(A854,users!$A$2:$F$1000,2), "")</f>
        <v/>
      </c>
      <c r="I854" t="s">
        <v>218</v>
      </c>
    </row>
    <row r="855" spans="2:9" x14ac:dyDescent="0.2">
      <c r="B855" t="str">
        <f>IF(NOT(ISBLANK(A855)), VLOOKUP(A855,users!$A$2:$F$1000,2), "")</f>
        <v/>
      </c>
      <c r="I855" t="s">
        <v>218</v>
      </c>
    </row>
    <row r="856" spans="2:9" x14ac:dyDescent="0.2">
      <c r="B856" t="str">
        <f>IF(NOT(ISBLANK(A856)), VLOOKUP(A856,users!$A$2:$F$1000,2), "")</f>
        <v/>
      </c>
      <c r="I856" t="s">
        <v>218</v>
      </c>
    </row>
    <row r="857" spans="2:9" x14ac:dyDescent="0.2">
      <c r="B857" t="str">
        <f>IF(NOT(ISBLANK(A857)), VLOOKUP(A857,users!$A$2:$F$1000,2), "")</f>
        <v/>
      </c>
      <c r="I857" t="s">
        <v>218</v>
      </c>
    </row>
    <row r="858" spans="2:9" x14ac:dyDescent="0.2">
      <c r="B858" t="str">
        <f>IF(NOT(ISBLANK(A858)), VLOOKUP(A858,users!$A$2:$F$1000,2), "")</f>
        <v/>
      </c>
      <c r="I858" t="s">
        <v>218</v>
      </c>
    </row>
    <row r="859" spans="2:9" x14ac:dyDescent="0.2">
      <c r="B859" t="str">
        <f>IF(NOT(ISBLANK(A859)), VLOOKUP(A859,users!$A$2:$F$1000,2), "")</f>
        <v/>
      </c>
      <c r="I859" t="s">
        <v>218</v>
      </c>
    </row>
    <row r="860" spans="2:9" x14ac:dyDescent="0.2">
      <c r="B860" t="str">
        <f>IF(NOT(ISBLANK(A860)), VLOOKUP(A860,users!$A$2:$F$1000,2), "")</f>
        <v/>
      </c>
      <c r="I860" t="s">
        <v>218</v>
      </c>
    </row>
    <row r="861" spans="2:9" x14ac:dyDescent="0.2">
      <c r="B861" t="str">
        <f>IF(NOT(ISBLANK(A861)), VLOOKUP(A861,users!$A$2:$F$1000,2), "")</f>
        <v/>
      </c>
      <c r="I861" t="s">
        <v>218</v>
      </c>
    </row>
    <row r="862" spans="2:9" x14ac:dyDescent="0.2">
      <c r="B862" t="str">
        <f>IF(NOT(ISBLANK(A862)), VLOOKUP(A862,users!$A$2:$F$1000,2), "")</f>
        <v/>
      </c>
      <c r="I862" t="s">
        <v>218</v>
      </c>
    </row>
    <row r="863" spans="2:9" x14ac:dyDescent="0.2">
      <c r="B863" t="str">
        <f>IF(NOT(ISBLANK(A863)), VLOOKUP(A863,users!$A$2:$F$1000,2), "")</f>
        <v/>
      </c>
      <c r="I863" t="s">
        <v>218</v>
      </c>
    </row>
    <row r="864" spans="2:9" x14ac:dyDescent="0.2">
      <c r="B864" t="str">
        <f>IF(NOT(ISBLANK(A864)), VLOOKUP(A864,users!$A$2:$F$1000,2), "")</f>
        <v/>
      </c>
      <c r="I864" t="s">
        <v>218</v>
      </c>
    </row>
    <row r="865" spans="2:9" x14ac:dyDescent="0.2">
      <c r="B865" t="str">
        <f>IF(NOT(ISBLANK(A865)), VLOOKUP(A865,users!$A$2:$F$1000,2), "")</f>
        <v/>
      </c>
      <c r="I865" t="s">
        <v>218</v>
      </c>
    </row>
    <row r="866" spans="2:9" x14ac:dyDescent="0.2">
      <c r="B866" t="str">
        <f>IF(NOT(ISBLANK(A866)), VLOOKUP(A866,users!$A$2:$F$1000,2), "")</f>
        <v/>
      </c>
      <c r="I866" t="s">
        <v>218</v>
      </c>
    </row>
    <row r="867" spans="2:9" x14ac:dyDescent="0.2">
      <c r="B867" t="str">
        <f>IF(NOT(ISBLANK(A867)), VLOOKUP(A867,users!$A$2:$F$1000,2), "")</f>
        <v/>
      </c>
      <c r="I867" t="s">
        <v>218</v>
      </c>
    </row>
    <row r="868" spans="2:9" x14ac:dyDescent="0.2">
      <c r="B868" t="str">
        <f>IF(NOT(ISBLANK(A868)), VLOOKUP(A868,users!$A$2:$F$1000,2), "")</f>
        <v/>
      </c>
      <c r="I868" t="s">
        <v>218</v>
      </c>
    </row>
    <row r="869" spans="2:9" x14ac:dyDescent="0.2">
      <c r="B869" t="str">
        <f>IF(NOT(ISBLANK(A869)), VLOOKUP(A869,users!$A$2:$F$1000,2), "")</f>
        <v/>
      </c>
      <c r="I869" t="s">
        <v>218</v>
      </c>
    </row>
    <row r="870" spans="2:9" x14ac:dyDescent="0.2">
      <c r="B870" t="str">
        <f>IF(NOT(ISBLANK(A870)), VLOOKUP(A870,users!$A$2:$F$1000,2), "")</f>
        <v/>
      </c>
      <c r="I870" t="s">
        <v>218</v>
      </c>
    </row>
    <row r="871" spans="2:9" x14ac:dyDescent="0.2">
      <c r="B871" t="str">
        <f>IF(NOT(ISBLANK(A871)), VLOOKUP(A871,users!$A$2:$F$1000,2), "")</f>
        <v/>
      </c>
      <c r="I871" t="s">
        <v>218</v>
      </c>
    </row>
    <row r="872" spans="2:9" x14ac:dyDescent="0.2">
      <c r="B872" t="str">
        <f>IF(NOT(ISBLANK(A872)), VLOOKUP(A872,users!$A$2:$F$1000,2), "")</f>
        <v/>
      </c>
      <c r="I872" t="s">
        <v>218</v>
      </c>
    </row>
    <row r="873" spans="2:9" x14ac:dyDescent="0.2">
      <c r="B873" t="str">
        <f>IF(NOT(ISBLANK(A873)), VLOOKUP(A873,users!$A$2:$F$1000,2), "")</f>
        <v/>
      </c>
      <c r="I873" t="s">
        <v>218</v>
      </c>
    </row>
    <row r="874" spans="2:9" x14ac:dyDescent="0.2">
      <c r="B874" t="str">
        <f>IF(NOT(ISBLANK(A874)), VLOOKUP(A874,users!$A$2:$F$1000,2), "")</f>
        <v/>
      </c>
      <c r="I874" t="s">
        <v>218</v>
      </c>
    </row>
    <row r="875" spans="2:9" x14ac:dyDescent="0.2">
      <c r="B875" t="str">
        <f>IF(NOT(ISBLANK(A875)), VLOOKUP(A875,users!$A$2:$F$1000,2), "")</f>
        <v/>
      </c>
      <c r="I875" t="s">
        <v>218</v>
      </c>
    </row>
    <row r="876" spans="2:9" x14ac:dyDescent="0.2">
      <c r="B876" t="str">
        <f>IF(NOT(ISBLANK(A876)), VLOOKUP(A876,users!$A$2:$F$1000,2), "")</f>
        <v/>
      </c>
      <c r="I876" t="s">
        <v>218</v>
      </c>
    </row>
    <row r="877" spans="2:9" x14ac:dyDescent="0.2">
      <c r="B877" t="str">
        <f>IF(NOT(ISBLANK(A877)), VLOOKUP(A877,users!$A$2:$F$1000,2), "")</f>
        <v/>
      </c>
      <c r="I877" t="s">
        <v>218</v>
      </c>
    </row>
    <row r="878" spans="2:9" x14ac:dyDescent="0.2">
      <c r="B878" t="str">
        <f>IF(NOT(ISBLANK(A878)), VLOOKUP(A878,users!$A$2:$F$1000,2), "")</f>
        <v/>
      </c>
      <c r="I878" t="s">
        <v>218</v>
      </c>
    </row>
    <row r="879" spans="2:9" x14ac:dyDescent="0.2">
      <c r="B879" t="str">
        <f>IF(NOT(ISBLANK(A879)), VLOOKUP(A879,users!$A$2:$F$1000,2), "")</f>
        <v/>
      </c>
      <c r="I879" t="s">
        <v>218</v>
      </c>
    </row>
    <row r="880" spans="2:9" x14ac:dyDescent="0.2">
      <c r="B880" t="str">
        <f>IF(NOT(ISBLANK(A880)), VLOOKUP(A880,users!$A$2:$F$1000,2), "")</f>
        <v/>
      </c>
      <c r="I880" t="s">
        <v>218</v>
      </c>
    </row>
    <row r="881" spans="2:9" x14ac:dyDescent="0.2">
      <c r="B881" t="str">
        <f>IF(NOT(ISBLANK(A881)), VLOOKUP(A881,users!$A$2:$F$1000,2), "")</f>
        <v/>
      </c>
      <c r="I881" t="s">
        <v>218</v>
      </c>
    </row>
    <row r="882" spans="2:9" x14ac:dyDescent="0.2">
      <c r="B882" t="str">
        <f>IF(NOT(ISBLANK(A882)), VLOOKUP(A882,users!$A$2:$F$1000,2), "")</f>
        <v/>
      </c>
      <c r="I882" t="s">
        <v>218</v>
      </c>
    </row>
    <row r="883" spans="2:9" x14ac:dyDescent="0.2">
      <c r="B883" t="str">
        <f>IF(NOT(ISBLANK(A883)), VLOOKUP(A883,users!$A$2:$F$1000,2), "")</f>
        <v/>
      </c>
      <c r="I883" t="s">
        <v>218</v>
      </c>
    </row>
    <row r="884" spans="2:9" x14ac:dyDescent="0.2">
      <c r="B884" t="str">
        <f>IF(NOT(ISBLANK(A884)), VLOOKUP(A884,users!$A$2:$F$1000,2), "")</f>
        <v/>
      </c>
      <c r="I884" t="s">
        <v>218</v>
      </c>
    </row>
    <row r="885" spans="2:9" x14ac:dyDescent="0.2">
      <c r="B885" t="str">
        <f>IF(NOT(ISBLANK(A885)), VLOOKUP(A885,users!$A$2:$F$1000,2), "")</f>
        <v/>
      </c>
      <c r="I885" t="s">
        <v>218</v>
      </c>
    </row>
    <row r="886" spans="2:9" x14ac:dyDescent="0.2">
      <c r="B886" t="str">
        <f>IF(NOT(ISBLANK(A886)), VLOOKUP(A886,users!$A$2:$F$1000,2), "")</f>
        <v/>
      </c>
      <c r="I886" t="s">
        <v>218</v>
      </c>
    </row>
    <row r="887" spans="2:9" x14ac:dyDescent="0.2">
      <c r="B887" t="str">
        <f>IF(NOT(ISBLANK(A887)), VLOOKUP(A887,users!$A$2:$F$1000,2), "")</f>
        <v/>
      </c>
      <c r="I887" t="s">
        <v>218</v>
      </c>
    </row>
    <row r="888" spans="2:9" x14ac:dyDescent="0.2">
      <c r="B888" t="str">
        <f>IF(NOT(ISBLANK(A888)), VLOOKUP(A888,users!$A$2:$F$1000,2), "")</f>
        <v/>
      </c>
      <c r="I888" t="s">
        <v>218</v>
      </c>
    </row>
    <row r="889" spans="2:9" x14ac:dyDescent="0.2">
      <c r="B889" t="str">
        <f>IF(NOT(ISBLANK(A889)), VLOOKUP(A889,users!$A$2:$F$1000,2), "")</f>
        <v/>
      </c>
      <c r="I889" t="s">
        <v>218</v>
      </c>
    </row>
    <row r="890" spans="2:9" x14ac:dyDescent="0.2">
      <c r="B890" t="str">
        <f>IF(NOT(ISBLANK(A890)), VLOOKUP(A890,users!$A$2:$F$1000,2), "")</f>
        <v/>
      </c>
      <c r="I890" t="s">
        <v>218</v>
      </c>
    </row>
    <row r="891" spans="2:9" x14ac:dyDescent="0.2">
      <c r="B891" t="str">
        <f>IF(NOT(ISBLANK(A891)), VLOOKUP(A891,users!$A$2:$F$1000,2), "")</f>
        <v/>
      </c>
      <c r="I891" t="s">
        <v>218</v>
      </c>
    </row>
    <row r="892" spans="2:9" x14ac:dyDescent="0.2">
      <c r="B892" t="str">
        <f>IF(NOT(ISBLANK(A892)), VLOOKUP(A892,users!$A$2:$F$1000,2), "")</f>
        <v/>
      </c>
      <c r="I892" t="s">
        <v>218</v>
      </c>
    </row>
    <row r="893" spans="2:9" x14ac:dyDescent="0.2">
      <c r="B893" t="str">
        <f>IF(NOT(ISBLANK(A893)), VLOOKUP(A893,users!$A$2:$F$1000,2), "")</f>
        <v/>
      </c>
      <c r="I893" t="s">
        <v>218</v>
      </c>
    </row>
    <row r="894" spans="2:9" x14ac:dyDescent="0.2">
      <c r="B894" t="str">
        <f>IF(NOT(ISBLANK(A894)), VLOOKUP(A894,users!$A$2:$F$1000,2), "")</f>
        <v/>
      </c>
      <c r="I894" t="s">
        <v>218</v>
      </c>
    </row>
    <row r="895" spans="2:9" x14ac:dyDescent="0.2">
      <c r="B895" t="str">
        <f>IF(NOT(ISBLANK(A895)), VLOOKUP(A895,users!$A$2:$F$1000,2), "")</f>
        <v/>
      </c>
      <c r="I895" t="s">
        <v>218</v>
      </c>
    </row>
    <row r="896" spans="2:9" x14ac:dyDescent="0.2">
      <c r="B896" t="str">
        <f>IF(NOT(ISBLANK(A896)), VLOOKUP(A896,users!$A$2:$F$1000,2), "")</f>
        <v/>
      </c>
      <c r="I896" t="s">
        <v>218</v>
      </c>
    </row>
    <row r="897" spans="2:9" x14ac:dyDescent="0.2">
      <c r="B897" t="str">
        <f>IF(NOT(ISBLANK(A897)), VLOOKUP(A897,users!$A$2:$F$1000,2), "")</f>
        <v/>
      </c>
      <c r="I897" t="s">
        <v>218</v>
      </c>
    </row>
    <row r="898" spans="2:9" x14ac:dyDescent="0.2">
      <c r="B898" t="str">
        <f>IF(NOT(ISBLANK(A898)), VLOOKUP(A898,users!$A$2:$F$1000,2), "")</f>
        <v/>
      </c>
      <c r="I898" t="s">
        <v>218</v>
      </c>
    </row>
    <row r="899" spans="2:9" x14ac:dyDescent="0.2">
      <c r="B899" t="str">
        <f>IF(NOT(ISBLANK(A899)), VLOOKUP(A899,users!$A$2:$F$1000,2), "")</f>
        <v/>
      </c>
      <c r="I899" t="s">
        <v>218</v>
      </c>
    </row>
    <row r="900" spans="2:9" x14ac:dyDescent="0.2">
      <c r="B900" t="str">
        <f>IF(NOT(ISBLANK(A900)), VLOOKUP(A900,users!$A$2:$F$1000,2), "")</f>
        <v/>
      </c>
      <c r="I900" t="s">
        <v>218</v>
      </c>
    </row>
    <row r="901" spans="2:9" x14ac:dyDescent="0.2">
      <c r="B901" t="str">
        <f>IF(NOT(ISBLANK(A901)), VLOOKUP(A901,users!$A$2:$F$1000,2), "")</f>
        <v/>
      </c>
      <c r="I901" t="s">
        <v>218</v>
      </c>
    </row>
    <row r="902" spans="2:9" x14ac:dyDescent="0.2">
      <c r="B902" t="str">
        <f>IF(NOT(ISBLANK(A902)), VLOOKUP(A902,users!$A$2:$F$1000,2), "")</f>
        <v/>
      </c>
      <c r="I902" t="s">
        <v>218</v>
      </c>
    </row>
    <row r="903" spans="2:9" x14ac:dyDescent="0.2">
      <c r="B903" t="str">
        <f>IF(NOT(ISBLANK(A903)), VLOOKUP(A903,users!$A$2:$F$1000,2), "")</f>
        <v/>
      </c>
      <c r="I903" t="s">
        <v>218</v>
      </c>
    </row>
    <row r="904" spans="2:9" x14ac:dyDescent="0.2">
      <c r="B904" t="str">
        <f>IF(NOT(ISBLANK(A904)), VLOOKUP(A904,users!$A$2:$F$1000,2), "")</f>
        <v/>
      </c>
      <c r="I904" t="s">
        <v>218</v>
      </c>
    </row>
    <row r="905" spans="2:9" x14ac:dyDescent="0.2">
      <c r="B905" t="str">
        <f>IF(NOT(ISBLANK(A905)), VLOOKUP(A905,users!$A$2:$F$1000,2), "")</f>
        <v/>
      </c>
      <c r="I905" t="s">
        <v>218</v>
      </c>
    </row>
    <row r="906" spans="2:9" x14ac:dyDescent="0.2">
      <c r="B906" t="str">
        <f>IF(NOT(ISBLANK(A906)), VLOOKUP(A906,users!$A$2:$F$1000,2), "")</f>
        <v/>
      </c>
      <c r="I906" t="s">
        <v>218</v>
      </c>
    </row>
    <row r="907" spans="2:9" x14ac:dyDescent="0.2">
      <c r="B907" t="str">
        <f>IF(NOT(ISBLANK(A907)), VLOOKUP(A907,users!$A$2:$F$1000,2), "")</f>
        <v/>
      </c>
      <c r="I907" t="s">
        <v>218</v>
      </c>
    </row>
    <row r="908" spans="2:9" x14ac:dyDescent="0.2">
      <c r="B908" t="str">
        <f>IF(NOT(ISBLANK(A908)), VLOOKUP(A908,users!$A$2:$F$1000,2), "")</f>
        <v/>
      </c>
      <c r="I908" t="s">
        <v>218</v>
      </c>
    </row>
    <row r="909" spans="2:9" x14ac:dyDescent="0.2">
      <c r="B909" t="str">
        <f>IF(NOT(ISBLANK(A909)), VLOOKUP(A909,users!$A$2:$F$1000,2), "")</f>
        <v/>
      </c>
      <c r="I909" t="s">
        <v>218</v>
      </c>
    </row>
    <row r="910" spans="2:9" x14ac:dyDescent="0.2">
      <c r="B910" t="str">
        <f>IF(NOT(ISBLANK(A910)), VLOOKUP(A910,users!$A$2:$F$1000,2), "")</f>
        <v/>
      </c>
      <c r="I910" t="s">
        <v>218</v>
      </c>
    </row>
    <row r="911" spans="2:9" x14ac:dyDescent="0.2">
      <c r="B911" t="str">
        <f>IF(NOT(ISBLANK(A911)), VLOOKUP(A911,users!$A$2:$F$1000,2), "")</f>
        <v/>
      </c>
      <c r="I911" t="s">
        <v>218</v>
      </c>
    </row>
    <row r="912" spans="2:9" x14ac:dyDescent="0.2">
      <c r="B912" t="str">
        <f>IF(NOT(ISBLANK(A912)), VLOOKUP(A912,users!$A$2:$F$1000,2), "")</f>
        <v/>
      </c>
      <c r="I912" t="s">
        <v>218</v>
      </c>
    </row>
    <row r="913" spans="2:9" x14ac:dyDescent="0.2">
      <c r="B913" t="str">
        <f>IF(NOT(ISBLANK(A913)), VLOOKUP(A913,users!$A$2:$F$1000,2), "")</f>
        <v/>
      </c>
      <c r="I913" t="s">
        <v>218</v>
      </c>
    </row>
    <row r="914" spans="2:9" x14ac:dyDescent="0.2">
      <c r="B914" t="str">
        <f>IF(NOT(ISBLANK(A914)), VLOOKUP(A914,users!$A$2:$F$1000,2), "")</f>
        <v/>
      </c>
      <c r="I914" t="s">
        <v>218</v>
      </c>
    </row>
    <row r="915" spans="2:9" x14ac:dyDescent="0.2">
      <c r="B915" t="str">
        <f>IF(NOT(ISBLANK(A915)), VLOOKUP(A915,users!$A$2:$F$1000,2), "")</f>
        <v/>
      </c>
      <c r="I915" t="s">
        <v>218</v>
      </c>
    </row>
    <row r="916" spans="2:9" x14ac:dyDescent="0.2">
      <c r="B916" t="str">
        <f>IF(NOT(ISBLANK(A916)), VLOOKUP(A916,users!$A$2:$F$1000,2), "")</f>
        <v/>
      </c>
      <c r="I916" t="s">
        <v>218</v>
      </c>
    </row>
    <row r="917" spans="2:9" x14ac:dyDescent="0.2">
      <c r="B917" t="str">
        <f>IF(NOT(ISBLANK(A917)), VLOOKUP(A917,users!$A$2:$F$1000,2), "")</f>
        <v/>
      </c>
      <c r="I917" t="s">
        <v>218</v>
      </c>
    </row>
    <row r="918" spans="2:9" x14ac:dyDescent="0.2">
      <c r="B918" t="str">
        <f>IF(NOT(ISBLANK(A918)), VLOOKUP(A918,users!$A$2:$F$1000,2), "")</f>
        <v/>
      </c>
      <c r="I918" t="s">
        <v>218</v>
      </c>
    </row>
    <row r="919" spans="2:9" x14ac:dyDescent="0.2">
      <c r="B919" t="str">
        <f>IF(NOT(ISBLANK(A919)), VLOOKUP(A919,users!$A$2:$F$1000,2), "")</f>
        <v/>
      </c>
      <c r="I919" t="s">
        <v>218</v>
      </c>
    </row>
    <row r="920" spans="2:9" x14ac:dyDescent="0.2">
      <c r="B920" t="str">
        <f>IF(NOT(ISBLANK(A920)), VLOOKUP(A920,users!$A$2:$F$1000,2), "")</f>
        <v/>
      </c>
      <c r="I920" t="s">
        <v>218</v>
      </c>
    </row>
    <row r="921" spans="2:9" x14ac:dyDescent="0.2">
      <c r="B921" t="str">
        <f>IF(NOT(ISBLANK(A921)), VLOOKUP(A921,users!$A$2:$F$1000,2), "")</f>
        <v/>
      </c>
      <c r="I921" t="s">
        <v>218</v>
      </c>
    </row>
    <row r="922" spans="2:9" x14ac:dyDescent="0.2">
      <c r="B922" t="str">
        <f>IF(NOT(ISBLANK(A922)), VLOOKUP(A922,users!$A$2:$F$1000,2), "")</f>
        <v/>
      </c>
      <c r="I922" t="s">
        <v>218</v>
      </c>
    </row>
    <row r="923" spans="2:9" x14ac:dyDescent="0.2">
      <c r="B923" t="str">
        <f>IF(NOT(ISBLANK(A923)), VLOOKUP(A923,users!$A$2:$F$1000,2), "")</f>
        <v/>
      </c>
      <c r="I923" t="s">
        <v>218</v>
      </c>
    </row>
    <row r="924" spans="2:9" x14ac:dyDescent="0.2">
      <c r="B924" t="str">
        <f>IF(NOT(ISBLANK(A924)), VLOOKUP(A924,users!$A$2:$F$1000,2), "")</f>
        <v/>
      </c>
      <c r="I924" t="s">
        <v>218</v>
      </c>
    </row>
    <row r="925" spans="2:9" x14ac:dyDescent="0.2">
      <c r="B925" t="str">
        <f>IF(NOT(ISBLANK(A925)), VLOOKUP(A925,users!$A$2:$F$1000,2), "")</f>
        <v/>
      </c>
      <c r="I925" t="s">
        <v>218</v>
      </c>
    </row>
    <row r="926" spans="2:9" x14ac:dyDescent="0.2">
      <c r="B926" t="str">
        <f>IF(NOT(ISBLANK(A926)), VLOOKUP(A926,users!$A$2:$F$1000,2), "")</f>
        <v/>
      </c>
      <c r="I926" t="s">
        <v>218</v>
      </c>
    </row>
    <row r="927" spans="2:9" x14ac:dyDescent="0.2">
      <c r="B927" t="str">
        <f>IF(NOT(ISBLANK(A927)), VLOOKUP(A927,users!$A$2:$F$1000,2), "")</f>
        <v/>
      </c>
      <c r="I927" t="s">
        <v>218</v>
      </c>
    </row>
    <row r="928" spans="2:9" x14ac:dyDescent="0.2">
      <c r="B928" t="str">
        <f>IF(NOT(ISBLANK(A928)), VLOOKUP(A928,users!$A$2:$F$1000,2), "")</f>
        <v/>
      </c>
      <c r="I928" t="s">
        <v>218</v>
      </c>
    </row>
    <row r="929" spans="2:9" x14ac:dyDescent="0.2">
      <c r="B929" t="str">
        <f>IF(NOT(ISBLANK(A929)), VLOOKUP(A929,users!$A$2:$F$1000,2), "")</f>
        <v/>
      </c>
      <c r="I929" t="s">
        <v>218</v>
      </c>
    </row>
    <row r="930" spans="2:9" x14ac:dyDescent="0.2">
      <c r="B930" t="str">
        <f>IF(NOT(ISBLANK(A930)), VLOOKUP(A930,users!$A$2:$F$1000,2), "")</f>
        <v/>
      </c>
      <c r="I930" t="s">
        <v>218</v>
      </c>
    </row>
    <row r="931" spans="2:9" x14ac:dyDescent="0.2">
      <c r="B931" t="str">
        <f>IF(NOT(ISBLANK(A931)), VLOOKUP(A931,users!$A$2:$F$1000,2), "")</f>
        <v/>
      </c>
      <c r="I931" t="s">
        <v>218</v>
      </c>
    </row>
    <row r="932" spans="2:9" x14ac:dyDescent="0.2">
      <c r="B932" t="str">
        <f>IF(NOT(ISBLANK(A932)), VLOOKUP(A932,users!$A$2:$F$1000,2), "")</f>
        <v/>
      </c>
      <c r="I932" t="s">
        <v>218</v>
      </c>
    </row>
    <row r="933" spans="2:9" x14ac:dyDescent="0.2">
      <c r="B933" t="str">
        <f>IF(NOT(ISBLANK(A933)), VLOOKUP(A933,users!$A$2:$F$1000,2), "")</f>
        <v/>
      </c>
      <c r="I933" t="s">
        <v>218</v>
      </c>
    </row>
    <row r="934" spans="2:9" x14ac:dyDescent="0.2">
      <c r="B934" t="str">
        <f>IF(NOT(ISBLANK(A934)), VLOOKUP(A934,users!$A$2:$F$1000,2), "")</f>
        <v/>
      </c>
      <c r="I934" t="s">
        <v>218</v>
      </c>
    </row>
    <row r="935" spans="2:9" x14ac:dyDescent="0.2">
      <c r="B935" t="str">
        <f>IF(NOT(ISBLANK(A935)), VLOOKUP(A935,users!$A$2:$F$1000,2), "")</f>
        <v/>
      </c>
      <c r="I935" t="s">
        <v>218</v>
      </c>
    </row>
    <row r="936" spans="2:9" x14ac:dyDescent="0.2">
      <c r="B936" t="str">
        <f>IF(NOT(ISBLANK(A936)), VLOOKUP(A936,users!$A$2:$F$1000,2), "")</f>
        <v/>
      </c>
      <c r="I936" t="s">
        <v>218</v>
      </c>
    </row>
    <row r="937" spans="2:9" x14ac:dyDescent="0.2">
      <c r="B937" t="str">
        <f>IF(NOT(ISBLANK(A937)), VLOOKUP(A937,users!$A$2:$F$1000,2), "")</f>
        <v/>
      </c>
      <c r="I937" t="s">
        <v>218</v>
      </c>
    </row>
    <row r="938" spans="2:9" x14ac:dyDescent="0.2">
      <c r="B938" t="str">
        <f>IF(NOT(ISBLANK(A938)), VLOOKUP(A938,users!$A$2:$F$1000,2), "")</f>
        <v/>
      </c>
      <c r="I938" t="s">
        <v>218</v>
      </c>
    </row>
    <row r="939" spans="2:9" x14ac:dyDescent="0.2">
      <c r="B939" t="str">
        <f>IF(NOT(ISBLANK(A939)), VLOOKUP(A939,users!$A$2:$F$1000,2), "")</f>
        <v/>
      </c>
      <c r="I939" t="s">
        <v>218</v>
      </c>
    </row>
    <row r="940" spans="2:9" x14ac:dyDescent="0.2">
      <c r="B940" t="str">
        <f>IF(NOT(ISBLANK(A940)), VLOOKUP(A940,users!$A$2:$F$1000,2), "")</f>
        <v/>
      </c>
      <c r="I940" t="s">
        <v>218</v>
      </c>
    </row>
    <row r="941" spans="2:9" x14ac:dyDescent="0.2">
      <c r="B941" t="str">
        <f>IF(NOT(ISBLANK(A941)), VLOOKUP(A941,users!$A$2:$F$1000,2), "")</f>
        <v/>
      </c>
      <c r="I941" t="s">
        <v>218</v>
      </c>
    </row>
    <row r="942" spans="2:9" x14ac:dyDescent="0.2">
      <c r="B942" t="str">
        <f>IF(NOT(ISBLANK(A942)), VLOOKUP(A942,users!$A$2:$F$1000,2), "")</f>
        <v/>
      </c>
      <c r="I942" t="s">
        <v>218</v>
      </c>
    </row>
    <row r="943" spans="2:9" x14ac:dyDescent="0.2">
      <c r="B943" t="str">
        <f>IF(NOT(ISBLANK(A943)), VLOOKUP(A943,users!$A$2:$F$1000,2), "")</f>
        <v/>
      </c>
      <c r="I943" t="s">
        <v>218</v>
      </c>
    </row>
    <row r="944" spans="2:9" x14ac:dyDescent="0.2">
      <c r="B944" t="str">
        <f>IF(NOT(ISBLANK(A944)), VLOOKUP(A944,users!$A$2:$F$1000,2), "")</f>
        <v/>
      </c>
      <c r="I944" t="s">
        <v>218</v>
      </c>
    </row>
    <row r="945" spans="2:9" x14ac:dyDescent="0.2">
      <c r="B945" t="str">
        <f>IF(NOT(ISBLANK(A945)), VLOOKUP(A945,users!$A$2:$F$1000,2), "")</f>
        <v/>
      </c>
      <c r="I945" t="s">
        <v>218</v>
      </c>
    </row>
    <row r="946" spans="2:9" x14ac:dyDescent="0.2">
      <c r="B946" t="str">
        <f>IF(NOT(ISBLANK(A946)), VLOOKUP(A946,users!$A$2:$F$1000,2), "")</f>
        <v/>
      </c>
      <c r="I946" t="s">
        <v>218</v>
      </c>
    </row>
    <row r="947" spans="2:9" x14ac:dyDescent="0.2">
      <c r="B947" t="str">
        <f>IF(NOT(ISBLANK(A947)), VLOOKUP(A947,users!$A$2:$F$1000,2), "")</f>
        <v/>
      </c>
      <c r="I947" t="s">
        <v>218</v>
      </c>
    </row>
    <row r="948" spans="2:9" x14ac:dyDescent="0.2">
      <c r="B948" t="str">
        <f>IF(NOT(ISBLANK(A948)), VLOOKUP(A948,users!$A$2:$F$1000,2), "")</f>
        <v/>
      </c>
      <c r="I948" t="s">
        <v>218</v>
      </c>
    </row>
    <row r="949" spans="2:9" x14ac:dyDescent="0.2">
      <c r="B949" t="str">
        <f>IF(NOT(ISBLANK(A949)), VLOOKUP(A949,users!$A$2:$F$1000,2), "")</f>
        <v/>
      </c>
      <c r="I949" t="s">
        <v>218</v>
      </c>
    </row>
    <row r="950" spans="2:9" x14ac:dyDescent="0.2">
      <c r="B950" t="str">
        <f>IF(NOT(ISBLANK(A950)), VLOOKUP(A950,users!$A$2:$F$1000,2), "")</f>
        <v/>
      </c>
      <c r="I950" t="s">
        <v>218</v>
      </c>
    </row>
    <row r="951" spans="2:9" x14ac:dyDescent="0.2">
      <c r="B951" t="str">
        <f>IF(NOT(ISBLANK(A951)), VLOOKUP(A951,users!$A$2:$F$1000,2), "")</f>
        <v/>
      </c>
      <c r="I951" t="s">
        <v>218</v>
      </c>
    </row>
    <row r="952" spans="2:9" x14ac:dyDescent="0.2">
      <c r="B952" t="str">
        <f>IF(NOT(ISBLANK(A952)), VLOOKUP(A952,users!$A$2:$F$1000,2), "")</f>
        <v/>
      </c>
      <c r="I952" t="s">
        <v>218</v>
      </c>
    </row>
    <row r="953" spans="2:9" x14ac:dyDescent="0.2">
      <c r="B953" t="str">
        <f>IF(NOT(ISBLANK(A953)), VLOOKUP(A953,users!$A$2:$F$1000,2), "")</f>
        <v/>
      </c>
      <c r="I953" t="s">
        <v>218</v>
      </c>
    </row>
    <row r="954" spans="2:9" x14ac:dyDescent="0.2">
      <c r="B954" t="str">
        <f>IF(NOT(ISBLANK(A954)), VLOOKUP(A954,users!$A$2:$F$1000,2), "")</f>
        <v/>
      </c>
      <c r="I954" t="s">
        <v>218</v>
      </c>
    </row>
    <row r="955" spans="2:9" x14ac:dyDescent="0.2">
      <c r="B955" t="str">
        <f>IF(NOT(ISBLANK(A955)), VLOOKUP(A955,users!$A$2:$F$1000,2), "")</f>
        <v/>
      </c>
      <c r="I955" t="s">
        <v>218</v>
      </c>
    </row>
    <row r="956" spans="2:9" x14ac:dyDescent="0.2">
      <c r="B956" t="str">
        <f>IF(NOT(ISBLANK(A956)), VLOOKUP(A956,users!$A$2:$F$1000,2), "")</f>
        <v/>
      </c>
      <c r="I956" t="s">
        <v>218</v>
      </c>
    </row>
    <row r="957" spans="2:9" x14ac:dyDescent="0.2">
      <c r="B957" t="str">
        <f>IF(NOT(ISBLANK(A957)), VLOOKUP(A957,users!$A$2:$F$1000,2), "")</f>
        <v/>
      </c>
      <c r="I957" t="s">
        <v>218</v>
      </c>
    </row>
    <row r="958" spans="2:9" x14ac:dyDescent="0.2">
      <c r="B958" t="str">
        <f>IF(NOT(ISBLANK(A958)), VLOOKUP(A958,users!$A$2:$F$1000,2), "")</f>
        <v/>
      </c>
      <c r="I958" t="s">
        <v>218</v>
      </c>
    </row>
    <row r="959" spans="2:9" x14ac:dyDescent="0.2">
      <c r="B959" t="str">
        <f>IF(NOT(ISBLANK(A959)), VLOOKUP(A959,users!$A$2:$F$1000,2), "")</f>
        <v/>
      </c>
      <c r="I959" t="s">
        <v>218</v>
      </c>
    </row>
    <row r="960" spans="2:9" x14ac:dyDescent="0.2">
      <c r="B960" t="str">
        <f>IF(NOT(ISBLANK(A960)), VLOOKUP(A960,users!$A$2:$F$1000,2), "")</f>
        <v/>
      </c>
      <c r="I960" t="s">
        <v>218</v>
      </c>
    </row>
    <row r="961" spans="2:9" x14ac:dyDescent="0.2">
      <c r="B961" t="str">
        <f>IF(NOT(ISBLANK(A961)), VLOOKUP(A961,users!$A$2:$F$1000,2), "")</f>
        <v/>
      </c>
      <c r="I961" t="s">
        <v>218</v>
      </c>
    </row>
    <row r="962" spans="2:9" x14ac:dyDescent="0.2">
      <c r="B962" t="str">
        <f>IF(NOT(ISBLANK(A962)), VLOOKUP(A962,users!$A$2:$F$1000,2), "")</f>
        <v/>
      </c>
      <c r="I962" t="s">
        <v>218</v>
      </c>
    </row>
    <row r="963" spans="2:9" x14ac:dyDescent="0.2">
      <c r="B963" t="str">
        <f>IF(NOT(ISBLANK(A963)), VLOOKUP(A963,users!$A$2:$F$1000,2), "")</f>
        <v/>
      </c>
      <c r="I963" t="s">
        <v>218</v>
      </c>
    </row>
    <row r="964" spans="2:9" x14ac:dyDescent="0.2">
      <c r="B964" t="str">
        <f>IF(NOT(ISBLANK(A964)), VLOOKUP(A964,users!$A$2:$F$1000,2), "")</f>
        <v/>
      </c>
      <c r="I964" t="s">
        <v>218</v>
      </c>
    </row>
    <row r="965" spans="2:9" x14ac:dyDescent="0.2">
      <c r="B965" t="str">
        <f>IF(NOT(ISBLANK(A965)), VLOOKUP(A965,users!$A$2:$F$1000,2), "")</f>
        <v/>
      </c>
      <c r="I965" t="s">
        <v>218</v>
      </c>
    </row>
    <row r="966" spans="2:9" x14ac:dyDescent="0.2">
      <c r="B966" t="str">
        <f>IF(NOT(ISBLANK(A966)), VLOOKUP(A966,users!$A$2:$F$1000,2), "")</f>
        <v/>
      </c>
      <c r="I966" t="s">
        <v>218</v>
      </c>
    </row>
    <row r="967" spans="2:9" x14ac:dyDescent="0.2">
      <c r="B967" t="str">
        <f>IF(NOT(ISBLANK(A967)), VLOOKUP(A967,users!$A$2:$F$1000,2), "")</f>
        <v/>
      </c>
      <c r="I967" t="s">
        <v>218</v>
      </c>
    </row>
    <row r="968" spans="2:9" x14ac:dyDescent="0.2">
      <c r="B968" t="str">
        <f>IF(NOT(ISBLANK(A968)), VLOOKUP(A968,users!$A$2:$F$1000,2), "")</f>
        <v/>
      </c>
      <c r="I968" t="s">
        <v>218</v>
      </c>
    </row>
    <row r="969" spans="2:9" x14ac:dyDescent="0.2">
      <c r="B969" t="str">
        <f>IF(NOT(ISBLANK(A969)), VLOOKUP(A969,users!$A$2:$F$1000,2), "")</f>
        <v/>
      </c>
      <c r="I969" t="s">
        <v>218</v>
      </c>
    </row>
    <row r="970" spans="2:9" x14ac:dyDescent="0.2">
      <c r="B970" t="str">
        <f>IF(NOT(ISBLANK(A970)), VLOOKUP(A970,users!$A$2:$F$1000,2), "")</f>
        <v/>
      </c>
      <c r="I970" t="s">
        <v>218</v>
      </c>
    </row>
    <row r="971" spans="2:9" x14ac:dyDescent="0.2">
      <c r="B971" t="str">
        <f>IF(NOT(ISBLANK(A971)), VLOOKUP(A971,users!$A$2:$F$1000,2), "")</f>
        <v/>
      </c>
      <c r="I971" t="s">
        <v>218</v>
      </c>
    </row>
    <row r="972" spans="2:9" x14ac:dyDescent="0.2">
      <c r="B972" t="str">
        <f>IF(NOT(ISBLANK(A972)), VLOOKUP(A972,users!$A$2:$F$1000,2), "")</f>
        <v/>
      </c>
      <c r="I972" t="s">
        <v>218</v>
      </c>
    </row>
    <row r="973" spans="2:9" x14ac:dyDescent="0.2">
      <c r="B973" t="str">
        <f>IF(NOT(ISBLANK(A973)), VLOOKUP(A973,users!$A$2:$F$1000,2), "")</f>
        <v/>
      </c>
      <c r="I973" t="s">
        <v>218</v>
      </c>
    </row>
    <row r="974" spans="2:9" x14ac:dyDescent="0.2">
      <c r="B974" t="str">
        <f>IF(NOT(ISBLANK(A974)), VLOOKUP(A974,users!$A$2:$F$1000,2), "")</f>
        <v/>
      </c>
      <c r="I974" t="s">
        <v>218</v>
      </c>
    </row>
    <row r="975" spans="2:9" x14ac:dyDescent="0.2">
      <c r="B975" t="str">
        <f>IF(NOT(ISBLANK(A975)), VLOOKUP(A975,users!$A$2:$F$1000,2), "")</f>
        <v/>
      </c>
      <c r="I975" t="s">
        <v>218</v>
      </c>
    </row>
    <row r="976" spans="2:9" x14ac:dyDescent="0.2">
      <c r="B976" t="str">
        <f>IF(NOT(ISBLANK(A976)), VLOOKUP(A976,users!$A$2:$F$1000,2), "")</f>
        <v/>
      </c>
      <c r="I976" t="s">
        <v>218</v>
      </c>
    </row>
    <row r="977" spans="2:9" x14ac:dyDescent="0.2">
      <c r="B977" t="str">
        <f>IF(NOT(ISBLANK(A977)), VLOOKUP(A977,users!$A$2:$F$1000,2), "")</f>
        <v/>
      </c>
      <c r="I977" t="s">
        <v>218</v>
      </c>
    </row>
    <row r="978" spans="2:9" x14ac:dyDescent="0.2">
      <c r="B978" t="str">
        <f>IF(NOT(ISBLANK(A978)), VLOOKUP(A978,users!$A$2:$F$1000,2), "")</f>
        <v/>
      </c>
      <c r="I978" t="s">
        <v>218</v>
      </c>
    </row>
    <row r="979" spans="2:9" x14ac:dyDescent="0.2">
      <c r="B979" t="str">
        <f>IF(NOT(ISBLANK(A979)), VLOOKUP(A979,users!$A$2:$F$1000,2), "")</f>
        <v/>
      </c>
      <c r="I979" t="s">
        <v>218</v>
      </c>
    </row>
    <row r="980" spans="2:9" x14ac:dyDescent="0.2">
      <c r="B980" t="str">
        <f>IF(NOT(ISBLANK(A980)), VLOOKUP(A980,users!$A$2:$F$1000,2), "")</f>
        <v/>
      </c>
      <c r="I980" t="s">
        <v>218</v>
      </c>
    </row>
    <row r="981" spans="2:9" x14ac:dyDescent="0.2">
      <c r="B981" t="str">
        <f>IF(NOT(ISBLANK(A981)), VLOOKUP(A981,users!$A$2:$F$1000,2), "")</f>
        <v/>
      </c>
      <c r="I981" t="s">
        <v>218</v>
      </c>
    </row>
    <row r="982" spans="2:9" x14ac:dyDescent="0.2">
      <c r="B982" t="str">
        <f>IF(NOT(ISBLANK(A982)), VLOOKUP(A982,users!$A$2:$F$1000,2), "")</f>
        <v/>
      </c>
      <c r="I982" t="s">
        <v>218</v>
      </c>
    </row>
    <row r="983" spans="2:9" x14ac:dyDescent="0.2">
      <c r="B983" t="str">
        <f>IF(NOT(ISBLANK(A983)), VLOOKUP(A983,users!$A$2:$F$1000,2), "")</f>
        <v/>
      </c>
      <c r="I983" t="s">
        <v>218</v>
      </c>
    </row>
    <row r="984" spans="2:9" x14ac:dyDescent="0.2">
      <c r="B984" t="str">
        <f>IF(NOT(ISBLANK(A984)), VLOOKUP(A984,users!$A$2:$F$1000,2), "")</f>
        <v/>
      </c>
      <c r="I984" t="s">
        <v>218</v>
      </c>
    </row>
    <row r="985" spans="2:9" x14ac:dyDescent="0.2">
      <c r="B985" t="str">
        <f>IF(NOT(ISBLANK(A985)), VLOOKUP(A985,users!$A$2:$F$1000,2), "")</f>
        <v/>
      </c>
      <c r="I985" t="s">
        <v>218</v>
      </c>
    </row>
    <row r="986" spans="2:9" x14ac:dyDescent="0.2">
      <c r="B986" t="str">
        <f>IF(NOT(ISBLANK(A986)), VLOOKUP(A986,users!$A$2:$F$1000,2), "")</f>
        <v/>
      </c>
      <c r="I986" t="s">
        <v>218</v>
      </c>
    </row>
    <row r="987" spans="2:9" x14ac:dyDescent="0.2">
      <c r="B987" t="str">
        <f>IF(NOT(ISBLANK(A987)), VLOOKUP(A987,users!$A$2:$F$1000,2), "")</f>
        <v/>
      </c>
      <c r="I987" t="s">
        <v>218</v>
      </c>
    </row>
    <row r="988" spans="2:9" x14ac:dyDescent="0.2">
      <c r="B988" t="str">
        <f>IF(NOT(ISBLANK(A988)), VLOOKUP(A988,users!$A$2:$F$1000,2), "")</f>
        <v/>
      </c>
      <c r="I988" t="s">
        <v>218</v>
      </c>
    </row>
    <row r="989" spans="2:9" x14ac:dyDescent="0.2">
      <c r="B989" t="str">
        <f>IF(NOT(ISBLANK(A989)), VLOOKUP(A989,users!$A$2:$F$1000,2), "")</f>
        <v/>
      </c>
      <c r="I989" t="s">
        <v>218</v>
      </c>
    </row>
    <row r="990" spans="2:9" x14ac:dyDescent="0.2">
      <c r="B990" t="str">
        <f>IF(NOT(ISBLANK(A990)), VLOOKUP(A990,users!$A$2:$F$1000,2), "")</f>
        <v/>
      </c>
      <c r="I990" t="s">
        <v>218</v>
      </c>
    </row>
    <row r="991" spans="2:9" x14ac:dyDescent="0.2">
      <c r="B991" t="str">
        <f>IF(NOT(ISBLANK(A991)), VLOOKUP(A991,users!$A$2:$F$1000,2), "")</f>
        <v/>
      </c>
      <c r="I991" t="s">
        <v>218</v>
      </c>
    </row>
    <row r="992" spans="2:9" x14ac:dyDescent="0.2">
      <c r="B992" t="str">
        <f>IF(NOT(ISBLANK(A992)), VLOOKUP(A992,users!$A$2:$F$1000,2), "")</f>
        <v/>
      </c>
      <c r="I992" t="s">
        <v>218</v>
      </c>
    </row>
    <row r="993" spans="2:9" x14ac:dyDescent="0.2">
      <c r="B993" t="str">
        <f>IF(NOT(ISBLANK(A993)), VLOOKUP(A993,users!$A$2:$F$1000,2), "")</f>
        <v/>
      </c>
      <c r="I993" t="s">
        <v>218</v>
      </c>
    </row>
    <row r="994" spans="2:9" x14ac:dyDescent="0.2">
      <c r="B994" t="str">
        <f>IF(NOT(ISBLANK(A994)), VLOOKUP(A994,users!$A$2:$F$1000,2), "")</f>
        <v/>
      </c>
      <c r="I994" t="s">
        <v>218</v>
      </c>
    </row>
    <row r="995" spans="2:9" x14ac:dyDescent="0.2">
      <c r="B995" t="str">
        <f>IF(NOT(ISBLANK(A995)), VLOOKUP(A995,users!$A$2:$F$1000,2), "")</f>
        <v/>
      </c>
      <c r="I995" t="s">
        <v>218</v>
      </c>
    </row>
    <row r="996" spans="2:9" x14ac:dyDescent="0.2">
      <c r="B996" t="str">
        <f>IF(NOT(ISBLANK(A996)), VLOOKUP(A996,users!$A$2:$F$1000,2), "")</f>
        <v/>
      </c>
      <c r="I996" t="s">
        <v>218</v>
      </c>
    </row>
    <row r="997" spans="2:9" x14ac:dyDescent="0.2">
      <c r="B997" t="str">
        <f>IF(NOT(ISBLANK(A997)), VLOOKUP(A997,users!$A$2:$F$1000,2), "")</f>
        <v/>
      </c>
      <c r="I997" t="s">
        <v>218</v>
      </c>
    </row>
    <row r="998" spans="2:9" x14ac:dyDescent="0.2">
      <c r="B998" t="str">
        <f>IF(NOT(ISBLANK(A998)), VLOOKUP(A998,users!$A$2:$F$1000,2), "")</f>
        <v/>
      </c>
      <c r="I998" t="s">
        <v>218</v>
      </c>
    </row>
    <row r="999" spans="2:9" x14ac:dyDescent="0.2">
      <c r="B999" t="str">
        <f>IF(NOT(ISBLANK(A999)), VLOOKUP(A999,users!$A$2:$F$1000,2), "")</f>
        <v/>
      </c>
      <c r="I999" t="s">
        <v>218</v>
      </c>
    </row>
    <row r="1000" spans="2:9" x14ac:dyDescent="0.2">
      <c r="B1000" t="str">
        <f>IF(NOT(ISBLANK(A1000)), VLOOKUP(A1000,users!$A$2:$F$1000,2), "")</f>
        <v/>
      </c>
      <c r="I1000" t="s">
        <v>218</v>
      </c>
    </row>
    <row r="1001" spans="2:9" x14ac:dyDescent="0.2">
      <c r="B1001" t="str">
        <f>IF(NOT(ISBLANK(A1001)), VLOOKUP(A1001,users!$A$2:$F$1000,2), "")</f>
        <v/>
      </c>
      <c r="I1001" t="s">
        <v>218</v>
      </c>
    </row>
    <row r="1002" spans="2:9" x14ac:dyDescent="0.2">
      <c r="B1002" t="str">
        <f>IF(NOT(ISBLANK(A1002)), VLOOKUP(A1002,users!$A$2:$F$1000,2), "")</f>
        <v/>
      </c>
      <c r="I1002" t="s">
        <v>218</v>
      </c>
    </row>
    <row r="1003" spans="2:9" x14ac:dyDescent="0.2">
      <c r="B1003" t="str">
        <f>IF(NOT(ISBLANK(A1003)), VLOOKUP(A1003,users!$A$2:$F$1000,2), "")</f>
        <v/>
      </c>
      <c r="I1003" t="s">
        <v>218</v>
      </c>
    </row>
    <row r="1004" spans="2:9" x14ac:dyDescent="0.2">
      <c r="B1004" t="str">
        <f>IF(NOT(ISBLANK(A1004)), VLOOKUP(A1004,users!$A$2:$F$1000,2), "")</f>
        <v/>
      </c>
      <c r="I1004" t="s">
        <v>218</v>
      </c>
    </row>
    <row r="1005" spans="2:9" x14ac:dyDescent="0.2">
      <c r="B1005" t="str">
        <f>IF(NOT(ISBLANK(A1005)), VLOOKUP(A1005,users!$A$2:$F$1000,2), "")</f>
        <v/>
      </c>
      <c r="I1005" t="s">
        <v>218</v>
      </c>
    </row>
    <row r="1006" spans="2:9" x14ac:dyDescent="0.2">
      <c r="B1006" t="str">
        <f>IF(NOT(ISBLANK(A1006)), VLOOKUP(A1006,users!$A$2:$F$1000,2), "")</f>
        <v/>
      </c>
      <c r="I1006" t="s">
        <v>218</v>
      </c>
    </row>
    <row r="1007" spans="2:9" x14ac:dyDescent="0.2">
      <c r="B1007" t="str">
        <f>IF(NOT(ISBLANK(A1007)), VLOOKUP(A1007,users!$A$2:$F$1000,2), "")</f>
        <v/>
      </c>
      <c r="I1007" t="s">
        <v>218</v>
      </c>
    </row>
    <row r="1008" spans="2:9" x14ac:dyDescent="0.2">
      <c r="B1008" t="str">
        <f>IF(NOT(ISBLANK(A1008)), VLOOKUP(A1008,users!$A$2:$F$1000,2), "")</f>
        <v/>
      </c>
      <c r="I1008" t="s">
        <v>218</v>
      </c>
    </row>
    <row r="1009" spans="2:9" x14ac:dyDescent="0.2">
      <c r="B1009" t="str">
        <f>IF(NOT(ISBLANK(A1009)), VLOOKUP(A1009,users!$A$2:$F$1000,2), "")</f>
        <v/>
      </c>
      <c r="I1009" t="s">
        <v>218</v>
      </c>
    </row>
    <row r="1010" spans="2:9" x14ac:dyDescent="0.2">
      <c r="B1010" t="str">
        <f>IF(NOT(ISBLANK(A1010)), VLOOKUP(A1010,users!$A$2:$F$1000,2), "")</f>
        <v/>
      </c>
      <c r="I1010" t="s">
        <v>218</v>
      </c>
    </row>
    <row r="1011" spans="2:9" x14ac:dyDescent="0.2">
      <c r="B1011" t="str">
        <f>IF(NOT(ISBLANK(A1011)), VLOOKUP(A1011,users!$A$2:$F$1000,2), "")</f>
        <v/>
      </c>
      <c r="I1011" t="s">
        <v>218</v>
      </c>
    </row>
    <row r="1012" spans="2:9" x14ac:dyDescent="0.2">
      <c r="B1012" t="str">
        <f>IF(NOT(ISBLANK(A1012)), VLOOKUP(A1012,users!$A$2:$F$1000,2), "")</f>
        <v/>
      </c>
      <c r="I1012" t="s">
        <v>218</v>
      </c>
    </row>
    <row r="1013" spans="2:9" x14ac:dyDescent="0.2">
      <c r="B1013" t="str">
        <f>IF(NOT(ISBLANK(A1013)), VLOOKUP(A1013,users!$A$2:$F$1000,2), "")</f>
        <v/>
      </c>
      <c r="I1013" t="s">
        <v>218</v>
      </c>
    </row>
    <row r="1014" spans="2:9" x14ac:dyDescent="0.2">
      <c r="B1014" t="str">
        <f>IF(NOT(ISBLANK(A1014)), VLOOKUP(A1014,users!$A$2:$F$1000,2), "")</f>
        <v/>
      </c>
      <c r="I1014" t="s">
        <v>218</v>
      </c>
    </row>
    <row r="1015" spans="2:9" x14ac:dyDescent="0.2">
      <c r="B1015" t="str">
        <f>IF(NOT(ISBLANK(A1015)), VLOOKUP(A1015,users!$A$2:$F$1000,2), "")</f>
        <v/>
      </c>
      <c r="I1015" t="s">
        <v>218</v>
      </c>
    </row>
    <row r="1016" spans="2:9" x14ac:dyDescent="0.2">
      <c r="B1016" t="str">
        <f>IF(NOT(ISBLANK(A1016)), VLOOKUP(A1016,users!$A$2:$F$1000,2), "")</f>
        <v/>
      </c>
      <c r="I1016" t="s">
        <v>218</v>
      </c>
    </row>
    <row r="1017" spans="2:9" x14ac:dyDescent="0.2">
      <c r="B1017" t="str">
        <f>IF(NOT(ISBLANK(A1017)), VLOOKUP(A1017,users!$A$2:$F$1000,2), "")</f>
        <v/>
      </c>
      <c r="I1017" t="s">
        <v>218</v>
      </c>
    </row>
    <row r="1018" spans="2:9" x14ac:dyDescent="0.2">
      <c r="B1018" t="str">
        <f>IF(NOT(ISBLANK(A1018)), VLOOKUP(A1018,users!$A$2:$F$1000,2), "")</f>
        <v/>
      </c>
      <c r="I1018" t="s">
        <v>218</v>
      </c>
    </row>
    <row r="1019" spans="2:9" x14ac:dyDescent="0.2">
      <c r="B1019" t="str">
        <f>IF(NOT(ISBLANK(A1019)), VLOOKUP(A1019,users!$A$2:$F$1000,2), "")</f>
        <v/>
      </c>
      <c r="I1019" t="s">
        <v>218</v>
      </c>
    </row>
    <row r="1020" spans="2:9" x14ac:dyDescent="0.2">
      <c r="B1020" t="str">
        <f>IF(NOT(ISBLANK(A1020)), VLOOKUP(A1020,users!$A$2:$F$1000,2), "")</f>
        <v/>
      </c>
      <c r="I1020" t="s">
        <v>218</v>
      </c>
    </row>
    <row r="1021" spans="2:9" x14ac:dyDescent="0.2">
      <c r="B1021" t="str">
        <f>IF(NOT(ISBLANK(A1021)), VLOOKUP(A1021,users!$A$2:$F$1000,2), "")</f>
        <v/>
      </c>
      <c r="I1021" t="s">
        <v>218</v>
      </c>
    </row>
    <row r="1022" spans="2:9" x14ac:dyDescent="0.2">
      <c r="B1022" t="str">
        <f>IF(NOT(ISBLANK(A1022)), VLOOKUP(A1022,users!$A$2:$F$1000,2), "")</f>
        <v/>
      </c>
      <c r="I1022" t="s">
        <v>218</v>
      </c>
    </row>
    <row r="1023" spans="2:9" x14ac:dyDescent="0.2">
      <c r="B1023" t="str">
        <f>IF(NOT(ISBLANK(A1023)), VLOOKUP(A1023,users!$A$2:$F$1000,2), "")</f>
        <v/>
      </c>
      <c r="I1023" t="s">
        <v>218</v>
      </c>
    </row>
    <row r="1024" spans="2:9" x14ac:dyDescent="0.2">
      <c r="B1024" t="str">
        <f>IF(NOT(ISBLANK(A1024)), VLOOKUP(A1024,users!$A$2:$F$1000,2), "")</f>
        <v/>
      </c>
      <c r="I1024" t="s">
        <v>218</v>
      </c>
    </row>
    <row r="1025" spans="2:9" x14ac:dyDescent="0.2">
      <c r="B1025" t="str">
        <f>IF(NOT(ISBLANK(A1025)), VLOOKUP(A1025,users!$A$2:$F$1000,2), "")</f>
        <v/>
      </c>
      <c r="I1025" t="s">
        <v>218</v>
      </c>
    </row>
    <row r="1026" spans="2:9" x14ac:dyDescent="0.2">
      <c r="B1026" t="str">
        <f>IF(NOT(ISBLANK(A1026)), VLOOKUP(A1026,users!$A$2:$F$1000,2), "")</f>
        <v/>
      </c>
      <c r="I1026" t="s">
        <v>218</v>
      </c>
    </row>
    <row r="1027" spans="2:9" x14ac:dyDescent="0.2">
      <c r="B1027" t="str">
        <f>IF(NOT(ISBLANK(A1027)), VLOOKUP(A1027,users!$A$2:$F$1000,2), "")</f>
        <v/>
      </c>
      <c r="I1027" t="s">
        <v>218</v>
      </c>
    </row>
    <row r="1028" spans="2:9" x14ac:dyDescent="0.2">
      <c r="B1028" t="str">
        <f>IF(NOT(ISBLANK(A1028)), VLOOKUP(A1028,users!$A$2:$F$1000,2), "")</f>
        <v/>
      </c>
      <c r="I1028" t="s">
        <v>218</v>
      </c>
    </row>
    <row r="1029" spans="2:9" x14ac:dyDescent="0.2">
      <c r="B1029" t="str">
        <f>IF(NOT(ISBLANK(A1029)), VLOOKUP(A1029,users!$A$2:$F$1000,2), "")</f>
        <v/>
      </c>
      <c r="I1029" t="s">
        <v>218</v>
      </c>
    </row>
    <row r="1030" spans="2:9" x14ac:dyDescent="0.2">
      <c r="B1030" t="str">
        <f>IF(NOT(ISBLANK(A1030)), VLOOKUP(A1030,users!$A$2:$F$1000,2), "")</f>
        <v/>
      </c>
      <c r="I1030" t="s">
        <v>218</v>
      </c>
    </row>
    <row r="1031" spans="2:9" x14ac:dyDescent="0.2">
      <c r="B1031" t="str">
        <f>IF(NOT(ISBLANK(A1031)), VLOOKUP(A1031,users!$A$2:$F$1000,2), "")</f>
        <v/>
      </c>
      <c r="I1031" t="s">
        <v>218</v>
      </c>
    </row>
    <row r="1032" spans="2:9" x14ac:dyDescent="0.2">
      <c r="B1032" t="str">
        <f>IF(NOT(ISBLANK(A1032)), VLOOKUP(A1032,users!$A$2:$F$1000,2), "")</f>
        <v/>
      </c>
      <c r="I1032" t="s">
        <v>218</v>
      </c>
    </row>
    <row r="1033" spans="2:9" x14ac:dyDescent="0.2">
      <c r="B1033" t="str">
        <f>IF(NOT(ISBLANK(A1033)), VLOOKUP(A1033,users!$A$2:$F$1000,2), "")</f>
        <v/>
      </c>
      <c r="I1033" t="s">
        <v>218</v>
      </c>
    </row>
    <row r="1034" spans="2:9" x14ac:dyDescent="0.2">
      <c r="B1034" t="str">
        <f>IF(NOT(ISBLANK(A1034)), VLOOKUP(A1034,users!$A$2:$F$1000,2), "")</f>
        <v/>
      </c>
      <c r="I1034" t="s">
        <v>218</v>
      </c>
    </row>
    <row r="1035" spans="2:9" x14ac:dyDescent="0.2">
      <c r="B1035" t="str">
        <f>IF(NOT(ISBLANK(A1035)), VLOOKUP(A1035,users!$A$2:$F$1000,2), "")</f>
        <v/>
      </c>
      <c r="I1035" t="s">
        <v>218</v>
      </c>
    </row>
    <row r="1036" spans="2:9" x14ac:dyDescent="0.2">
      <c r="B1036" t="str">
        <f>IF(NOT(ISBLANK(A1036)), VLOOKUP(A1036,users!$A$2:$F$1000,2), "")</f>
        <v/>
      </c>
      <c r="I1036" t="s">
        <v>218</v>
      </c>
    </row>
    <row r="1037" spans="2:9" x14ac:dyDescent="0.2">
      <c r="B1037" t="str">
        <f>IF(NOT(ISBLANK(A1037)), VLOOKUP(A1037,users!$A$2:$F$1000,2), "")</f>
        <v/>
      </c>
      <c r="I1037" t="s">
        <v>218</v>
      </c>
    </row>
    <row r="1038" spans="2:9" x14ac:dyDescent="0.2">
      <c r="B1038" t="str">
        <f>IF(NOT(ISBLANK(A1038)), VLOOKUP(A1038,users!$A$2:$F$1000,2), "")</f>
        <v/>
      </c>
      <c r="I1038" t="s">
        <v>218</v>
      </c>
    </row>
    <row r="1039" spans="2:9" x14ac:dyDescent="0.2">
      <c r="B1039" t="str">
        <f>IF(NOT(ISBLANK(A1039)), VLOOKUP(A1039,users!$A$2:$F$1000,2), "")</f>
        <v/>
      </c>
      <c r="I1039" t="s">
        <v>218</v>
      </c>
    </row>
    <row r="1040" spans="2:9" x14ac:dyDescent="0.2">
      <c r="B1040" t="str">
        <f>IF(NOT(ISBLANK(A1040)), VLOOKUP(A1040,users!$A$2:$F$1000,2), "")</f>
        <v/>
      </c>
      <c r="I1040" t="s">
        <v>218</v>
      </c>
    </row>
    <row r="1041" spans="2:9" x14ac:dyDescent="0.2">
      <c r="B1041" t="str">
        <f>IF(NOT(ISBLANK(A1041)), VLOOKUP(A1041,users!$A$2:$F$1000,2), "")</f>
        <v/>
      </c>
      <c r="I1041" t="s">
        <v>218</v>
      </c>
    </row>
    <row r="1042" spans="2:9" x14ac:dyDescent="0.2">
      <c r="B1042" t="str">
        <f>IF(NOT(ISBLANK(A1042)), VLOOKUP(A1042,users!$A$2:$F$1000,2), "")</f>
        <v/>
      </c>
      <c r="I1042" t="s">
        <v>218</v>
      </c>
    </row>
    <row r="1043" spans="2:9" x14ac:dyDescent="0.2">
      <c r="B1043" t="str">
        <f>IF(NOT(ISBLANK(A1043)), VLOOKUP(A1043,users!$A$2:$F$1000,2), "")</f>
        <v/>
      </c>
      <c r="I1043" t="s">
        <v>218</v>
      </c>
    </row>
    <row r="1044" spans="2:9" x14ac:dyDescent="0.2">
      <c r="B1044" t="str">
        <f>IF(NOT(ISBLANK(A1044)), VLOOKUP(A1044,users!$A$2:$F$1000,2), "")</f>
        <v/>
      </c>
      <c r="I1044" t="s">
        <v>218</v>
      </c>
    </row>
    <row r="1045" spans="2:9" x14ac:dyDescent="0.2">
      <c r="B1045" t="str">
        <f>IF(NOT(ISBLANK(A1045)), VLOOKUP(A1045,users!$A$2:$F$1000,2), "")</f>
        <v/>
      </c>
      <c r="I1045" t="s">
        <v>218</v>
      </c>
    </row>
    <row r="1046" spans="2:9" x14ac:dyDescent="0.2">
      <c r="B1046" t="str">
        <f>IF(NOT(ISBLANK(A1046)), VLOOKUP(A1046,users!$A$2:$F$1000,2), "")</f>
        <v/>
      </c>
      <c r="I1046" t="s">
        <v>218</v>
      </c>
    </row>
    <row r="1047" spans="2:9" x14ac:dyDescent="0.2">
      <c r="B1047" t="str">
        <f>IF(NOT(ISBLANK(A1047)), VLOOKUP(A1047,users!$A$2:$F$1000,2), "")</f>
        <v/>
      </c>
      <c r="I1047" t="s">
        <v>218</v>
      </c>
    </row>
    <row r="1048" spans="2:9" x14ac:dyDescent="0.2">
      <c r="B1048" t="str">
        <f>IF(NOT(ISBLANK(A1048)), VLOOKUP(A1048,users!$A$2:$F$1000,2), "")</f>
        <v/>
      </c>
      <c r="I1048" t="s">
        <v>218</v>
      </c>
    </row>
    <row r="1049" spans="2:9" x14ac:dyDescent="0.2">
      <c r="B1049" t="str">
        <f>IF(NOT(ISBLANK(A1049)), VLOOKUP(A1049,users!$A$2:$F$1000,2), "")</f>
        <v/>
      </c>
      <c r="I1049" t="s">
        <v>218</v>
      </c>
    </row>
    <row r="1050" spans="2:9" x14ac:dyDescent="0.2">
      <c r="B1050" t="str">
        <f>IF(NOT(ISBLANK(A1050)), VLOOKUP(A1050,users!$A$2:$F$1000,2), "")</f>
        <v/>
      </c>
      <c r="I1050" t="s">
        <v>218</v>
      </c>
    </row>
    <row r="1051" spans="2:9" x14ac:dyDescent="0.2">
      <c r="B1051" t="str">
        <f>IF(NOT(ISBLANK(A1051)), VLOOKUP(A1051,users!$A$2:$F$1000,2), "")</f>
        <v/>
      </c>
      <c r="I1051" t="s">
        <v>218</v>
      </c>
    </row>
    <row r="1052" spans="2:9" x14ac:dyDescent="0.2">
      <c r="B1052" t="str">
        <f>IF(NOT(ISBLANK(A1052)), VLOOKUP(A1052,users!$A$2:$F$1000,2), "")</f>
        <v/>
      </c>
      <c r="I1052" t="s">
        <v>218</v>
      </c>
    </row>
    <row r="1053" spans="2:9" x14ac:dyDescent="0.2">
      <c r="B1053" t="str">
        <f>IF(NOT(ISBLANK(A1053)), VLOOKUP(A1053,users!$A$2:$F$1000,2), "")</f>
        <v/>
      </c>
      <c r="I1053" t="s">
        <v>218</v>
      </c>
    </row>
    <row r="1054" spans="2:9" x14ac:dyDescent="0.2">
      <c r="B1054" t="str">
        <f>IF(NOT(ISBLANK(A1054)), VLOOKUP(A1054,users!$A$2:$F$1000,2), "")</f>
        <v/>
      </c>
      <c r="I1054" t="s">
        <v>218</v>
      </c>
    </row>
    <row r="1055" spans="2:9" x14ac:dyDescent="0.2">
      <c r="B1055" t="str">
        <f>IF(NOT(ISBLANK(A1055)), VLOOKUP(A1055,users!$A$2:$F$1000,2), "")</f>
        <v/>
      </c>
      <c r="I1055" t="s">
        <v>218</v>
      </c>
    </row>
    <row r="1056" spans="2:9" x14ac:dyDescent="0.2">
      <c r="B1056" t="str">
        <f>IF(NOT(ISBLANK(A1056)), VLOOKUP(A1056,users!$A$2:$F$1000,2), "")</f>
        <v/>
      </c>
      <c r="I1056" t="s">
        <v>218</v>
      </c>
    </row>
    <row r="1057" spans="2:9" x14ac:dyDescent="0.2">
      <c r="B1057" t="str">
        <f>IF(NOT(ISBLANK(A1057)), VLOOKUP(A1057,users!$A$2:$F$1000,2), "")</f>
        <v/>
      </c>
      <c r="I1057" t="s">
        <v>218</v>
      </c>
    </row>
    <row r="1058" spans="2:9" x14ac:dyDescent="0.2">
      <c r="B1058" t="str">
        <f>IF(NOT(ISBLANK(A1058)), VLOOKUP(A1058,users!$A$2:$F$1000,2), "")</f>
        <v/>
      </c>
      <c r="I1058" t="s">
        <v>218</v>
      </c>
    </row>
    <row r="1059" spans="2:9" x14ac:dyDescent="0.2">
      <c r="B1059" t="str">
        <f>IF(NOT(ISBLANK(A1059)), VLOOKUP(A1059,users!$A$2:$F$1000,2), "")</f>
        <v/>
      </c>
      <c r="I1059" t="s">
        <v>218</v>
      </c>
    </row>
    <row r="1060" spans="2:9" x14ac:dyDescent="0.2">
      <c r="B1060" t="str">
        <f>IF(NOT(ISBLANK(A1060)), VLOOKUP(A1060,users!$A$2:$F$1000,2), "")</f>
        <v/>
      </c>
      <c r="I1060" t="s">
        <v>218</v>
      </c>
    </row>
    <row r="1061" spans="2:9" x14ac:dyDescent="0.2">
      <c r="B1061" t="str">
        <f>IF(NOT(ISBLANK(A1061)), VLOOKUP(A1061,users!$A$2:$F$1000,2), "")</f>
        <v/>
      </c>
      <c r="I1061" t="s">
        <v>218</v>
      </c>
    </row>
    <row r="1062" spans="2:9" x14ac:dyDescent="0.2">
      <c r="B1062" t="str">
        <f>IF(NOT(ISBLANK(A1062)), VLOOKUP(A1062,users!$A$2:$F$1000,2), "")</f>
        <v/>
      </c>
      <c r="I1062" t="s">
        <v>218</v>
      </c>
    </row>
    <row r="1063" spans="2:9" x14ac:dyDescent="0.2">
      <c r="B1063" t="str">
        <f>IF(NOT(ISBLANK(A1063)), VLOOKUP(A1063,users!$A$2:$F$1000,2), "")</f>
        <v/>
      </c>
      <c r="I1063" t="s">
        <v>218</v>
      </c>
    </row>
    <row r="1064" spans="2:9" x14ac:dyDescent="0.2">
      <c r="B1064" t="str">
        <f>IF(NOT(ISBLANK(A1064)), VLOOKUP(A1064,users!$A$2:$F$1000,2), "")</f>
        <v/>
      </c>
      <c r="I1064" t="s">
        <v>218</v>
      </c>
    </row>
    <row r="1065" spans="2:9" x14ac:dyDescent="0.2">
      <c r="B1065" t="str">
        <f>IF(NOT(ISBLANK(A1065)), VLOOKUP(A1065,users!$A$2:$F$1000,2), "")</f>
        <v/>
      </c>
      <c r="I1065" t="s">
        <v>218</v>
      </c>
    </row>
    <row r="1066" spans="2:9" x14ac:dyDescent="0.2">
      <c r="B1066" t="str">
        <f>IF(NOT(ISBLANK(A1066)), VLOOKUP(A1066,users!$A$2:$F$1000,2), "")</f>
        <v/>
      </c>
      <c r="I1066" t="s">
        <v>218</v>
      </c>
    </row>
    <row r="1067" spans="2:9" x14ac:dyDescent="0.2">
      <c r="B1067" t="str">
        <f>IF(NOT(ISBLANK(A1067)), VLOOKUP(A1067,users!$A$2:$F$1000,2), "")</f>
        <v/>
      </c>
      <c r="I1067" t="s">
        <v>218</v>
      </c>
    </row>
    <row r="1068" spans="2:9" x14ac:dyDescent="0.2">
      <c r="B1068" t="str">
        <f>IF(NOT(ISBLANK(A1068)), VLOOKUP(A1068,users!$A$2:$F$1000,2), "")</f>
        <v/>
      </c>
      <c r="I1068" t="s">
        <v>218</v>
      </c>
    </row>
    <row r="1069" spans="2:9" x14ac:dyDescent="0.2">
      <c r="B1069" t="str">
        <f>IF(NOT(ISBLANK(A1069)), VLOOKUP(A1069,users!$A$2:$F$1000,2), "")</f>
        <v/>
      </c>
      <c r="I1069" t="s">
        <v>218</v>
      </c>
    </row>
    <row r="1070" spans="2:9" x14ac:dyDescent="0.2">
      <c r="B1070" t="str">
        <f>IF(NOT(ISBLANK(A1070)), VLOOKUP(A1070,users!$A$2:$F$1000,2), "")</f>
        <v/>
      </c>
      <c r="I1070" t="s">
        <v>218</v>
      </c>
    </row>
    <row r="1071" spans="2:9" x14ac:dyDescent="0.2">
      <c r="B1071" t="str">
        <f>IF(NOT(ISBLANK(A1071)), VLOOKUP(A1071,users!$A$2:$F$1000,2), "")</f>
        <v/>
      </c>
      <c r="I1071" t="s">
        <v>218</v>
      </c>
    </row>
    <row r="1072" spans="2:9" x14ac:dyDescent="0.2">
      <c r="B1072" t="str">
        <f>IF(NOT(ISBLANK(A1072)), VLOOKUP(A1072,users!$A$2:$F$1000,2), "")</f>
        <v/>
      </c>
      <c r="I1072" t="s">
        <v>218</v>
      </c>
    </row>
    <row r="1073" spans="2:9" x14ac:dyDescent="0.2">
      <c r="B1073" t="str">
        <f>IF(NOT(ISBLANK(A1073)), VLOOKUP(A1073,users!$A$2:$F$1000,2), "")</f>
        <v/>
      </c>
      <c r="I1073" t="s">
        <v>218</v>
      </c>
    </row>
    <row r="1074" spans="2:9" x14ac:dyDescent="0.2">
      <c r="B1074" t="str">
        <f>IF(NOT(ISBLANK(A1074)), VLOOKUP(A1074,users!$A$2:$F$1000,2), "")</f>
        <v/>
      </c>
      <c r="I1074" t="s">
        <v>218</v>
      </c>
    </row>
    <row r="1075" spans="2:9" x14ac:dyDescent="0.2">
      <c r="B1075" t="str">
        <f>IF(NOT(ISBLANK(A1075)), VLOOKUP(A1075,users!$A$2:$F$1000,2), "")</f>
        <v/>
      </c>
      <c r="I1075" t="s">
        <v>218</v>
      </c>
    </row>
    <row r="1076" spans="2:9" x14ac:dyDescent="0.2">
      <c r="B1076" t="str">
        <f>IF(NOT(ISBLANK(A1076)), VLOOKUP(A1076,users!$A$2:$F$1000,2), "")</f>
        <v/>
      </c>
      <c r="I1076" t="s">
        <v>218</v>
      </c>
    </row>
    <row r="1077" spans="2:9" x14ac:dyDescent="0.2">
      <c r="B1077" t="str">
        <f>IF(NOT(ISBLANK(A1077)), VLOOKUP(A1077,users!$A$2:$F$1000,2), "")</f>
        <v/>
      </c>
      <c r="I1077" t="s">
        <v>218</v>
      </c>
    </row>
    <row r="1078" spans="2:9" x14ac:dyDescent="0.2">
      <c r="B1078" t="str">
        <f>IF(NOT(ISBLANK(A1078)), VLOOKUP(A1078,users!$A$2:$F$1000,2), "")</f>
        <v/>
      </c>
      <c r="I1078" t="s">
        <v>218</v>
      </c>
    </row>
    <row r="1079" spans="2:9" x14ac:dyDescent="0.2">
      <c r="B1079" t="str">
        <f>IF(NOT(ISBLANK(A1079)), VLOOKUP(A1079,users!$A$2:$F$1000,2), "")</f>
        <v/>
      </c>
      <c r="I1079" t="s">
        <v>218</v>
      </c>
    </row>
    <row r="1080" spans="2:9" x14ac:dyDescent="0.2">
      <c r="B1080" t="str">
        <f>IF(NOT(ISBLANK(A1080)), VLOOKUP(A1080,users!$A$2:$F$1000,2), "")</f>
        <v/>
      </c>
      <c r="I1080" t="s">
        <v>218</v>
      </c>
    </row>
    <row r="1081" spans="2:9" x14ac:dyDescent="0.2">
      <c r="B1081" t="str">
        <f>IF(NOT(ISBLANK(A1081)), VLOOKUP(A1081,users!$A$2:$F$1000,2), "")</f>
        <v/>
      </c>
      <c r="I1081" t="s">
        <v>218</v>
      </c>
    </row>
    <row r="1082" spans="2:9" x14ac:dyDescent="0.2">
      <c r="B1082" t="str">
        <f>IF(NOT(ISBLANK(A1082)), VLOOKUP(A1082,users!$A$2:$F$1000,2), "")</f>
        <v/>
      </c>
      <c r="I1082" t="s">
        <v>218</v>
      </c>
    </row>
    <row r="1083" spans="2:9" x14ac:dyDescent="0.2">
      <c r="B1083" t="str">
        <f>IF(NOT(ISBLANK(A1083)), VLOOKUP(A1083,users!$A$2:$F$1000,2), "")</f>
        <v/>
      </c>
      <c r="I1083" t="s">
        <v>218</v>
      </c>
    </row>
    <row r="1084" spans="2:9" x14ac:dyDescent="0.2">
      <c r="B1084" t="str">
        <f>IF(NOT(ISBLANK(A1084)), VLOOKUP(A1084,users!$A$2:$F$1000,2), "")</f>
        <v/>
      </c>
      <c r="I1084" t="s">
        <v>218</v>
      </c>
    </row>
    <row r="1085" spans="2:9" x14ac:dyDescent="0.2">
      <c r="B1085" t="str">
        <f>IF(NOT(ISBLANK(A1085)), VLOOKUP(A1085,users!$A$2:$F$1000,2), "")</f>
        <v/>
      </c>
      <c r="I1085" t="s">
        <v>218</v>
      </c>
    </row>
    <row r="1086" spans="2:9" x14ac:dyDescent="0.2">
      <c r="B1086" t="str">
        <f>IF(NOT(ISBLANK(A1086)), VLOOKUP(A1086,users!$A$2:$F$1000,2), "")</f>
        <v/>
      </c>
      <c r="I1086" t="s">
        <v>218</v>
      </c>
    </row>
    <row r="1087" spans="2:9" x14ac:dyDescent="0.2">
      <c r="B1087" t="str">
        <f>IF(NOT(ISBLANK(A1087)), VLOOKUP(A1087,users!$A$2:$F$1000,2), "")</f>
        <v/>
      </c>
      <c r="I1087" t="s">
        <v>218</v>
      </c>
    </row>
    <row r="1088" spans="2:9" x14ac:dyDescent="0.2">
      <c r="B1088" t="str">
        <f>IF(NOT(ISBLANK(A1088)), VLOOKUP(A1088,users!$A$2:$F$1000,2), "")</f>
        <v/>
      </c>
      <c r="I1088" t="s">
        <v>218</v>
      </c>
    </row>
    <row r="1089" spans="2:9" x14ac:dyDescent="0.2">
      <c r="B1089" t="str">
        <f>IF(NOT(ISBLANK(A1089)), VLOOKUP(A1089,users!$A$2:$F$1000,2), "")</f>
        <v/>
      </c>
      <c r="I1089" t="s">
        <v>218</v>
      </c>
    </row>
    <row r="1090" spans="2:9" x14ac:dyDescent="0.2">
      <c r="B1090" t="str">
        <f>IF(NOT(ISBLANK(A1090)), VLOOKUP(A1090,users!$A$2:$F$1000,2), "")</f>
        <v/>
      </c>
      <c r="I1090" t="s">
        <v>218</v>
      </c>
    </row>
    <row r="1091" spans="2:9" x14ac:dyDescent="0.2">
      <c r="B1091" t="str">
        <f>IF(NOT(ISBLANK(A1091)), VLOOKUP(A1091,users!$A$2:$F$1000,2), "")</f>
        <v/>
      </c>
      <c r="I1091" t="s">
        <v>218</v>
      </c>
    </row>
    <row r="1092" spans="2:9" x14ac:dyDescent="0.2">
      <c r="B1092" t="str">
        <f>IF(NOT(ISBLANK(A1092)), VLOOKUP(A1092,users!$A$2:$F$1000,2), "")</f>
        <v/>
      </c>
      <c r="I1092" t="s">
        <v>218</v>
      </c>
    </row>
    <row r="1093" spans="2:9" x14ac:dyDescent="0.2">
      <c r="B1093" t="str">
        <f>IF(NOT(ISBLANK(A1093)), VLOOKUP(A1093,users!$A$2:$F$1000,2), "")</f>
        <v/>
      </c>
      <c r="I1093" t="s">
        <v>218</v>
      </c>
    </row>
    <row r="1094" spans="2:9" x14ac:dyDescent="0.2">
      <c r="B1094" t="str">
        <f>IF(NOT(ISBLANK(A1094)), VLOOKUP(A1094,users!$A$2:$F$1000,2), "")</f>
        <v/>
      </c>
      <c r="I1094" t="s">
        <v>218</v>
      </c>
    </row>
    <row r="1095" spans="2:9" x14ac:dyDescent="0.2">
      <c r="B1095" t="str">
        <f>IF(NOT(ISBLANK(A1095)), VLOOKUP(A1095,users!$A$2:$F$1000,2), "")</f>
        <v/>
      </c>
      <c r="I1095" t="s">
        <v>218</v>
      </c>
    </row>
    <row r="1096" spans="2:9" x14ac:dyDescent="0.2">
      <c r="B1096" t="str">
        <f>IF(NOT(ISBLANK(A1096)), VLOOKUP(A1096,users!$A$2:$F$1000,2), "")</f>
        <v/>
      </c>
      <c r="I1096" t="s">
        <v>218</v>
      </c>
    </row>
    <row r="1097" spans="2:9" x14ac:dyDescent="0.2">
      <c r="B1097" t="str">
        <f>IF(NOT(ISBLANK(A1097)), VLOOKUP(A1097,users!$A$2:$F$1000,2), "")</f>
        <v/>
      </c>
      <c r="I1097" t="s">
        <v>218</v>
      </c>
    </row>
    <row r="1098" spans="2:9" x14ac:dyDescent="0.2">
      <c r="B1098" t="str">
        <f>IF(NOT(ISBLANK(A1098)), VLOOKUP(A1098,users!$A$2:$F$1000,2), "")</f>
        <v/>
      </c>
      <c r="I1098" t="s">
        <v>218</v>
      </c>
    </row>
    <row r="1099" spans="2:9" x14ac:dyDescent="0.2">
      <c r="B1099" t="str">
        <f>IF(NOT(ISBLANK(A1099)), VLOOKUP(A1099,users!$A$2:$F$1000,2), "")</f>
        <v/>
      </c>
      <c r="I1099" t="s">
        <v>218</v>
      </c>
    </row>
    <row r="1100" spans="2:9" x14ac:dyDescent="0.2">
      <c r="B1100" t="str">
        <f>IF(NOT(ISBLANK(A1100)), VLOOKUP(A1100,users!$A$2:$F$1000,2), "")</f>
        <v/>
      </c>
      <c r="I1100" t="s">
        <v>218</v>
      </c>
    </row>
    <row r="1101" spans="2:9" x14ac:dyDescent="0.2">
      <c r="B1101" t="str">
        <f>IF(NOT(ISBLANK(A1101)), VLOOKUP(A1101,users!$A$2:$F$1000,2), "")</f>
        <v/>
      </c>
      <c r="I1101" t="s">
        <v>218</v>
      </c>
    </row>
    <row r="1102" spans="2:9" x14ac:dyDescent="0.2">
      <c r="B1102" t="str">
        <f>IF(NOT(ISBLANK(A1102)), VLOOKUP(A1102,users!$A$2:$F$1000,2), "")</f>
        <v/>
      </c>
      <c r="I1102" t="s">
        <v>218</v>
      </c>
    </row>
    <row r="1103" spans="2:9" x14ac:dyDescent="0.2">
      <c r="B1103" t="str">
        <f>IF(NOT(ISBLANK(A1103)), VLOOKUP(A1103,users!$A$2:$F$1000,2), "")</f>
        <v/>
      </c>
      <c r="I1103" t="s">
        <v>218</v>
      </c>
    </row>
    <row r="1104" spans="2:9" x14ac:dyDescent="0.2">
      <c r="B1104" t="str">
        <f>IF(NOT(ISBLANK(A1104)), VLOOKUP(A1104,users!$A$2:$F$1000,2), "")</f>
        <v/>
      </c>
      <c r="I1104" t="s">
        <v>218</v>
      </c>
    </row>
    <row r="1105" spans="2:9" x14ac:dyDescent="0.2">
      <c r="B1105" t="str">
        <f>IF(NOT(ISBLANK(A1105)), VLOOKUP(A1105,users!$A$2:$F$1000,2), "")</f>
        <v/>
      </c>
      <c r="I1105" t="s">
        <v>218</v>
      </c>
    </row>
    <row r="1106" spans="2:9" x14ac:dyDescent="0.2">
      <c r="B1106" t="str">
        <f>IF(NOT(ISBLANK(A1106)), VLOOKUP(A1106,users!$A$2:$F$1000,2), "")</f>
        <v/>
      </c>
      <c r="I1106" t="s">
        <v>218</v>
      </c>
    </row>
    <row r="1107" spans="2:9" x14ac:dyDescent="0.2">
      <c r="B1107" t="str">
        <f>IF(NOT(ISBLANK(A1107)), VLOOKUP(A1107,users!$A$2:$F$1000,2), "")</f>
        <v/>
      </c>
      <c r="I1107" t="s">
        <v>218</v>
      </c>
    </row>
    <row r="1108" spans="2:9" x14ac:dyDescent="0.2">
      <c r="B1108" t="str">
        <f>IF(NOT(ISBLANK(A1108)), VLOOKUP(A1108,users!$A$2:$F$1000,2), "")</f>
        <v/>
      </c>
      <c r="I1108" t="s">
        <v>218</v>
      </c>
    </row>
    <row r="1109" spans="2:9" x14ac:dyDescent="0.2">
      <c r="B1109" t="str">
        <f>IF(NOT(ISBLANK(A1109)), VLOOKUP(A1109,users!$A$2:$F$1000,2), "")</f>
        <v/>
      </c>
      <c r="I1109" t="s">
        <v>218</v>
      </c>
    </row>
    <row r="1110" spans="2:9" x14ac:dyDescent="0.2">
      <c r="B1110" t="str">
        <f>IF(NOT(ISBLANK(A1110)), VLOOKUP(A1110,users!$A$2:$F$1000,2), "")</f>
        <v/>
      </c>
      <c r="I1110" t="s">
        <v>218</v>
      </c>
    </row>
    <row r="1111" spans="2:9" x14ac:dyDescent="0.2">
      <c r="B1111" t="str">
        <f>IF(NOT(ISBLANK(A1111)), VLOOKUP(A1111,users!$A$2:$F$1000,2), "")</f>
        <v/>
      </c>
      <c r="I1111" t="s">
        <v>218</v>
      </c>
    </row>
    <row r="1112" spans="2:9" x14ac:dyDescent="0.2">
      <c r="B1112" t="str">
        <f>IF(NOT(ISBLANK(A1112)), VLOOKUP(A1112,users!$A$2:$F$1000,2), "")</f>
        <v/>
      </c>
      <c r="I1112" t="s">
        <v>218</v>
      </c>
    </row>
    <row r="1113" spans="2:9" x14ac:dyDescent="0.2">
      <c r="B1113" t="str">
        <f>IF(NOT(ISBLANK(A1113)), VLOOKUP(A1113,users!$A$2:$F$1000,2), "")</f>
        <v/>
      </c>
      <c r="I1113" t="s">
        <v>218</v>
      </c>
    </row>
    <row r="1114" spans="2:9" x14ac:dyDescent="0.2">
      <c r="B1114" t="str">
        <f>IF(NOT(ISBLANK(A1114)), VLOOKUP(A1114,users!$A$2:$F$1000,2), "")</f>
        <v/>
      </c>
      <c r="I1114" t="s">
        <v>218</v>
      </c>
    </row>
    <row r="1115" spans="2:9" x14ac:dyDescent="0.2">
      <c r="B1115" t="str">
        <f>IF(NOT(ISBLANK(A1115)), VLOOKUP(A1115,users!$A$2:$F$1000,2), "")</f>
        <v/>
      </c>
      <c r="I1115" t="s">
        <v>218</v>
      </c>
    </row>
    <row r="1116" spans="2:9" x14ac:dyDescent="0.2">
      <c r="B1116" t="str">
        <f>IF(NOT(ISBLANK(A1116)), VLOOKUP(A1116,users!$A$2:$F$1000,2), "")</f>
        <v/>
      </c>
      <c r="I1116" t="s">
        <v>218</v>
      </c>
    </row>
    <row r="1117" spans="2:9" x14ac:dyDescent="0.2">
      <c r="B1117" t="str">
        <f>IF(NOT(ISBLANK(A1117)), VLOOKUP(A1117,users!$A$2:$F$1000,2), "")</f>
        <v/>
      </c>
      <c r="I1117" t="s">
        <v>218</v>
      </c>
    </row>
    <row r="1118" spans="2:9" x14ac:dyDescent="0.2">
      <c r="B1118" t="str">
        <f>IF(NOT(ISBLANK(A1118)), VLOOKUP(A1118,users!$A$2:$F$1000,2), "")</f>
        <v/>
      </c>
      <c r="I1118" t="s">
        <v>218</v>
      </c>
    </row>
    <row r="1119" spans="2:9" x14ac:dyDescent="0.2">
      <c r="B1119" t="str">
        <f>IF(NOT(ISBLANK(A1119)), VLOOKUP(A1119,users!$A$2:$F$1000,2), "")</f>
        <v/>
      </c>
      <c r="I1119" t="s">
        <v>218</v>
      </c>
    </row>
    <row r="1120" spans="2:9" x14ac:dyDescent="0.2">
      <c r="B1120" t="str">
        <f>IF(NOT(ISBLANK(A1120)), VLOOKUP(A1120,users!$A$2:$F$1000,2), "")</f>
        <v/>
      </c>
      <c r="I1120" t="s">
        <v>218</v>
      </c>
    </row>
    <row r="1121" spans="2:9" x14ac:dyDescent="0.2">
      <c r="B1121" t="str">
        <f>IF(NOT(ISBLANK(A1121)), VLOOKUP(A1121,users!$A$2:$F$1000,2), "")</f>
        <v/>
      </c>
      <c r="I1121" t="s">
        <v>218</v>
      </c>
    </row>
    <row r="1122" spans="2:9" x14ac:dyDescent="0.2">
      <c r="B1122" t="str">
        <f>IF(NOT(ISBLANK(A1122)), VLOOKUP(A1122,users!$A$2:$F$1000,2), "")</f>
        <v/>
      </c>
      <c r="I1122" t="s">
        <v>218</v>
      </c>
    </row>
    <row r="1123" spans="2:9" x14ac:dyDescent="0.2">
      <c r="B1123" t="str">
        <f>IF(NOT(ISBLANK(A1123)), VLOOKUP(A1123,users!$A$2:$F$1000,2), "")</f>
        <v/>
      </c>
      <c r="I1123" t="s">
        <v>218</v>
      </c>
    </row>
    <row r="1124" spans="2:9" x14ac:dyDescent="0.2">
      <c r="B1124" t="str">
        <f>IF(NOT(ISBLANK(A1124)), VLOOKUP(A1124,users!$A$2:$F$1000,2), "")</f>
        <v/>
      </c>
      <c r="I1124" t="s">
        <v>218</v>
      </c>
    </row>
    <row r="1125" spans="2:9" x14ac:dyDescent="0.2">
      <c r="B1125" t="str">
        <f>IF(NOT(ISBLANK(A1125)), VLOOKUP(A1125,users!$A$2:$F$1000,2), "")</f>
        <v/>
      </c>
      <c r="I1125" t="s">
        <v>218</v>
      </c>
    </row>
    <row r="1126" spans="2:9" x14ac:dyDescent="0.2">
      <c r="B1126" t="str">
        <f>IF(NOT(ISBLANK(A1126)), VLOOKUP(A1126,users!$A$2:$F$1000,2), "")</f>
        <v/>
      </c>
      <c r="I1126" t="s">
        <v>218</v>
      </c>
    </row>
    <row r="1127" spans="2:9" x14ac:dyDescent="0.2">
      <c r="B1127" t="str">
        <f>IF(NOT(ISBLANK(A1127)), VLOOKUP(A1127,users!$A$2:$F$1000,2), "")</f>
        <v/>
      </c>
      <c r="I1127" t="s">
        <v>218</v>
      </c>
    </row>
    <row r="1128" spans="2:9" x14ac:dyDescent="0.2">
      <c r="B1128" t="str">
        <f>IF(NOT(ISBLANK(A1128)), VLOOKUP(A1128,users!$A$2:$F$1000,2), "")</f>
        <v/>
      </c>
      <c r="I1128" t="s">
        <v>218</v>
      </c>
    </row>
    <row r="1129" spans="2:9" x14ac:dyDescent="0.2">
      <c r="B1129" t="str">
        <f>IF(NOT(ISBLANK(A1129)), VLOOKUP(A1129,users!$A$2:$F$1000,2), "")</f>
        <v/>
      </c>
      <c r="I1129" t="s">
        <v>218</v>
      </c>
    </row>
    <row r="1130" spans="2:9" x14ac:dyDescent="0.2">
      <c r="B1130" t="str">
        <f>IF(NOT(ISBLANK(A1130)), VLOOKUP(A1130,users!$A$2:$F$1000,2), "")</f>
        <v/>
      </c>
      <c r="I1130" t="s">
        <v>218</v>
      </c>
    </row>
    <row r="1131" spans="2:9" x14ac:dyDescent="0.2">
      <c r="B1131" t="str">
        <f>IF(NOT(ISBLANK(A1131)), VLOOKUP(A1131,users!$A$2:$F$1000,2), "")</f>
        <v/>
      </c>
      <c r="I1131" t="s">
        <v>218</v>
      </c>
    </row>
    <row r="1132" spans="2:9" x14ac:dyDescent="0.2">
      <c r="B1132" t="str">
        <f>IF(NOT(ISBLANK(A1132)), VLOOKUP(A1132,users!$A$2:$F$1000,2), "")</f>
        <v/>
      </c>
      <c r="I1132" t="s">
        <v>218</v>
      </c>
    </row>
    <row r="1133" spans="2:9" x14ac:dyDescent="0.2">
      <c r="B1133" t="str">
        <f>IF(NOT(ISBLANK(A1133)), VLOOKUP(A1133,users!$A$2:$F$1000,2), "")</f>
        <v/>
      </c>
      <c r="I1133" t="s">
        <v>218</v>
      </c>
    </row>
    <row r="1134" spans="2:9" x14ac:dyDescent="0.2">
      <c r="B1134" t="str">
        <f>IF(NOT(ISBLANK(A1134)), VLOOKUP(A1134,users!$A$2:$F$1000,2), "")</f>
        <v/>
      </c>
      <c r="I1134" t="s">
        <v>218</v>
      </c>
    </row>
    <row r="1135" spans="2:9" x14ac:dyDescent="0.2">
      <c r="B1135" t="str">
        <f>IF(NOT(ISBLANK(A1135)), VLOOKUP(A1135,users!$A$2:$F$1000,2), "")</f>
        <v/>
      </c>
      <c r="I1135" t="s">
        <v>218</v>
      </c>
    </row>
    <row r="1136" spans="2:9" x14ac:dyDescent="0.2">
      <c r="B1136" t="str">
        <f>IF(NOT(ISBLANK(A1136)), VLOOKUP(A1136,users!$A$2:$F$1000,2), "")</f>
        <v/>
      </c>
      <c r="I1136" t="s">
        <v>218</v>
      </c>
    </row>
    <row r="1137" spans="2:9" x14ac:dyDescent="0.2">
      <c r="B1137" t="str">
        <f>IF(NOT(ISBLANK(A1137)), VLOOKUP(A1137,users!$A$2:$F$1000,2), "")</f>
        <v/>
      </c>
      <c r="I1137" t="s">
        <v>218</v>
      </c>
    </row>
    <row r="1138" spans="2:9" x14ac:dyDescent="0.2">
      <c r="B1138" t="str">
        <f>IF(NOT(ISBLANK(A1138)), VLOOKUP(A1138,users!$A$2:$F$1000,2), "")</f>
        <v/>
      </c>
      <c r="I1138" t="s">
        <v>218</v>
      </c>
    </row>
    <row r="1139" spans="2:9" x14ac:dyDescent="0.2">
      <c r="B1139" t="str">
        <f>IF(NOT(ISBLANK(A1139)), VLOOKUP(A1139,users!$A$2:$F$1000,2), "")</f>
        <v/>
      </c>
      <c r="I1139" t="s">
        <v>218</v>
      </c>
    </row>
    <row r="1140" spans="2:9" x14ac:dyDescent="0.2">
      <c r="B1140" t="str">
        <f>IF(NOT(ISBLANK(A1140)), VLOOKUP(A1140,users!$A$2:$F$1000,2), "")</f>
        <v/>
      </c>
      <c r="I1140" t="s">
        <v>218</v>
      </c>
    </row>
    <row r="1141" spans="2:9" x14ac:dyDescent="0.2">
      <c r="B1141" t="str">
        <f>IF(NOT(ISBLANK(A1141)), VLOOKUP(A1141,users!$A$2:$F$1000,2), "")</f>
        <v/>
      </c>
      <c r="I1141" t="s">
        <v>218</v>
      </c>
    </row>
    <row r="1142" spans="2:9" x14ac:dyDescent="0.2">
      <c r="B1142" t="str">
        <f>IF(NOT(ISBLANK(A1142)), VLOOKUP(A1142,users!$A$2:$F$1000,2), "")</f>
        <v/>
      </c>
      <c r="I1142" t="s">
        <v>218</v>
      </c>
    </row>
    <row r="1143" spans="2:9" x14ac:dyDescent="0.2">
      <c r="B1143" t="str">
        <f>IF(NOT(ISBLANK(A1143)), VLOOKUP(A1143,users!$A$2:$F$1000,2), "")</f>
        <v/>
      </c>
      <c r="I1143" t="s">
        <v>218</v>
      </c>
    </row>
    <row r="1144" spans="2:9" x14ac:dyDescent="0.2">
      <c r="B1144" t="str">
        <f>IF(NOT(ISBLANK(A1144)), VLOOKUP(A1144,users!$A$2:$F$1000,2), "")</f>
        <v/>
      </c>
      <c r="I1144" t="s">
        <v>218</v>
      </c>
    </row>
    <row r="1145" spans="2:9" x14ac:dyDescent="0.2">
      <c r="B1145" t="str">
        <f>IF(NOT(ISBLANK(A1145)), VLOOKUP(A1145,users!$A$2:$F$1000,2), "")</f>
        <v/>
      </c>
      <c r="I1145" t="s">
        <v>218</v>
      </c>
    </row>
    <row r="1146" spans="2:9" x14ac:dyDescent="0.2">
      <c r="B1146" t="str">
        <f>IF(NOT(ISBLANK(A1146)), VLOOKUP(A1146,users!$A$2:$F$1000,2), "")</f>
        <v/>
      </c>
      <c r="I1146" t="s">
        <v>218</v>
      </c>
    </row>
    <row r="1147" spans="2:9" x14ac:dyDescent="0.2">
      <c r="B1147" t="str">
        <f>IF(NOT(ISBLANK(A1147)), VLOOKUP(A1147,users!$A$2:$F$1000,2), "")</f>
        <v/>
      </c>
      <c r="I1147" t="s">
        <v>218</v>
      </c>
    </row>
    <row r="1148" spans="2:9" x14ac:dyDescent="0.2">
      <c r="B1148" t="str">
        <f>IF(NOT(ISBLANK(A1148)), VLOOKUP(A1148,users!$A$2:$F$1000,2), "")</f>
        <v/>
      </c>
      <c r="I1148" t="s">
        <v>218</v>
      </c>
    </row>
    <row r="1149" spans="2:9" x14ac:dyDescent="0.2">
      <c r="B1149" t="str">
        <f>IF(NOT(ISBLANK(A1149)), VLOOKUP(A1149,users!$A$2:$F$1000,2), "")</f>
        <v/>
      </c>
      <c r="I1149" t="s">
        <v>218</v>
      </c>
    </row>
    <row r="1150" spans="2:9" x14ac:dyDescent="0.2">
      <c r="B1150" t="str">
        <f>IF(NOT(ISBLANK(A1150)), VLOOKUP(A1150,users!$A$2:$F$1000,2), "")</f>
        <v/>
      </c>
      <c r="I1150" t="s">
        <v>218</v>
      </c>
    </row>
    <row r="1151" spans="2:9" x14ac:dyDescent="0.2">
      <c r="B1151" t="str">
        <f>IF(NOT(ISBLANK(A1151)), VLOOKUP(A1151,users!$A$2:$F$1000,2), "")</f>
        <v/>
      </c>
      <c r="I1151" t="s">
        <v>218</v>
      </c>
    </row>
    <row r="1152" spans="2:9" x14ac:dyDescent="0.2">
      <c r="B1152" t="str">
        <f>IF(NOT(ISBLANK(A1152)), VLOOKUP(A1152,users!$A$2:$F$1000,2), "")</f>
        <v/>
      </c>
      <c r="I1152" t="s">
        <v>218</v>
      </c>
    </row>
    <row r="1153" spans="2:9" x14ac:dyDescent="0.2">
      <c r="B1153" t="str">
        <f>IF(NOT(ISBLANK(A1153)), VLOOKUP(A1153,users!$A$2:$F$1000,2), "")</f>
        <v/>
      </c>
      <c r="I1153" t="s">
        <v>218</v>
      </c>
    </row>
    <row r="1154" spans="2:9" x14ac:dyDescent="0.2">
      <c r="B1154" t="str">
        <f>IF(NOT(ISBLANK(A1154)), VLOOKUP(A1154,users!$A$2:$F$1000,2), "")</f>
        <v/>
      </c>
      <c r="I1154" t="s">
        <v>218</v>
      </c>
    </row>
    <row r="1155" spans="2:9" x14ac:dyDescent="0.2">
      <c r="B1155" t="str">
        <f>IF(NOT(ISBLANK(A1155)), VLOOKUP(A1155,users!$A$2:$F$1000,2), "")</f>
        <v/>
      </c>
      <c r="I1155" t="s">
        <v>218</v>
      </c>
    </row>
    <row r="1156" spans="2:9" x14ac:dyDescent="0.2">
      <c r="B1156" t="str">
        <f>IF(NOT(ISBLANK(A1156)), VLOOKUP(A1156,users!$A$2:$F$1000,2), "")</f>
        <v/>
      </c>
      <c r="I1156" t="s">
        <v>218</v>
      </c>
    </row>
    <row r="1157" spans="2:9" x14ac:dyDescent="0.2">
      <c r="B1157" t="str">
        <f>IF(NOT(ISBLANK(A1157)), VLOOKUP(A1157,users!$A$2:$F$1000,2), "")</f>
        <v/>
      </c>
      <c r="I1157" t="s">
        <v>218</v>
      </c>
    </row>
    <row r="1158" spans="2:9" x14ac:dyDescent="0.2">
      <c r="B1158" t="str">
        <f>IF(NOT(ISBLANK(A1158)), VLOOKUP(A1158,users!$A$2:$F$1000,2), "")</f>
        <v/>
      </c>
      <c r="I1158" t="s">
        <v>218</v>
      </c>
    </row>
    <row r="1159" spans="2:9" x14ac:dyDescent="0.2">
      <c r="B1159" t="str">
        <f>IF(NOT(ISBLANK(A1159)), VLOOKUP(A1159,users!$A$2:$F$1000,2), "")</f>
        <v/>
      </c>
      <c r="I1159" t="s">
        <v>218</v>
      </c>
    </row>
    <row r="1160" spans="2:9" x14ac:dyDescent="0.2">
      <c r="B1160" t="str">
        <f>IF(NOT(ISBLANK(A1160)), VLOOKUP(A1160,users!$A$2:$F$1000,2), "")</f>
        <v/>
      </c>
      <c r="I1160" t="s">
        <v>218</v>
      </c>
    </row>
    <row r="1161" spans="2:9" x14ac:dyDescent="0.2">
      <c r="B1161" t="str">
        <f>IF(NOT(ISBLANK(A1161)), VLOOKUP(A1161,users!$A$2:$F$1000,2), "")</f>
        <v/>
      </c>
      <c r="I1161" t="s">
        <v>218</v>
      </c>
    </row>
    <row r="1162" spans="2:9" x14ac:dyDescent="0.2">
      <c r="B1162" t="str">
        <f>IF(NOT(ISBLANK(A1162)), VLOOKUP(A1162,users!$A$2:$F$1000,2), "")</f>
        <v/>
      </c>
      <c r="I1162" t="s">
        <v>218</v>
      </c>
    </row>
    <row r="1163" spans="2:9" x14ac:dyDescent="0.2">
      <c r="B1163" t="str">
        <f>IF(NOT(ISBLANK(A1163)), VLOOKUP(A1163,users!$A$2:$F$1000,2), "")</f>
        <v/>
      </c>
      <c r="I1163" t="s">
        <v>218</v>
      </c>
    </row>
    <row r="1164" spans="2:9" x14ac:dyDescent="0.2">
      <c r="B1164" t="str">
        <f>IF(NOT(ISBLANK(A1164)), VLOOKUP(A1164,users!$A$2:$F$1000,2), "")</f>
        <v/>
      </c>
      <c r="I1164" t="s">
        <v>218</v>
      </c>
    </row>
    <row r="1165" spans="2:9" x14ac:dyDescent="0.2">
      <c r="B1165" t="str">
        <f>IF(NOT(ISBLANK(A1165)), VLOOKUP(A1165,users!$A$2:$F$1000,2), "")</f>
        <v/>
      </c>
      <c r="I1165" t="s">
        <v>218</v>
      </c>
    </row>
    <row r="1166" spans="2:9" x14ac:dyDescent="0.2">
      <c r="B1166" t="str">
        <f>IF(NOT(ISBLANK(A1166)), VLOOKUP(A1166,users!$A$2:$F$1000,2), "")</f>
        <v/>
      </c>
      <c r="I1166" t="s">
        <v>218</v>
      </c>
    </row>
    <row r="1167" spans="2:9" x14ac:dyDescent="0.2">
      <c r="B1167" t="str">
        <f>IF(NOT(ISBLANK(A1167)), VLOOKUP(A1167,users!$A$2:$F$1000,2), "")</f>
        <v/>
      </c>
      <c r="I1167" t="s">
        <v>218</v>
      </c>
    </row>
    <row r="1168" spans="2:9" x14ac:dyDescent="0.2">
      <c r="B1168" t="str">
        <f>IF(NOT(ISBLANK(A1168)), VLOOKUP(A1168,users!$A$2:$F$1000,2), "")</f>
        <v/>
      </c>
      <c r="I1168" t="s">
        <v>218</v>
      </c>
    </row>
    <row r="1169" spans="2:9" x14ac:dyDescent="0.2">
      <c r="B1169" t="str">
        <f>IF(NOT(ISBLANK(A1169)), VLOOKUP(A1169,users!$A$2:$F$1000,2), "")</f>
        <v/>
      </c>
      <c r="I1169" t="s">
        <v>218</v>
      </c>
    </row>
    <row r="1170" spans="2:9" x14ac:dyDescent="0.2">
      <c r="B1170" t="str">
        <f>IF(NOT(ISBLANK(A1170)), VLOOKUP(A1170,users!$A$2:$F$1000,2), "")</f>
        <v/>
      </c>
      <c r="I1170" t="s">
        <v>218</v>
      </c>
    </row>
    <row r="1171" spans="2:9" x14ac:dyDescent="0.2">
      <c r="B1171" t="str">
        <f>IF(NOT(ISBLANK(A1171)), VLOOKUP(A1171,users!$A$2:$F$1000,2), "")</f>
        <v/>
      </c>
      <c r="I1171" t="s">
        <v>218</v>
      </c>
    </row>
    <row r="1172" spans="2:9" x14ac:dyDescent="0.2">
      <c r="B1172" t="str">
        <f>IF(NOT(ISBLANK(A1172)), VLOOKUP(A1172,users!$A$2:$F$1000,2), "")</f>
        <v/>
      </c>
      <c r="I1172" t="s">
        <v>218</v>
      </c>
    </row>
    <row r="1173" spans="2:9" x14ac:dyDescent="0.2">
      <c r="B1173" t="str">
        <f>IF(NOT(ISBLANK(A1173)), VLOOKUP(A1173,users!$A$2:$F$1000,2), "")</f>
        <v/>
      </c>
      <c r="I1173" t="s">
        <v>218</v>
      </c>
    </row>
    <row r="1174" spans="2:9" x14ac:dyDescent="0.2">
      <c r="B1174" t="str">
        <f>IF(NOT(ISBLANK(A1174)), VLOOKUP(A1174,users!$A$2:$F$1000,2), "")</f>
        <v/>
      </c>
      <c r="I1174" t="s">
        <v>218</v>
      </c>
    </row>
    <row r="1175" spans="2:9" x14ac:dyDescent="0.2">
      <c r="B1175" t="str">
        <f>IF(NOT(ISBLANK(A1175)), VLOOKUP(A1175,users!$A$2:$F$1000,2), "")</f>
        <v/>
      </c>
      <c r="I1175" t="s">
        <v>218</v>
      </c>
    </row>
    <row r="1176" spans="2:9" x14ac:dyDescent="0.2">
      <c r="B1176" t="str">
        <f>IF(NOT(ISBLANK(A1176)), VLOOKUP(A1176,users!$A$2:$F$1000,2), "")</f>
        <v/>
      </c>
      <c r="I1176" t="s">
        <v>218</v>
      </c>
    </row>
    <row r="1177" spans="2:9" x14ac:dyDescent="0.2">
      <c r="B1177" t="str">
        <f>IF(NOT(ISBLANK(A1177)), VLOOKUP(A1177,users!$A$2:$F$1000,2), "")</f>
        <v/>
      </c>
      <c r="I1177" t="s">
        <v>218</v>
      </c>
    </row>
    <row r="1178" spans="2:9" x14ac:dyDescent="0.2">
      <c r="B1178" t="str">
        <f>IF(NOT(ISBLANK(A1178)), VLOOKUP(A1178,users!$A$2:$F$1000,2), "")</f>
        <v/>
      </c>
      <c r="I1178" t="s">
        <v>218</v>
      </c>
    </row>
    <row r="1179" spans="2:9" x14ac:dyDescent="0.2">
      <c r="B1179" t="str">
        <f>IF(NOT(ISBLANK(A1179)), VLOOKUP(A1179,users!$A$2:$F$1000,2), "")</f>
        <v/>
      </c>
      <c r="I1179" t="s">
        <v>218</v>
      </c>
    </row>
    <row r="1180" spans="2:9" x14ac:dyDescent="0.2">
      <c r="B1180" t="str">
        <f>IF(NOT(ISBLANK(A1180)), VLOOKUP(A1180,users!$A$2:$F$1000,2), "")</f>
        <v/>
      </c>
      <c r="I1180" t="s">
        <v>218</v>
      </c>
    </row>
    <row r="1181" spans="2:9" x14ac:dyDescent="0.2">
      <c r="B1181" t="str">
        <f>IF(NOT(ISBLANK(A1181)), VLOOKUP(A1181,users!$A$2:$F$1000,2), "")</f>
        <v/>
      </c>
      <c r="I1181" t="s">
        <v>218</v>
      </c>
    </row>
    <row r="1182" spans="2:9" x14ac:dyDescent="0.2">
      <c r="B1182" t="str">
        <f>IF(NOT(ISBLANK(A1182)), VLOOKUP(A1182,users!$A$2:$F$1000,2), "")</f>
        <v/>
      </c>
      <c r="I1182" t="s">
        <v>218</v>
      </c>
    </row>
    <row r="1183" spans="2:9" x14ac:dyDescent="0.2">
      <c r="B1183" t="str">
        <f>IF(NOT(ISBLANK(A1183)), VLOOKUP(A1183,users!$A$2:$F$1000,2), "")</f>
        <v/>
      </c>
      <c r="I1183" t="s">
        <v>218</v>
      </c>
    </row>
    <row r="1184" spans="2:9" x14ac:dyDescent="0.2">
      <c r="B1184" t="str">
        <f>IF(NOT(ISBLANK(A1184)), VLOOKUP(A1184,users!$A$2:$F$1000,2), "")</f>
        <v/>
      </c>
      <c r="I1184" t="s">
        <v>218</v>
      </c>
    </row>
    <row r="1185" spans="2:9" x14ac:dyDescent="0.2">
      <c r="B1185" t="str">
        <f>IF(NOT(ISBLANK(A1185)), VLOOKUP(A1185,users!$A$2:$F$1000,2), "")</f>
        <v/>
      </c>
      <c r="I1185" t="s">
        <v>218</v>
      </c>
    </row>
    <row r="1186" spans="2:9" x14ac:dyDescent="0.2">
      <c r="B1186" t="str">
        <f>IF(NOT(ISBLANK(A1186)), VLOOKUP(A1186,users!$A$2:$F$1000,2), "")</f>
        <v/>
      </c>
      <c r="I1186" t="s">
        <v>218</v>
      </c>
    </row>
    <row r="1187" spans="2:9" x14ac:dyDescent="0.2">
      <c r="B1187" t="str">
        <f>IF(NOT(ISBLANK(A1187)), VLOOKUP(A1187,users!$A$2:$F$1000,2), "")</f>
        <v/>
      </c>
      <c r="I1187" t="s">
        <v>218</v>
      </c>
    </row>
    <row r="1188" spans="2:9" x14ac:dyDescent="0.2">
      <c r="B1188" t="str">
        <f>IF(NOT(ISBLANK(A1188)), VLOOKUP(A1188,users!$A$2:$F$1000,2), "")</f>
        <v/>
      </c>
      <c r="I1188" t="s">
        <v>218</v>
      </c>
    </row>
    <row r="1189" spans="2:9" x14ac:dyDescent="0.2">
      <c r="B1189" t="str">
        <f>IF(NOT(ISBLANK(A1189)), VLOOKUP(A1189,users!$A$2:$F$1000,2), "")</f>
        <v/>
      </c>
      <c r="I1189" t="s">
        <v>218</v>
      </c>
    </row>
    <row r="1190" spans="2:9" x14ac:dyDescent="0.2">
      <c r="B1190" t="str">
        <f>IF(NOT(ISBLANK(A1190)), VLOOKUP(A1190,users!$A$2:$F$1000,2), "")</f>
        <v/>
      </c>
      <c r="I1190" t="s">
        <v>218</v>
      </c>
    </row>
    <row r="1191" spans="2:9" x14ac:dyDescent="0.2">
      <c r="B1191" t="str">
        <f>IF(NOT(ISBLANK(A1191)), VLOOKUP(A1191,users!$A$2:$F$1000,2), "")</f>
        <v/>
      </c>
      <c r="I1191" t="s">
        <v>218</v>
      </c>
    </row>
    <row r="1192" spans="2:9" x14ac:dyDescent="0.2">
      <c r="B1192" t="str">
        <f>IF(NOT(ISBLANK(A1192)), VLOOKUP(A1192,users!$A$2:$F$1000,2), "")</f>
        <v/>
      </c>
      <c r="I1192" t="s">
        <v>218</v>
      </c>
    </row>
    <row r="1193" spans="2:9" x14ac:dyDescent="0.2">
      <c r="B1193" t="str">
        <f>IF(NOT(ISBLANK(A1193)), VLOOKUP(A1193,users!$A$2:$F$1000,2), "")</f>
        <v/>
      </c>
      <c r="I1193" t="s">
        <v>218</v>
      </c>
    </row>
    <row r="1194" spans="2:9" x14ac:dyDescent="0.2">
      <c r="B1194" t="str">
        <f>IF(NOT(ISBLANK(A1194)), VLOOKUP(A1194,users!$A$2:$F$1000,2), "")</f>
        <v/>
      </c>
      <c r="I1194" t="s">
        <v>218</v>
      </c>
    </row>
    <row r="1195" spans="2:9" x14ac:dyDescent="0.2">
      <c r="B1195" t="str">
        <f>IF(NOT(ISBLANK(A1195)), VLOOKUP(A1195,users!$A$2:$F$1000,2), "")</f>
        <v/>
      </c>
      <c r="I1195" t="s">
        <v>218</v>
      </c>
    </row>
    <row r="1196" spans="2:9" x14ac:dyDescent="0.2">
      <c r="B1196" t="str">
        <f>IF(NOT(ISBLANK(A1196)), VLOOKUP(A1196,users!$A$2:$F$1000,2), "")</f>
        <v/>
      </c>
      <c r="I1196" t="s">
        <v>218</v>
      </c>
    </row>
    <row r="1197" spans="2:9" x14ac:dyDescent="0.2">
      <c r="B1197" t="str">
        <f>IF(NOT(ISBLANK(A1197)), VLOOKUP(A1197,users!$A$2:$F$1000,2), "")</f>
        <v/>
      </c>
      <c r="I1197" t="s">
        <v>218</v>
      </c>
    </row>
    <row r="1198" spans="2:9" x14ac:dyDescent="0.2">
      <c r="B1198" t="str">
        <f>IF(NOT(ISBLANK(A1198)), VLOOKUP(A1198,users!$A$2:$F$1000,2), "")</f>
        <v/>
      </c>
      <c r="I1198" t="s">
        <v>218</v>
      </c>
    </row>
    <row r="1199" spans="2:9" x14ac:dyDescent="0.2">
      <c r="B1199" t="str">
        <f>IF(NOT(ISBLANK(A1199)), VLOOKUP(A1199,users!$A$2:$F$1000,2), "")</f>
        <v/>
      </c>
      <c r="I1199" t="s">
        <v>218</v>
      </c>
    </row>
    <row r="1200" spans="2:9" x14ac:dyDescent="0.2">
      <c r="B1200" t="str">
        <f>IF(NOT(ISBLANK(A1200)), VLOOKUP(A1200,users!$A$2:$F$1000,2), "")</f>
        <v/>
      </c>
      <c r="I1200" t="s">
        <v>218</v>
      </c>
    </row>
    <row r="1201" spans="2:9" x14ac:dyDescent="0.2">
      <c r="B1201" t="str">
        <f>IF(NOT(ISBLANK(A1201)), VLOOKUP(A1201,users!$A$2:$F$1000,2), "")</f>
        <v/>
      </c>
      <c r="I1201" t="s">
        <v>218</v>
      </c>
    </row>
    <row r="1202" spans="2:9" x14ac:dyDescent="0.2">
      <c r="B1202" t="str">
        <f>IF(NOT(ISBLANK(A1202)), VLOOKUP(A1202,users!$A$2:$F$1000,2), "")</f>
        <v/>
      </c>
      <c r="I1202" t="s">
        <v>218</v>
      </c>
    </row>
    <row r="1203" spans="2:9" x14ac:dyDescent="0.2">
      <c r="B1203" t="str">
        <f>IF(NOT(ISBLANK(A1203)), VLOOKUP(A1203,users!$A$2:$F$1000,2), "")</f>
        <v/>
      </c>
      <c r="I1203" t="s">
        <v>218</v>
      </c>
    </row>
    <row r="1204" spans="2:9" x14ac:dyDescent="0.2">
      <c r="B1204" t="str">
        <f>IF(NOT(ISBLANK(A1204)), VLOOKUP(A1204,users!$A$2:$F$1000,2), "")</f>
        <v/>
      </c>
      <c r="I1204" t="s">
        <v>218</v>
      </c>
    </row>
    <row r="1205" spans="2:9" x14ac:dyDescent="0.2">
      <c r="B1205" t="str">
        <f>IF(NOT(ISBLANK(A1205)), VLOOKUP(A1205,users!$A$2:$F$1000,2), "")</f>
        <v/>
      </c>
      <c r="I1205" t="s">
        <v>218</v>
      </c>
    </row>
    <row r="1206" spans="2:9" x14ac:dyDescent="0.2">
      <c r="B1206" t="str">
        <f>IF(NOT(ISBLANK(A1206)), VLOOKUP(A1206,users!$A$2:$F$1000,2), "")</f>
        <v/>
      </c>
      <c r="I1206" t="s">
        <v>218</v>
      </c>
    </row>
    <row r="1207" spans="2:9" x14ac:dyDescent="0.2">
      <c r="B1207" t="str">
        <f>IF(NOT(ISBLANK(A1207)), VLOOKUP(A1207,users!$A$2:$F$1000,2), "")</f>
        <v/>
      </c>
      <c r="I1207" t="s">
        <v>218</v>
      </c>
    </row>
    <row r="1208" spans="2:9" x14ac:dyDescent="0.2">
      <c r="B1208" t="str">
        <f>IF(NOT(ISBLANK(A1208)), VLOOKUP(A1208,users!$A$2:$F$1000,2), "")</f>
        <v/>
      </c>
      <c r="I1208" t="s">
        <v>218</v>
      </c>
    </row>
    <row r="1209" spans="2:9" x14ac:dyDescent="0.2">
      <c r="B1209" t="str">
        <f>IF(NOT(ISBLANK(A1209)), VLOOKUP(A1209,users!$A$2:$F$1000,2), "")</f>
        <v/>
      </c>
      <c r="I1209" t="s">
        <v>218</v>
      </c>
    </row>
    <row r="1210" spans="2:9" x14ac:dyDescent="0.2">
      <c r="B1210" t="str">
        <f>IF(NOT(ISBLANK(A1210)), VLOOKUP(A1210,users!$A$2:$F$1000,2), "")</f>
        <v/>
      </c>
      <c r="I1210" t="s">
        <v>218</v>
      </c>
    </row>
    <row r="1211" spans="2:9" x14ac:dyDescent="0.2">
      <c r="B1211" t="str">
        <f>IF(NOT(ISBLANK(A1211)), VLOOKUP(A1211,users!$A$2:$F$1000,2), "")</f>
        <v/>
      </c>
      <c r="I1211" t="s">
        <v>218</v>
      </c>
    </row>
    <row r="1212" spans="2:9" x14ac:dyDescent="0.2">
      <c r="B1212" t="str">
        <f>IF(NOT(ISBLANK(A1212)), VLOOKUP(A1212,users!$A$2:$F$1000,2), "")</f>
        <v/>
      </c>
      <c r="I1212" t="s">
        <v>218</v>
      </c>
    </row>
    <row r="1213" spans="2:9" x14ac:dyDescent="0.2">
      <c r="B1213" t="str">
        <f>IF(NOT(ISBLANK(A1213)), VLOOKUP(A1213,users!$A$2:$F$1000,2), "")</f>
        <v/>
      </c>
      <c r="I1213" t="s">
        <v>218</v>
      </c>
    </row>
    <row r="1214" spans="2:9" x14ac:dyDescent="0.2">
      <c r="B1214" t="str">
        <f>IF(NOT(ISBLANK(A1214)), VLOOKUP(A1214,users!$A$2:$F$1000,2), "")</f>
        <v/>
      </c>
      <c r="I1214" t="s">
        <v>218</v>
      </c>
    </row>
    <row r="1215" spans="2:9" x14ac:dyDescent="0.2">
      <c r="B1215" t="str">
        <f>IF(NOT(ISBLANK(A1215)), VLOOKUP(A1215,users!$A$2:$F$1000,2), "")</f>
        <v/>
      </c>
      <c r="I1215" t="s">
        <v>218</v>
      </c>
    </row>
    <row r="1216" spans="2:9" x14ac:dyDescent="0.2">
      <c r="B1216" t="str">
        <f>IF(NOT(ISBLANK(A1216)), VLOOKUP(A1216,users!$A$2:$F$1000,2), "")</f>
        <v/>
      </c>
      <c r="I1216" t="s">
        <v>218</v>
      </c>
    </row>
    <row r="1217" spans="2:9" x14ac:dyDescent="0.2">
      <c r="B1217" t="str">
        <f>IF(NOT(ISBLANK(A1217)), VLOOKUP(A1217,users!$A$2:$F$1000,2), "")</f>
        <v/>
      </c>
      <c r="I1217" t="s">
        <v>218</v>
      </c>
    </row>
    <row r="1218" spans="2:9" x14ac:dyDescent="0.2">
      <c r="B1218" t="str">
        <f>IF(NOT(ISBLANK(A1218)), VLOOKUP(A1218,users!$A$2:$F$1000,2), "")</f>
        <v/>
      </c>
      <c r="I1218" t="s">
        <v>218</v>
      </c>
    </row>
    <row r="1219" spans="2:9" x14ac:dyDescent="0.2">
      <c r="B1219" t="str">
        <f>IF(NOT(ISBLANK(A1219)), VLOOKUP(A1219,users!$A$2:$F$1000,2), "")</f>
        <v/>
      </c>
      <c r="I1219" t="s">
        <v>218</v>
      </c>
    </row>
    <row r="1220" spans="2:9" x14ac:dyDescent="0.2">
      <c r="B1220" t="str">
        <f>IF(NOT(ISBLANK(A1220)), VLOOKUP(A1220,users!$A$2:$F$1000,2), "")</f>
        <v/>
      </c>
      <c r="I1220" t="s">
        <v>218</v>
      </c>
    </row>
    <row r="1221" spans="2:9" x14ac:dyDescent="0.2">
      <c r="B1221" t="str">
        <f>IF(NOT(ISBLANK(A1221)), VLOOKUP(A1221,users!$A$2:$F$1000,2), "")</f>
        <v/>
      </c>
      <c r="I1221" t="s">
        <v>218</v>
      </c>
    </row>
    <row r="1222" spans="2:9" x14ac:dyDescent="0.2">
      <c r="B1222" t="str">
        <f>IF(NOT(ISBLANK(A1222)), VLOOKUP(A1222,users!$A$2:$F$1000,2), "")</f>
        <v/>
      </c>
      <c r="I1222" t="s">
        <v>218</v>
      </c>
    </row>
    <row r="1223" spans="2:9" x14ac:dyDescent="0.2">
      <c r="B1223" t="str">
        <f>IF(NOT(ISBLANK(A1223)), VLOOKUP(A1223,users!$A$2:$F$1000,2), "")</f>
        <v/>
      </c>
      <c r="I1223" t="s">
        <v>218</v>
      </c>
    </row>
    <row r="1224" spans="2:9" x14ac:dyDescent="0.2">
      <c r="B1224" t="str">
        <f>IF(NOT(ISBLANK(A1224)), VLOOKUP(A1224,users!$A$2:$F$1000,2), "")</f>
        <v/>
      </c>
      <c r="I1224" t="s">
        <v>218</v>
      </c>
    </row>
    <row r="1225" spans="2:9" x14ac:dyDescent="0.2">
      <c r="B1225" t="str">
        <f>IF(NOT(ISBLANK(A1225)), VLOOKUP(A1225,users!$A$2:$F$1000,2), "")</f>
        <v/>
      </c>
      <c r="I1225" t="s">
        <v>218</v>
      </c>
    </row>
    <row r="1226" spans="2:9" x14ac:dyDescent="0.2">
      <c r="B1226" t="str">
        <f>IF(NOT(ISBLANK(A1226)), VLOOKUP(A1226,users!$A$2:$F$1000,2), "")</f>
        <v/>
      </c>
      <c r="I1226" t="s">
        <v>218</v>
      </c>
    </row>
    <row r="1227" spans="2:9" x14ac:dyDescent="0.2">
      <c r="B1227" t="str">
        <f>IF(NOT(ISBLANK(A1227)), VLOOKUP(A1227,users!$A$2:$F$1000,2), "")</f>
        <v/>
      </c>
      <c r="I1227" t="s">
        <v>218</v>
      </c>
    </row>
    <row r="1228" spans="2:9" x14ac:dyDescent="0.2">
      <c r="B1228" t="str">
        <f>IF(NOT(ISBLANK(A1228)), VLOOKUP(A1228,users!$A$2:$F$1000,2), "")</f>
        <v/>
      </c>
      <c r="I1228" t="s">
        <v>218</v>
      </c>
    </row>
    <row r="1229" spans="2:9" x14ac:dyDescent="0.2">
      <c r="B1229" t="str">
        <f>IF(NOT(ISBLANK(A1229)), VLOOKUP(A1229,users!$A$2:$F$1000,2), "")</f>
        <v/>
      </c>
      <c r="I1229" t="s">
        <v>218</v>
      </c>
    </row>
    <row r="1230" spans="2:9" x14ac:dyDescent="0.2">
      <c r="B1230" t="str">
        <f>IF(NOT(ISBLANK(A1230)), VLOOKUP(A1230,users!$A$2:$F$1000,2), "")</f>
        <v/>
      </c>
      <c r="I1230" t="s">
        <v>218</v>
      </c>
    </row>
    <row r="1231" spans="2:9" x14ac:dyDescent="0.2">
      <c r="B1231" t="str">
        <f>IF(NOT(ISBLANK(A1231)), VLOOKUP(A1231,users!$A$2:$F$1000,2), "")</f>
        <v/>
      </c>
      <c r="I1231" t="s">
        <v>218</v>
      </c>
    </row>
    <row r="1232" spans="2:9" x14ac:dyDescent="0.2">
      <c r="B1232" t="str">
        <f>IF(NOT(ISBLANK(A1232)), VLOOKUP(A1232,users!$A$2:$F$1000,2), "")</f>
        <v/>
      </c>
      <c r="I1232" t="s">
        <v>218</v>
      </c>
    </row>
    <row r="1233" spans="2:9" x14ac:dyDescent="0.2">
      <c r="B1233" t="str">
        <f>IF(NOT(ISBLANK(A1233)), VLOOKUP(A1233,users!$A$2:$F$1000,2), "")</f>
        <v/>
      </c>
      <c r="I1233" t="s">
        <v>218</v>
      </c>
    </row>
    <row r="1234" spans="2:9" x14ac:dyDescent="0.2">
      <c r="B1234" t="str">
        <f>IF(NOT(ISBLANK(A1234)), VLOOKUP(A1234,users!$A$2:$F$1000,2), "")</f>
        <v/>
      </c>
      <c r="I1234" t="s">
        <v>218</v>
      </c>
    </row>
    <row r="1235" spans="2:9" x14ac:dyDescent="0.2">
      <c r="B1235" t="str">
        <f>IF(NOT(ISBLANK(A1235)), VLOOKUP(A1235,users!$A$2:$F$1000,2), "")</f>
        <v/>
      </c>
      <c r="I1235" t="s">
        <v>218</v>
      </c>
    </row>
    <row r="1236" spans="2:9" x14ac:dyDescent="0.2">
      <c r="B1236" t="str">
        <f>IF(NOT(ISBLANK(A1236)), VLOOKUP(A1236,users!$A$2:$F$1000,2), "")</f>
        <v/>
      </c>
      <c r="I1236" t="s">
        <v>218</v>
      </c>
    </row>
    <row r="1237" spans="2:9" x14ac:dyDescent="0.2">
      <c r="B1237" t="str">
        <f>IF(NOT(ISBLANK(A1237)), VLOOKUP(A1237,users!$A$2:$F$1000,2), "")</f>
        <v/>
      </c>
      <c r="I1237" t="s">
        <v>218</v>
      </c>
    </row>
    <row r="1238" spans="2:9" x14ac:dyDescent="0.2">
      <c r="B1238" t="str">
        <f>IF(NOT(ISBLANK(A1238)), VLOOKUP(A1238,users!$A$2:$F$1000,2), "")</f>
        <v/>
      </c>
      <c r="I1238" t="s">
        <v>218</v>
      </c>
    </row>
    <row r="1239" spans="2:9" x14ac:dyDescent="0.2">
      <c r="B1239" t="str">
        <f>IF(NOT(ISBLANK(A1239)), VLOOKUP(A1239,users!$A$2:$F$1000,2), "")</f>
        <v/>
      </c>
      <c r="I1239" t="s">
        <v>218</v>
      </c>
    </row>
    <row r="1240" spans="2:9" x14ac:dyDescent="0.2">
      <c r="B1240" t="str">
        <f>IF(NOT(ISBLANK(A1240)), VLOOKUP(A1240,users!$A$2:$F$1000,2), "")</f>
        <v/>
      </c>
      <c r="I1240" t="s">
        <v>218</v>
      </c>
    </row>
    <row r="1241" spans="2:9" x14ac:dyDescent="0.2">
      <c r="B1241" t="str">
        <f>IF(NOT(ISBLANK(A1241)), VLOOKUP(A1241,users!$A$2:$F$1000,2), "")</f>
        <v/>
      </c>
      <c r="I1241" t="s">
        <v>218</v>
      </c>
    </row>
    <row r="1242" spans="2:9" x14ac:dyDescent="0.2">
      <c r="B1242" t="str">
        <f>IF(NOT(ISBLANK(A1242)), VLOOKUP(A1242,users!$A$2:$F$1000,2), "")</f>
        <v/>
      </c>
      <c r="I1242" t="s">
        <v>218</v>
      </c>
    </row>
    <row r="1243" spans="2:9" x14ac:dyDescent="0.2">
      <c r="B1243" t="str">
        <f>IF(NOT(ISBLANK(A1243)), VLOOKUP(A1243,users!$A$2:$F$1000,2), "")</f>
        <v/>
      </c>
      <c r="I1243" t="s">
        <v>218</v>
      </c>
    </row>
    <row r="1244" spans="2:9" x14ac:dyDescent="0.2">
      <c r="B1244" t="str">
        <f>IF(NOT(ISBLANK(A1244)), VLOOKUP(A1244,users!$A$2:$F$1000,2), "")</f>
        <v/>
      </c>
      <c r="I1244" t="s">
        <v>218</v>
      </c>
    </row>
    <row r="1245" spans="2:9" x14ac:dyDescent="0.2">
      <c r="B1245" t="str">
        <f>IF(NOT(ISBLANK(A1245)), VLOOKUP(A1245,users!$A$2:$F$1000,2), "")</f>
        <v/>
      </c>
      <c r="I1245" t="s">
        <v>218</v>
      </c>
    </row>
    <row r="1246" spans="2:9" x14ac:dyDescent="0.2">
      <c r="B1246" t="str">
        <f>IF(NOT(ISBLANK(A1246)), VLOOKUP(A1246,users!$A$2:$F$1000,2), "")</f>
        <v/>
      </c>
      <c r="I1246" t="s">
        <v>218</v>
      </c>
    </row>
    <row r="1247" spans="2:9" x14ac:dyDescent="0.2">
      <c r="B1247" t="str">
        <f>IF(NOT(ISBLANK(A1247)), VLOOKUP(A1247,users!$A$2:$F$1000,2), "")</f>
        <v/>
      </c>
      <c r="I1247" t="s">
        <v>218</v>
      </c>
    </row>
    <row r="1248" spans="2:9" x14ac:dyDescent="0.2">
      <c r="B1248" t="str">
        <f>IF(NOT(ISBLANK(A1248)), VLOOKUP(A1248,users!$A$2:$F$1000,2), "")</f>
        <v/>
      </c>
      <c r="I1248" t="s">
        <v>218</v>
      </c>
    </row>
    <row r="1249" spans="2:9" x14ac:dyDescent="0.2">
      <c r="B1249" t="str">
        <f>IF(NOT(ISBLANK(A1249)), VLOOKUP(A1249,users!$A$2:$F$1000,2), "")</f>
        <v/>
      </c>
      <c r="I1249" t="s">
        <v>218</v>
      </c>
    </row>
    <row r="1250" spans="2:9" x14ac:dyDescent="0.2">
      <c r="B1250" t="str">
        <f>IF(NOT(ISBLANK(A1250)), VLOOKUP(A1250,users!$A$2:$F$1000,2), "")</f>
        <v/>
      </c>
      <c r="I1250" t="s">
        <v>218</v>
      </c>
    </row>
    <row r="1251" spans="2:9" x14ac:dyDescent="0.2">
      <c r="B1251" t="str">
        <f>IF(NOT(ISBLANK(A1251)), VLOOKUP(A1251,users!$A$2:$F$1000,2), "")</f>
        <v/>
      </c>
      <c r="I1251" t="s">
        <v>218</v>
      </c>
    </row>
    <row r="1252" spans="2:9" x14ac:dyDescent="0.2">
      <c r="B1252" t="str">
        <f>IF(NOT(ISBLANK(A1252)), VLOOKUP(A1252,users!$A$2:$F$1000,2), "")</f>
        <v/>
      </c>
      <c r="I1252" t="s">
        <v>218</v>
      </c>
    </row>
    <row r="1253" spans="2:9" x14ac:dyDescent="0.2">
      <c r="B1253" t="str">
        <f>IF(NOT(ISBLANK(A1253)), VLOOKUP(A1253,users!$A$2:$F$1000,2), "")</f>
        <v/>
      </c>
      <c r="I1253" t="s">
        <v>218</v>
      </c>
    </row>
    <row r="1254" spans="2:9" x14ac:dyDescent="0.2">
      <c r="B1254" t="str">
        <f>IF(NOT(ISBLANK(A1254)), VLOOKUP(A1254,users!$A$2:$F$1000,2), "")</f>
        <v/>
      </c>
      <c r="I1254" t="s">
        <v>218</v>
      </c>
    </row>
    <row r="1255" spans="2:9" x14ac:dyDescent="0.2">
      <c r="B1255" t="str">
        <f>IF(NOT(ISBLANK(A1255)), VLOOKUP(A1255,users!$A$2:$F$1000,2), "")</f>
        <v/>
      </c>
      <c r="I1255" t="s">
        <v>218</v>
      </c>
    </row>
    <row r="1256" spans="2:9" x14ac:dyDescent="0.2">
      <c r="B1256" t="str">
        <f>IF(NOT(ISBLANK(A1256)), VLOOKUP(A1256,users!$A$2:$F$1000,2), "")</f>
        <v/>
      </c>
      <c r="I1256" t="s">
        <v>218</v>
      </c>
    </row>
    <row r="1257" spans="2:9" x14ac:dyDescent="0.2">
      <c r="B1257" t="str">
        <f>IF(NOT(ISBLANK(A1257)), VLOOKUP(A1257,users!$A$2:$F$1000,2), "")</f>
        <v/>
      </c>
      <c r="I1257" t="s">
        <v>218</v>
      </c>
    </row>
    <row r="1258" spans="2:9" x14ac:dyDescent="0.2">
      <c r="B1258" t="str">
        <f>IF(NOT(ISBLANK(A1258)), VLOOKUP(A1258,users!$A$2:$F$1000,2), "")</f>
        <v/>
      </c>
      <c r="I1258" t="s">
        <v>218</v>
      </c>
    </row>
    <row r="1259" spans="2:9" x14ac:dyDescent="0.2">
      <c r="B1259" t="str">
        <f>IF(NOT(ISBLANK(A1259)), VLOOKUP(A1259,users!$A$2:$F$1000,2), "")</f>
        <v/>
      </c>
      <c r="I1259" t="s">
        <v>218</v>
      </c>
    </row>
    <row r="1260" spans="2:9" x14ac:dyDescent="0.2">
      <c r="B1260" t="str">
        <f>IF(NOT(ISBLANK(A1260)), VLOOKUP(A1260,users!$A$2:$F$1000,2), "")</f>
        <v/>
      </c>
      <c r="I1260" t="s">
        <v>218</v>
      </c>
    </row>
    <row r="1261" spans="2:9" x14ac:dyDescent="0.2">
      <c r="B1261" t="str">
        <f>IF(NOT(ISBLANK(A1261)), VLOOKUP(A1261,users!$A$2:$F$1000,2), "")</f>
        <v/>
      </c>
      <c r="I1261" t="s">
        <v>218</v>
      </c>
    </row>
    <row r="1262" spans="2:9" x14ac:dyDescent="0.2">
      <c r="B1262" t="str">
        <f>IF(NOT(ISBLANK(A1262)), VLOOKUP(A1262,users!$A$2:$F$1000,2), "")</f>
        <v/>
      </c>
      <c r="I1262" t="s">
        <v>218</v>
      </c>
    </row>
    <row r="1263" spans="2:9" x14ac:dyDescent="0.2">
      <c r="B1263" t="str">
        <f>IF(NOT(ISBLANK(A1263)), VLOOKUP(A1263,users!$A$2:$F$1000,2), "")</f>
        <v/>
      </c>
      <c r="I1263" t="s">
        <v>218</v>
      </c>
    </row>
    <row r="1264" spans="2:9" x14ac:dyDescent="0.2">
      <c r="B1264" t="str">
        <f>IF(NOT(ISBLANK(A1264)), VLOOKUP(A1264,users!$A$2:$F$1000,2), "")</f>
        <v/>
      </c>
      <c r="I1264" t="s">
        <v>218</v>
      </c>
    </row>
    <row r="1265" spans="2:9" x14ac:dyDescent="0.2">
      <c r="B1265" t="str">
        <f>IF(NOT(ISBLANK(A1265)), VLOOKUP(A1265,users!$A$2:$F$1000,2), "")</f>
        <v/>
      </c>
      <c r="I1265" t="s">
        <v>218</v>
      </c>
    </row>
    <row r="1266" spans="2:9" x14ac:dyDescent="0.2">
      <c r="B1266" t="str">
        <f>IF(NOT(ISBLANK(A1266)), VLOOKUP(A1266,users!$A$2:$F$1000,2), "")</f>
        <v/>
      </c>
      <c r="I1266" t="s">
        <v>218</v>
      </c>
    </row>
    <row r="1267" spans="2:9" x14ac:dyDescent="0.2">
      <c r="B1267" t="str">
        <f>IF(NOT(ISBLANK(A1267)), VLOOKUP(A1267,users!$A$2:$F$1000,2), "")</f>
        <v/>
      </c>
      <c r="I1267" t="s">
        <v>218</v>
      </c>
    </row>
    <row r="1268" spans="2:9" x14ac:dyDescent="0.2">
      <c r="B1268" t="str">
        <f>IF(NOT(ISBLANK(A1268)), VLOOKUP(A1268,users!$A$2:$F$1000,2), "")</f>
        <v/>
      </c>
      <c r="I1268" t="s">
        <v>218</v>
      </c>
    </row>
    <row r="1269" spans="2:9" x14ac:dyDescent="0.2">
      <c r="B1269" t="str">
        <f>IF(NOT(ISBLANK(A1269)), VLOOKUP(A1269,users!$A$2:$F$1000,2), "")</f>
        <v/>
      </c>
      <c r="I1269" t="s">
        <v>218</v>
      </c>
    </row>
    <row r="1270" spans="2:9" x14ac:dyDescent="0.2">
      <c r="B1270" t="str">
        <f>IF(NOT(ISBLANK(A1270)), VLOOKUP(A1270,users!$A$2:$F$1000,2), "")</f>
        <v/>
      </c>
      <c r="I1270" t="s">
        <v>218</v>
      </c>
    </row>
    <row r="1271" spans="2:9" x14ac:dyDescent="0.2">
      <c r="B1271" t="str">
        <f>IF(NOT(ISBLANK(A1271)), VLOOKUP(A1271,users!$A$2:$F$1000,2), "")</f>
        <v/>
      </c>
      <c r="I1271" t="s">
        <v>218</v>
      </c>
    </row>
    <row r="1272" spans="2:9" x14ac:dyDescent="0.2">
      <c r="B1272" t="str">
        <f>IF(NOT(ISBLANK(A1272)), VLOOKUP(A1272,users!$A$2:$F$1000,2), "")</f>
        <v/>
      </c>
      <c r="I1272" t="s">
        <v>218</v>
      </c>
    </row>
    <row r="1273" spans="2:9" x14ac:dyDescent="0.2">
      <c r="B1273" t="str">
        <f>IF(NOT(ISBLANK(A1273)), VLOOKUP(A1273,users!$A$2:$F$1000,2), "")</f>
        <v/>
      </c>
      <c r="I1273" t="s">
        <v>218</v>
      </c>
    </row>
    <row r="1274" spans="2:9" x14ac:dyDescent="0.2">
      <c r="B1274" t="str">
        <f>IF(NOT(ISBLANK(A1274)), VLOOKUP(A1274,users!$A$2:$F$1000,2), "")</f>
        <v/>
      </c>
      <c r="I1274" t="s">
        <v>218</v>
      </c>
    </row>
    <row r="1275" spans="2:9" x14ac:dyDescent="0.2">
      <c r="B1275" t="str">
        <f>IF(NOT(ISBLANK(A1275)), VLOOKUP(A1275,users!$A$2:$F$1000,2), "")</f>
        <v/>
      </c>
      <c r="I1275" t="s">
        <v>218</v>
      </c>
    </row>
    <row r="1276" spans="2:9" x14ac:dyDescent="0.2">
      <c r="B1276" t="str">
        <f>IF(NOT(ISBLANK(A1276)), VLOOKUP(A1276,users!$A$2:$F$1000,2), "")</f>
        <v/>
      </c>
      <c r="I1276" t="s">
        <v>218</v>
      </c>
    </row>
    <row r="1277" spans="2:9" x14ac:dyDescent="0.2">
      <c r="B1277" t="str">
        <f>IF(NOT(ISBLANK(A1277)), VLOOKUP(A1277,users!$A$2:$F$1000,2), "")</f>
        <v/>
      </c>
      <c r="I1277" t="s">
        <v>218</v>
      </c>
    </row>
    <row r="1278" spans="2:9" x14ac:dyDescent="0.2">
      <c r="B1278" t="str">
        <f>IF(NOT(ISBLANK(A1278)), VLOOKUP(A1278,users!$A$2:$F$1000,2), "")</f>
        <v/>
      </c>
      <c r="I1278" t="s">
        <v>218</v>
      </c>
    </row>
    <row r="1279" spans="2:9" x14ac:dyDescent="0.2">
      <c r="B1279" t="str">
        <f>IF(NOT(ISBLANK(A1279)), VLOOKUP(A1279,users!$A$2:$F$1000,2), "")</f>
        <v/>
      </c>
      <c r="I1279" t="s">
        <v>218</v>
      </c>
    </row>
    <row r="1280" spans="2:9" x14ac:dyDescent="0.2">
      <c r="B1280" t="str">
        <f>IF(NOT(ISBLANK(A1280)), VLOOKUP(A1280,users!$A$2:$F$1000,2), "")</f>
        <v/>
      </c>
      <c r="I1280" t="s">
        <v>218</v>
      </c>
    </row>
    <row r="1281" spans="2:9" x14ac:dyDescent="0.2">
      <c r="B1281" t="str">
        <f>IF(NOT(ISBLANK(A1281)), VLOOKUP(A1281,users!$A$2:$F$1000,2), "")</f>
        <v/>
      </c>
      <c r="I1281" t="s">
        <v>218</v>
      </c>
    </row>
    <row r="1282" spans="2:9" x14ac:dyDescent="0.2">
      <c r="B1282" t="str">
        <f>IF(NOT(ISBLANK(A1282)), VLOOKUP(A1282,users!$A$2:$F$1000,2), "")</f>
        <v/>
      </c>
      <c r="I1282" t="s">
        <v>218</v>
      </c>
    </row>
    <row r="1283" spans="2:9" x14ac:dyDescent="0.2">
      <c r="B1283" t="str">
        <f>IF(NOT(ISBLANK(A1283)), VLOOKUP(A1283,users!$A$2:$F$1000,2), "")</f>
        <v/>
      </c>
      <c r="I1283" t="s">
        <v>218</v>
      </c>
    </row>
    <row r="1284" spans="2:9" x14ac:dyDescent="0.2">
      <c r="B1284" t="str">
        <f>IF(NOT(ISBLANK(A1284)), VLOOKUP(A1284,users!$A$2:$F$1000,2), "")</f>
        <v/>
      </c>
      <c r="I1284" t="s">
        <v>218</v>
      </c>
    </row>
    <row r="1285" spans="2:9" x14ac:dyDescent="0.2">
      <c r="B1285" t="str">
        <f>IF(NOT(ISBLANK(A1285)), VLOOKUP(A1285,users!$A$2:$F$1000,2), "")</f>
        <v/>
      </c>
      <c r="I1285" t="s">
        <v>218</v>
      </c>
    </row>
    <row r="1286" spans="2:9" x14ac:dyDescent="0.2">
      <c r="B1286" t="str">
        <f>IF(NOT(ISBLANK(A1286)), VLOOKUP(A1286,users!$A$2:$F$1000,2), "")</f>
        <v/>
      </c>
      <c r="I1286" t="s">
        <v>218</v>
      </c>
    </row>
    <row r="1287" spans="2:9" x14ac:dyDescent="0.2">
      <c r="B1287" t="str">
        <f>IF(NOT(ISBLANK(A1287)), VLOOKUP(A1287,users!$A$2:$F$1000,2), "")</f>
        <v/>
      </c>
      <c r="I1287" t="s">
        <v>218</v>
      </c>
    </row>
    <row r="1288" spans="2:9" x14ac:dyDescent="0.2">
      <c r="B1288" t="str">
        <f>IF(NOT(ISBLANK(A1288)), VLOOKUP(A1288,users!$A$2:$F$1000,2), "")</f>
        <v/>
      </c>
      <c r="I1288" t="s">
        <v>218</v>
      </c>
    </row>
    <row r="1289" spans="2:9" x14ac:dyDescent="0.2">
      <c r="B1289" t="str">
        <f>IF(NOT(ISBLANK(A1289)), VLOOKUP(A1289,users!$A$2:$F$1000,2), "")</f>
        <v/>
      </c>
      <c r="I1289" t="s">
        <v>218</v>
      </c>
    </row>
    <row r="1290" spans="2:9" x14ac:dyDescent="0.2">
      <c r="B1290" t="str">
        <f>IF(NOT(ISBLANK(A1290)), VLOOKUP(A1290,users!$A$2:$F$1000,2), "")</f>
        <v/>
      </c>
      <c r="I1290" t="s">
        <v>218</v>
      </c>
    </row>
    <row r="1291" spans="2:9" x14ac:dyDescent="0.2">
      <c r="B1291" t="str">
        <f>IF(NOT(ISBLANK(A1291)), VLOOKUP(A1291,users!$A$2:$F$1000,2), "")</f>
        <v/>
      </c>
      <c r="I1291" t="s">
        <v>218</v>
      </c>
    </row>
    <row r="1292" spans="2:9" x14ac:dyDescent="0.2">
      <c r="B1292" t="str">
        <f>IF(NOT(ISBLANK(A1292)), VLOOKUP(A1292,users!$A$2:$F$1000,2), "")</f>
        <v/>
      </c>
      <c r="I1292" t="s">
        <v>218</v>
      </c>
    </row>
    <row r="1293" spans="2:9" x14ac:dyDescent="0.2">
      <c r="B1293" t="str">
        <f>IF(NOT(ISBLANK(A1293)), VLOOKUP(A1293,users!$A$2:$F$1000,2), "")</f>
        <v/>
      </c>
      <c r="I1293" t="s">
        <v>218</v>
      </c>
    </row>
    <row r="1294" spans="2:9" x14ac:dyDescent="0.2">
      <c r="B1294" t="str">
        <f>IF(NOT(ISBLANK(A1294)), VLOOKUP(A1294,users!$A$2:$F$1000,2), "")</f>
        <v/>
      </c>
      <c r="I1294" t="s">
        <v>218</v>
      </c>
    </row>
    <row r="1295" spans="2:9" x14ac:dyDescent="0.2">
      <c r="B1295" t="str">
        <f>IF(NOT(ISBLANK(A1295)), VLOOKUP(A1295,users!$A$2:$F$1000,2), "")</f>
        <v/>
      </c>
      <c r="I1295" t="s">
        <v>218</v>
      </c>
    </row>
    <row r="1296" spans="2:9" x14ac:dyDescent="0.2">
      <c r="B1296" t="str">
        <f>IF(NOT(ISBLANK(A1296)), VLOOKUP(A1296,users!$A$2:$F$1000,2), "")</f>
        <v/>
      </c>
      <c r="I1296" t="s">
        <v>218</v>
      </c>
    </row>
    <row r="1297" spans="2:9" x14ac:dyDescent="0.2">
      <c r="B1297" t="str">
        <f>IF(NOT(ISBLANK(A1297)), VLOOKUP(A1297,users!$A$2:$F$1000,2), "")</f>
        <v/>
      </c>
      <c r="I1297" t="s">
        <v>218</v>
      </c>
    </row>
    <row r="1298" spans="2:9" x14ac:dyDescent="0.2">
      <c r="B1298" t="str">
        <f>IF(NOT(ISBLANK(A1298)), VLOOKUP(A1298,users!$A$2:$F$1000,2), "")</f>
        <v/>
      </c>
      <c r="I1298" t="s">
        <v>218</v>
      </c>
    </row>
    <row r="1299" spans="2:9" x14ac:dyDescent="0.2">
      <c r="B1299" t="str">
        <f>IF(NOT(ISBLANK(A1299)), VLOOKUP(A1299,users!$A$2:$F$1000,2), "")</f>
        <v/>
      </c>
      <c r="I1299" t="s">
        <v>218</v>
      </c>
    </row>
    <row r="1300" spans="2:9" x14ac:dyDescent="0.2">
      <c r="B1300" t="str">
        <f>IF(NOT(ISBLANK(A1300)), VLOOKUP(A1300,users!$A$2:$F$1000,2), "")</f>
        <v/>
      </c>
      <c r="I1300" t="s">
        <v>218</v>
      </c>
    </row>
    <row r="1301" spans="2:9" x14ac:dyDescent="0.2">
      <c r="B1301" t="str">
        <f>IF(NOT(ISBLANK(A1301)), VLOOKUP(A1301,users!$A$2:$F$1000,2), "")</f>
        <v/>
      </c>
      <c r="I1301" t="s">
        <v>218</v>
      </c>
    </row>
    <row r="1302" spans="2:9" x14ac:dyDescent="0.2">
      <c r="B1302" t="str">
        <f>IF(NOT(ISBLANK(A1302)), VLOOKUP(A1302,users!$A$2:$F$1000,2), "")</f>
        <v/>
      </c>
      <c r="I1302" t="s">
        <v>218</v>
      </c>
    </row>
    <row r="1303" spans="2:9" x14ac:dyDescent="0.2">
      <c r="B1303" t="str">
        <f>IF(NOT(ISBLANK(A1303)), VLOOKUP(A1303,users!$A$2:$F$1000,2), "")</f>
        <v/>
      </c>
      <c r="I1303" t="s">
        <v>218</v>
      </c>
    </row>
    <row r="1304" spans="2:9" x14ac:dyDescent="0.2">
      <c r="B1304" t="str">
        <f>IF(NOT(ISBLANK(A1304)), VLOOKUP(A1304,users!$A$2:$F$1000,2), "")</f>
        <v/>
      </c>
      <c r="I1304" t="s">
        <v>218</v>
      </c>
    </row>
    <row r="1305" spans="2:9" x14ac:dyDescent="0.2">
      <c r="B1305" t="str">
        <f>IF(NOT(ISBLANK(A1305)), VLOOKUP(A1305,users!$A$2:$F$1000,2), "")</f>
        <v/>
      </c>
      <c r="I1305" t="s">
        <v>218</v>
      </c>
    </row>
    <row r="1306" spans="2:9" x14ac:dyDescent="0.2">
      <c r="B1306" t="str">
        <f>IF(NOT(ISBLANK(A1306)), VLOOKUP(A1306,users!$A$2:$F$1000,2), "")</f>
        <v/>
      </c>
      <c r="I1306" t="s">
        <v>218</v>
      </c>
    </row>
    <row r="1307" spans="2:9" x14ac:dyDescent="0.2">
      <c r="B1307" t="str">
        <f>IF(NOT(ISBLANK(A1307)), VLOOKUP(A1307,users!$A$2:$F$1000,2), "")</f>
        <v/>
      </c>
      <c r="I1307" t="s">
        <v>218</v>
      </c>
    </row>
    <row r="1308" spans="2:9" x14ac:dyDescent="0.2">
      <c r="B1308" t="str">
        <f>IF(NOT(ISBLANK(A1308)), VLOOKUP(A1308,users!$A$2:$F$1000,2), "")</f>
        <v/>
      </c>
      <c r="I1308" t="s">
        <v>218</v>
      </c>
    </row>
    <row r="1309" spans="2:9" x14ac:dyDescent="0.2">
      <c r="B1309" t="str">
        <f>IF(NOT(ISBLANK(A1309)), VLOOKUP(A1309,users!$A$2:$F$1000,2), "")</f>
        <v/>
      </c>
      <c r="I1309" t="s">
        <v>218</v>
      </c>
    </row>
    <row r="1310" spans="2:9" x14ac:dyDescent="0.2">
      <c r="B1310" t="str">
        <f>IF(NOT(ISBLANK(A1310)), VLOOKUP(A1310,users!$A$2:$F$1000,2), "")</f>
        <v/>
      </c>
      <c r="I1310" t="s">
        <v>218</v>
      </c>
    </row>
    <row r="1311" spans="2:9" x14ac:dyDescent="0.2">
      <c r="B1311" t="str">
        <f>IF(NOT(ISBLANK(A1311)), VLOOKUP(A1311,users!$A$2:$F$1000,2), "")</f>
        <v/>
      </c>
      <c r="I1311" t="s">
        <v>218</v>
      </c>
    </row>
    <row r="1312" spans="2:9" x14ac:dyDescent="0.2">
      <c r="B1312" t="str">
        <f>IF(NOT(ISBLANK(A1312)), VLOOKUP(A1312,users!$A$2:$F$1000,2), "")</f>
        <v/>
      </c>
      <c r="I1312" t="s">
        <v>218</v>
      </c>
    </row>
    <row r="1313" spans="2:9" x14ac:dyDescent="0.2">
      <c r="B1313" t="str">
        <f>IF(NOT(ISBLANK(A1313)), VLOOKUP(A1313,users!$A$2:$F$1000,2), "")</f>
        <v/>
      </c>
      <c r="I1313" t="s">
        <v>218</v>
      </c>
    </row>
    <row r="1314" spans="2:9" x14ac:dyDescent="0.2">
      <c r="B1314" t="str">
        <f>IF(NOT(ISBLANK(A1314)), VLOOKUP(A1314,users!$A$2:$F$1000,2), "")</f>
        <v/>
      </c>
      <c r="I1314" t="s">
        <v>218</v>
      </c>
    </row>
    <row r="1315" spans="2:9" x14ac:dyDescent="0.2">
      <c r="B1315" t="str">
        <f>IF(NOT(ISBLANK(A1315)), VLOOKUP(A1315,users!$A$2:$F$1000,2), "")</f>
        <v/>
      </c>
      <c r="I1315" t="s">
        <v>218</v>
      </c>
    </row>
    <row r="1316" spans="2:9" x14ac:dyDescent="0.2">
      <c r="B1316" t="str">
        <f>IF(NOT(ISBLANK(A1316)), VLOOKUP(A1316,users!$A$2:$F$1000,2), "")</f>
        <v/>
      </c>
      <c r="I1316" t="s">
        <v>218</v>
      </c>
    </row>
    <row r="1317" spans="2:9" x14ac:dyDescent="0.2">
      <c r="B1317" t="str">
        <f>IF(NOT(ISBLANK(A1317)), VLOOKUP(A1317,users!$A$2:$F$1000,2), "")</f>
        <v/>
      </c>
      <c r="I1317" t="s">
        <v>218</v>
      </c>
    </row>
    <row r="1318" spans="2:9" x14ac:dyDescent="0.2">
      <c r="B1318" t="str">
        <f>IF(NOT(ISBLANK(A1318)), VLOOKUP(A1318,users!$A$2:$F$1000,2), "")</f>
        <v/>
      </c>
      <c r="I1318" t="s">
        <v>218</v>
      </c>
    </row>
    <row r="1319" spans="2:9" x14ac:dyDescent="0.2">
      <c r="B1319" t="str">
        <f>IF(NOT(ISBLANK(A1319)), VLOOKUP(A1319,users!$A$2:$F$1000,2), "")</f>
        <v/>
      </c>
      <c r="I1319" t="s">
        <v>218</v>
      </c>
    </row>
    <row r="1320" spans="2:9" x14ac:dyDescent="0.2">
      <c r="B1320" t="str">
        <f>IF(NOT(ISBLANK(A1320)), VLOOKUP(A1320,users!$A$2:$F$1000,2), "")</f>
        <v/>
      </c>
      <c r="I1320" t="s">
        <v>218</v>
      </c>
    </row>
    <row r="1321" spans="2:9" x14ac:dyDescent="0.2">
      <c r="B1321" t="str">
        <f>IF(NOT(ISBLANK(A1321)), VLOOKUP(A1321,users!$A$2:$F$1000,2), "")</f>
        <v/>
      </c>
      <c r="I1321" t="s">
        <v>218</v>
      </c>
    </row>
    <row r="1322" spans="2:9" x14ac:dyDescent="0.2">
      <c r="B1322" t="str">
        <f>IF(NOT(ISBLANK(A1322)), VLOOKUP(A1322,users!$A$2:$F$1000,2), "")</f>
        <v/>
      </c>
      <c r="I1322" t="s">
        <v>218</v>
      </c>
    </row>
    <row r="1323" spans="2:9" x14ac:dyDescent="0.2">
      <c r="B1323" t="str">
        <f>IF(NOT(ISBLANK(A1323)), VLOOKUP(A1323,users!$A$2:$F$1000,2), "")</f>
        <v/>
      </c>
      <c r="I1323" t="s">
        <v>218</v>
      </c>
    </row>
    <row r="1324" spans="2:9" x14ac:dyDescent="0.2">
      <c r="B1324" t="str">
        <f>IF(NOT(ISBLANK(A1324)), VLOOKUP(A1324,users!$A$2:$F$1000,2), "")</f>
        <v/>
      </c>
      <c r="I1324" t="s">
        <v>218</v>
      </c>
    </row>
    <row r="1325" spans="2:9" x14ac:dyDescent="0.2">
      <c r="B1325" t="str">
        <f>IF(NOT(ISBLANK(A1325)), VLOOKUP(A1325,users!$A$2:$F$1000,2), "")</f>
        <v/>
      </c>
      <c r="I1325" t="s">
        <v>218</v>
      </c>
    </row>
    <row r="1326" spans="2:9" x14ac:dyDescent="0.2">
      <c r="B1326" t="str">
        <f>IF(NOT(ISBLANK(A1326)), VLOOKUP(A1326,users!$A$2:$F$1000,2), "")</f>
        <v/>
      </c>
      <c r="I1326" t="s">
        <v>218</v>
      </c>
    </row>
    <row r="1327" spans="2:9" x14ac:dyDescent="0.2">
      <c r="B1327" t="str">
        <f>IF(NOT(ISBLANK(A1327)), VLOOKUP(A1327,users!$A$2:$F$1000,2), "")</f>
        <v/>
      </c>
      <c r="I1327" t="s">
        <v>218</v>
      </c>
    </row>
    <row r="1328" spans="2:9" x14ac:dyDescent="0.2">
      <c r="B1328" t="str">
        <f>IF(NOT(ISBLANK(A1328)), VLOOKUP(A1328,users!$A$2:$F$1000,2), "")</f>
        <v/>
      </c>
      <c r="I1328" t="s">
        <v>218</v>
      </c>
    </row>
    <row r="1329" spans="2:9" x14ac:dyDescent="0.2">
      <c r="B1329" t="str">
        <f>IF(NOT(ISBLANK(A1329)), VLOOKUP(A1329,users!$A$2:$F$1000,2), "")</f>
        <v/>
      </c>
      <c r="I1329" t="s">
        <v>218</v>
      </c>
    </row>
    <row r="1330" spans="2:9" x14ac:dyDescent="0.2">
      <c r="B1330" t="str">
        <f>IF(NOT(ISBLANK(A1330)), VLOOKUP(A1330,users!$A$2:$F$1000,2), "")</f>
        <v/>
      </c>
      <c r="I1330" t="s">
        <v>218</v>
      </c>
    </row>
    <row r="1331" spans="2:9" x14ac:dyDescent="0.2">
      <c r="B1331" t="str">
        <f>IF(NOT(ISBLANK(A1331)), VLOOKUP(A1331,users!$A$2:$F$1000,2), "")</f>
        <v/>
      </c>
      <c r="I1331" t="s">
        <v>218</v>
      </c>
    </row>
    <row r="1332" spans="2:9" x14ac:dyDescent="0.2">
      <c r="B1332" t="str">
        <f>IF(NOT(ISBLANK(A1332)), VLOOKUP(A1332,users!$A$2:$F$1000,2), "")</f>
        <v/>
      </c>
      <c r="I1332" t="s">
        <v>218</v>
      </c>
    </row>
    <row r="1333" spans="2:9" x14ac:dyDescent="0.2">
      <c r="B1333" t="str">
        <f>IF(NOT(ISBLANK(A1333)), VLOOKUP(A1333,users!$A$2:$F$1000,2), "")</f>
        <v/>
      </c>
      <c r="I1333" t="s">
        <v>218</v>
      </c>
    </row>
    <row r="1334" spans="2:9" x14ac:dyDescent="0.2">
      <c r="B1334" t="str">
        <f>IF(NOT(ISBLANK(A1334)), VLOOKUP(A1334,users!$A$2:$F$1000,2), "")</f>
        <v/>
      </c>
      <c r="I1334" t="s">
        <v>218</v>
      </c>
    </row>
    <row r="1335" spans="2:9" x14ac:dyDescent="0.2">
      <c r="B1335" t="str">
        <f>IF(NOT(ISBLANK(A1335)), VLOOKUP(A1335,users!$A$2:$F$1000,2), "")</f>
        <v/>
      </c>
      <c r="I1335" t="s">
        <v>218</v>
      </c>
    </row>
    <row r="1336" spans="2:9" x14ac:dyDescent="0.2">
      <c r="B1336" t="str">
        <f>IF(NOT(ISBLANK(A1336)), VLOOKUP(A1336,users!$A$2:$F$1000,2), "")</f>
        <v/>
      </c>
      <c r="I1336" t="s">
        <v>218</v>
      </c>
    </row>
    <row r="1337" spans="2:9" x14ac:dyDescent="0.2">
      <c r="B1337" t="str">
        <f>IF(NOT(ISBLANK(A1337)), VLOOKUP(A1337,users!$A$2:$F$1000,2), "")</f>
        <v/>
      </c>
      <c r="I1337" t="s">
        <v>218</v>
      </c>
    </row>
    <row r="1338" spans="2:9" x14ac:dyDescent="0.2">
      <c r="B1338" t="str">
        <f>IF(NOT(ISBLANK(A1338)), VLOOKUP(A1338,users!$A$2:$F$1000,2), "")</f>
        <v/>
      </c>
      <c r="I1338" t="s">
        <v>218</v>
      </c>
    </row>
    <row r="1339" spans="2:9" x14ac:dyDescent="0.2">
      <c r="B1339" t="str">
        <f>IF(NOT(ISBLANK(A1339)), VLOOKUP(A1339,users!$A$2:$F$1000,2), "")</f>
        <v/>
      </c>
      <c r="I1339" t="s">
        <v>218</v>
      </c>
    </row>
    <row r="1340" spans="2:9" x14ac:dyDescent="0.2">
      <c r="B1340" t="str">
        <f>IF(NOT(ISBLANK(A1340)), VLOOKUP(A1340,users!$A$2:$F$1000,2), "")</f>
        <v/>
      </c>
      <c r="I1340" t="s">
        <v>218</v>
      </c>
    </row>
    <row r="1341" spans="2:9" x14ac:dyDescent="0.2">
      <c r="B1341" t="str">
        <f>IF(NOT(ISBLANK(A1341)), VLOOKUP(A1341,users!$A$2:$F$1000,2), "")</f>
        <v/>
      </c>
      <c r="I1341" t="s">
        <v>218</v>
      </c>
    </row>
    <row r="1342" spans="2:9" x14ac:dyDescent="0.2">
      <c r="B1342" t="str">
        <f>IF(NOT(ISBLANK(A1342)), VLOOKUP(A1342,users!$A$2:$F$1000,2), "")</f>
        <v/>
      </c>
      <c r="I1342" t="s">
        <v>218</v>
      </c>
    </row>
    <row r="1343" spans="2:9" x14ac:dyDescent="0.2">
      <c r="B1343" t="str">
        <f>IF(NOT(ISBLANK(A1343)), VLOOKUP(A1343,users!$A$2:$F$1000,2), "")</f>
        <v/>
      </c>
      <c r="I1343" t="s">
        <v>218</v>
      </c>
    </row>
    <row r="1344" spans="2:9" x14ac:dyDescent="0.2">
      <c r="B1344" t="str">
        <f>IF(NOT(ISBLANK(A1344)), VLOOKUP(A1344,users!$A$2:$F$1000,2), "")</f>
        <v/>
      </c>
      <c r="I1344" t="s">
        <v>218</v>
      </c>
    </row>
    <row r="1345" spans="2:9" x14ac:dyDescent="0.2">
      <c r="B1345" t="str">
        <f>IF(NOT(ISBLANK(A1345)), VLOOKUP(A1345,users!$A$2:$F$1000,2), "")</f>
        <v/>
      </c>
      <c r="I1345" t="s">
        <v>218</v>
      </c>
    </row>
    <row r="1346" spans="2:9" x14ac:dyDescent="0.2">
      <c r="B1346" t="str">
        <f>IF(NOT(ISBLANK(A1346)), VLOOKUP(A1346,users!$A$2:$F$1000,2), "")</f>
        <v/>
      </c>
      <c r="I1346" t="s">
        <v>218</v>
      </c>
    </row>
    <row r="1347" spans="2:9" x14ac:dyDescent="0.2">
      <c r="B1347" t="str">
        <f>IF(NOT(ISBLANK(A1347)), VLOOKUP(A1347,users!$A$2:$F$1000,2), "")</f>
        <v/>
      </c>
      <c r="I1347" t="s">
        <v>218</v>
      </c>
    </row>
    <row r="1348" spans="2:9" x14ac:dyDescent="0.2">
      <c r="B1348" t="str">
        <f>IF(NOT(ISBLANK(A1348)), VLOOKUP(A1348,users!$A$2:$F$1000,2), "")</f>
        <v/>
      </c>
      <c r="I1348" t="s">
        <v>218</v>
      </c>
    </row>
    <row r="1349" spans="2:9" x14ac:dyDescent="0.2">
      <c r="B1349" t="str">
        <f>IF(NOT(ISBLANK(A1349)), VLOOKUP(A1349,users!$A$2:$F$1000,2), "")</f>
        <v/>
      </c>
      <c r="I1349" t="s">
        <v>218</v>
      </c>
    </row>
    <row r="1350" spans="2:9" x14ac:dyDescent="0.2">
      <c r="B1350" t="str">
        <f>IF(NOT(ISBLANK(A1350)), VLOOKUP(A1350,users!$A$2:$F$1000,2), "")</f>
        <v/>
      </c>
      <c r="I1350" t="s">
        <v>218</v>
      </c>
    </row>
    <row r="1351" spans="2:9" x14ac:dyDescent="0.2">
      <c r="B1351" t="str">
        <f>IF(NOT(ISBLANK(A1351)), VLOOKUP(A1351,users!$A$2:$F$1000,2), "")</f>
        <v/>
      </c>
      <c r="I1351" t="s">
        <v>218</v>
      </c>
    </row>
    <row r="1352" spans="2:9" x14ac:dyDescent="0.2">
      <c r="B1352" t="str">
        <f>IF(NOT(ISBLANK(A1352)), VLOOKUP(A1352,users!$A$2:$F$1000,2), "")</f>
        <v/>
      </c>
      <c r="I1352" t="s">
        <v>218</v>
      </c>
    </row>
    <row r="1353" spans="2:9" x14ac:dyDescent="0.2">
      <c r="B1353" t="str">
        <f>IF(NOT(ISBLANK(A1353)), VLOOKUP(A1353,users!$A$2:$F$1000,2), "")</f>
        <v/>
      </c>
      <c r="I1353" t="s">
        <v>218</v>
      </c>
    </row>
    <row r="1354" spans="2:9" x14ac:dyDescent="0.2">
      <c r="B1354" t="str">
        <f>IF(NOT(ISBLANK(A1354)), VLOOKUP(A1354,users!$A$2:$F$1000,2), "")</f>
        <v/>
      </c>
      <c r="I1354" t="s">
        <v>218</v>
      </c>
    </row>
    <row r="1355" spans="2:9" x14ac:dyDescent="0.2">
      <c r="B1355" t="str">
        <f>IF(NOT(ISBLANK(A1355)), VLOOKUP(A1355,users!$A$2:$F$1000,2), "")</f>
        <v/>
      </c>
      <c r="I1355" t="s">
        <v>218</v>
      </c>
    </row>
    <row r="1356" spans="2:9" x14ac:dyDescent="0.2">
      <c r="B1356" t="str">
        <f>IF(NOT(ISBLANK(A1356)), VLOOKUP(A1356,users!$A$2:$F$1000,2), "")</f>
        <v/>
      </c>
      <c r="I1356" t="s">
        <v>218</v>
      </c>
    </row>
    <row r="1357" spans="2:9" x14ac:dyDescent="0.2">
      <c r="B1357" t="str">
        <f>IF(NOT(ISBLANK(A1357)), VLOOKUP(A1357,users!$A$2:$F$1000,2), "")</f>
        <v/>
      </c>
      <c r="I1357" t="s">
        <v>218</v>
      </c>
    </row>
    <row r="1358" spans="2:9" x14ac:dyDescent="0.2">
      <c r="B1358" t="str">
        <f>IF(NOT(ISBLANK(A1358)), VLOOKUP(A1358,users!$A$2:$F$1000,2), "")</f>
        <v/>
      </c>
      <c r="I1358" t="s">
        <v>218</v>
      </c>
    </row>
    <row r="1359" spans="2:9" x14ac:dyDescent="0.2">
      <c r="B1359" t="str">
        <f>IF(NOT(ISBLANK(A1359)), VLOOKUP(A1359,users!$A$2:$F$1000,2), "")</f>
        <v/>
      </c>
      <c r="I1359" t="s">
        <v>218</v>
      </c>
    </row>
    <row r="1360" spans="2:9" x14ac:dyDescent="0.2">
      <c r="B1360" t="str">
        <f>IF(NOT(ISBLANK(A1360)), VLOOKUP(A1360,users!$A$2:$F$1000,2), "")</f>
        <v/>
      </c>
      <c r="I1360" t="s">
        <v>218</v>
      </c>
    </row>
    <row r="1361" spans="2:9" x14ac:dyDescent="0.2">
      <c r="B1361" t="str">
        <f>IF(NOT(ISBLANK(A1361)), VLOOKUP(A1361,users!$A$2:$F$1000,2), "")</f>
        <v/>
      </c>
      <c r="I1361" t="s">
        <v>218</v>
      </c>
    </row>
    <row r="1362" spans="2:9" x14ac:dyDescent="0.2">
      <c r="B1362" t="str">
        <f>IF(NOT(ISBLANK(A1362)), VLOOKUP(A1362,users!$A$2:$F$1000,2), "")</f>
        <v/>
      </c>
      <c r="I1362" t="s">
        <v>218</v>
      </c>
    </row>
    <row r="1363" spans="2:9" x14ac:dyDescent="0.2">
      <c r="B1363" t="str">
        <f>IF(NOT(ISBLANK(A1363)), VLOOKUP(A1363,users!$A$2:$F$1000,2), "")</f>
        <v/>
      </c>
      <c r="I1363" t="s">
        <v>218</v>
      </c>
    </row>
    <row r="1364" spans="2:9" x14ac:dyDescent="0.2">
      <c r="B1364" t="str">
        <f>IF(NOT(ISBLANK(A1364)), VLOOKUP(A1364,users!$A$2:$F$1000,2), "")</f>
        <v/>
      </c>
      <c r="I1364" t="s">
        <v>218</v>
      </c>
    </row>
    <row r="1365" spans="2:9" x14ac:dyDescent="0.2">
      <c r="B1365" t="str">
        <f>IF(NOT(ISBLANK(A1365)), VLOOKUP(A1365,users!$A$2:$F$1000,2), "")</f>
        <v/>
      </c>
      <c r="I1365" t="s">
        <v>218</v>
      </c>
    </row>
    <row r="1366" spans="2:9" x14ac:dyDescent="0.2">
      <c r="B1366" t="str">
        <f>IF(NOT(ISBLANK(A1366)), VLOOKUP(A1366,users!$A$2:$F$1000,2), "")</f>
        <v/>
      </c>
      <c r="I1366" t="s">
        <v>218</v>
      </c>
    </row>
    <row r="1367" spans="2:9" x14ac:dyDescent="0.2">
      <c r="B1367" t="str">
        <f>IF(NOT(ISBLANK(A1367)), VLOOKUP(A1367,users!$A$2:$F$1000,2), "")</f>
        <v/>
      </c>
      <c r="I1367" t="s">
        <v>218</v>
      </c>
    </row>
    <row r="1368" spans="2:9" x14ac:dyDescent="0.2">
      <c r="B1368" t="str">
        <f>IF(NOT(ISBLANK(A1368)), VLOOKUP(A1368,users!$A$2:$F$1000,2), "")</f>
        <v/>
      </c>
      <c r="I1368" t="s">
        <v>218</v>
      </c>
    </row>
    <row r="1369" spans="2:9" x14ac:dyDescent="0.2">
      <c r="B1369" t="str">
        <f>IF(NOT(ISBLANK(A1369)), VLOOKUP(A1369,users!$A$2:$F$1000,2), "")</f>
        <v/>
      </c>
      <c r="I1369" t="s">
        <v>218</v>
      </c>
    </row>
    <row r="1370" spans="2:9" x14ac:dyDescent="0.2">
      <c r="B1370" t="str">
        <f>IF(NOT(ISBLANK(A1370)), VLOOKUP(A1370,users!$A$2:$F$1000,2), "")</f>
        <v/>
      </c>
      <c r="I1370" t="s">
        <v>218</v>
      </c>
    </row>
    <row r="1371" spans="2:9" x14ac:dyDescent="0.2">
      <c r="B1371" t="str">
        <f>IF(NOT(ISBLANK(A1371)), VLOOKUP(A1371,users!$A$2:$F$1000,2), "")</f>
        <v/>
      </c>
      <c r="I1371" t="s">
        <v>218</v>
      </c>
    </row>
    <row r="1372" spans="2:9" x14ac:dyDescent="0.2">
      <c r="B1372" t="str">
        <f>IF(NOT(ISBLANK(A1372)), VLOOKUP(A1372,users!$A$2:$F$1000,2), "")</f>
        <v/>
      </c>
      <c r="I1372" t="s">
        <v>218</v>
      </c>
    </row>
    <row r="1373" spans="2:9" x14ac:dyDescent="0.2">
      <c r="B1373" t="str">
        <f>IF(NOT(ISBLANK(A1373)), VLOOKUP(A1373,users!$A$2:$F$1000,2), "")</f>
        <v/>
      </c>
      <c r="I1373" t="s">
        <v>218</v>
      </c>
    </row>
    <row r="1374" spans="2:9" x14ac:dyDescent="0.2">
      <c r="B1374" t="str">
        <f>IF(NOT(ISBLANK(A1374)), VLOOKUP(A1374,users!$A$2:$F$1000,2), "")</f>
        <v/>
      </c>
      <c r="I1374" t="s">
        <v>218</v>
      </c>
    </row>
    <row r="1375" spans="2:9" x14ac:dyDescent="0.2">
      <c r="B1375" t="str">
        <f>IF(NOT(ISBLANK(A1375)), VLOOKUP(A1375,users!$A$2:$F$1000,2), "")</f>
        <v/>
      </c>
      <c r="I1375" t="s">
        <v>218</v>
      </c>
    </row>
    <row r="1376" spans="2:9" x14ac:dyDescent="0.2">
      <c r="B1376" t="str">
        <f>IF(NOT(ISBLANK(A1376)), VLOOKUP(A1376,users!$A$2:$F$1000,2), "")</f>
        <v/>
      </c>
      <c r="I1376" t="s">
        <v>218</v>
      </c>
    </row>
    <row r="1377" spans="2:9" x14ac:dyDescent="0.2">
      <c r="B1377" t="str">
        <f>IF(NOT(ISBLANK(A1377)), VLOOKUP(A1377,users!$A$2:$F$1000,2), "")</f>
        <v/>
      </c>
      <c r="I1377" t="s">
        <v>218</v>
      </c>
    </row>
    <row r="1378" spans="2:9" x14ac:dyDescent="0.2">
      <c r="B1378" t="str">
        <f>IF(NOT(ISBLANK(A1378)), VLOOKUP(A1378,users!$A$2:$F$1000,2), "")</f>
        <v/>
      </c>
      <c r="I1378" t="s">
        <v>218</v>
      </c>
    </row>
    <row r="1379" spans="2:9" x14ac:dyDescent="0.2">
      <c r="B1379" t="str">
        <f>IF(NOT(ISBLANK(A1379)), VLOOKUP(A1379,users!$A$2:$F$1000,2), "")</f>
        <v/>
      </c>
      <c r="I1379" t="s">
        <v>218</v>
      </c>
    </row>
    <row r="1380" spans="2:9" x14ac:dyDescent="0.2">
      <c r="B1380" t="str">
        <f>IF(NOT(ISBLANK(A1380)), VLOOKUP(A1380,users!$A$2:$F$1000,2), "")</f>
        <v/>
      </c>
      <c r="I1380" t="s">
        <v>218</v>
      </c>
    </row>
    <row r="1381" spans="2:9" x14ac:dyDescent="0.2">
      <c r="B1381" t="str">
        <f>IF(NOT(ISBLANK(A1381)), VLOOKUP(A1381,users!$A$2:$F$1000,2), "")</f>
        <v/>
      </c>
      <c r="I1381" t="s">
        <v>218</v>
      </c>
    </row>
    <row r="1382" spans="2:9" x14ac:dyDescent="0.2">
      <c r="B1382" t="str">
        <f>IF(NOT(ISBLANK(A1382)), VLOOKUP(A1382,users!$A$2:$F$1000,2), "")</f>
        <v/>
      </c>
      <c r="I1382" t="s">
        <v>218</v>
      </c>
    </row>
    <row r="1383" spans="2:9" x14ac:dyDescent="0.2">
      <c r="B1383" t="str">
        <f>IF(NOT(ISBLANK(A1383)), VLOOKUP(A1383,users!$A$2:$F$1000,2), "")</f>
        <v/>
      </c>
      <c r="I1383" t="s">
        <v>218</v>
      </c>
    </row>
    <row r="1384" spans="2:9" x14ac:dyDescent="0.2">
      <c r="B1384" t="str">
        <f>IF(NOT(ISBLANK(A1384)), VLOOKUP(A1384,users!$A$2:$F$1000,2), "")</f>
        <v/>
      </c>
      <c r="I1384" t="s">
        <v>218</v>
      </c>
    </row>
    <row r="1385" spans="2:9" x14ac:dyDescent="0.2">
      <c r="B1385" t="str">
        <f>IF(NOT(ISBLANK(A1385)), VLOOKUP(A1385,users!$A$2:$F$1000,2), "")</f>
        <v/>
      </c>
      <c r="I1385" t="s">
        <v>218</v>
      </c>
    </row>
    <row r="1386" spans="2:9" x14ac:dyDescent="0.2">
      <c r="B1386" t="str">
        <f>IF(NOT(ISBLANK(A1386)), VLOOKUP(A1386,users!$A$2:$F$1000,2), "")</f>
        <v/>
      </c>
      <c r="I1386" t="s">
        <v>218</v>
      </c>
    </row>
    <row r="1387" spans="2:9" x14ac:dyDescent="0.2">
      <c r="B1387" t="str">
        <f>IF(NOT(ISBLANK(A1387)), VLOOKUP(A1387,users!$A$2:$F$1000,2), "")</f>
        <v/>
      </c>
      <c r="I1387" t="s">
        <v>218</v>
      </c>
    </row>
    <row r="1388" spans="2:9" x14ac:dyDescent="0.2">
      <c r="B1388" t="str">
        <f>IF(NOT(ISBLANK(A1388)), VLOOKUP(A1388,users!$A$2:$F$1000,2), "")</f>
        <v/>
      </c>
      <c r="I1388" t="s">
        <v>218</v>
      </c>
    </row>
    <row r="1389" spans="2:9" x14ac:dyDescent="0.2">
      <c r="B1389" t="str">
        <f>IF(NOT(ISBLANK(A1389)), VLOOKUP(A1389,users!$A$2:$F$1000,2), "")</f>
        <v/>
      </c>
      <c r="I1389" t="s">
        <v>218</v>
      </c>
    </row>
    <row r="1390" spans="2:9" x14ac:dyDescent="0.2">
      <c r="B1390" t="str">
        <f>IF(NOT(ISBLANK(A1390)), VLOOKUP(A1390,users!$A$2:$F$1000,2), "")</f>
        <v/>
      </c>
      <c r="I1390" t="s">
        <v>218</v>
      </c>
    </row>
    <row r="1391" spans="2:9" x14ac:dyDescent="0.2">
      <c r="B1391" t="str">
        <f>IF(NOT(ISBLANK(A1391)), VLOOKUP(A1391,users!$A$2:$F$1000,2), "")</f>
        <v/>
      </c>
      <c r="I1391" t="s">
        <v>218</v>
      </c>
    </row>
    <row r="1392" spans="2:9" x14ac:dyDescent="0.2">
      <c r="B1392" t="str">
        <f>IF(NOT(ISBLANK(A1392)), VLOOKUP(A1392,users!$A$2:$F$1000,2), "")</f>
        <v/>
      </c>
      <c r="I1392" t="s">
        <v>218</v>
      </c>
    </row>
    <row r="1393" spans="2:9" x14ac:dyDescent="0.2">
      <c r="B1393" t="str">
        <f>IF(NOT(ISBLANK(A1393)), VLOOKUP(A1393,users!$A$2:$F$1000,2), "")</f>
        <v/>
      </c>
      <c r="I1393" t="s">
        <v>218</v>
      </c>
    </row>
    <row r="1394" spans="2:9" x14ac:dyDescent="0.2">
      <c r="B1394" t="str">
        <f>IF(NOT(ISBLANK(A1394)), VLOOKUP(A1394,users!$A$2:$F$1000,2), "")</f>
        <v/>
      </c>
      <c r="I1394" t="s">
        <v>218</v>
      </c>
    </row>
    <row r="1395" spans="2:9" x14ac:dyDescent="0.2">
      <c r="B1395" t="str">
        <f>IF(NOT(ISBLANK(A1395)), VLOOKUP(A1395,users!$A$2:$F$1000,2), "")</f>
        <v/>
      </c>
      <c r="I1395" t="s">
        <v>218</v>
      </c>
    </row>
    <row r="1396" spans="2:9" x14ac:dyDescent="0.2">
      <c r="B1396" t="str">
        <f>IF(NOT(ISBLANK(A1396)), VLOOKUP(A1396,users!$A$2:$F$1000,2), "")</f>
        <v/>
      </c>
      <c r="I1396" t="s">
        <v>218</v>
      </c>
    </row>
    <row r="1397" spans="2:9" x14ac:dyDescent="0.2">
      <c r="B1397" t="str">
        <f>IF(NOT(ISBLANK(A1397)), VLOOKUP(A1397,users!$A$2:$F$1000,2), "")</f>
        <v/>
      </c>
      <c r="I1397" t="s">
        <v>218</v>
      </c>
    </row>
    <row r="1398" spans="2:9" x14ac:dyDescent="0.2">
      <c r="B1398" t="str">
        <f>IF(NOT(ISBLANK(A1398)), VLOOKUP(A1398,users!$A$2:$F$1000,2), "")</f>
        <v/>
      </c>
      <c r="I1398" t="s">
        <v>218</v>
      </c>
    </row>
    <row r="1399" spans="2:9" x14ac:dyDescent="0.2">
      <c r="B1399" t="str">
        <f>IF(NOT(ISBLANK(A1399)), VLOOKUP(A1399,users!$A$2:$F$1000,2), "")</f>
        <v/>
      </c>
      <c r="I1399" t="s">
        <v>218</v>
      </c>
    </row>
    <row r="1400" spans="2:9" x14ac:dyDescent="0.2">
      <c r="B1400" t="str">
        <f>IF(NOT(ISBLANK(A1400)), VLOOKUP(A1400,users!$A$2:$F$1000,2), "")</f>
        <v/>
      </c>
      <c r="I1400" t="s">
        <v>218</v>
      </c>
    </row>
    <row r="1401" spans="2:9" x14ac:dyDescent="0.2">
      <c r="B1401" t="str">
        <f>IF(NOT(ISBLANK(A1401)), VLOOKUP(A1401,users!$A$2:$F$1000,2), "")</f>
        <v/>
      </c>
      <c r="I1401" t="s">
        <v>218</v>
      </c>
    </row>
    <row r="1402" spans="2:9" x14ac:dyDescent="0.2">
      <c r="B1402" t="str">
        <f>IF(NOT(ISBLANK(A1402)), VLOOKUP(A1402,users!$A$2:$F$1000,2), "")</f>
        <v/>
      </c>
      <c r="I1402" t="s">
        <v>218</v>
      </c>
    </row>
    <row r="1403" spans="2:9" x14ac:dyDescent="0.2">
      <c r="B1403" t="str">
        <f>IF(NOT(ISBLANK(A1403)), VLOOKUP(A1403,users!$A$2:$F$1000,2), "")</f>
        <v/>
      </c>
      <c r="I1403" t="s">
        <v>218</v>
      </c>
    </row>
    <row r="1404" spans="2:9" x14ac:dyDescent="0.2">
      <c r="B1404" t="str">
        <f>IF(NOT(ISBLANK(A1404)), VLOOKUP(A1404,users!$A$2:$F$1000,2), "")</f>
        <v/>
      </c>
      <c r="I1404" t="s">
        <v>218</v>
      </c>
    </row>
    <row r="1405" spans="2:9" x14ac:dyDescent="0.2">
      <c r="B1405" t="str">
        <f>IF(NOT(ISBLANK(A1405)), VLOOKUP(A1405,users!$A$2:$F$1000,2), "")</f>
        <v/>
      </c>
      <c r="I1405" t="s">
        <v>218</v>
      </c>
    </row>
    <row r="1406" spans="2:9" x14ac:dyDescent="0.2">
      <c r="B1406" t="str">
        <f>IF(NOT(ISBLANK(A1406)), VLOOKUP(A1406,users!$A$2:$F$1000,2), "")</f>
        <v/>
      </c>
      <c r="I1406" t="s">
        <v>218</v>
      </c>
    </row>
    <row r="1407" spans="2:9" x14ac:dyDescent="0.2">
      <c r="B1407" t="str">
        <f>IF(NOT(ISBLANK(A1407)), VLOOKUP(A1407,users!$A$2:$F$1000,2), "")</f>
        <v/>
      </c>
      <c r="I1407" t="s">
        <v>218</v>
      </c>
    </row>
    <row r="1408" spans="2:9" x14ac:dyDescent="0.2">
      <c r="B1408" t="str">
        <f>IF(NOT(ISBLANK(A1408)), VLOOKUP(A1408,users!$A$2:$F$1000,2), "")</f>
        <v/>
      </c>
      <c r="I1408" t="s">
        <v>218</v>
      </c>
    </row>
    <row r="1409" spans="2:9" x14ac:dyDescent="0.2">
      <c r="B1409" t="str">
        <f>IF(NOT(ISBLANK(A1409)), VLOOKUP(A1409,users!$A$2:$F$1000,2), "")</f>
        <v/>
      </c>
      <c r="I1409" t="s">
        <v>218</v>
      </c>
    </row>
    <row r="1410" spans="2:9" x14ac:dyDescent="0.2">
      <c r="B1410" t="str">
        <f>IF(NOT(ISBLANK(A1410)), VLOOKUP(A1410,users!$A$2:$F$1000,2), "")</f>
        <v/>
      </c>
      <c r="I1410" t="s">
        <v>218</v>
      </c>
    </row>
    <row r="1411" spans="2:9" x14ac:dyDescent="0.2">
      <c r="B1411" t="str">
        <f>IF(NOT(ISBLANK(A1411)), VLOOKUP(A1411,users!$A$2:$F$1000,2), "")</f>
        <v/>
      </c>
      <c r="I1411" t="s">
        <v>218</v>
      </c>
    </row>
    <row r="1412" spans="2:9" x14ac:dyDescent="0.2">
      <c r="B1412" t="str">
        <f>IF(NOT(ISBLANK(A1412)), VLOOKUP(A1412,users!$A$2:$F$1000,2), "")</f>
        <v/>
      </c>
      <c r="I1412" t="s">
        <v>218</v>
      </c>
    </row>
    <row r="1413" spans="2:9" x14ac:dyDescent="0.2">
      <c r="B1413" t="str">
        <f>IF(NOT(ISBLANK(A1413)), VLOOKUP(A1413,users!$A$2:$F$1000,2), "")</f>
        <v/>
      </c>
      <c r="I1413" t="s">
        <v>218</v>
      </c>
    </row>
    <row r="1414" spans="2:9" x14ac:dyDescent="0.2">
      <c r="B1414" t="str">
        <f>IF(NOT(ISBLANK(A1414)), VLOOKUP(A1414,users!$A$2:$F$1000,2), "")</f>
        <v/>
      </c>
      <c r="I1414" t="s">
        <v>218</v>
      </c>
    </row>
    <row r="1415" spans="2:9" x14ac:dyDescent="0.2">
      <c r="B1415" t="str">
        <f>IF(NOT(ISBLANK(A1415)), VLOOKUP(A1415,users!$A$2:$F$1000,2), "")</f>
        <v/>
      </c>
      <c r="I1415" t="s">
        <v>218</v>
      </c>
    </row>
    <row r="1416" spans="2:9" x14ac:dyDescent="0.2">
      <c r="B1416" t="str">
        <f>IF(NOT(ISBLANK(A1416)), VLOOKUP(A1416,users!$A$2:$F$1000,2), "")</f>
        <v/>
      </c>
      <c r="I1416" t="s">
        <v>218</v>
      </c>
    </row>
    <row r="1417" spans="2:9" x14ac:dyDescent="0.2">
      <c r="B1417" t="str">
        <f>IF(NOT(ISBLANK(A1417)), VLOOKUP(A1417,users!$A$2:$F$1000,2), "")</f>
        <v/>
      </c>
      <c r="I1417" t="s">
        <v>218</v>
      </c>
    </row>
    <row r="1418" spans="2:9" x14ac:dyDescent="0.2">
      <c r="B1418" t="str">
        <f>IF(NOT(ISBLANK(A1418)), VLOOKUP(A1418,users!$A$2:$F$1000,2), "")</f>
        <v/>
      </c>
      <c r="I1418" t="s">
        <v>218</v>
      </c>
    </row>
    <row r="1419" spans="2:9" x14ac:dyDescent="0.2">
      <c r="B1419" t="str">
        <f>IF(NOT(ISBLANK(A1419)), VLOOKUP(A1419,users!$A$2:$F$1000,2), "")</f>
        <v/>
      </c>
      <c r="I1419" t="s">
        <v>218</v>
      </c>
    </row>
    <row r="1420" spans="2:9" x14ac:dyDescent="0.2">
      <c r="B1420" t="str">
        <f>IF(NOT(ISBLANK(A1420)), VLOOKUP(A1420,users!$A$2:$F$1000,2), "")</f>
        <v/>
      </c>
      <c r="I1420" t="s">
        <v>218</v>
      </c>
    </row>
    <row r="1421" spans="2:9" x14ac:dyDescent="0.2">
      <c r="B1421" t="str">
        <f>IF(NOT(ISBLANK(A1421)), VLOOKUP(A1421,users!$A$2:$F$1000,2), "")</f>
        <v/>
      </c>
      <c r="I1421" t="s">
        <v>218</v>
      </c>
    </row>
    <row r="1422" spans="2:9" x14ac:dyDescent="0.2">
      <c r="B1422" t="str">
        <f>IF(NOT(ISBLANK(A1422)), VLOOKUP(A1422,users!$A$2:$F$1000,2), "")</f>
        <v/>
      </c>
      <c r="I1422" t="s">
        <v>218</v>
      </c>
    </row>
    <row r="1423" spans="2:9" x14ac:dyDescent="0.2">
      <c r="B1423" t="str">
        <f>IF(NOT(ISBLANK(A1423)), VLOOKUP(A1423,users!$A$2:$F$1000,2), "")</f>
        <v/>
      </c>
      <c r="I1423" t="s">
        <v>218</v>
      </c>
    </row>
    <row r="1424" spans="2:9" x14ac:dyDescent="0.2">
      <c r="B1424" t="str">
        <f>IF(NOT(ISBLANK(A1424)), VLOOKUP(A1424,users!$A$2:$F$1000,2), "")</f>
        <v/>
      </c>
      <c r="I1424" t="s">
        <v>218</v>
      </c>
    </row>
    <row r="1425" spans="2:9" x14ac:dyDescent="0.2">
      <c r="B1425" t="str">
        <f>IF(NOT(ISBLANK(A1425)), VLOOKUP(A1425,users!$A$2:$F$1000,2), "")</f>
        <v/>
      </c>
      <c r="I1425" t="s">
        <v>218</v>
      </c>
    </row>
    <row r="1426" spans="2:9" x14ac:dyDescent="0.2">
      <c r="B1426" t="str">
        <f>IF(NOT(ISBLANK(A1426)), VLOOKUP(A1426,users!$A$2:$F$1000,2), "")</f>
        <v/>
      </c>
      <c r="I1426" t="s">
        <v>218</v>
      </c>
    </row>
    <row r="1427" spans="2:9" x14ac:dyDescent="0.2">
      <c r="B1427" t="str">
        <f>IF(NOT(ISBLANK(A1427)), VLOOKUP(A1427,users!$A$2:$F$1000,2), "")</f>
        <v/>
      </c>
      <c r="I1427" t="s">
        <v>218</v>
      </c>
    </row>
    <row r="1428" spans="2:9" x14ac:dyDescent="0.2">
      <c r="B1428" t="str">
        <f>IF(NOT(ISBLANK(A1428)), VLOOKUP(A1428,users!$A$2:$F$1000,2), "")</f>
        <v/>
      </c>
      <c r="I1428" t="s">
        <v>218</v>
      </c>
    </row>
    <row r="1429" spans="2:9" x14ac:dyDescent="0.2">
      <c r="B1429" t="str">
        <f>IF(NOT(ISBLANK(A1429)), VLOOKUP(A1429,users!$A$2:$F$1000,2), "")</f>
        <v/>
      </c>
      <c r="I1429" t="s">
        <v>218</v>
      </c>
    </row>
    <row r="1430" spans="2:9" x14ac:dyDescent="0.2">
      <c r="B1430" t="str">
        <f>IF(NOT(ISBLANK(A1430)), VLOOKUP(A1430,users!$A$2:$F$1000,2), "")</f>
        <v/>
      </c>
      <c r="I1430" t="s">
        <v>218</v>
      </c>
    </row>
    <row r="1431" spans="2:9" x14ac:dyDescent="0.2">
      <c r="B1431" t="str">
        <f>IF(NOT(ISBLANK(A1431)), VLOOKUP(A1431,users!$A$2:$F$1000,2), "")</f>
        <v/>
      </c>
      <c r="I1431" t="s">
        <v>218</v>
      </c>
    </row>
    <row r="1432" spans="2:9" x14ac:dyDescent="0.2">
      <c r="B1432" t="str">
        <f>IF(NOT(ISBLANK(A1432)), VLOOKUP(A1432,users!$A$2:$F$1000,2), "")</f>
        <v/>
      </c>
      <c r="I1432" t="s">
        <v>218</v>
      </c>
    </row>
    <row r="1433" spans="2:9" x14ac:dyDescent="0.2">
      <c r="B1433" t="str">
        <f>IF(NOT(ISBLANK(A1433)), VLOOKUP(A1433,users!$A$2:$F$1000,2), "")</f>
        <v/>
      </c>
      <c r="I1433" t="s">
        <v>218</v>
      </c>
    </row>
    <row r="1434" spans="2:9" x14ac:dyDescent="0.2">
      <c r="B1434" t="str">
        <f>IF(NOT(ISBLANK(A1434)), VLOOKUP(A1434,users!$A$2:$F$1000,2), "")</f>
        <v/>
      </c>
      <c r="I1434" t="s">
        <v>218</v>
      </c>
    </row>
    <row r="1435" spans="2:9" x14ac:dyDescent="0.2">
      <c r="B1435" t="str">
        <f>IF(NOT(ISBLANK(A1435)), VLOOKUP(A1435,users!$A$2:$F$1000,2), "")</f>
        <v/>
      </c>
      <c r="I1435" t="s">
        <v>218</v>
      </c>
    </row>
    <row r="1436" spans="2:9" x14ac:dyDescent="0.2">
      <c r="B1436" t="str">
        <f>IF(NOT(ISBLANK(A1436)), VLOOKUP(A1436,users!$A$2:$F$1000,2), "")</f>
        <v/>
      </c>
      <c r="I1436" t="s">
        <v>218</v>
      </c>
    </row>
    <row r="1437" spans="2:9" x14ac:dyDescent="0.2">
      <c r="B1437" t="str">
        <f>IF(NOT(ISBLANK(A1437)), VLOOKUP(A1437,users!$A$2:$F$1000,2), "")</f>
        <v/>
      </c>
      <c r="I1437" t="s">
        <v>218</v>
      </c>
    </row>
    <row r="1438" spans="2:9" x14ac:dyDescent="0.2">
      <c r="B1438" t="str">
        <f>IF(NOT(ISBLANK(A1438)), VLOOKUP(A1438,users!$A$2:$F$1000,2), "")</f>
        <v/>
      </c>
      <c r="I1438" t="s">
        <v>218</v>
      </c>
    </row>
    <row r="1439" spans="2:9" x14ac:dyDescent="0.2">
      <c r="B1439" t="str">
        <f>IF(NOT(ISBLANK(A1439)), VLOOKUP(A1439,users!$A$2:$F$1000,2), "")</f>
        <v/>
      </c>
      <c r="I1439" t="s">
        <v>218</v>
      </c>
    </row>
    <row r="1440" spans="2:9" x14ac:dyDescent="0.2">
      <c r="B1440" t="str">
        <f>IF(NOT(ISBLANK(A1440)), VLOOKUP(A1440,users!$A$2:$F$1000,2), "")</f>
        <v/>
      </c>
      <c r="I1440" t="s">
        <v>218</v>
      </c>
    </row>
    <row r="1441" spans="2:9" x14ac:dyDescent="0.2">
      <c r="B1441" t="str">
        <f>IF(NOT(ISBLANK(A1441)), VLOOKUP(A1441,users!$A$2:$F$1000,2), "")</f>
        <v/>
      </c>
      <c r="I1441" t="s">
        <v>218</v>
      </c>
    </row>
    <row r="1442" spans="2:9" x14ac:dyDescent="0.2">
      <c r="B1442" t="str">
        <f>IF(NOT(ISBLANK(A1442)), VLOOKUP(A1442,users!$A$2:$F$1000,2), "")</f>
        <v/>
      </c>
      <c r="I1442" t="s">
        <v>218</v>
      </c>
    </row>
    <row r="1443" spans="2:9" x14ac:dyDescent="0.2">
      <c r="B1443" t="str">
        <f>IF(NOT(ISBLANK(A1443)), VLOOKUP(A1443,users!$A$2:$F$1000,2), "")</f>
        <v/>
      </c>
      <c r="I1443" t="s">
        <v>218</v>
      </c>
    </row>
    <row r="1444" spans="2:9" x14ac:dyDescent="0.2">
      <c r="B1444" t="str">
        <f>IF(NOT(ISBLANK(A1444)), VLOOKUP(A1444,users!$A$2:$F$1000,2), "")</f>
        <v/>
      </c>
      <c r="I1444" t="s">
        <v>218</v>
      </c>
    </row>
    <row r="1445" spans="2:9" x14ac:dyDescent="0.2">
      <c r="B1445" t="str">
        <f>IF(NOT(ISBLANK(A1445)), VLOOKUP(A1445,users!$A$2:$F$1000,2), "")</f>
        <v/>
      </c>
      <c r="I1445" t="s">
        <v>218</v>
      </c>
    </row>
    <row r="1446" spans="2:9" x14ac:dyDescent="0.2">
      <c r="B1446" t="str">
        <f>IF(NOT(ISBLANK(A1446)), VLOOKUP(A1446,users!$A$2:$F$1000,2), "")</f>
        <v/>
      </c>
      <c r="I1446" t="s">
        <v>218</v>
      </c>
    </row>
    <row r="1447" spans="2:9" x14ac:dyDescent="0.2">
      <c r="B1447" t="str">
        <f>IF(NOT(ISBLANK(A1447)), VLOOKUP(A1447,users!$A$2:$F$1000,2), "")</f>
        <v/>
      </c>
      <c r="I1447" t="s">
        <v>218</v>
      </c>
    </row>
    <row r="1448" spans="2:9" x14ac:dyDescent="0.2">
      <c r="B1448" t="str">
        <f>IF(NOT(ISBLANK(A1448)), VLOOKUP(A1448,users!$A$2:$F$1000,2), "")</f>
        <v/>
      </c>
      <c r="I1448" t="s">
        <v>218</v>
      </c>
    </row>
    <row r="1449" spans="2:9" x14ac:dyDescent="0.2">
      <c r="B1449" t="str">
        <f>IF(NOT(ISBLANK(A1449)), VLOOKUP(A1449,users!$A$2:$F$1000,2), "")</f>
        <v/>
      </c>
      <c r="I1449" t="s">
        <v>218</v>
      </c>
    </row>
    <row r="1450" spans="2:9" x14ac:dyDescent="0.2">
      <c r="B1450" t="str">
        <f>IF(NOT(ISBLANK(A1450)), VLOOKUP(A1450,users!$A$2:$F$1000,2), "")</f>
        <v/>
      </c>
      <c r="I1450" t="s">
        <v>218</v>
      </c>
    </row>
    <row r="1451" spans="2:9" x14ac:dyDescent="0.2">
      <c r="B1451" t="str">
        <f>IF(NOT(ISBLANK(A1451)), VLOOKUP(A1451,users!$A$2:$F$1000,2), "")</f>
        <v/>
      </c>
      <c r="I1451" t="s">
        <v>218</v>
      </c>
    </row>
    <row r="1452" spans="2:9" x14ac:dyDescent="0.2">
      <c r="B1452" t="str">
        <f>IF(NOT(ISBLANK(A1452)), VLOOKUP(A1452,users!$A$2:$F$1000,2), "")</f>
        <v/>
      </c>
      <c r="I1452" t="s">
        <v>218</v>
      </c>
    </row>
    <row r="1453" spans="2:9" x14ac:dyDescent="0.2">
      <c r="B1453" t="str">
        <f>IF(NOT(ISBLANK(A1453)), VLOOKUP(A1453,users!$A$2:$F$1000,2), "")</f>
        <v/>
      </c>
      <c r="I1453" t="s">
        <v>218</v>
      </c>
    </row>
    <row r="1454" spans="2:9" x14ac:dyDescent="0.2">
      <c r="B1454" t="str">
        <f>IF(NOT(ISBLANK(A1454)), VLOOKUP(A1454,users!$A$2:$F$1000,2), "")</f>
        <v/>
      </c>
      <c r="I1454" t="s">
        <v>218</v>
      </c>
    </row>
    <row r="1455" spans="2:9" x14ac:dyDescent="0.2">
      <c r="B1455" t="str">
        <f>IF(NOT(ISBLANK(A1455)), VLOOKUP(A1455,users!$A$2:$F$1000,2), "")</f>
        <v/>
      </c>
      <c r="I1455" t="s">
        <v>218</v>
      </c>
    </row>
    <row r="1456" spans="2:9" x14ac:dyDescent="0.2">
      <c r="B1456" t="str">
        <f>IF(NOT(ISBLANK(A1456)), VLOOKUP(A1456,users!$A$2:$F$1000,2), "")</f>
        <v/>
      </c>
      <c r="I1456" t="s">
        <v>218</v>
      </c>
    </row>
    <row r="1457" spans="2:9" x14ac:dyDescent="0.2">
      <c r="B1457" t="str">
        <f>IF(NOT(ISBLANK(A1457)), VLOOKUP(A1457,users!$A$2:$F$1000,2), "")</f>
        <v/>
      </c>
      <c r="I1457" t="s">
        <v>218</v>
      </c>
    </row>
    <row r="1458" spans="2:9" x14ac:dyDescent="0.2">
      <c r="B1458" t="str">
        <f>IF(NOT(ISBLANK(A1458)), VLOOKUP(A1458,users!$A$2:$F$1000,2), "")</f>
        <v/>
      </c>
      <c r="I1458" t="s">
        <v>218</v>
      </c>
    </row>
    <row r="1459" spans="2:9" x14ac:dyDescent="0.2">
      <c r="B1459" t="str">
        <f>IF(NOT(ISBLANK(A1459)), VLOOKUP(A1459,users!$A$2:$F$1000,2), "")</f>
        <v/>
      </c>
      <c r="I1459" t="s">
        <v>218</v>
      </c>
    </row>
    <row r="1460" spans="2:9" x14ac:dyDescent="0.2">
      <c r="B1460" t="str">
        <f>IF(NOT(ISBLANK(A1460)), VLOOKUP(A1460,users!$A$2:$F$1000,2), "")</f>
        <v/>
      </c>
      <c r="I1460" t="s">
        <v>218</v>
      </c>
    </row>
    <row r="1461" spans="2:9" x14ac:dyDescent="0.2">
      <c r="B1461" t="str">
        <f>IF(NOT(ISBLANK(A1461)), VLOOKUP(A1461,users!$A$2:$F$1000,2), "")</f>
        <v/>
      </c>
      <c r="I1461" t="s">
        <v>218</v>
      </c>
    </row>
    <row r="1462" spans="2:9" x14ac:dyDescent="0.2">
      <c r="B1462" t="str">
        <f>IF(NOT(ISBLANK(A1462)), VLOOKUP(A1462,users!$A$2:$F$1000,2), "")</f>
        <v/>
      </c>
      <c r="I1462" t="s">
        <v>218</v>
      </c>
    </row>
    <row r="1463" spans="2:9" x14ac:dyDescent="0.2">
      <c r="B1463" t="str">
        <f>IF(NOT(ISBLANK(A1463)), VLOOKUP(A1463,users!$A$2:$F$1000,2), "")</f>
        <v/>
      </c>
      <c r="I1463" t="s">
        <v>218</v>
      </c>
    </row>
    <row r="1464" spans="2:9" x14ac:dyDescent="0.2">
      <c r="B1464" t="str">
        <f>IF(NOT(ISBLANK(A1464)), VLOOKUP(A1464,users!$A$2:$F$1000,2), "")</f>
        <v/>
      </c>
      <c r="I1464" t="s">
        <v>218</v>
      </c>
    </row>
    <row r="1465" spans="2:9" x14ac:dyDescent="0.2">
      <c r="B1465" t="str">
        <f>IF(NOT(ISBLANK(A1465)), VLOOKUP(A1465,users!$A$2:$F$1000,2), "")</f>
        <v/>
      </c>
      <c r="I1465" t="s">
        <v>218</v>
      </c>
    </row>
    <row r="1466" spans="2:9" x14ac:dyDescent="0.2">
      <c r="B1466" t="str">
        <f>IF(NOT(ISBLANK(A1466)), VLOOKUP(A1466,users!$A$2:$F$1000,2), "")</f>
        <v/>
      </c>
      <c r="I1466" t="s">
        <v>218</v>
      </c>
    </row>
    <row r="1467" spans="2:9" x14ac:dyDescent="0.2">
      <c r="B1467" t="str">
        <f>IF(NOT(ISBLANK(A1467)), VLOOKUP(A1467,users!$A$2:$F$1000,2), "")</f>
        <v/>
      </c>
      <c r="I1467" t="s">
        <v>218</v>
      </c>
    </row>
    <row r="1468" spans="2:9" x14ac:dyDescent="0.2">
      <c r="B1468" t="str">
        <f>IF(NOT(ISBLANK(A1468)), VLOOKUP(A1468,users!$A$2:$F$1000,2), "")</f>
        <v/>
      </c>
      <c r="I1468" t="s">
        <v>218</v>
      </c>
    </row>
    <row r="1469" spans="2:9" x14ac:dyDescent="0.2">
      <c r="B1469" t="str">
        <f>IF(NOT(ISBLANK(A1469)), VLOOKUP(A1469,users!$A$2:$F$1000,2), "")</f>
        <v/>
      </c>
      <c r="I1469" t="s">
        <v>218</v>
      </c>
    </row>
    <row r="1470" spans="2:9" x14ac:dyDescent="0.2">
      <c r="B1470" t="str">
        <f>IF(NOT(ISBLANK(A1470)), VLOOKUP(A1470,users!$A$2:$F$1000,2), "")</f>
        <v/>
      </c>
      <c r="I1470" t="s">
        <v>218</v>
      </c>
    </row>
    <row r="1471" spans="2:9" x14ac:dyDescent="0.2">
      <c r="B1471" t="str">
        <f>IF(NOT(ISBLANK(A1471)), VLOOKUP(A1471,users!$A$2:$F$1000,2), "")</f>
        <v/>
      </c>
      <c r="I1471" t="s">
        <v>218</v>
      </c>
    </row>
    <row r="1472" spans="2:9" x14ac:dyDescent="0.2">
      <c r="B1472" t="str">
        <f>IF(NOT(ISBLANK(A1472)), VLOOKUP(A1472,users!$A$2:$F$1000,2), "")</f>
        <v/>
      </c>
      <c r="I1472" t="s">
        <v>218</v>
      </c>
    </row>
    <row r="1473" spans="2:9" x14ac:dyDescent="0.2">
      <c r="B1473" t="str">
        <f>IF(NOT(ISBLANK(A1473)), VLOOKUP(A1473,users!$A$2:$F$1000,2), "")</f>
        <v/>
      </c>
      <c r="I1473" t="s">
        <v>218</v>
      </c>
    </row>
    <row r="1474" spans="2:9" x14ac:dyDescent="0.2">
      <c r="B1474" t="str">
        <f>IF(NOT(ISBLANK(A1474)), VLOOKUP(A1474,users!$A$2:$F$1000,2), "")</f>
        <v/>
      </c>
      <c r="I1474" t="s">
        <v>218</v>
      </c>
    </row>
    <row r="1475" spans="2:9" x14ac:dyDescent="0.2">
      <c r="B1475" t="str">
        <f>IF(NOT(ISBLANK(A1475)), VLOOKUP(A1475,users!$A$2:$F$1000,2), "")</f>
        <v/>
      </c>
      <c r="I1475" t="s">
        <v>218</v>
      </c>
    </row>
    <row r="1476" spans="2:9" x14ac:dyDescent="0.2">
      <c r="B1476" t="str">
        <f>IF(NOT(ISBLANK(A1476)), VLOOKUP(A1476,users!$A$2:$F$1000,2), "")</f>
        <v/>
      </c>
      <c r="I1476" t="s">
        <v>218</v>
      </c>
    </row>
    <row r="1477" spans="2:9" x14ac:dyDescent="0.2">
      <c r="B1477" t="str">
        <f>IF(NOT(ISBLANK(A1477)), VLOOKUP(A1477,users!$A$2:$F$1000,2), "")</f>
        <v/>
      </c>
      <c r="I1477" t="s">
        <v>218</v>
      </c>
    </row>
    <row r="1478" spans="2:9" x14ac:dyDescent="0.2">
      <c r="B1478" t="str">
        <f>IF(NOT(ISBLANK(A1478)), VLOOKUP(A1478,users!$A$2:$F$1000,2), "")</f>
        <v/>
      </c>
      <c r="I1478" t="s">
        <v>218</v>
      </c>
    </row>
    <row r="1479" spans="2:9" x14ac:dyDescent="0.2">
      <c r="B1479" t="str">
        <f>IF(NOT(ISBLANK(A1479)), VLOOKUP(A1479,users!$A$2:$F$1000,2), "")</f>
        <v/>
      </c>
      <c r="I1479" t="s">
        <v>218</v>
      </c>
    </row>
    <row r="1480" spans="2:9" x14ac:dyDescent="0.2">
      <c r="B1480" t="str">
        <f>IF(NOT(ISBLANK(A1480)), VLOOKUP(A1480,users!$A$2:$F$1000,2), "")</f>
        <v/>
      </c>
      <c r="I1480" t="s">
        <v>218</v>
      </c>
    </row>
    <row r="1481" spans="2:9" x14ac:dyDescent="0.2">
      <c r="B1481" t="str">
        <f>IF(NOT(ISBLANK(A1481)), VLOOKUP(A1481,users!$A$2:$F$1000,2), "")</f>
        <v/>
      </c>
      <c r="I1481" t="s">
        <v>218</v>
      </c>
    </row>
    <row r="1482" spans="2:9" x14ac:dyDescent="0.2">
      <c r="B1482" t="str">
        <f>IF(NOT(ISBLANK(A1482)), VLOOKUP(A1482,users!$A$2:$F$1000,2), "")</f>
        <v/>
      </c>
      <c r="I1482" t="s">
        <v>218</v>
      </c>
    </row>
    <row r="1483" spans="2:9" x14ac:dyDescent="0.2">
      <c r="B1483" t="str">
        <f>IF(NOT(ISBLANK(A1483)), VLOOKUP(A1483,users!$A$2:$F$1000,2), "")</f>
        <v/>
      </c>
      <c r="I1483" t="s">
        <v>218</v>
      </c>
    </row>
    <row r="1484" spans="2:9" x14ac:dyDescent="0.2">
      <c r="B1484" t="str">
        <f>IF(NOT(ISBLANK(A1484)), VLOOKUP(A1484,users!$A$2:$F$1000,2), "")</f>
        <v/>
      </c>
      <c r="I1484" t="s">
        <v>218</v>
      </c>
    </row>
    <row r="1485" spans="2:9" x14ac:dyDescent="0.2">
      <c r="B1485" t="str">
        <f>IF(NOT(ISBLANK(A1485)), VLOOKUP(A1485,users!$A$2:$F$1000,2), "")</f>
        <v/>
      </c>
      <c r="I1485" t="s">
        <v>218</v>
      </c>
    </row>
    <row r="1486" spans="2:9" x14ac:dyDescent="0.2">
      <c r="B1486" t="str">
        <f>IF(NOT(ISBLANK(A1486)), VLOOKUP(A1486,users!$A$2:$F$1000,2), "")</f>
        <v/>
      </c>
      <c r="I1486" t="s">
        <v>218</v>
      </c>
    </row>
    <row r="1487" spans="2:9" x14ac:dyDescent="0.2">
      <c r="B1487" t="str">
        <f>IF(NOT(ISBLANK(A1487)), VLOOKUP(A1487,users!$A$2:$F$1000,2), "")</f>
        <v/>
      </c>
      <c r="I1487" t="s">
        <v>218</v>
      </c>
    </row>
    <row r="1488" spans="2:9" x14ac:dyDescent="0.2">
      <c r="B1488" t="str">
        <f>IF(NOT(ISBLANK(A1488)), VLOOKUP(A1488,users!$A$2:$F$1000,2), "")</f>
        <v/>
      </c>
      <c r="I1488" t="s">
        <v>218</v>
      </c>
    </row>
    <row r="1489" spans="2:9" x14ac:dyDescent="0.2">
      <c r="B1489" t="str">
        <f>IF(NOT(ISBLANK(A1489)), VLOOKUP(A1489,users!$A$2:$F$1000,2), "")</f>
        <v/>
      </c>
      <c r="I1489" t="s">
        <v>218</v>
      </c>
    </row>
    <row r="1490" spans="2:9" x14ac:dyDescent="0.2">
      <c r="B1490" t="str">
        <f>IF(NOT(ISBLANK(A1490)), VLOOKUP(A1490,users!$A$2:$F$1000,2), "")</f>
        <v/>
      </c>
      <c r="I1490" t="s">
        <v>218</v>
      </c>
    </row>
    <row r="1491" spans="2:9" x14ac:dyDescent="0.2">
      <c r="B1491" t="str">
        <f>IF(NOT(ISBLANK(A1491)), VLOOKUP(A1491,users!$A$2:$F$1000,2), "")</f>
        <v/>
      </c>
      <c r="I1491" t="s">
        <v>218</v>
      </c>
    </row>
    <row r="1492" spans="2:9" x14ac:dyDescent="0.2">
      <c r="B1492" t="str">
        <f>IF(NOT(ISBLANK(A1492)), VLOOKUP(A1492,users!$A$2:$F$1000,2), "")</f>
        <v/>
      </c>
      <c r="I1492" t="s">
        <v>218</v>
      </c>
    </row>
    <row r="1493" spans="2:9" x14ac:dyDescent="0.2">
      <c r="B1493" t="str">
        <f>IF(NOT(ISBLANK(A1493)), VLOOKUP(A1493,users!$A$2:$F$1000,2), "")</f>
        <v/>
      </c>
      <c r="I1493" t="s">
        <v>218</v>
      </c>
    </row>
    <row r="1494" spans="2:9" x14ac:dyDescent="0.2">
      <c r="B1494" t="str">
        <f>IF(NOT(ISBLANK(A1494)), VLOOKUP(A1494,users!$A$2:$F$1000,2), "")</f>
        <v/>
      </c>
      <c r="I1494" t="s">
        <v>218</v>
      </c>
    </row>
    <row r="1495" spans="2:9" x14ac:dyDescent="0.2">
      <c r="B1495" t="str">
        <f>IF(NOT(ISBLANK(A1495)), VLOOKUP(A1495,users!$A$2:$F$1000,2), "")</f>
        <v/>
      </c>
      <c r="I1495" t="s">
        <v>218</v>
      </c>
    </row>
    <row r="1496" spans="2:9" x14ac:dyDescent="0.2">
      <c r="B1496" t="str">
        <f>IF(NOT(ISBLANK(A1496)), VLOOKUP(A1496,users!$A$2:$F$1000,2), "")</f>
        <v/>
      </c>
      <c r="I1496" t="s">
        <v>218</v>
      </c>
    </row>
    <row r="1497" spans="2:9" x14ac:dyDescent="0.2">
      <c r="B1497" t="str">
        <f>IF(NOT(ISBLANK(A1497)), VLOOKUP(A1497,users!$A$2:$F$1000,2), "")</f>
        <v/>
      </c>
      <c r="I1497" t="s">
        <v>218</v>
      </c>
    </row>
    <row r="1498" spans="2:9" x14ac:dyDescent="0.2">
      <c r="B1498" t="str">
        <f>IF(NOT(ISBLANK(A1498)), VLOOKUP(A1498,users!$A$2:$F$1000,2), "")</f>
        <v/>
      </c>
      <c r="I1498" t="s">
        <v>218</v>
      </c>
    </row>
    <row r="1499" spans="2:9" x14ac:dyDescent="0.2">
      <c r="B1499" t="str">
        <f>IF(NOT(ISBLANK(A1499)), VLOOKUP(A1499,users!$A$2:$F$1000,2), "")</f>
        <v/>
      </c>
      <c r="I1499" t="s">
        <v>218</v>
      </c>
    </row>
    <row r="1500" spans="2:9" x14ac:dyDescent="0.2">
      <c r="B1500" t="str">
        <f>IF(NOT(ISBLANK(A1500)), VLOOKUP(A1500,users!$A$2:$F$1000,2), "")</f>
        <v/>
      </c>
      <c r="I1500" t="s">
        <v>218</v>
      </c>
    </row>
    <row r="1501" spans="2:9" x14ac:dyDescent="0.2">
      <c r="B1501" t="str">
        <f>IF(NOT(ISBLANK(A1501)), VLOOKUP(A1501,users!$A$2:$F$1000,2), "")</f>
        <v/>
      </c>
      <c r="I1501" t="s">
        <v>218</v>
      </c>
    </row>
    <row r="1502" spans="2:9" x14ac:dyDescent="0.2">
      <c r="B1502" t="str">
        <f>IF(NOT(ISBLANK(A1502)), VLOOKUP(A1502,users!$A$2:$F$1000,2), "")</f>
        <v/>
      </c>
      <c r="I1502" t="s">
        <v>218</v>
      </c>
    </row>
    <row r="1503" spans="2:9" x14ac:dyDescent="0.2">
      <c r="B1503" t="str">
        <f>IF(NOT(ISBLANK(A1503)), VLOOKUP(A1503,users!$A$2:$F$1000,2), "")</f>
        <v/>
      </c>
      <c r="I1503" t="s">
        <v>218</v>
      </c>
    </row>
    <row r="1504" spans="2:9" x14ac:dyDescent="0.2">
      <c r="B1504" t="str">
        <f>IF(NOT(ISBLANK(A1504)), VLOOKUP(A1504,users!$A$2:$F$1000,2), "")</f>
        <v/>
      </c>
      <c r="I1504" t="s">
        <v>218</v>
      </c>
    </row>
    <row r="1505" spans="2:9" x14ac:dyDescent="0.2">
      <c r="B1505" t="str">
        <f>IF(NOT(ISBLANK(A1505)), VLOOKUP(A1505,users!$A$2:$F$1000,2), "")</f>
        <v/>
      </c>
      <c r="I1505" t="s">
        <v>218</v>
      </c>
    </row>
    <row r="1506" spans="2:9" x14ac:dyDescent="0.2">
      <c r="B1506" t="str">
        <f>IF(NOT(ISBLANK(A1506)), VLOOKUP(A1506,users!$A$2:$F$1000,2), "")</f>
        <v/>
      </c>
      <c r="I1506" t="s">
        <v>218</v>
      </c>
    </row>
    <row r="1507" spans="2:9" x14ac:dyDescent="0.2">
      <c r="B1507" t="str">
        <f>IF(NOT(ISBLANK(A1507)), VLOOKUP(A1507,users!$A$2:$F$1000,2), "")</f>
        <v/>
      </c>
      <c r="I1507" t="s">
        <v>218</v>
      </c>
    </row>
    <row r="1508" spans="2:9" x14ac:dyDescent="0.2">
      <c r="B1508" t="str">
        <f>IF(NOT(ISBLANK(A1508)), VLOOKUP(A1508,users!$A$2:$F$1000,2), "")</f>
        <v/>
      </c>
      <c r="I1508" t="s">
        <v>218</v>
      </c>
    </row>
    <row r="1509" spans="2:9" x14ac:dyDescent="0.2">
      <c r="B1509" t="str">
        <f>IF(NOT(ISBLANK(A1509)), VLOOKUP(A1509,users!$A$2:$F$1000,2), "")</f>
        <v/>
      </c>
      <c r="I1509" t="s">
        <v>218</v>
      </c>
    </row>
    <row r="1510" spans="2:9" x14ac:dyDescent="0.2">
      <c r="B1510" t="str">
        <f>IF(NOT(ISBLANK(A1510)), VLOOKUP(A1510,users!$A$2:$F$1000,2), "")</f>
        <v/>
      </c>
      <c r="I1510" t="s">
        <v>218</v>
      </c>
    </row>
    <row r="1511" spans="2:9" x14ac:dyDescent="0.2">
      <c r="B1511" t="str">
        <f>IF(NOT(ISBLANK(A1511)), VLOOKUP(A1511,users!$A$2:$F$1000,2), "")</f>
        <v/>
      </c>
      <c r="I1511" t="s">
        <v>218</v>
      </c>
    </row>
    <row r="1512" spans="2:9" x14ac:dyDescent="0.2">
      <c r="B1512" t="str">
        <f>IF(NOT(ISBLANK(A1512)), VLOOKUP(A1512,users!$A$2:$F$1000,2), "")</f>
        <v/>
      </c>
      <c r="I1512" t="s">
        <v>218</v>
      </c>
    </row>
    <row r="1513" spans="2:9" x14ac:dyDescent="0.2">
      <c r="B1513" t="str">
        <f>IF(NOT(ISBLANK(A1513)), VLOOKUP(A1513,users!$A$2:$F$1000,2), "")</f>
        <v/>
      </c>
      <c r="I1513" t="s">
        <v>218</v>
      </c>
    </row>
    <row r="1514" spans="2:9" x14ac:dyDescent="0.2">
      <c r="B1514" t="str">
        <f>IF(NOT(ISBLANK(A1514)), VLOOKUP(A1514,users!$A$2:$F$1000,2), "")</f>
        <v/>
      </c>
      <c r="I1514" t="s">
        <v>218</v>
      </c>
    </row>
    <row r="1515" spans="2:9" x14ac:dyDescent="0.2">
      <c r="B1515" t="str">
        <f>IF(NOT(ISBLANK(A1515)), VLOOKUP(A1515,users!$A$2:$F$1000,2), "")</f>
        <v/>
      </c>
      <c r="I1515" t="s">
        <v>218</v>
      </c>
    </row>
    <row r="1516" spans="2:9" x14ac:dyDescent="0.2">
      <c r="B1516" t="str">
        <f>IF(NOT(ISBLANK(A1516)), VLOOKUP(A1516,users!$A$2:$F$1000,2), "")</f>
        <v/>
      </c>
      <c r="I1516" t="s">
        <v>218</v>
      </c>
    </row>
    <row r="1517" spans="2:9" x14ac:dyDescent="0.2">
      <c r="B1517" t="str">
        <f>IF(NOT(ISBLANK(A1517)), VLOOKUP(A1517,users!$A$2:$F$1000,2), "")</f>
        <v/>
      </c>
      <c r="I1517" t="s">
        <v>218</v>
      </c>
    </row>
    <row r="1518" spans="2:9" x14ac:dyDescent="0.2">
      <c r="B1518" t="str">
        <f>IF(NOT(ISBLANK(A1518)), VLOOKUP(A1518,users!$A$2:$F$1000,2), "")</f>
        <v/>
      </c>
      <c r="I1518" t="s">
        <v>218</v>
      </c>
    </row>
    <row r="1519" spans="2:9" x14ac:dyDescent="0.2">
      <c r="B1519" t="str">
        <f>IF(NOT(ISBLANK(A1519)), VLOOKUP(A1519,users!$A$2:$F$1000,2), "")</f>
        <v/>
      </c>
      <c r="I1519" t="s">
        <v>218</v>
      </c>
    </row>
    <row r="1520" spans="2:9" x14ac:dyDescent="0.2">
      <c r="B1520" t="str">
        <f>IF(NOT(ISBLANK(A1520)), VLOOKUP(A1520,users!$A$2:$F$1000,2), "")</f>
        <v/>
      </c>
      <c r="I1520" t="s">
        <v>218</v>
      </c>
    </row>
    <row r="1521" spans="2:9" x14ac:dyDescent="0.2">
      <c r="B1521" t="str">
        <f>IF(NOT(ISBLANK(A1521)), VLOOKUP(A1521,users!$A$2:$F$1000,2), "")</f>
        <v/>
      </c>
      <c r="I1521" t="s">
        <v>218</v>
      </c>
    </row>
    <row r="1522" spans="2:9" x14ac:dyDescent="0.2">
      <c r="B1522" t="str">
        <f>IF(NOT(ISBLANK(A1522)), VLOOKUP(A1522,users!$A$2:$F$1000,2), "")</f>
        <v/>
      </c>
      <c r="I1522" t="s">
        <v>218</v>
      </c>
    </row>
    <row r="1523" spans="2:9" x14ac:dyDescent="0.2">
      <c r="B1523" t="str">
        <f>IF(NOT(ISBLANK(A1523)), VLOOKUP(A1523,users!$A$2:$F$1000,2), "")</f>
        <v/>
      </c>
      <c r="I1523" t="s">
        <v>218</v>
      </c>
    </row>
    <row r="1524" spans="2:9" x14ac:dyDescent="0.2">
      <c r="B1524" t="str">
        <f>IF(NOT(ISBLANK(A1524)), VLOOKUP(A1524,users!$A$2:$F$1000,2), "")</f>
        <v/>
      </c>
      <c r="I1524" t="s">
        <v>218</v>
      </c>
    </row>
    <row r="1525" spans="2:9" x14ac:dyDescent="0.2">
      <c r="B1525" t="str">
        <f>IF(NOT(ISBLANK(A1525)), VLOOKUP(A1525,users!$A$2:$F$1000,2), "")</f>
        <v/>
      </c>
      <c r="I1525" t="s">
        <v>218</v>
      </c>
    </row>
    <row r="1526" spans="2:9" x14ac:dyDescent="0.2">
      <c r="B1526" t="str">
        <f>IF(NOT(ISBLANK(A1526)), VLOOKUP(A1526,users!$A$2:$F$1000,2), "")</f>
        <v/>
      </c>
      <c r="I1526" t="s">
        <v>218</v>
      </c>
    </row>
    <row r="1527" spans="2:9" x14ac:dyDescent="0.2">
      <c r="B1527" t="str">
        <f>IF(NOT(ISBLANK(A1527)), VLOOKUP(A1527,users!$A$2:$F$1000,2), "")</f>
        <v/>
      </c>
      <c r="I1527" t="s">
        <v>218</v>
      </c>
    </row>
    <row r="1528" spans="2:9" x14ac:dyDescent="0.2">
      <c r="B1528" t="str">
        <f>IF(NOT(ISBLANK(A1528)), VLOOKUP(A1528,users!$A$2:$F$1000,2), "")</f>
        <v/>
      </c>
      <c r="I1528" t="s">
        <v>218</v>
      </c>
    </row>
    <row r="1529" spans="2:9" x14ac:dyDescent="0.2">
      <c r="B1529" t="str">
        <f>IF(NOT(ISBLANK(A1529)), VLOOKUP(A1529,users!$A$2:$F$1000,2), "")</f>
        <v/>
      </c>
      <c r="I1529" t="s">
        <v>218</v>
      </c>
    </row>
    <row r="1530" spans="2:9" x14ac:dyDescent="0.2">
      <c r="B1530" t="str">
        <f>IF(NOT(ISBLANK(A1530)), VLOOKUP(A1530,users!$A$2:$F$1000,2), "")</f>
        <v/>
      </c>
      <c r="I1530" t="s">
        <v>218</v>
      </c>
    </row>
    <row r="1531" spans="2:9" x14ac:dyDescent="0.2">
      <c r="B1531" t="str">
        <f>IF(NOT(ISBLANK(A1531)), VLOOKUP(A1531,users!$A$2:$F$1000,2), "")</f>
        <v/>
      </c>
      <c r="I1531" t="s">
        <v>218</v>
      </c>
    </row>
    <row r="1532" spans="2:9" x14ac:dyDescent="0.2">
      <c r="B1532" t="str">
        <f>IF(NOT(ISBLANK(A1532)), VLOOKUP(A1532,users!$A$2:$F$1000,2), "")</f>
        <v/>
      </c>
      <c r="I1532" t="s">
        <v>218</v>
      </c>
    </row>
    <row r="1533" spans="2:9" x14ac:dyDescent="0.2">
      <c r="B1533" t="str">
        <f>IF(NOT(ISBLANK(A1533)), VLOOKUP(A1533,users!$A$2:$F$1000,2), "")</f>
        <v/>
      </c>
      <c r="I1533" t="s">
        <v>218</v>
      </c>
    </row>
    <row r="1534" spans="2:9" x14ac:dyDescent="0.2">
      <c r="B1534" t="str">
        <f>IF(NOT(ISBLANK(A1534)), VLOOKUP(A1534,users!$A$2:$F$1000,2), "")</f>
        <v/>
      </c>
      <c r="I1534" t="s">
        <v>218</v>
      </c>
    </row>
    <row r="1535" spans="2:9" x14ac:dyDescent="0.2">
      <c r="B1535" t="str">
        <f>IF(NOT(ISBLANK(A1535)), VLOOKUP(A1535,users!$A$2:$F$1000,2), "")</f>
        <v/>
      </c>
      <c r="I1535" t="s">
        <v>218</v>
      </c>
    </row>
    <row r="1536" spans="2:9" x14ac:dyDescent="0.2">
      <c r="B1536" t="str">
        <f>IF(NOT(ISBLANK(A1536)), VLOOKUP(A1536,users!$A$2:$F$1000,2), "")</f>
        <v/>
      </c>
      <c r="I1536" t="s">
        <v>218</v>
      </c>
    </row>
    <row r="1537" spans="2:9" x14ac:dyDescent="0.2">
      <c r="B1537" t="str">
        <f>IF(NOT(ISBLANK(A1537)), VLOOKUP(A1537,users!$A$2:$F$1000,2), "")</f>
        <v/>
      </c>
      <c r="I1537" t="s">
        <v>218</v>
      </c>
    </row>
    <row r="1538" spans="2:9" x14ac:dyDescent="0.2">
      <c r="B1538" t="str">
        <f>IF(NOT(ISBLANK(A1538)), VLOOKUP(A1538,users!$A$2:$F$1000,2), "")</f>
        <v/>
      </c>
      <c r="I1538" t="s">
        <v>218</v>
      </c>
    </row>
    <row r="1539" spans="2:9" x14ac:dyDescent="0.2">
      <c r="B1539" t="str">
        <f>IF(NOT(ISBLANK(A1539)), VLOOKUP(A1539,users!$A$2:$F$1000,2), "")</f>
        <v/>
      </c>
      <c r="I1539" t="s">
        <v>218</v>
      </c>
    </row>
    <row r="1540" spans="2:9" x14ac:dyDescent="0.2">
      <c r="B1540" t="str">
        <f>IF(NOT(ISBLANK(A1540)), VLOOKUP(A1540,users!$A$2:$F$1000,2), "")</f>
        <v/>
      </c>
      <c r="I1540" t="s">
        <v>218</v>
      </c>
    </row>
    <row r="1541" spans="2:9" x14ac:dyDescent="0.2">
      <c r="B1541" t="str">
        <f>IF(NOT(ISBLANK(A1541)), VLOOKUP(A1541,users!$A$2:$F$1000,2), "")</f>
        <v/>
      </c>
      <c r="I1541" t="s">
        <v>218</v>
      </c>
    </row>
    <row r="1542" spans="2:9" x14ac:dyDescent="0.2">
      <c r="B1542" t="str">
        <f>IF(NOT(ISBLANK(A1542)), VLOOKUP(A1542,users!$A$2:$F$1000,2), "")</f>
        <v/>
      </c>
      <c r="I1542" t="s">
        <v>218</v>
      </c>
    </row>
    <row r="1543" spans="2:9" x14ac:dyDescent="0.2">
      <c r="B1543" t="str">
        <f>IF(NOT(ISBLANK(A1543)), VLOOKUP(A1543,users!$A$2:$F$1000,2), "")</f>
        <v/>
      </c>
      <c r="I1543" t="s">
        <v>218</v>
      </c>
    </row>
    <row r="1544" spans="2:9" x14ac:dyDescent="0.2">
      <c r="B1544" t="str">
        <f>IF(NOT(ISBLANK(A1544)), VLOOKUP(A1544,users!$A$2:$F$1000,2), "")</f>
        <v/>
      </c>
      <c r="I1544" t="s">
        <v>218</v>
      </c>
    </row>
    <row r="1545" spans="2:9" x14ac:dyDescent="0.2">
      <c r="B1545" t="str">
        <f>IF(NOT(ISBLANK(A1545)), VLOOKUP(A1545,users!$A$2:$F$1000,2), "")</f>
        <v/>
      </c>
      <c r="I1545" t="s">
        <v>218</v>
      </c>
    </row>
    <row r="1546" spans="2:9" x14ac:dyDescent="0.2">
      <c r="B1546" t="str">
        <f>IF(NOT(ISBLANK(A1546)), VLOOKUP(A1546,users!$A$2:$F$1000,2), "")</f>
        <v/>
      </c>
      <c r="I1546" t="s">
        <v>218</v>
      </c>
    </row>
    <row r="1547" spans="2:9" x14ac:dyDescent="0.2">
      <c r="B1547" t="str">
        <f>IF(NOT(ISBLANK(A1547)), VLOOKUP(A1547,users!$A$2:$F$1000,2), "")</f>
        <v/>
      </c>
      <c r="I1547" t="s">
        <v>218</v>
      </c>
    </row>
    <row r="1548" spans="2:9" x14ac:dyDescent="0.2">
      <c r="B1548" t="str">
        <f>IF(NOT(ISBLANK(A1548)), VLOOKUP(A1548,users!$A$2:$F$1000,2), "")</f>
        <v/>
      </c>
      <c r="I1548" t="s">
        <v>218</v>
      </c>
    </row>
    <row r="1549" spans="2:9" x14ac:dyDescent="0.2">
      <c r="B1549" t="str">
        <f>IF(NOT(ISBLANK(A1549)), VLOOKUP(A1549,users!$A$2:$F$1000,2), "")</f>
        <v/>
      </c>
      <c r="I1549" t="s">
        <v>218</v>
      </c>
    </row>
    <row r="1550" spans="2:9" x14ac:dyDescent="0.2">
      <c r="B1550" t="str">
        <f>IF(NOT(ISBLANK(A1550)), VLOOKUP(A1550,users!$A$2:$F$1000,2), "")</f>
        <v/>
      </c>
      <c r="I1550" t="s">
        <v>218</v>
      </c>
    </row>
    <row r="1551" spans="2:9" x14ac:dyDescent="0.2">
      <c r="B1551" t="str">
        <f>IF(NOT(ISBLANK(A1551)), VLOOKUP(A1551,users!$A$2:$F$1000,2), "")</f>
        <v/>
      </c>
      <c r="I1551" t="s">
        <v>218</v>
      </c>
    </row>
    <row r="1552" spans="2:9" x14ac:dyDescent="0.2">
      <c r="B1552" t="str">
        <f>IF(NOT(ISBLANK(A1552)), VLOOKUP(A1552,users!$A$2:$F$1000,2), "")</f>
        <v/>
      </c>
      <c r="I1552" t="s">
        <v>218</v>
      </c>
    </row>
    <row r="1553" spans="2:9" x14ac:dyDescent="0.2">
      <c r="B1553" t="str">
        <f>IF(NOT(ISBLANK(A1553)), VLOOKUP(A1553,users!$A$2:$F$1000,2), "")</f>
        <v/>
      </c>
      <c r="I1553" t="s">
        <v>218</v>
      </c>
    </row>
    <row r="1554" spans="2:9" x14ac:dyDescent="0.2">
      <c r="B1554" t="str">
        <f>IF(NOT(ISBLANK(A1554)), VLOOKUP(A1554,users!$A$2:$F$1000,2), "")</f>
        <v/>
      </c>
      <c r="I1554" t="s">
        <v>218</v>
      </c>
    </row>
    <row r="1555" spans="2:9" x14ac:dyDescent="0.2">
      <c r="B1555" t="str">
        <f>IF(NOT(ISBLANK(A1555)), VLOOKUP(A1555,users!$A$2:$F$1000,2), "")</f>
        <v/>
      </c>
      <c r="I1555" t="s">
        <v>218</v>
      </c>
    </row>
    <row r="1556" spans="2:9" x14ac:dyDescent="0.2">
      <c r="B1556" t="str">
        <f>IF(NOT(ISBLANK(A1556)), VLOOKUP(A1556,users!$A$2:$F$1000,2), "")</f>
        <v/>
      </c>
      <c r="I1556" t="s">
        <v>218</v>
      </c>
    </row>
    <row r="1557" spans="2:9" x14ac:dyDescent="0.2">
      <c r="B1557" t="str">
        <f>IF(NOT(ISBLANK(A1557)), VLOOKUP(A1557,users!$A$2:$F$1000,2), "")</f>
        <v/>
      </c>
      <c r="I1557" t="s">
        <v>218</v>
      </c>
    </row>
    <row r="1558" spans="2:9" x14ac:dyDescent="0.2">
      <c r="B1558" t="str">
        <f>IF(NOT(ISBLANK(A1558)), VLOOKUP(A1558,users!$A$2:$F$1000,2), "")</f>
        <v/>
      </c>
      <c r="I1558" t="s">
        <v>218</v>
      </c>
    </row>
    <row r="1559" spans="2:9" x14ac:dyDescent="0.2">
      <c r="B1559" t="str">
        <f>IF(NOT(ISBLANK(A1559)), VLOOKUP(A1559,users!$A$2:$F$1000,2), "")</f>
        <v/>
      </c>
      <c r="I1559" t="s">
        <v>218</v>
      </c>
    </row>
    <row r="1560" spans="2:9" x14ac:dyDescent="0.2">
      <c r="B1560" t="str">
        <f>IF(NOT(ISBLANK(A1560)), VLOOKUP(A1560,users!$A$2:$F$1000,2), "")</f>
        <v/>
      </c>
      <c r="I1560" t="s">
        <v>218</v>
      </c>
    </row>
    <row r="1561" spans="2:9" x14ac:dyDescent="0.2">
      <c r="B1561" t="str">
        <f>IF(NOT(ISBLANK(A1561)), VLOOKUP(A1561,users!$A$2:$F$1000,2), "")</f>
        <v/>
      </c>
      <c r="I1561" t="s">
        <v>218</v>
      </c>
    </row>
    <row r="1562" spans="2:9" x14ac:dyDescent="0.2">
      <c r="B1562" t="str">
        <f>IF(NOT(ISBLANK(A1562)), VLOOKUP(A1562,users!$A$2:$F$1000,2), "")</f>
        <v/>
      </c>
      <c r="I1562" t="s">
        <v>218</v>
      </c>
    </row>
    <row r="1563" spans="2:9" x14ac:dyDescent="0.2">
      <c r="B1563" t="str">
        <f>IF(NOT(ISBLANK(A1563)), VLOOKUP(A1563,users!$A$2:$F$1000,2), "")</f>
        <v/>
      </c>
      <c r="I1563" t="s">
        <v>218</v>
      </c>
    </row>
    <row r="1564" spans="2:9" x14ac:dyDescent="0.2">
      <c r="B1564" t="str">
        <f>IF(NOT(ISBLANK(A1564)), VLOOKUP(A1564,users!$A$2:$F$1000,2), "")</f>
        <v/>
      </c>
      <c r="I1564" t="s">
        <v>218</v>
      </c>
    </row>
    <row r="1565" spans="2:9" x14ac:dyDescent="0.2">
      <c r="B1565" t="str">
        <f>IF(NOT(ISBLANK(A1565)), VLOOKUP(A1565,users!$A$2:$F$1000,2), "")</f>
        <v/>
      </c>
      <c r="I1565" t="s">
        <v>218</v>
      </c>
    </row>
    <row r="1566" spans="2:9" x14ac:dyDescent="0.2">
      <c r="B1566" t="str">
        <f>IF(NOT(ISBLANK(A1566)), VLOOKUP(A1566,users!$A$2:$F$1000,2), "")</f>
        <v/>
      </c>
      <c r="I1566" t="s">
        <v>218</v>
      </c>
    </row>
    <row r="1567" spans="2:9" x14ac:dyDescent="0.2">
      <c r="B1567" t="str">
        <f>IF(NOT(ISBLANK(A1567)), VLOOKUP(A1567,users!$A$2:$F$1000,2), "")</f>
        <v/>
      </c>
      <c r="I1567" t="s">
        <v>218</v>
      </c>
    </row>
    <row r="1568" spans="2:9" x14ac:dyDescent="0.2">
      <c r="B1568" t="str">
        <f>IF(NOT(ISBLANK(A1568)), VLOOKUP(A1568,users!$A$2:$F$1000,2), "")</f>
        <v/>
      </c>
      <c r="I1568" t="s">
        <v>218</v>
      </c>
    </row>
    <row r="1569" spans="2:9" x14ac:dyDescent="0.2">
      <c r="B1569" t="str">
        <f>IF(NOT(ISBLANK(A1569)), VLOOKUP(A1569,users!$A$2:$F$1000,2), "")</f>
        <v/>
      </c>
      <c r="I1569" t="s">
        <v>218</v>
      </c>
    </row>
    <row r="1570" spans="2:9" x14ac:dyDescent="0.2">
      <c r="B1570" t="str">
        <f>IF(NOT(ISBLANK(A1570)), VLOOKUP(A1570,users!$A$2:$F$1000,2), "")</f>
        <v/>
      </c>
      <c r="I1570" t="s">
        <v>218</v>
      </c>
    </row>
    <row r="1571" spans="2:9" x14ac:dyDescent="0.2">
      <c r="B1571" t="str">
        <f>IF(NOT(ISBLANK(A1571)), VLOOKUP(A1571,users!$A$2:$F$1000,2), "")</f>
        <v/>
      </c>
      <c r="I1571" t="s">
        <v>218</v>
      </c>
    </row>
    <row r="1572" spans="2:9" x14ac:dyDescent="0.2">
      <c r="B1572" t="str">
        <f>IF(NOT(ISBLANK(A1572)), VLOOKUP(A1572,users!$A$2:$F$1000,2), "")</f>
        <v/>
      </c>
      <c r="I1572" t="s">
        <v>218</v>
      </c>
    </row>
    <row r="1573" spans="2:9" x14ac:dyDescent="0.2">
      <c r="B1573" t="str">
        <f>IF(NOT(ISBLANK(A1573)), VLOOKUP(A1573,users!$A$2:$F$1000,2), "")</f>
        <v/>
      </c>
      <c r="I1573" t="s">
        <v>218</v>
      </c>
    </row>
    <row r="1574" spans="2:9" x14ac:dyDescent="0.2">
      <c r="B1574" t="str">
        <f>IF(NOT(ISBLANK(A1574)), VLOOKUP(A1574,users!$A$2:$F$1000,2), "")</f>
        <v/>
      </c>
      <c r="I1574" t="s">
        <v>218</v>
      </c>
    </row>
    <row r="1575" spans="2:9" x14ac:dyDescent="0.2">
      <c r="B1575" t="str">
        <f>IF(NOT(ISBLANK(A1575)), VLOOKUP(A1575,users!$A$2:$F$1000,2), "")</f>
        <v/>
      </c>
      <c r="I1575" t="s">
        <v>218</v>
      </c>
    </row>
    <row r="1576" spans="2:9" x14ac:dyDescent="0.2">
      <c r="B1576" t="str">
        <f>IF(NOT(ISBLANK(A1576)), VLOOKUP(A1576,users!$A$2:$F$1000,2), "")</f>
        <v/>
      </c>
      <c r="I1576" t="s">
        <v>218</v>
      </c>
    </row>
    <row r="1577" spans="2:9" x14ac:dyDescent="0.2">
      <c r="B1577" t="str">
        <f>IF(NOT(ISBLANK(A1577)), VLOOKUP(A1577,users!$A$2:$F$1000,2), "")</f>
        <v/>
      </c>
      <c r="I1577" t="s">
        <v>218</v>
      </c>
    </row>
    <row r="1578" spans="2:9" x14ac:dyDescent="0.2">
      <c r="B1578" t="str">
        <f>IF(NOT(ISBLANK(A1578)), VLOOKUP(A1578,users!$A$2:$F$1000,2), "")</f>
        <v/>
      </c>
      <c r="I1578" t="s">
        <v>218</v>
      </c>
    </row>
    <row r="1579" spans="2:9" x14ac:dyDescent="0.2">
      <c r="B1579" t="str">
        <f>IF(NOT(ISBLANK(A1579)), VLOOKUP(A1579,users!$A$2:$F$1000,2), "")</f>
        <v/>
      </c>
      <c r="I1579" t="s">
        <v>218</v>
      </c>
    </row>
    <row r="1580" spans="2:9" x14ac:dyDescent="0.2">
      <c r="B1580" t="str">
        <f>IF(NOT(ISBLANK(A1580)), VLOOKUP(A1580,users!$A$2:$F$1000,2), "")</f>
        <v/>
      </c>
      <c r="I1580" t="s">
        <v>218</v>
      </c>
    </row>
    <row r="1581" spans="2:9" x14ac:dyDescent="0.2">
      <c r="B1581" t="str">
        <f>IF(NOT(ISBLANK(A1581)), VLOOKUP(A1581,users!$A$2:$F$1000,2), "")</f>
        <v/>
      </c>
      <c r="I1581" t="s">
        <v>218</v>
      </c>
    </row>
    <row r="1582" spans="2:9" x14ac:dyDescent="0.2">
      <c r="B1582" t="str">
        <f>IF(NOT(ISBLANK(A1582)), VLOOKUP(A1582,users!$A$2:$F$1000,2), "")</f>
        <v/>
      </c>
      <c r="I1582" t="s">
        <v>218</v>
      </c>
    </row>
    <row r="1583" spans="2:9" x14ac:dyDescent="0.2">
      <c r="B1583" t="str">
        <f>IF(NOT(ISBLANK(A1583)), VLOOKUP(A1583,users!$A$2:$F$1000,2), "")</f>
        <v/>
      </c>
      <c r="I1583" t="s">
        <v>218</v>
      </c>
    </row>
    <row r="1584" spans="2:9" x14ac:dyDescent="0.2">
      <c r="B1584" t="str">
        <f>IF(NOT(ISBLANK(A1584)), VLOOKUP(A1584,users!$A$2:$F$1000,2), "")</f>
        <v/>
      </c>
      <c r="I1584" t="s">
        <v>218</v>
      </c>
    </row>
    <row r="1585" spans="2:9" x14ac:dyDescent="0.2">
      <c r="B1585" t="str">
        <f>IF(NOT(ISBLANK(A1585)), VLOOKUP(A1585,users!$A$2:$F$1000,2), "")</f>
        <v/>
      </c>
      <c r="I1585" t="s">
        <v>218</v>
      </c>
    </row>
    <row r="1586" spans="2:9" x14ac:dyDescent="0.2">
      <c r="B1586" t="str">
        <f>IF(NOT(ISBLANK(A1586)), VLOOKUP(A1586,users!$A$2:$F$1000,2), "")</f>
        <v/>
      </c>
      <c r="I1586" t="s">
        <v>218</v>
      </c>
    </row>
    <row r="1587" spans="2:9" x14ac:dyDescent="0.2">
      <c r="B1587" t="str">
        <f>IF(NOT(ISBLANK(A1587)), VLOOKUP(A1587,users!$A$2:$F$1000,2), "")</f>
        <v/>
      </c>
      <c r="I1587" t="s">
        <v>218</v>
      </c>
    </row>
    <row r="1588" spans="2:9" x14ac:dyDescent="0.2">
      <c r="B1588" t="str">
        <f>IF(NOT(ISBLANK(A1588)), VLOOKUP(A1588,users!$A$2:$F$1000,2), "")</f>
        <v/>
      </c>
      <c r="I1588" t="s">
        <v>218</v>
      </c>
    </row>
    <row r="1589" spans="2:9" x14ac:dyDescent="0.2">
      <c r="B1589" t="str">
        <f>IF(NOT(ISBLANK(A1589)), VLOOKUP(A1589,users!$A$2:$F$1000,2), "")</f>
        <v/>
      </c>
      <c r="I1589" t="s">
        <v>218</v>
      </c>
    </row>
    <row r="1590" spans="2:9" x14ac:dyDescent="0.2">
      <c r="B1590" t="str">
        <f>IF(NOT(ISBLANK(A1590)), VLOOKUP(A1590,users!$A$2:$F$1000,2), "")</f>
        <v/>
      </c>
      <c r="I1590" t="s">
        <v>218</v>
      </c>
    </row>
    <row r="1591" spans="2:9" x14ac:dyDescent="0.2">
      <c r="B1591" t="str">
        <f>IF(NOT(ISBLANK(A1591)), VLOOKUP(A1591,users!$A$2:$F$1000,2), "")</f>
        <v/>
      </c>
      <c r="I1591" t="s">
        <v>218</v>
      </c>
    </row>
    <row r="1592" spans="2:9" x14ac:dyDescent="0.2">
      <c r="B1592" t="str">
        <f>IF(NOT(ISBLANK(A1592)), VLOOKUP(A1592,users!$A$2:$F$1000,2), "")</f>
        <v/>
      </c>
      <c r="I1592" t="s">
        <v>218</v>
      </c>
    </row>
    <row r="1593" spans="2:9" x14ac:dyDescent="0.2">
      <c r="B1593" t="str">
        <f>IF(NOT(ISBLANK(A1593)), VLOOKUP(A1593,users!$A$2:$F$1000,2), "")</f>
        <v/>
      </c>
      <c r="I1593" t="s">
        <v>218</v>
      </c>
    </row>
    <row r="1594" spans="2:9" x14ac:dyDescent="0.2">
      <c r="B1594" t="str">
        <f>IF(NOT(ISBLANK(A1594)), VLOOKUP(A1594,users!$A$2:$F$1000,2), "")</f>
        <v/>
      </c>
      <c r="I1594" t="s">
        <v>218</v>
      </c>
    </row>
    <row r="1595" spans="2:9" x14ac:dyDescent="0.2">
      <c r="B1595" t="str">
        <f>IF(NOT(ISBLANK(A1595)), VLOOKUP(A1595,users!$A$2:$F$1000,2), "")</f>
        <v/>
      </c>
      <c r="I1595" t="s">
        <v>218</v>
      </c>
    </row>
    <row r="1596" spans="2:9" x14ac:dyDescent="0.2">
      <c r="B1596" t="str">
        <f>IF(NOT(ISBLANK(A1596)), VLOOKUP(A1596,users!$A$2:$F$1000,2), "")</f>
        <v/>
      </c>
      <c r="I1596" t="s">
        <v>218</v>
      </c>
    </row>
    <row r="1597" spans="2:9" x14ac:dyDescent="0.2">
      <c r="B1597" t="str">
        <f>IF(NOT(ISBLANK(A1597)), VLOOKUP(A1597,users!$A$2:$F$1000,2), "")</f>
        <v/>
      </c>
      <c r="I1597" t="s">
        <v>218</v>
      </c>
    </row>
    <row r="1598" spans="2:9" x14ac:dyDescent="0.2">
      <c r="B1598" t="str">
        <f>IF(NOT(ISBLANK(A1598)), VLOOKUP(A1598,users!$A$2:$F$1000,2), "")</f>
        <v/>
      </c>
      <c r="I1598" t="s">
        <v>218</v>
      </c>
    </row>
    <row r="1599" spans="2:9" x14ac:dyDescent="0.2">
      <c r="B1599" t="str">
        <f>IF(NOT(ISBLANK(A1599)), VLOOKUP(A1599,users!$A$2:$F$1000,2), "")</f>
        <v/>
      </c>
      <c r="I1599" t="s">
        <v>218</v>
      </c>
    </row>
    <row r="1600" spans="2:9" x14ac:dyDescent="0.2">
      <c r="B1600" t="str">
        <f>IF(NOT(ISBLANK(A1600)), VLOOKUP(A1600,users!$A$2:$F$1000,2), "")</f>
        <v/>
      </c>
      <c r="I1600" t="s">
        <v>218</v>
      </c>
    </row>
    <row r="1601" spans="2:9" x14ac:dyDescent="0.2">
      <c r="B1601" t="str">
        <f>IF(NOT(ISBLANK(A1601)), VLOOKUP(A1601,users!$A$2:$F$1000,2), "")</f>
        <v/>
      </c>
      <c r="I1601" t="s">
        <v>218</v>
      </c>
    </row>
    <row r="1602" spans="2:9" x14ac:dyDescent="0.2">
      <c r="B1602" t="str">
        <f>IF(NOT(ISBLANK(A1602)), VLOOKUP(A1602,users!$A$2:$F$1000,2), "")</f>
        <v/>
      </c>
      <c r="I1602" t="s">
        <v>218</v>
      </c>
    </row>
    <row r="1603" spans="2:9" x14ac:dyDescent="0.2">
      <c r="B1603" t="str">
        <f>IF(NOT(ISBLANK(A1603)), VLOOKUP(A1603,users!$A$2:$F$1000,2), "")</f>
        <v/>
      </c>
      <c r="I1603" t="s">
        <v>218</v>
      </c>
    </row>
    <row r="1604" spans="2:9" x14ac:dyDescent="0.2">
      <c r="B1604" t="str">
        <f>IF(NOT(ISBLANK(A1604)), VLOOKUP(A1604,users!$A$2:$F$1000,2), "")</f>
        <v/>
      </c>
      <c r="I1604" t="s">
        <v>218</v>
      </c>
    </row>
    <row r="1605" spans="2:9" x14ac:dyDescent="0.2">
      <c r="B1605" t="str">
        <f>IF(NOT(ISBLANK(A1605)), VLOOKUP(A1605,users!$A$2:$F$1000,2), "")</f>
        <v/>
      </c>
      <c r="I1605" t="s">
        <v>218</v>
      </c>
    </row>
    <row r="1606" spans="2:9" x14ac:dyDescent="0.2">
      <c r="B1606" t="str">
        <f>IF(NOT(ISBLANK(A1606)), VLOOKUP(A1606,users!$A$2:$F$1000,2), "")</f>
        <v/>
      </c>
      <c r="I1606" t="s">
        <v>218</v>
      </c>
    </row>
    <row r="1607" spans="2:9" x14ac:dyDescent="0.2">
      <c r="B1607" t="str">
        <f>IF(NOT(ISBLANK(A1607)), VLOOKUP(A1607,users!$A$2:$F$1000,2), "")</f>
        <v/>
      </c>
      <c r="I1607" t="s">
        <v>218</v>
      </c>
    </row>
    <row r="1608" spans="2:9" x14ac:dyDescent="0.2">
      <c r="B1608" t="str">
        <f>IF(NOT(ISBLANK(A1608)), VLOOKUP(A1608,users!$A$2:$F$1000,2), "")</f>
        <v/>
      </c>
      <c r="I1608" t="s">
        <v>218</v>
      </c>
    </row>
    <row r="1609" spans="2:9" x14ac:dyDescent="0.2">
      <c r="B1609" t="str">
        <f>IF(NOT(ISBLANK(A1609)), VLOOKUP(A1609,users!$A$2:$F$1000,2), "")</f>
        <v/>
      </c>
      <c r="I1609" t="s">
        <v>218</v>
      </c>
    </row>
    <row r="1610" spans="2:9" x14ac:dyDescent="0.2">
      <c r="B1610" t="str">
        <f>IF(NOT(ISBLANK(A1610)), VLOOKUP(A1610,users!$A$2:$F$1000,2), "")</f>
        <v/>
      </c>
      <c r="I1610" t="s">
        <v>218</v>
      </c>
    </row>
    <row r="1611" spans="2:9" x14ac:dyDescent="0.2">
      <c r="B1611" t="str">
        <f>IF(NOT(ISBLANK(A1611)), VLOOKUP(A1611,users!$A$2:$F$1000,2), "")</f>
        <v/>
      </c>
      <c r="I1611" t="s">
        <v>218</v>
      </c>
    </row>
    <row r="1612" spans="2:9" x14ac:dyDescent="0.2">
      <c r="B1612" t="str">
        <f>IF(NOT(ISBLANK(A1612)), VLOOKUP(A1612,users!$A$2:$F$1000,2), "")</f>
        <v/>
      </c>
      <c r="I1612" t="s">
        <v>218</v>
      </c>
    </row>
    <row r="1613" spans="2:9" x14ac:dyDescent="0.2">
      <c r="B1613" t="str">
        <f>IF(NOT(ISBLANK(A1613)), VLOOKUP(A1613,users!$A$2:$F$1000,2), "")</f>
        <v/>
      </c>
      <c r="I1613" t="s">
        <v>218</v>
      </c>
    </row>
    <row r="1614" spans="2:9" x14ac:dyDescent="0.2">
      <c r="B1614" t="str">
        <f>IF(NOT(ISBLANK(A1614)), VLOOKUP(A1614,users!$A$2:$F$1000,2), "")</f>
        <v/>
      </c>
      <c r="I1614" t="s">
        <v>218</v>
      </c>
    </row>
    <row r="1615" spans="2:9" x14ac:dyDescent="0.2">
      <c r="B1615" t="str">
        <f>IF(NOT(ISBLANK(A1615)), VLOOKUP(A1615,users!$A$2:$F$1000,2), "")</f>
        <v/>
      </c>
      <c r="I1615" t="s">
        <v>218</v>
      </c>
    </row>
    <row r="1616" spans="2:9" x14ac:dyDescent="0.2">
      <c r="B1616" t="str">
        <f>IF(NOT(ISBLANK(A1616)), VLOOKUP(A1616,users!$A$2:$F$1000,2), "")</f>
        <v/>
      </c>
      <c r="I1616" t="s">
        <v>218</v>
      </c>
    </row>
    <row r="1617" spans="2:9" x14ac:dyDescent="0.2">
      <c r="B1617" t="str">
        <f>IF(NOT(ISBLANK(A1617)), VLOOKUP(A1617,users!$A$2:$F$1000,2), "")</f>
        <v/>
      </c>
      <c r="I1617" t="s">
        <v>218</v>
      </c>
    </row>
    <row r="1618" spans="2:9" x14ac:dyDescent="0.2">
      <c r="B1618" t="str">
        <f>IF(NOT(ISBLANK(A1618)), VLOOKUP(A1618,users!$A$2:$F$1000,2), "")</f>
        <v/>
      </c>
      <c r="I1618" t="s">
        <v>218</v>
      </c>
    </row>
    <row r="1619" spans="2:9" x14ac:dyDescent="0.2">
      <c r="B1619" t="str">
        <f>IF(NOT(ISBLANK(A1619)), VLOOKUP(A1619,users!$A$2:$F$1000,2), "")</f>
        <v/>
      </c>
      <c r="I1619" t="s">
        <v>218</v>
      </c>
    </row>
    <row r="1620" spans="2:9" x14ac:dyDescent="0.2">
      <c r="B1620" t="str">
        <f>IF(NOT(ISBLANK(A1620)), VLOOKUP(A1620,users!$A$2:$F$1000,2), "")</f>
        <v/>
      </c>
      <c r="I1620" t="s">
        <v>218</v>
      </c>
    </row>
    <row r="1621" spans="2:9" x14ac:dyDescent="0.2">
      <c r="B1621" t="str">
        <f>IF(NOT(ISBLANK(A1621)), VLOOKUP(A1621,users!$A$2:$F$1000,2), "")</f>
        <v/>
      </c>
      <c r="I1621" t="s">
        <v>218</v>
      </c>
    </row>
    <row r="1622" spans="2:9" x14ac:dyDescent="0.2">
      <c r="B1622" t="str">
        <f>IF(NOT(ISBLANK(A1622)), VLOOKUP(A1622,users!$A$2:$F$1000,2), "")</f>
        <v/>
      </c>
      <c r="I1622" t="s">
        <v>218</v>
      </c>
    </row>
    <row r="1623" spans="2:9" x14ac:dyDescent="0.2">
      <c r="B1623" t="str">
        <f>IF(NOT(ISBLANK(A1623)), VLOOKUP(A1623,users!$A$2:$F$1000,2), "")</f>
        <v/>
      </c>
      <c r="I1623" t="s">
        <v>218</v>
      </c>
    </row>
    <row r="1624" spans="2:9" x14ac:dyDescent="0.2">
      <c r="B1624" t="str">
        <f>IF(NOT(ISBLANK(A1624)), VLOOKUP(A1624,users!$A$2:$F$1000,2), "")</f>
        <v/>
      </c>
      <c r="I1624" t="s">
        <v>218</v>
      </c>
    </row>
    <row r="1625" spans="2:9" x14ac:dyDescent="0.2">
      <c r="B1625" t="str">
        <f>IF(NOT(ISBLANK(A1625)), VLOOKUP(A1625,users!$A$2:$F$1000,2), "")</f>
        <v/>
      </c>
      <c r="I1625" t="s">
        <v>218</v>
      </c>
    </row>
    <row r="1626" spans="2:9" x14ac:dyDescent="0.2">
      <c r="B1626" t="str">
        <f>IF(NOT(ISBLANK(A1626)), VLOOKUP(A1626,users!$A$2:$F$1000,2), "")</f>
        <v/>
      </c>
      <c r="I1626" t="s">
        <v>218</v>
      </c>
    </row>
    <row r="1627" spans="2:9" x14ac:dyDescent="0.2">
      <c r="B1627" t="str">
        <f>IF(NOT(ISBLANK(A1627)), VLOOKUP(A1627,users!$A$2:$F$1000,2), "")</f>
        <v/>
      </c>
      <c r="I1627" t="s">
        <v>218</v>
      </c>
    </row>
    <row r="1628" spans="2:9" x14ac:dyDescent="0.2">
      <c r="B1628" t="str">
        <f>IF(NOT(ISBLANK(A1628)), VLOOKUP(A1628,users!$A$2:$F$1000,2), "")</f>
        <v/>
      </c>
      <c r="I1628" t="s">
        <v>218</v>
      </c>
    </row>
    <row r="1629" spans="2:9" x14ac:dyDescent="0.2">
      <c r="B1629" t="str">
        <f>IF(NOT(ISBLANK(A1629)), VLOOKUP(A1629,users!$A$2:$F$1000,2), "")</f>
        <v/>
      </c>
      <c r="I1629" t="s">
        <v>218</v>
      </c>
    </row>
    <row r="1630" spans="2:9" x14ac:dyDescent="0.2">
      <c r="B1630" t="str">
        <f>IF(NOT(ISBLANK(A1630)), VLOOKUP(A1630,users!$A$2:$F$1000,2), "")</f>
        <v/>
      </c>
      <c r="I1630" t="s">
        <v>218</v>
      </c>
    </row>
    <row r="1631" spans="2:9" x14ac:dyDescent="0.2">
      <c r="B1631" t="str">
        <f>IF(NOT(ISBLANK(A1631)), VLOOKUP(A1631,users!$A$2:$F$1000,2), "")</f>
        <v/>
      </c>
      <c r="I1631" t="s">
        <v>218</v>
      </c>
    </row>
    <row r="1632" spans="2:9" x14ac:dyDescent="0.2">
      <c r="B1632" t="str">
        <f>IF(NOT(ISBLANK(A1632)), VLOOKUP(A1632,users!$A$2:$F$1000,2), "")</f>
        <v/>
      </c>
      <c r="I1632" t="s">
        <v>218</v>
      </c>
    </row>
    <row r="1633" spans="2:9" x14ac:dyDescent="0.2">
      <c r="B1633" t="str">
        <f>IF(NOT(ISBLANK(A1633)), VLOOKUP(A1633,users!$A$2:$F$1000,2), "")</f>
        <v/>
      </c>
      <c r="I1633" t="s">
        <v>218</v>
      </c>
    </row>
    <row r="1634" spans="2:9" x14ac:dyDescent="0.2">
      <c r="B1634" t="str">
        <f>IF(NOT(ISBLANK(A1634)), VLOOKUP(A1634,users!$A$2:$F$1000,2), "")</f>
        <v/>
      </c>
      <c r="I1634" t="s">
        <v>218</v>
      </c>
    </row>
    <row r="1635" spans="2:9" x14ac:dyDescent="0.2">
      <c r="B1635" t="str">
        <f>IF(NOT(ISBLANK(A1635)), VLOOKUP(A1635,users!$A$2:$F$1000,2), "")</f>
        <v/>
      </c>
      <c r="I1635" t="s">
        <v>218</v>
      </c>
    </row>
    <row r="1636" spans="2:9" x14ac:dyDescent="0.2">
      <c r="B1636" t="str">
        <f>IF(NOT(ISBLANK(A1636)), VLOOKUP(A1636,users!$A$2:$F$1000,2), "")</f>
        <v/>
      </c>
      <c r="I1636" t="s">
        <v>218</v>
      </c>
    </row>
    <row r="1637" spans="2:9" x14ac:dyDescent="0.2">
      <c r="B1637" t="str">
        <f>IF(NOT(ISBLANK(A1637)), VLOOKUP(A1637,users!$A$2:$F$1000,2), "")</f>
        <v/>
      </c>
      <c r="I1637" t="s">
        <v>218</v>
      </c>
    </row>
    <row r="1638" spans="2:9" x14ac:dyDescent="0.2">
      <c r="B1638" t="str">
        <f>IF(NOT(ISBLANK(A1638)), VLOOKUP(A1638,users!$A$2:$F$1000,2), "")</f>
        <v/>
      </c>
      <c r="I1638" t="s">
        <v>218</v>
      </c>
    </row>
    <row r="1639" spans="2:9" x14ac:dyDescent="0.2">
      <c r="B1639" t="str">
        <f>IF(NOT(ISBLANK(A1639)), VLOOKUP(A1639,users!$A$2:$F$1000,2), "")</f>
        <v/>
      </c>
      <c r="I1639" t="s">
        <v>218</v>
      </c>
    </row>
    <row r="1640" spans="2:9" x14ac:dyDescent="0.2">
      <c r="B1640" t="str">
        <f>IF(NOT(ISBLANK(A1640)), VLOOKUP(A1640,users!$A$2:$F$1000,2), "")</f>
        <v/>
      </c>
      <c r="I1640" t="s">
        <v>218</v>
      </c>
    </row>
    <row r="1641" spans="2:9" x14ac:dyDescent="0.2">
      <c r="B1641" t="str">
        <f>IF(NOT(ISBLANK(A1641)), VLOOKUP(A1641,users!$A$2:$F$1000,2), "")</f>
        <v/>
      </c>
      <c r="I1641" t="s">
        <v>218</v>
      </c>
    </row>
    <row r="1642" spans="2:9" x14ac:dyDescent="0.2">
      <c r="B1642" t="str">
        <f>IF(NOT(ISBLANK(A1642)), VLOOKUP(A1642,users!$A$2:$F$1000,2), "")</f>
        <v/>
      </c>
      <c r="I1642" t="s">
        <v>218</v>
      </c>
    </row>
    <row r="1643" spans="2:9" x14ac:dyDescent="0.2">
      <c r="B1643" t="str">
        <f>IF(NOT(ISBLANK(A1643)), VLOOKUP(A1643,users!$A$2:$F$1000,2), "")</f>
        <v/>
      </c>
      <c r="I1643" t="s">
        <v>218</v>
      </c>
    </row>
    <row r="1644" spans="2:9" x14ac:dyDescent="0.2">
      <c r="B1644" t="str">
        <f>IF(NOT(ISBLANK(A1644)), VLOOKUP(A1644,users!$A$2:$F$1000,2), "")</f>
        <v/>
      </c>
      <c r="I1644" t="s">
        <v>218</v>
      </c>
    </row>
    <row r="1645" spans="2:9" x14ac:dyDescent="0.2">
      <c r="B1645" t="str">
        <f>IF(NOT(ISBLANK(A1645)), VLOOKUP(A1645,users!$A$2:$F$1000,2), "")</f>
        <v/>
      </c>
      <c r="I1645" t="s">
        <v>218</v>
      </c>
    </row>
    <row r="1646" spans="2:9" x14ac:dyDescent="0.2">
      <c r="B1646" t="str">
        <f>IF(NOT(ISBLANK(A1646)), VLOOKUP(A1646,users!$A$2:$F$1000,2), "")</f>
        <v/>
      </c>
      <c r="I1646" t="s">
        <v>218</v>
      </c>
    </row>
    <row r="1647" spans="2:9" x14ac:dyDescent="0.2">
      <c r="B1647" t="str">
        <f>IF(NOT(ISBLANK(A1647)), VLOOKUP(A1647,users!$A$2:$F$1000,2), "")</f>
        <v/>
      </c>
      <c r="I1647" t="s">
        <v>218</v>
      </c>
    </row>
    <row r="1648" spans="2:9" x14ac:dyDescent="0.2">
      <c r="B1648" t="str">
        <f>IF(NOT(ISBLANK(A1648)), VLOOKUP(A1648,users!$A$2:$F$1000,2), "")</f>
        <v/>
      </c>
      <c r="I1648" t="s">
        <v>218</v>
      </c>
    </row>
    <row r="1649" spans="2:9" x14ac:dyDescent="0.2">
      <c r="B1649" t="str">
        <f>IF(NOT(ISBLANK(A1649)), VLOOKUP(A1649,users!$A$2:$F$1000,2), "")</f>
        <v/>
      </c>
      <c r="I1649" t="s">
        <v>218</v>
      </c>
    </row>
    <row r="1650" spans="2:9" x14ac:dyDescent="0.2">
      <c r="B1650" t="str">
        <f>IF(NOT(ISBLANK(A1650)), VLOOKUP(A1650,users!$A$2:$F$1000,2), "")</f>
        <v/>
      </c>
      <c r="I1650" t="s">
        <v>218</v>
      </c>
    </row>
    <row r="1651" spans="2:9" x14ac:dyDescent="0.2">
      <c r="B1651" t="str">
        <f>IF(NOT(ISBLANK(A1651)), VLOOKUP(A1651,users!$A$2:$F$1000,2), "")</f>
        <v/>
      </c>
      <c r="I1651" t="s">
        <v>218</v>
      </c>
    </row>
    <row r="1652" spans="2:9" x14ac:dyDescent="0.2">
      <c r="B1652" t="str">
        <f>IF(NOT(ISBLANK(A1652)), VLOOKUP(A1652,users!$A$2:$F$1000,2), "")</f>
        <v/>
      </c>
      <c r="I1652" t="s">
        <v>218</v>
      </c>
    </row>
    <row r="1653" spans="2:9" x14ac:dyDescent="0.2">
      <c r="B1653" t="str">
        <f>IF(NOT(ISBLANK(A1653)), VLOOKUP(A1653,users!$A$2:$F$1000,2), "")</f>
        <v/>
      </c>
      <c r="I1653" t="s">
        <v>218</v>
      </c>
    </row>
    <row r="1654" spans="2:9" x14ac:dyDescent="0.2">
      <c r="B1654" t="str">
        <f>IF(NOT(ISBLANK(A1654)), VLOOKUP(A1654,users!$A$2:$F$1000,2), "")</f>
        <v/>
      </c>
      <c r="I1654" t="s">
        <v>218</v>
      </c>
    </row>
    <row r="1655" spans="2:9" x14ac:dyDescent="0.2">
      <c r="B1655" t="str">
        <f>IF(NOT(ISBLANK(A1655)), VLOOKUP(A1655,users!$A$2:$F$1000,2), "")</f>
        <v/>
      </c>
      <c r="I1655" t="s">
        <v>218</v>
      </c>
    </row>
    <row r="1656" spans="2:9" x14ac:dyDescent="0.2">
      <c r="B1656" t="str">
        <f>IF(NOT(ISBLANK(A1656)), VLOOKUP(A1656,users!$A$2:$F$1000,2), "")</f>
        <v/>
      </c>
      <c r="I1656" t="s">
        <v>218</v>
      </c>
    </row>
    <row r="1657" spans="2:9" x14ac:dyDescent="0.2">
      <c r="B1657" t="str">
        <f>IF(NOT(ISBLANK(A1657)), VLOOKUP(A1657,users!$A$2:$F$1000,2), "")</f>
        <v/>
      </c>
      <c r="I1657" t="s">
        <v>218</v>
      </c>
    </row>
    <row r="1658" spans="2:9" x14ac:dyDescent="0.2">
      <c r="B1658" t="str">
        <f>IF(NOT(ISBLANK(A1658)), VLOOKUP(A1658,users!$A$2:$F$1000,2), "")</f>
        <v/>
      </c>
      <c r="I1658" t="s">
        <v>218</v>
      </c>
    </row>
    <row r="1659" spans="2:9" x14ac:dyDescent="0.2">
      <c r="B1659" t="str">
        <f>IF(NOT(ISBLANK(A1659)), VLOOKUP(A1659,users!$A$2:$F$1000,2), "")</f>
        <v/>
      </c>
      <c r="I1659" t="s">
        <v>218</v>
      </c>
    </row>
    <row r="1660" spans="2:9" x14ac:dyDescent="0.2">
      <c r="B1660" t="str">
        <f>IF(NOT(ISBLANK(A1660)), VLOOKUP(A1660,users!$A$2:$F$1000,2), "")</f>
        <v/>
      </c>
      <c r="I1660" t="s">
        <v>218</v>
      </c>
    </row>
    <row r="1661" spans="2:9" x14ac:dyDescent="0.2">
      <c r="B1661" t="str">
        <f>IF(NOT(ISBLANK(A1661)), VLOOKUP(A1661,users!$A$2:$F$1000,2), "")</f>
        <v/>
      </c>
      <c r="I1661" t="s">
        <v>218</v>
      </c>
    </row>
    <row r="1662" spans="2:9" x14ac:dyDescent="0.2">
      <c r="B1662" t="str">
        <f>IF(NOT(ISBLANK(A1662)), VLOOKUP(A1662,users!$A$2:$F$1000,2), "")</f>
        <v/>
      </c>
      <c r="I1662" t="s">
        <v>218</v>
      </c>
    </row>
    <row r="1663" spans="2:9" x14ac:dyDescent="0.2">
      <c r="B1663" t="str">
        <f>IF(NOT(ISBLANK(A1663)), VLOOKUP(A1663,users!$A$2:$F$1000,2), "")</f>
        <v/>
      </c>
      <c r="I1663" t="s">
        <v>218</v>
      </c>
    </row>
    <row r="1664" spans="2:9" x14ac:dyDescent="0.2">
      <c r="B1664" t="str">
        <f>IF(NOT(ISBLANK(A1664)), VLOOKUP(A1664,users!$A$2:$F$1000,2), "")</f>
        <v/>
      </c>
      <c r="I1664" t="s">
        <v>218</v>
      </c>
    </row>
    <row r="1665" spans="2:9" x14ac:dyDescent="0.2">
      <c r="B1665" t="str">
        <f>IF(NOT(ISBLANK(A1665)), VLOOKUP(A1665,users!$A$2:$F$1000,2), "")</f>
        <v/>
      </c>
      <c r="I1665" t="s">
        <v>218</v>
      </c>
    </row>
    <row r="1666" spans="2:9" x14ac:dyDescent="0.2">
      <c r="B1666" t="str">
        <f>IF(NOT(ISBLANK(A1666)), VLOOKUP(A1666,users!$A$2:$F$1000,2), "")</f>
        <v/>
      </c>
      <c r="I1666" t="s">
        <v>218</v>
      </c>
    </row>
    <row r="1667" spans="2:9" x14ac:dyDescent="0.2">
      <c r="B1667" t="str">
        <f>IF(NOT(ISBLANK(A1667)), VLOOKUP(A1667,users!$A$2:$F$1000,2), "")</f>
        <v/>
      </c>
      <c r="I1667" t="s">
        <v>218</v>
      </c>
    </row>
    <row r="1668" spans="2:9" x14ac:dyDescent="0.2">
      <c r="B1668" t="str">
        <f>IF(NOT(ISBLANK(A1668)), VLOOKUP(A1668,users!$A$2:$F$1000,2), "")</f>
        <v/>
      </c>
      <c r="I1668" t="s">
        <v>218</v>
      </c>
    </row>
    <row r="1669" spans="2:9" x14ac:dyDescent="0.2">
      <c r="B1669" t="str">
        <f>IF(NOT(ISBLANK(A1669)), VLOOKUP(A1669,users!$A$2:$F$1000,2), "")</f>
        <v/>
      </c>
      <c r="I1669" t="s">
        <v>218</v>
      </c>
    </row>
    <row r="1670" spans="2:9" x14ac:dyDescent="0.2">
      <c r="B1670" t="str">
        <f>IF(NOT(ISBLANK(A1670)), VLOOKUP(A1670,users!$A$2:$F$1000,2), "")</f>
        <v/>
      </c>
      <c r="I1670" t="s">
        <v>218</v>
      </c>
    </row>
    <row r="1671" spans="2:9" x14ac:dyDescent="0.2">
      <c r="B1671" t="str">
        <f>IF(NOT(ISBLANK(A1671)), VLOOKUP(A1671,users!$A$2:$F$1000,2), "")</f>
        <v/>
      </c>
      <c r="I1671" t="s">
        <v>218</v>
      </c>
    </row>
    <row r="1672" spans="2:9" x14ac:dyDescent="0.2">
      <c r="B1672" t="str">
        <f>IF(NOT(ISBLANK(A1672)), VLOOKUP(A1672,users!$A$2:$F$1000,2), "")</f>
        <v/>
      </c>
      <c r="I1672" t="s">
        <v>218</v>
      </c>
    </row>
    <row r="1673" spans="2:9" x14ac:dyDescent="0.2">
      <c r="B1673" t="str">
        <f>IF(NOT(ISBLANK(A1673)), VLOOKUP(A1673,users!$A$2:$F$1000,2), "")</f>
        <v/>
      </c>
      <c r="I1673" t="s">
        <v>218</v>
      </c>
    </row>
    <row r="1674" spans="2:9" x14ac:dyDescent="0.2">
      <c r="B1674" t="str">
        <f>IF(NOT(ISBLANK(A1674)), VLOOKUP(A1674,users!$A$2:$F$1000,2), "")</f>
        <v/>
      </c>
      <c r="I1674" t="s">
        <v>218</v>
      </c>
    </row>
    <row r="1675" spans="2:9" x14ac:dyDescent="0.2">
      <c r="B1675" t="str">
        <f>IF(NOT(ISBLANK(A1675)), VLOOKUP(A1675,users!$A$2:$F$1000,2), "")</f>
        <v/>
      </c>
      <c r="I1675" t="s">
        <v>218</v>
      </c>
    </row>
    <row r="1676" spans="2:9" x14ac:dyDescent="0.2">
      <c r="B1676" t="str">
        <f>IF(NOT(ISBLANK(A1676)), VLOOKUP(A1676,users!$A$2:$F$1000,2), "")</f>
        <v/>
      </c>
      <c r="I1676" t="s">
        <v>218</v>
      </c>
    </row>
    <row r="1677" spans="2:9" x14ac:dyDescent="0.2">
      <c r="B1677" t="str">
        <f>IF(NOT(ISBLANK(A1677)), VLOOKUP(A1677,users!$A$2:$F$1000,2), "")</f>
        <v/>
      </c>
      <c r="I1677" t="s">
        <v>218</v>
      </c>
    </row>
    <row r="1678" spans="2:9" x14ac:dyDescent="0.2">
      <c r="B1678" t="str">
        <f>IF(NOT(ISBLANK(A1678)), VLOOKUP(A1678,users!$A$2:$F$1000,2), "")</f>
        <v/>
      </c>
      <c r="I1678" t="s">
        <v>218</v>
      </c>
    </row>
    <row r="1679" spans="2:9" x14ac:dyDescent="0.2">
      <c r="B1679" t="str">
        <f>IF(NOT(ISBLANK(A1679)), VLOOKUP(A1679,users!$A$2:$F$1000,2), "")</f>
        <v/>
      </c>
      <c r="I1679" t="s">
        <v>218</v>
      </c>
    </row>
    <row r="1680" spans="2:9" x14ac:dyDescent="0.2">
      <c r="B1680" t="str">
        <f>IF(NOT(ISBLANK(A1680)), VLOOKUP(A1680,users!$A$2:$F$1000,2), "")</f>
        <v/>
      </c>
      <c r="I1680" t="s">
        <v>218</v>
      </c>
    </row>
    <row r="1681" spans="2:9" x14ac:dyDescent="0.2">
      <c r="B1681" t="str">
        <f>IF(NOT(ISBLANK(A1681)), VLOOKUP(A1681,users!$A$2:$F$1000,2), "")</f>
        <v/>
      </c>
      <c r="I1681" t="s">
        <v>218</v>
      </c>
    </row>
    <row r="1682" spans="2:9" x14ac:dyDescent="0.2">
      <c r="B1682" t="str">
        <f>IF(NOT(ISBLANK(A1682)), VLOOKUP(A1682,users!$A$2:$F$1000,2), "")</f>
        <v/>
      </c>
      <c r="I1682" t="s">
        <v>218</v>
      </c>
    </row>
    <row r="1683" spans="2:9" x14ac:dyDescent="0.2">
      <c r="B1683" t="str">
        <f>IF(NOT(ISBLANK(A1683)), VLOOKUP(A1683,users!$A$2:$F$1000,2), "")</f>
        <v/>
      </c>
      <c r="I1683" t="s">
        <v>218</v>
      </c>
    </row>
    <row r="1684" spans="2:9" x14ac:dyDescent="0.2">
      <c r="B1684" t="str">
        <f>IF(NOT(ISBLANK(A1684)), VLOOKUP(A1684,users!$A$2:$F$1000,2), "")</f>
        <v/>
      </c>
      <c r="I1684" t="s">
        <v>218</v>
      </c>
    </row>
    <row r="1685" spans="2:9" x14ac:dyDescent="0.2">
      <c r="B1685" t="str">
        <f>IF(NOT(ISBLANK(A1685)), VLOOKUP(A1685,users!$A$2:$F$1000,2), "")</f>
        <v/>
      </c>
      <c r="I1685" t="s">
        <v>218</v>
      </c>
    </row>
    <row r="1686" spans="2:9" x14ac:dyDescent="0.2">
      <c r="B1686" t="str">
        <f>IF(NOT(ISBLANK(A1686)), VLOOKUP(A1686,users!$A$2:$F$1000,2), "")</f>
        <v/>
      </c>
      <c r="I1686" t="s">
        <v>218</v>
      </c>
    </row>
    <row r="1687" spans="2:9" x14ac:dyDescent="0.2">
      <c r="B1687" t="str">
        <f>IF(NOT(ISBLANK(A1687)), VLOOKUP(A1687,users!$A$2:$F$1000,2), "")</f>
        <v/>
      </c>
      <c r="I1687" t="s">
        <v>218</v>
      </c>
    </row>
    <row r="1688" spans="2:9" x14ac:dyDescent="0.2">
      <c r="B1688" t="str">
        <f>IF(NOT(ISBLANK(A1688)), VLOOKUP(A1688,users!$A$2:$F$1000,2), "")</f>
        <v/>
      </c>
      <c r="I1688" t="s">
        <v>218</v>
      </c>
    </row>
    <row r="1689" spans="2:9" x14ac:dyDescent="0.2">
      <c r="B1689" t="str">
        <f>IF(NOT(ISBLANK(A1689)), VLOOKUP(A1689,users!$A$2:$F$1000,2), "")</f>
        <v/>
      </c>
      <c r="I1689" t="s">
        <v>218</v>
      </c>
    </row>
    <row r="1690" spans="2:9" x14ac:dyDescent="0.2">
      <c r="B1690" t="str">
        <f>IF(NOT(ISBLANK(A1690)), VLOOKUP(A1690,users!$A$2:$F$1000,2), "")</f>
        <v/>
      </c>
      <c r="I1690" t="s">
        <v>218</v>
      </c>
    </row>
    <row r="1691" spans="2:9" x14ac:dyDescent="0.2">
      <c r="B1691" t="str">
        <f>IF(NOT(ISBLANK(A1691)), VLOOKUP(A1691,users!$A$2:$F$1000,2), "")</f>
        <v/>
      </c>
      <c r="I1691" t="s">
        <v>218</v>
      </c>
    </row>
    <row r="1692" spans="2:9" x14ac:dyDescent="0.2">
      <c r="B1692" t="str">
        <f>IF(NOT(ISBLANK(A1692)), VLOOKUP(A1692,users!$A$2:$F$1000,2), "")</f>
        <v/>
      </c>
      <c r="I1692" t="s">
        <v>218</v>
      </c>
    </row>
    <row r="1693" spans="2:9" x14ac:dyDescent="0.2">
      <c r="B1693" t="str">
        <f>IF(NOT(ISBLANK(A1693)), VLOOKUP(A1693,users!$A$2:$F$1000,2), "")</f>
        <v/>
      </c>
      <c r="I1693" t="s">
        <v>218</v>
      </c>
    </row>
    <row r="1694" spans="2:9" x14ac:dyDescent="0.2">
      <c r="B1694" t="str">
        <f>IF(NOT(ISBLANK(A1694)), VLOOKUP(A1694,users!$A$2:$F$1000,2), "")</f>
        <v/>
      </c>
      <c r="I1694" t="s">
        <v>218</v>
      </c>
    </row>
    <row r="1695" spans="2:9" x14ac:dyDescent="0.2">
      <c r="B1695" t="str">
        <f>IF(NOT(ISBLANK(A1695)), VLOOKUP(A1695,users!$A$2:$F$1000,2), "")</f>
        <v/>
      </c>
      <c r="I1695" t="s">
        <v>218</v>
      </c>
    </row>
    <row r="1696" spans="2:9" x14ac:dyDescent="0.2">
      <c r="B1696" t="str">
        <f>IF(NOT(ISBLANK(A1696)), VLOOKUP(A1696,users!$A$2:$F$1000,2), "")</f>
        <v/>
      </c>
      <c r="I1696" t="s">
        <v>218</v>
      </c>
    </row>
    <row r="1697" spans="2:9" x14ac:dyDescent="0.2">
      <c r="B1697" t="str">
        <f>IF(NOT(ISBLANK(A1697)), VLOOKUP(A1697,users!$A$2:$F$1000,2), "")</f>
        <v/>
      </c>
      <c r="I1697" t="s">
        <v>218</v>
      </c>
    </row>
    <row r="1698" spans="2:9" x14ac:dyDescent="0.2">
      <c r="B1698" t="str">
        <f>IF(NOT(ISBLANK(A1698)), VLOOKUP(A1698,users!$A$2:$F$1000,2), "")</f>
        <v/>
      </c>
      <c r="I1698" t="s">
        <v>218</v>
      </c>
    </row>
    <row r="1699" spans="2:9" x14ac:dyDescent="0.2">
      <c r="B1699" t="str">
        <f>IF(NOT(ISBLANK(A1699)), VLOOKUP(A1699,users!$A$2:$F$1000,2), "")</f>
        <v/>
      </c>
      <c r="I1699" t="s">
        <v>218</v>
      </c>
    </row>
    <row r="1700" spans="2:9" x14ac:dyDescent="0.2">
      <c r="B1700" t="str">
        <f>IF(NOT(ISBLANK(A1700)), VLOOKUP(A1700,users!$A$2:$F$1000,2), "")</f>
        <v/>
      </c>
      <c r="I1700" t="s">
        <v>218</v>
      </c>
    </row>
    <row r="1701" spans="2:9" x14ac:dyDescent="0.2">
      <c r="B1701" t="str">
        <f>IF(NOT(ISBLANK(A1701)), VLOOKUP(A1701,users!$A$2:$F$1000,2), "")</f>
        <v/>
      </c>
      <c r="I1701" t="s">
        <v>218</v>
      </c>
    </row>
    <row r="1702" spans="2:9" x14ac:dyDescent="0.2">
      <c r="B1702" t="str">
        <f>IF(NOT(ISBLANK(A1702)), VLOOKUP(A1702,users!$A$2:$F$1000,2), "")</f>
        <v/>
      </c>
      <c r="I1702" t="s">
        <v>218</v>
      </c>
    </row>
    <row r="1703" spans="2:9" x14ac:dyDescent="0.2">
      <c r="B1703" t="str">
        <f>IF(NOT(ISBLANK(A1703)), VLOOKUP(A1703,users!$A$2:$F$1000,2), "")</f>
        <v/>
      </c>
      <c r="I1703" t="s">
        <v>218</v>
      </c>
    </row>
    <row r="1704" spans="2:9" x14ac:dyDescent="0.2">
      <c r="B1704" t="str">
        <f>IF(NOT(ISBLANK(A1704)), VLOOKUP(A1704,users!$A$2:$F$1000,2), "")</f>
        <v/>
      </c>
      <c r="I1704" t="s">
        <v>218</v>
      </c>
    </row>
    <row r="1705" spans="2:9" x14ac:dyDescent="0.2">
      <c r="B1705" t="str">
        <f>IF(NOT(ISBLANK(A1705)), VLOOKUP(A1705,users!$A$2:$F$1000,2), "")</f>
        <v/>
      </c>
      <c r="I1705" t="s">
        <v>218</v>
      </c>
    </row>
    <row r="1706" spans="2:9" x14ac:dyDescent="0.2">
      <c r="B1706" t="str">
        <f>IF(NOT(ISBLANK(A1706)), VLOOKUP(A1706,users!$A$2:$F$1000,2), "")</f>
        <v/>
      </c>
      <c r="I1706" t="s">
        <v>218</v>
      </c>
    </row>
    <row r="1707" spans="2:9" x14ac:dyDescent="0.2">
      <c r="B1707" t="str">
        <f>IF(NOT(ISBLANK(A1707)), VLOOKUP(A1707,users!$A$2:$F$1000,2), "")</f>
        <v/>
      </c>
      <c r="I1707" t="s">
        <v>218</v>
      </c>
    </row>
    <row r="1708" spans="2:9" x14ac:dyDescent="0.2">
      <c r="B1708" t="str">
        <f>IF(NOT(ISBLANK(A1708)), VLOOKUP(A1708,users!$A$2:$F$1000,2), "")</f>
        <v/>
      </c>
      <c r="I1708" t="s">
        <v>218</v>
      </c>
    </row>
    <row r="1709" spans="2:9" x14ac:dyDescent="0.2">
      <c r="B1709" t="str">
        <f>IF(NOT(ISBLANK(A1709)), VLOOKUP(A1709,users!$A$2:$F$1000,2), "")</f>
        <v/>
      </c>
      <c r="I1709" t="s">
        <v>218</v>
      </c>
    </row>
    <row r="1710" spans="2:9" x14ac:dyDescent="0.2">
      <c r="B1710" t="str">
        <f>IF(NOT(ISBLANK(A1710)), VLOOKUP(A1710,users!$A$2:$F$1000,2), "")</f>
        <v/>
      </c>
      <c r="I1710" t="s">
        <v>218</v>
      </c>
    </row>
    <row r="1711" spans="2:9" x14ac:dyDescent="0.2">
      <c r="B1711" t="str">
        <f>IF(NOT(ISBLANK(A1711)), VLOOKUP(A1711,users!$A$2:$F$1000,2), "")</f>
        <v/>
      </c>
      <c r="I1711" t="s">
        <v>218</v>
      </c>
    </row>
    <row r="1712" spans="2:9" x14ac:dyDescent="0.2">
      <c r="B1712" t="str">
        <f>IF(NOT(ISBLANK(A1712)), VLOOKUP(A1712,users!$A$2:$F$1000,2), "")</f>
        <v/>
      </c>
      <c r="I1712" t="s">
        <v>218</v>
      </c>
    </row>
    <row r="1713" spans="2:9" x14ac:dyDescent="0.2">
      <c r="B1713" t="str">
        <f>IF(NOT(ISBLANK(A1713)), VLOOKUP(A1713,users!$A$2:$F$1000,2), "")</f>
        <v/>
      </c>
      <c r="I1713" t="s">
        <v>218</v>
      </c>
    </row>
    <row r="1714" spans="2:9" x14ac:dyDescent="0.2">
      <c r="B1714" t="str">
        <f>IF(NOT(ISBLANK(A1714)), VLOOKUP(A1714,users!$A$2:$F$1000,2), "")</f>
        <v/>
      </c>
      <c r="I1714" t="s">
        <v>218</v>
      </c>
    </row>
    <row r="1715" spans="2:9" x14ac:dyDescent="0.2">
      <c r="B1715" t="str">
        <f>IF(NOT(ISBLANK(A1715)), VLOOKUP(A1715,users!$A$2:$F$1000,2), "")</f>
        <v/>
      </c>
      <c r="I1715" t="s">
        <v>218</v>
      </c>
    </row>
    <row r="1716" spans="2:9" x14ac:dyDescent="0.2">
      <c r="B1716" t="str">
        <f>IF(NOT(ISBLANK(A1716)), VLOOKUP(A1716,users!$A$2:$F$1000,2), "")</f>
        <v/>
      </c>
      <c r="I1716" t="s">
        <v>218</v>
      </c>
    </row>
    <row r="1717" spans="2:9" x14ac:dyDescent="0.2">
      <c r="B1717" t="str">
        <f>IF(NOT(ISBLANK(A1717)), VLOOKUP(A1717,users!$A$2:$F$1000,2), "")</f>
        <v/>
      </c>
      <c r="I1717" t="s">
        <v>218</v>
      </c>
    </row>
    <row r="1718" spans="2:9" x14ac:dyDescent="0.2">
      <c r="B1718" t="str">
        <f>IF(NOT(ISBLANK(A1718)), VLOOKUP(A1718,users!$A$2:$F$1000,2), "")</f>
        <v/>
      </c>
      <c r="I1718" t="s">
        <v>218</v>
      </c>
    </row>
    <row r="1719" spans="2:9" x14ac:dyDescent="0.2">
      <c r="B1719" t="str">
        <f>IF(NOT(ISBLANK(A1719)), VLOOKUP(A1719,users!$A$2:$F$1000,2), "")</f>
        <v/>
      </c>
      <c r="I1719" t="s">
        <v>218</v>
      </c>
    </row>
    <row r="1720" spans="2:9" x14ac:dyDescent="0.2">
      <c r="B1720" t="str">
        <f>IF(NOT(ISBLANK(A1720)), VLOOKUP(A1720,users!$A$2:$F$1000,2), "")</f>
        <v/>
      </c>
      <c r="I1720" t="s">
        <v>218</v>
      </c>
    </row>
    <row r="1721" spans="2:9" x14ac:dyDescent="0.2">
      <c r="B1721" t="str">
        <f>IF(NOT(ISBLANK(A1721)), VLOOKUP(A1721,users!$A$2:$F$1000,2), "")</f>
        <v/>
      </c>
      <c r="I1721" t="s">
        <v>218</v>
      </c>
    </row>
    <row r="1722" spans="2:9" x14ac:dyDescent="0.2">
      <c r="B1722" t="str">
        <f>IF(NOT(ISBLANK(A1722)), VLOOKUP(A1722,users!$A$2:$F$1000,2), "")</f>
        <v/>
      </c>
      <c r="I1722" t="s">
        <v>218</v>
      </c>
    </row>
    <row r="1723" spans="2:9" x14ac:dyDescent="0.2">
      <c r="B1723" t="str">
        <f>IF(NOT(ISBLANK(A1723)), VLOOKUP(A1723,users!$A$2:$F$1000,2), "")</f>
        <v/>
      </c>
      <c r="I1723" t="s">
        <v>218</v>
      </c>
    </row>
    <row r="1724" spans="2:9" x14ac:dyDescent="0.2">
      <c r="B1724" t="str">
        <f>IF(NOT(ISBLANK(A1724)), VLOOKUP(A1724,users!$A$2:$F$1000,2), "")</f>
        <v/>
      </c>
      <c r="I1724" t="s">
        <v>218</v>
      </c>
    </row>
    <row r="1725" spans="2:9" x14ac:dyDescent="0.2">
      <c r="B1725" t="str">
        <f>IF(NOT(ISBLANK(A1725)), VLOOKUP(A1725,users!$A$2:$F$1000,2), "")</f>
        <v/>
      </c>
      <c r="I1725" t="s">
        <v>218</v>
      </c>
    </row>
    <row r="1726" spans="2:9" x14ac:dyDescent="0.2">
      <c r="B1726" t="str">
        <f>IF(NOT(ISBLANK(A1726)), VLOOKUP(A1726,users!$A$2:$F$1000,2), "")</f>
        <v/>
      </c>
      <c r="I1726" t="s">
        <v>218</v>
      </c>
    </row>
    <row r="1727" spans="2:9" x14ac:dyDescent="0.2">
      <c r="B1727" t="str">
        <f>IF(NOT(ISBLANK(A1727)), VLOOKUP(A1727,users!$A$2:$F$1000,2), "")</f>
        <v/>
      </c>
      <c r="I1727" t="s">
        <v>218</v>
      </c>
    </row>
    <row r="1728" spans="2:9" x14ac:dyDescent="0.2">
      <c r="B1728" t="str">
        <f>IF(NOT(ISBLANK(A1728)), VLOOKUP(A1728,users!$A$2:$F$1000,2), "")</f>
        <v/>
      </c>
      <c r="I1728" t="s">
        <v>218</v>
      </c>
    </row>
    <row r="1729" spans="2:9" x14ac:dyDescent="0.2">
      <c r="B1729" t="str">
        <f>IF(NOT(ISBLANK(A1729)), VLOOKUP(A1729,users!$A$2:$F$1000,2), "")</f>
        <v/>
      </c>
      <c r="I1729" t="s">
        <v>218</v>
      </c>
    </row>
    <row r="1730" spans="2:9" x14ac:dyDescent="0.2">
      <c r="B1730" t="str">
        <f>IF(NOT(ISBLANK(A1730)), VLOOKUP(A1730,users!$A$2:$F$1000,2), "")</f>
        <v/>
      </c>
      <c r="I1730" t="s">
        <v>218</v>
      </c>
    </row>
    <row r="1731" spans="2:9" x14ac:dyDescent="0.2">
      <c r="B1731" t="str">
        <f>IF(NOT(ISBLANK(A1731)), VLOOKUP(A1731,users!$A$2:$F$1000,2), "")</f>
        <v/>
      </c>
      <c r="I1731" t="s">
        <v>218</v>
      </c>
    </row>
    <row r="1732" spans="2:9" x14ac:dyDescent="0.2">
      <c r="B1732" t="str">
        <f>IF(NOT(ISBLANK(A1732)), VLOOKUP(A1732,users!$A$2:$F$1000,2), "")</f>
        <v/>
      </c>
      <c r="I1732" t="s">
        <v>218</v>
      </c>
    </row>
    <row r="1733" spans="2:9" x14ac:dyDescent="0.2">
      <c r="B1733" t="str">
        <f>IF(NOT(ISBLANK(A1733)), VLOOKUP(A1733,users!$A$2:$F$1000,2), "")</f>
        <v/>
      </c>
      <c r="I1733" t="s">
        <v>218</v>
      </c>
    </row>
    <row r="1734" spans="2:9" x14ac:dyDescent="0.2">
      <c r="B1734" t="str">
        <f>IF(NOT(ISBLANK(A1734)), VLOOKUP(A1734,users!$A$2:$F$1000,2), "")</f>
        <v/>
      </c>
      <c r="I1734" t="s">
        <v>218</v>
      </c>
    </row>
    <row r="1735" spans="2:9" x14ac:dyDescent="0.2">
      <c r="B1735" t="str">
        <f>IF(NOT(ISBLANK(A1735)), VLOOKUP(A1735,users!$A$2:$F$1000,2), "")</f>
        <v/>
      </c>
      <c r="I1735" t="s">
        <v>218</v>
      </c>
    </row>
    <row r="1736" spans="2:9" x14ac:dyDescent="0.2">
      <c r="B1736" t="str">
        <f>IF(NOT(ISBLANK(A1736)), VLOOKUP(A1736,users!$A$2:$F$1000,2), "")</f>
        <v/>
      </c>
      <c r="I1736" t="s">
        <v>218</v>
      </c>
    </row>
    <row r="1737" spans="2:9" x14ac:dyDescent="0.2">
      <c r="B1737" t="str">
        <f>IF(NOT(ISBLANK(A1737)), VLOOKUP(A1737,users!$A$2:$F$1000,2), "")</f>
        <v/>
      </c>
      <c r="I1737" t="s">
        <v>218</v>
      </c>
    </row>
    <row r="1738" spans="2:9" x14ac:dyDescent="0.2">
      <c r="B1738" t="str">
        <f>IF(NOT(ISBLANK(A1738)), VLOOKUP(A1738,users!$A$2:$F$1000,2), "")</f>
        <v/>
      </c>
      <c r="I1738" t="s">
        <v>218</v>
      </c>
    </row>
    <row r="1739" spans="2:9" x14ac:dyDescent="0.2">
      <c r="B1739" t="str">
        <f>IF(NOT(ISBLANK(A1739)), VLOOKUP(A1739,users!$A$2:$F$1000,2), "")</f>
        <v/>
      </c>
      <c r="I1739" t="s">
        <v>218</v>
      </c>
    </row>
    <row r="1740" spans="2:9" x14ac:dyDescent="0.2">
      <c r="B1740" t="str">
        <f>IF(NOT(ISBLANK(A1740)), VLOOKUP(A1740,users!$A$2:$F$1000,2), "")</f>
        <v/>
      </c>
      <c r="I1740" t="s">
        <v>218</v>
      </c>
    </row>
    <row r="1741" spans="2:9" x14ac:dyDescent="0.2">
      <c r="B1741" t="str">
        <f>IF(NOT(ISBLANK(A1741)), VLOOKUP(A1741,users!$A$2:$F$1000,2), "")</f>
        <v/>
      </c>
      <c r="I1741" t="s">
        <v>218</v>
      </c>
    </row>
    <row r="1742" spans="2:9" x14ac:dyDescent="0.2">
      <c r="B1742" t="str">
        <f>IF(NOT(ISBLANK(A1742)), VLOOKUP(A1742,users!$A$2:$F$1000,2), "")</f>
        <v/>
      </c>
      <c r="I1742" t="s">
        <v>218</v>
      </c>
    </row>
    <row r="1743" spans="2:9" x14ac:dyDescent="0.2">
      <c r="B1743" t="str">
        <f>IF(NOT(ISBLANK(A1743)), VLOOKUP(A1743,users!$A$2:$F$1000,2), "")</f>
        <v/>
      </c>
      <c r="I1743" t="s">
        <v>218</v>
      </c>
    </row>
    <row r="1744" spans="2:9" x14ac:dyDescent="0.2">
      <c r="B1744" t="str">
        <f>IF(NOT(ISBLANK(A1744)), VLOOKUP(A1744,users!$A$2:$F$1000,2), "")</f>
        <v/>
      </c>
      <c r="I1744" t="s">
        <v>218</v>
      </c>
    </row>
    <row r="1745" spans="2:9" x14ac:dyDescent="0.2">
      <c r="B1745" t="str">
        <f>IF(NOT(ISBLANK(A1745)), VLOOKUP(A1745,users!$A$2:$F$1000,2), "")</f>
        <v/>
      </c>
      <c r="I1745" t="s">
        <v>218</v>
      </c>
    </row>
    <row r="1746" spans="2:9" x14ac:dyDescent="0.2">
      <c r="B1746" t="str">
        <f>IF(NOT(ISBLANK(A1746)), VLOOKUP(A1746,users!$A$2:$F$1000,2), "")</f>
        <v/>
      </c>
      <c r="I1746" t="s">
        <v>218</v>
      </c>
    </row>
    <row r="1747" spans="2:9" x14ac:dyDescent="0.2">
      <c r="B1747" t="str">
        <f>IF(NOT(ISBLANK(A1747)), VLOOKUP(A1747,users!$A$2:$F$1000,2), "")</f>
        <v/>
      </c>
      <c r="I1747" t="s">
        <v>218</v>
      </c>
    </row>
    <row r="1748" spans="2:9" x14ac:dyDescent="0.2">
      <c r="B1748" t="str">
        <f>IF(NOT(ISBLANK(A1748)), VLOOKUP(A1748,users!$A$2:$F$1000,2), "")</f>
        <v/>
      </c>
      <c r="I1748" t="s">
        <v>218</v>
      </c>
    </row>
    <row r="1749" spans="2:9" x14ac:dyDescent="0.2">
      <c r="B1749" t="str">
        <f>IF(NOT(ISBLANK(A1749)), VLOOKUP(A1749,users!$A$2:$F$1000,2), "")</f>
        <v/>
      </c>
      <c r="I1749" t="s">
        <v>218</v>
      </c>
    </row>
    <row r="1750" spans="2:9" x14ac:dyDescent="0.2">
      <c r="B1750" t="str">
        <f>IF(NOT(ISBLANK(A1750)), VLOOKUP(A1750,users!$A$2:$F$1000,2), "")</f>
        <v/>
      </c>
      <c r="I1750" t="s">
        <v>218</v>
      </c>
    </row>
    <row r="1751" spans="2:9" x14ac:dyDescent="0.2">
      <c r="B1751" t="str">
        <f>IF(NOT(ISBLANK(A1751)), VLOOKUP(A1751,users!$A$2:$F$1000,2), "")</f>
        <v/>
      </c>
      <c r="I1751" t="s">
        <v>218</v>
      </c>
    </row>
    <row r="1752" spans="2:9" x14ac:dyDescent="0.2">
      <c r="B1752" t="str">
        <f>IF(NOT(ISBLANK(A1752)), VLOOKUP(A1752,users!$A$2:$F$1000,2), "")</f>
        <v/>
      </c>
      <c r="I1752" t="s">
        <v>218</v>
      </c>
    </row>
    <row r="1753" spans="2:9" x14ac:dyDescent="0.2">
      <c r="B1753" t="str">
        <f>IF(NOT(ISBLANK(A1753)), VLOOKUP(A1753,users!$A$2:$F$1000,2), "")</f>
        <v/>
      </c>
      <c r="I1753" t="s">
        <v>218</v>
      </c>
    </row>
    <row r="1754" spans="2:9" x14ac:dyDescent="0.2">
      <c r="B1754" t="str">
        <f>IF(NOT(ISBLANK(A1754)), VLOOKUP(A1754,users!$A$2:$F$1000,2), "")</f>
        <v/>
      </c>
      <c r="I1754" t="s">
        <v>218</v>
      </c>
    </row>
    <row r="1755" spans="2:9" x14ac:dyDescent="0.2">
      <c r="B1755" t="str">
        <f>IF(NOT(ISBLANK(A1755)), VLOOKUP(A1755,users!$A$2:$F$1000,2), "")</f>
        <v/>
      </c>
      <c r="I1755" t="s">
        <v>218</v>
      </c>
    </row>
    <row r="1756" spans="2:9" x14ac:dyDescent="0.2">
      <c r="B1756" t="str">
        <f>IF(NOT(ISBLANK(A1756)), VLOOKUP(A1756,users!$A$2:$F$1000,2), "")</f>
        <v/>
      </c>
      <c r="I1756" t="s">
        <v>218</v>
      </c>
    </row>
    <row r="1757" spans="2:9" x14ac:dyDescent="0.2">
      <c r="B1757" t="str">
        <f>IF(NOT(ISBLANK(A1757)), VLOOKUP(A1757,users!$A$2:$F$1000,2), "")</f>
        <v/>
      </c>
      <c r="I1757" t="s">
        <v>218</v>
      </c>
    </row>
    <row r="1758" spans="2:9" x14ac:dyDescent="0.2">
      <c r="B1758" t="str">
        <f>IF(NOT(ISBLANK(A1758)), VLOOKUP(A1758,users!$A$2:$F$1000,2), "")</f>
        <v/>
      </c>
      <c r="I1758" t="s">
        <v>218</v>
      </c>
    </row>
    <row r="1759" spans="2:9" x14ac:dyDescent="0.2">
      <c r="B1759" t="str">
        <f>IF(NOT(ISBLANK(A1759)), VLOOKUP(A1759,users!$A$2:$F$1000,2), "")</f>
        <v/>
      </c>
      <c r="I1759" t="s">
        <v>218</v>
      </c>
    </row>
    <row r="1760" spans="2:9" x14ac:dyDescent="0.2">
      <c r="B1760" t="str">
        <f>IF(NOT(ISBLANK(A1760)), VLOOKUP(A1760,users!$A$2:$F$1000,2), "")</f>
        <v/>
      </c>
      <c r="I1760" t="s">
        <v>218</v>
      </c>
    </row>
    <row r="1761" spans="2:9" x14ac:dyDescent="0.2">
      <c r="B1761" t="str">
        <f>IF(NOT(ISBLANK(A1761)), VLOOKUP(A1761,users!$A$2:$F$1000,2), "")</f>
        <v/>
      </c>
      <c r="I1761" t="s">
        <v>218</v>
      </c>
    </row>
    <row r="1762" spans="2:9" x14ac:dyDescent="0.2">
      <c r="B1762" t="str">
        <f>IF(NOT(ISBLANK(A1762)), VLOOKUP(A1762,users!$A$2:$F$1000,2), "")</f>
        <v/>
      </c>
      <c r="I1762" t="s">
        <v>218</v>
      </c>
    </row>
    <row r="1763" spans="2:9" x14ac:dyDescent="0.2">
      <c r="B1763" t="str">
        <f>IF(NOT(ISBLANK(A1763)), VLOOKUP(A1763,users!$A$2:$F$1000,2), "")</f>
        <v/>
      </c>
      <c r="I1763" t="s">
        <v>218</v>
      </c>
    </row>
    <row r="1764" spans="2:9" x14ac:dyDescent="0.2">
      <c r="B1764" t="str">
        <f>IF(NOT(ISBLANK(A1764)), VLOOKUP(A1764,users!$A$2:$F$1000,2), "")</f>
        <v/>
      </c>
      <c r="I1764" t="s">
        <v>218</v>
      </c>
    </row>
    <row r="1765" spans="2:9" x14ac:dyDescent="0.2">
      <c r="B1765" t="str">
        <f>IF(NOT(ISBLANK(A1765)), VLOOKUP(A1765,users!$A$2:$F$1000,2), "")</f>
        <v/>
      </c>
      <c r="I1765" t="s">
        <v>218</v>
      </c>
    </row>
    <row r="1766" spans="2:9" x14ac:dyDescent="0.2">
      <c r="B1766" t="str">
        <f>IF(NOT(ISBLANK(A1766)), VLOOKUP(A1766,users!$A$2:$F$1000,2), "")</f>
        <v/>
      </c>
      <c r="I1766" t="s">
        <v>218</v>
      </c>
    </row>
    <row r="1767" spans="2:9" x14ac:dyDescent="0.2">
      <c r="B1767" t="str">
        <f>IF(NOT(ISBLANK(A1767)), VLOOKUP(A1767,users!$A$2:$F$1000,2), "")</f>
        <v/>
      </c>
      <c r="I1767" t="s">
        <v>218</v>
      </c>
    </row>
    <row r="1768" spans="2:9" x14ac:dyDescent="0.2">
      <c r="B1768" t="str">
        <f>IF(NOT(ISBLANK(A1768)), VLOOKUP(A1768,users!$A$2:$F$1000,2), "")</f>
        <v/>
      </c>
      <c r="I1768" t="s">
        <v>218</v>
      </c>
    </row>
    <row r="1769" spans="2:9" x14ac:dyDescent="0.2">
      <c r="B1769" t="str">
        <f>IF(NOT(ISBLANK(A1769)), VLOOKUP(A1769,users!$A$2:$F$1000,2), "")</f>
        <v/>
      </c>
      <c r="I1769" t="s">
        <v>218</v>
      </c>
    </row>
    <row r="1770" spans="2:9" x14ac:dyDescent="0.2">
      <c r="B1770" t="str">
        <f>IF(NOT(ISBLANK(A1770)), VLOOKUP(A1770,users!$A$2:$F$1000,2), "")</f>
        <v/>
      </c>
      <c r="I1770" t="s">
        <v>218</v>
      </c>
    </row>
    <row r="1771" spans="2:9" x14ac:dyDescent="0.2">
      <c r="B1771" t="str">
        <f>IF(NOT(ISBLANK(A1771)), VLOOKUP(A1771,users!$A$2:$F$1000,2), "")</f>
        <v/>
      </c>
      <c r="I1771" t="s">
        <v>218</v>
      </c>
    </row>
    <row r="1772" spans="2:9" x14ac:dyDescent="0.2">
      <c r="B1772" t="str">
        <f>IF(NOT(ISBLANK(A1772)), VLOOKUP(A1772,users!$A$2:$F$1000,2), "")</f>
        <v/>
      </c>
      <c r="I1772" t="s">
        <v>218</v>
      </c>
    </row>
    <row r="1773" spans="2:9" x14ac:dyDescent="0.2">
      <c r="B1773" t="str">
        <f>IF(NOT(ISBLANK(A1773)), VLOOKUP(A1773,users!$A$2:$F$1000,2), "")</f>
        <v/>
      </c>
      <c r="I1773" t="s">
        <v>218</v>
      </c>
    </row>
    <row r="1774" spans="2:9" x14ac:dyDescent="0.2">
      <c r="B1774" t="str">
        <f>IF(NOT(ISBLANK(A1774)), VLOOKUP(A1774,users!$A$2:$F$1000,2), "")</f>
        <v/>
      </c>
      <c r="I1774" t="s">
        <v>218</v>
      </c>
    </row>
    <row r="1775" spans="2:9" x14ac:dyDescent="0.2">
      <c r="B1775" t="str">
        <f>IF(NOT(ISBLANK(A1775)), VLOOKUP(A1775,users!$A$2:$F$1000,2), "")</f>
        <v/>
      </c>
      <c r="I1775" t="s">
        <v>218</v>
      </c>
    </row>
    <row r="1776" spans="2:9" x14ac:dyDescent="0.2">
      <c r="B1776" t="str">
        <f>IF(NOT(ISBLANK(A1776)), VLOOKUP(A1776,users!$A$2:$F$1000,2), "")</f>
        <v/>
      </c>
      <c r="I1776" t="s">
        <v>218</v>
      </c>
    </row>
    <row r="1777" spans="2:9" x14ac:dyDescent="0.2">
      <c r="B1777" t="str">
        <f>IF(NOT(ISBLANK(A1777)), VLOOKUP(A1777,users!$A$2:$F$1000,2), "")</f>
        <v/>
      </c>
      <c r="I1777" t="s">
        <v>218</v>
      </c>
    </row>
    <row r="1778" spans="2:9" x14ac:dyDescent="0.2">
      <c r="B1778" t="str">
        <f>IF(NOT(ISBLANK(A1778)), VLOOKUP(A1778,users!$A$2:$F$1000,2), "")</f>
        <v/>
      </c>
      <c r="I1778" t="s">
        <v>218</v>
      </c>
    </row>
    <row r="1779" spans="2:9" x14ac:dyDescent="0.2">
      <c r="B1779" t="str">
        <f>IF(NOT(ISBLANK(A1779)), VLOOKUP(A1779,users!$A$2:$F$1000,2), "")</f>
        <v/>
      </c>
      <c r="I1779" t="s">
        <v>218</v>
      </c>
    </row>
    <row r="1780" spans="2:9" x14ac:dyDescent="0.2">
      <c r="B1780" t="str">
        <f>IF(NOT(ISBLANK(A1780)), VLOOKUP(A1780,users!$A$2:$F$1000,2), "")</f>
        <v/>
      </c>
      <c r="I1780" t="s">
        <v>218</v>
      </c>
    </row>
    <row r="1781" spans="2:9" x14ac:dyDescent="0.2">
      <c r="B1781" t="str">
        <f>IF(NOT(ISBLANK(A1781)), VLOOKUP(A1781,users!$A$2:$F$1000,2), "")</f>
        <v/>
      </c>
      <c r="I1781" t="s">
        <v>218</v>
      </c>
    </row>
    <row r="1782" spans="2:9" x14ac:dyDescent="0.2">
      <c r="B1782" t="str">
        <f>IF(NOT(ISBLANK(A1782)), VLOOKUP(A1782,users!$A$2:$F$1000,2), "")</f>
        <v/>
      </c>
      <c r="I1782" t="s">
        <v>218</v>
      </c>
    </row>
    <row r="1783" spans="2:9" x14ac:dyDescent="0.2">
      <c r="B1783" t="str">
        <f>IF(NOT(ISBLANK(A1783)), VLOOKUP(A1783,users!$A$2:$F$1000,2), "")</f>
        <v/>
      </c>
      <c r="I1783" t="s">
        <v>218</v>
      </c>
    </row>
    <row r="1784" spans="2:9" x14ac:dyDescent="0.2">
      <c r="B1784" t="str">
        <f>IF(NOT(ISBLANK(A1784)), VLOOKUP(A1784,users!$A$2:$F$1000,2), "")</f>
        <v/>
      </c>
      <c r="I1784" t="s">
        <v>218</v>
      </c>
    </row>
    <row r="1785" spans="2:9" x14ac:dyDescent="0.2">
      <c r="B1785" t="str">
        <f>IF(NOT(ISBLANK(A1785)), VLOOKUP(A1785,users!$A$2:$F$1000,2), "")</f>
        <v/>
      </c>
      <c r="I1785" t="s">
        <v>218</v>
      </c>
    </row>
    <row r="1786" spans="2:9" x14ac:dyDescent="0.2">
      <c r="B1786" t="str">
        <f>IF(NOT(ISBLANK(A1786)), VLOOKUP(A1786,users!$A$2:$F$1000,2), "")</f>
        <v/>
      </c>
      <c r="I1786" t="s">
        <v>218</v>
      </c>
    </row>
    <row r="1787" spans="2:9" x14ac:dyDescent="0.2">
      <c r="B1787" t="str">
        <f>IF(NOT(ISBLANK(A1787)), VLOOKUP(A1787,users!$A$2:$F$1000,2), "")</f>
        <v/>
      </c>
      <c r="I1787" t="s">
        <v>218</v>
      </c>
    </row>
    <row r="1788" spans="2:9" x14ac:dyDescent="0.2">
      <c r="B1788" t="str">
        <f>IF(NOT(ISBLANK(A1788)), VLOOKUP(A1788,users!$A$2:$F$1000,2), "")</f>
        <v/>
      </c>
      <c r="I1788" t="s">
        <v>218</v>
      </c>
    </row>
    <row r="1789" spans="2:9" x14ac:dyDescent="0.2">
      <c r="B1789" t="str">
        <f>IF(NOT(ISBLANK(A1789)), VLOOKUP(A1789,users!$A$2:$F$1000,2), "")</f>
        <v/>
      </c>
      <c r="I1789" t="s">
        <v>218</v>
      </c>
    </row>
    <row r="1790" spans="2:9" x14ac:dyDescent="0.2">
      <c r="B1790" t="str">
        <f>IF(NOT(ISBLANK(A1790)), VLOOKUP(A1790,users!$A$2:$F$1000,2), "")</f>
        <v/>
      </c>
      <c r="I1790" t="s">
        <v>218</v>
      </c>
    </row>
    <row r="1791" spans="2:9" x14ac:dyDescent="0.2">
      <c r="B1791" t="str">
        <f>IF(NOT(ISBLANK(A1791)), VLOOKUP(A1791,users!$A$2:$F$1000,2), "")</f>
        <v/>
      </c>
      <c r="I1791" t="s">
        <v>218</v>
      </c>
    </row>
    <row r="1792" spans="2:9" x14ac:dyDescent="0.2">
      <c r="B1792" t="str">
        <f>IF(NOT(ISBLANK(A1792)), VLOOKUP(A1792,users!$A$2:$F$1000,2), "")</f>
        <v/>
      </c>
      <c r="I1792" t="s">
        <v>218</v>
      </c>
    </row>
    <row r="1793" spans="2:9" x14ac:dyDescent="0.2">
      <c r="B1793" t="str">
        <f>IF(NOT(ISBLANK(A1793)), VLOOKUP(A1793,users!$A$2:$F$1000,2), "")</f>
        <v/>
      </c>
      <c r="I1793" t="s">
        <v>218</v>
      </c>
    </row>
    <row r="1794" spans="2:9" x14ac:dyDescent="0.2">
      <c r="B1794" t="str">
        <f>IF(NOT(ISBLANK(A1794)), VLOOKUP(A1794,users!$A$2:$F$1000,2), "")</f>
        <v/>
      </c>
      <c r="I1794" t="s">
        <v>218</v>
      </c>
    </row>
    <row r="1795" spans="2:9" x14ac:dyDescent="0.2">
      <c r="B1795" t="str">
        <f>IF(NOT(ISBLANK(A1795)), VLOOKUP(A1795,users!$A$2:$F$1000,2), "")</f>
        <v/>
      </c>
      <c r="I1795" t="s">
        <v>218</v>
      </c>
    </row>
    <row r="1796" spans="2:9" x14ac:dyDescent="0.2">
      <c r="B1796" t="str">
        <f>IF(NOT(ISBLANK(A1796)), VLOOKUP(A1796,users!$A$2:$F$1000,2), "")</f>
        <v/>
      </c>
      <c r="I1796" t="s">
        <v>218</v>
      </c>
    </row>
    <row r="1797" spans="2:9" x14ac:dyDescent="0.2">
      <c r="B1797" t="str">
        <f>IF(NOT(ISBLANK(A1797)), VLOOKUP(A1797,users!$A$2:$F$1000,2), "")</f>
        <v/>
      </c>
      <c r="I1797" t="s">
        <v>218</v>
      </c>
    </row>
    <row r="1798" spans="2:9" x14ac:dyDescent="0.2">
      <c r="B1798" t="str">
        <f>IF(NOT(ISBLANK(A1798)), VLOOKUP(A1798,users!$A$2:$F$1000,2), "")</f>
        <v/>
      </c>
      <c r="I1798" t="s">
        <v>218</v>
      </c>
    </row>
    <row r="1799" spans="2:9" x14ac:dyDescent="0.2">
      <c r="B1799" t="str">
        <f>IF(NOT(ISBLANK(A1799)), VLOOKUP(A1799,users!$A$2:$F$1000,2), "")</f>
        <v/>
      </c>
      <c r="I1799" t="s">
        <v>218</v>
      </c>
    </row>
    <row r="1800" spans="2:9" x14ac:dyDescent="0.2">
      <c r="B1800" t="str">
        <f>IF(NOT(ISBLANK(A1800)), VLOOKUP(A1800,users!$A$2:$F$1000,2), "")</f>
        <v/>
      </c>
      <c r="I1800" t="s">
        <v>218</v>
      </c>
    </row>
    <row r="1801" spans="2:9" x14ac:dyDescent="0.2">
      <c r="B1801" t="str">
        <f>IF(NOT(ISBLANK(A1801)), VLOOKUP(A1801,users!$A$2:$F$1000,2), "")</f>
        <v/>
      </c>
      <c r="I1801" t="s">
        <v>218</v>
      </c>
    </row>
    <row r="1802" spans="2:9" x14ac:dyDescent="0.2">
      <c r="B1802" t="str">
        <f>IF(NOT(ISBLANK(A1802)), VLOOKUP(A1802,users!$A$2:$F$1000,2), "")</f>
        <v/>
      </c>
      <c r="I1802" t="s">
        <v>218</v>
      </c>
    </row>
    <row r="1803" spans="2:9" x14ac:dyDescent="0.2">
      <c r="B1803" t="str">
        <f>IF(NOT(ISBLANK(A1803)), VLOOKUP(A1803,users!$A$2:$F$1000,2), "")</f>
        <v/>
      </c>
      <c r="I1803" t="s">
        <v>218</v>
      </c>
    </row>
    <row r="1804" spans="2:9" x14ac:dyDescent="0.2">
      <c r="B1804" t="str">
        <f>IF(NOT(ISBLANK(A1804)), VLOOKUP(A1804,users!$A$2:$F$1000,2), "")</f>
        <v/>
      </c>
      <c r="I1804" t="s">
        <v>218</v>
      </c>
    </row>
    <row r="1805" spans="2:9" x14ac:dyDescent="0.2">
      <c r="B1805" t="str">
        <f>IF(NOT(ISBLANK(A1805)), VLOOKUP(A1805,users!$A$2:$F$1000,2), "")</f>
        <v/>
      </c>
      <c r="I1805" t="s">
        <v>218</v>
      </c>
    </row>
    <row r="1806" spans="2:9" x14ac:dyDescent="0.2">
      <c r="B1806" t="str">
        <f>IF(NOT(ISBLANK(A1806)), VLOOKUP(A1806,users!$A$2:$F$1000,2), "")</f>
        <v/>
      </c>
      <c r="I1806" t="s">
        <v>218</v>
      </c>
    </row>
    <row r="1807" spans="2:9" x14ac:dyDescent="0.2">
      <c r="B1807" t="str">
        <f>IF(NOT(ISBLANK(A1807)), VLOOKUP(A1807,users!$A$2:$F$1000,2), "")</f>
        <v/>
      </c>
      <c r="I1807" t="s">
        <v>218</v>
      </c>
    </row>
    <row r="1808" spans="2:9" x14ac:dyDescent="0.2">
      <c r="B1808" t="str">
        <f>IF(NOT(ISBLANK(A1808)), VLOOKUP(A1808,users!$A$2:$F$1000,2), "")</f>
        <v/>
      </c>
      <c r="I1808" t="s">
        <v>218</v>
      </c>
    </row>
    <row r="1809" spans="2:9" x14ac:dyDescent="0.2">
      <c r="B1809" t="str">
        <f>IF(NOT(ISBLANK(A1809)), VLOOKUP(A1809,users!$A$2:$F$1000,2), "")</f>
        <v/>
      </c>
      <c r="I1809" t="s">
        <v>218</v>
      </c>
    </row>
    <row r="1810" spans="2:9" x14ac:dyDescent="0.2">
      <c r="B1810" t="str">
        <f>IF(NOT(ISBLANK(A1810)), VLOOKUP(A1810,users!$A$2:$F$1000,2), "")</f>
        <v/>
      </c>
      <c r="I1810" t="s">
        <v>218</v>
      </c>
    </row>
    <row r="1811" spans="2:9" x14ac:dyDescent="0.2">
      <c r="B1811" t="str">
        <f>IF(NOT(ISBLANK(A1811)), VLOOKUP(A1811,users!$A$2:$F$1000,2), "")</f>
        <v/>
      </c>
      <c r="I1811" t="s">
        <v>218</v>
      </c>
    </row>
    <row r="1812" spans="2:9" x14ac:dyDescent="0.2">
      <c r="B1812" t="str">
        <f>IF(NOT(ISBLANK(A1812)), VLOOKUP(A1812,users!$A$2:$F$1000,2), "")</f>
        <v/>
      </c>
      <c r="I1812" t="s">
        <v>218</v>
      </c>
    </row>
    <row r="1813" spans="2:9" x14ac:dyDescent="0.2">
      <c r="B1813" t="str">
        <f>IF(NOT(ISBLANK(A1813)), VLOOKUP(A1813,users!$A$2:$F$1000,2), "")</f>
        <v/>
      </c>
      <c r="I1813" t="s">
        <v>218</v>
      </c>
    </row>
    <row r="1814" spans="2:9" x14ac:dyDescent="0.2">
      <c r="B1814" t="str">
        <f>IF(NOT(ISBLANK(A1814)), VLOOKUP(A1814,users!$A$2:$F$1000,2), "")</f>
        <v/>
      </c>
      <c r="I1814" t="s">
        <v>218</v>
      </c>
    </row>
    <row r="1815" spans="2:9" x14ac:dyDescent="0.2">
      <c r="B1815" t="str">
        <f>IF(NOT(ISBLANK(A1815)), VLOOKUP(A1815,users!$A$2:$F$1000,2), "")</f>
        <v/>
      </c>
      <c r="I1815" t="s">
        <v>218</v>
      </c>
    </row>
    <row r="1816" spans="2:9" x14ac:dyDescent="0.2">
      <c r="B1816" t="str">
        <f>IF(NOT(ISBLANK(A1816)), VLOOKUP(A1816,users!$A$2:$F$1000,2), "")</f>
        <v/>
      </c>
      <c r="I1816" t="s">
        <v>218</v>
      </c>
    </row>
    <row r="1817" spans="2:9" x14ac:dyDescent="0.2">
      <c r="B1817" t="str">
        <f>IF(NOT(ISBLANK(A1817)), VLOOKUP(A1817,users!$A$2:$F$1000,2), "")</f>
        <v/>
      </c>
      <c r="I1817" t="s">
        <v>218</v>
      </c>
    </row>
    <row r="1818" spans="2:9" x14ac:dyDescent="0.2">
      <c r="B1818" t="str">
        <f>IF(NOT(ISBLANK(A1818)), VLOOKUP(A1818,users!$A$2:$F$1000,2), "")</f>
        <v/>
      </c>
      <c r="I1818" t="s">
        <v>218</v>
      </c>
    </row>
    <row r="1819" spans="2:9" x14ac:dyDescent="0.2">
      <c r="B1819" t="str">
        <f>IF(NOT(ISBLANK(A1819)), VLOOKUP(A1819,users!$A$2:$F$1000,2), "")</f>
        <v/>
      </c>
      <c r="I1819" t="s">
        <v>218</v>
      </c>
    </row>
    <row r="1820" spans="2:9" x14ac:dyDescent="0.2">
      <c r="B1820" t="str">
        <f>IF(NOT(ISBLANK(A1820)), VLOOKUP(A1820,users!$A$2:$F$1000,2), "")</f>
        <v/>
      </c>
      <c r="I1820" t="s">
        <v>218</v>
      </c>
    </row>
    <row r="1821" spans="2:9" x14ac:dyDescent="0.2">
      <c r="B1821" t="str">
        <f>IF(NOT(ISBLANK(A1821)), VLOOKUP(A1821,users!$A$2:$F$1000,2), "")</f>
        <v/>
      </c>
      <c r="I1821" t="s">
        <v>218</v>
      </c>
    </row>
    <row r="1822" spans="2:9" x14ac:dyDescent="0.2">
      <c r="B1822" t="str">
        <f>IF(NOT(ISBLANK(A1822)), VLOOKUP(A1822,users!$A$2:$F$1000,2), "")</f>
        <v/>
      </c>
      <c r="I1822" t="s">
        <v>218</v>
      </c>
    </row>
    <row r="1823" spans="2:9" x14ac:dyDescent="0.2">
      <c r="B1823" t="str">
        <f>IF(NOT(ISBLANK(A1823)), VLOOKUP(A1823,users!$A$2:$F$1000,2), "")</f>
        <v/>
      </c>
      <c r="I1823" t="s">
        <v>218</v>
      </c>
    </row>
    <row r="1824" spans="2:9" x14ac:dyDescent="0.2">
      <c r="B1824" t="str">
        <f>IF(NOT(ISBLANK(A1824)), VLOOKUP(A1824,users!$A$2:$F$1000,2), "")</f>
        <v/>
      </c>
      <c r="I1824" t="s">
        <v>218</v>
      </c>
    </row>
    <row r="1825" spans="2:9" x14ac:dyDescent="0.2">
      <c r="B1825" t="str">
        <f>IF(NOT(ISBLANK(A1825)), VLOOKUP(A1825,users!$A$2:$F$1000,2), "")</f>
        <v/>
      </c>
      <c r="I1825" t="s">
        <v>218</v>
      </c>
    </row>
    <row r="1826" spans="2:9" x14ac:dyDescent="0.2">
      <c r="B1826" t="str">
        <f>IF(NOT(ISBLANK(A1826)), VLOOKUP(A1826,users!$A$2:$F$1000,2), "")</f>
        <v/>
      </c>
      <c r="I1826" t="s">
        <v>218</v>
      </c>
    </row>
    <row r="1827" spans="2:9" x14ac:dyDescent="0.2">
      <c r="B1827" t="str">
        <f>IF(NOT(ISBLANK(A1827)), VLOOKUP(A1827,users!$A$2:$F$1000,2), "")</f>
        <v/>
      </c>
      <c r="I1827" t="s">
        <v>218</v>
      </c>
    </row>
    <row r="1828" spans="2:9" x14ac:dyDescent="0.2">
      <c r="B1828" t="str">
        <f>IF(NOT(ISBLANK(A1828)), VLOOKUP(A1828,users!$A$2:$F$1000,2), "")</f>
        <v/>
      </c>
      <c r="I1828" t="s">
        <v>218</v>
      </c>
    </row>
    <row r="1829" spans="2:9" x14ac:dyDescent="0.2">
      <c r="B1829" t="str">
        <f>IF(NOT(ISBLANK(A1829)), VLOOKUP(A1829,users!$A$2:$F$1000,2), "")</f>
        <v/>
      </c>
      <c r="I1829" t="s">
        <v>218</v>
      </c>
    </row>
    <row r="1830" spans="2:9" x14ac:dyDescent="0.2">
      <c r="B1830" t="str">
        <f>IF(NOT(ISBLANK(A1830)), VLOOKUP(A1830,users!$A$2:$F$1000,2), "")</f>
        <v/>
      </c>
      <c r="I1830" t="s">
        <v>218</v>
      </c>
    </row>
    <row r="1831" spans="2:9" x14ac:dyDescent="0.2">
      <c r="B1831" t="str">
        <f>IF(NOT(ISBLANK(A1831)), VLOOKUP(A1831,users!$A$2:$F$1000,2), "")</f>
        <v/>
      </c>
      <c r="I1831" t="s">
        <v>218</v>
      </c>
    </row>
    <row r="1832" spans="2:9" x14ac:dyDescent="0.2">
      <c r="B1832" t="str">
        <f>IF(NOT(ISBLANK(A1832)), VLOOKUP(A1832,users!$A$2:$F$1000,2), "")</f>
        <v/>
      </c>
      <c r="I1832" t="s">
        <v>218</v>
      </c>
    </row>
    <row r="1833" spans="2:9" x14ac:dyDescent="0.2">
      <c r="B1833" t="str">
        <f>IF(NOT(ISBLANK(A1833)), VLOOKUP(A1833,users!$A$2:$F$1000,2), "")</f>
        <v/>
      </c>
      <c r="I1833" t="s">
        <v>218</v>
      </c>
    </row>
    <row r="1834" spans="2:9" x14ac:dyDescent="0.2">
      <c r="B1834" t="str">
        <f>IF(NOT(ISBLANK(A1834)), VLOOKUP(A1834,users!$A$2:$F$1000,2), "")</f>
        <v/>
      </c>
      <c r="I1834" t="s">
        <v>218</v>
      </c>
    </row>
    <row r="1835" spans="2:9" x14ac:dyDescent="0.2">
      <c r="B1835" t="str">
        <f>IF(NOT(ISBLANK(A1835)), VLOOKUP(A1835,users!$A$2:$F$1000,2), "")</f>
        <v/>
      </c>
      <c r="I1835" t="s">
        <v>218</v>
      </c>
    </row>
    <row r="1836" spans="2:9" x14ac:dyDescent="0.2">
      <c r="B1836" t="str">
        <f>IF(NOT(ISBLANK(A1836)), VLOOKUP(A1836,users!$A$2:$F$1000,2), "")</f>
        <v/>
      </c>
      <c r="I1836" t="s">
        <v>218</v>
      </c>
    </row>
    <row r="1837" spans="2:9" x14ac:dyDescent="0.2">
      <c r="B1837" t="str">
        <f>IF(NOT(ISBLANK(A1837)), VLOOKUP(A1837,users!$A$2:$F$1000,2), "")</f>
        <v/>
      </c>
      <c r="I1837" t="s">
        <v>218</v>
      </c>
    </row>
    <row r="1838" spans="2:9" x14ac:dyDescent="0.2">
      <c r="B1838" t="str">
        <f>IF(NOT(ISBLANK(A1838)), VLOOKUP(A1838,users!$A$2:$F$1000,2), "")</f>
        <v/>
      </c>
      <c r="I1838" t="s">
        <v>218</v>
      </c>
    </row>
    <row r="1839" spans="2:9" x14ac:dyDescent="0.2">
      <c r="B1839" t="str">
        <f>IF(NOT(ISBLANK(A1839)), VLOOKUP(A1839,users!$A$2:$F$1000,2), "")</f>
        <v/>
      </c>
      <c r="I1839" t="s">
        <v>218</v>
      </c>
    </row>
    <row r="1840" spans="2:9" x14ac:dyDescent="0.2">
      <c r="B1840" t="str">
        <f>IF(NOT(ISBLANK(A1840)), VLOOKUP(A1840,users!$A$2:$F$1000,2), "")</f>
        <v/>
      </c>
      <c r="I1840" t="s">
        <v>218</v>
      </c>
    </row>
    <row r="1841" spans="2:9" x14ac:dyDescent="0.2">
      <c r="B1841" t="str">
        <f>IF(NOT(ISBLANK(A1841)), VLOOKUP(A1841,users!$A$2:$F$1000,2), "")</f>
        <v/>
      </c>
      <c r="I1841" t="s">
        <v>218</v>
      </c>
    </row>
    <row r="1842" spans="2:9" x14ac:dyDescent="0.2">
      <c r="B1842" t="str">
        <f>IF(NOT(ISBLANK(A1842)), VLOOKUP(A1842,users!$A$2:$F$1000,2), "")</f>
        <v/>
      </c>
      <c r="I1842" t="s">
        <v>218</v>
      </c>
    </row>
    <row r="1843" spans="2:9" x14ac:dyDescent="0.2">
      <c r="B1843" t="str">
        <f>IF(NOT(ISBLANK(A1843)), VLOOKUP(A1843,users!$A$2:$F$1000,2), "")</f>
        <v/>
      </c>
      <c r="I1843" t="s">
        <v>218</v>
      </c>
    </row>
    <row r="1844" spans="2:9" x14ac:dyDescent="0.2">
      <c r="B1844" t="str">
        <f>IF(NOT(ISBLANK(A1844)), VLOOKUP(A1844,users!$A$2:$F$1000,2), "")</f>
        <v/>
      </c>
      <c r="I1844" t="s">
        <v>218</v>
      </c>
    </row>
    <row r="1845" spans="2:9" x14ac:dyDescent="0.2">
      <c r="B1845" t="str">
        <f>IF(NOT(ISBLANK(A1845)), VLOOKUP(A1845,users!$A$2:$F$1000,2), "")</f>
        <v/>
      </c>
      <c r="I1845" t="s">
        <v>218</v>
      </c>
    </row>
    <row r="1846" spans="2:9" x14ac:dyDescent="0.2">
      <c r="B1846" t="str">
        <f>IF(NOT(ISBLANK(A1846)), VLOOKUP(A1846,users!$A$2:$F$1000,2), "")</f>
        <v/>
      </c>
      <c r="I1846" t="s">
        <v>218</v>
      </c>
    </row>
    <row r="1847" spans="2:9" x14ac:dyDescent="0.2">
      <c r="B1847" t="str">
        <f>IF(NOT(ISBLANK(A1847)), VLOOKUP(A1847,users!$A$2:$F$1000,2), "")</f>
        <v/>
      </c>
      <c r="I1847" t="s">
        <v>218</v>
      </c>
    </row>
    <row r="1848" spans="2:9" x14ac:dyDescent="0.2">
      <c r="B1848" t="str">
        <f>IF(NOT(ISBLANK(A1848)), VLOOKUP(A1848,users!$A$2:$F$1000,2), "")</f>
        <v/>
      </c>
      <c r="I1848" t="s">
        <v>218</v>
      </c>
    </row>
    <row r="1849" spans="2:9" x14ac:dyDescent="0.2">
      <c r="B1849" t="str">
        <f>IF(NOT(ISBLANK(A1849)), VLOOKUP(A1849,users!$A$2:$F$1000,2), "")</f>
        <v/>
      </c>
      <c r="I1849" t="s">
        <v>218</v>
      </c>
    </row>
    <row r="1850" spans="2:9" x14ac:dyDescent="0.2">
      <c r="B1850" t="str">
        <f>IF(NOT(ISBLANK(A1850)), VLOOKUP(A1850,users!$A$2:$F$1000,2), "")</f>
        <v/>
      </c>
      <c r="I1850" t="s">
        <v>218</v>
      </c>
    </row>
    <row r="1851" spans="2:9" x14ac:dyDescent="0.2">
      <c r="B1851" t="str">
        <f>IF(NOT(ISBLANK(A1851)), VLOOKUP(A1851,users!$A$2:$F$1000,2), "")</f>
        <v/>
      </c>
      <c r="I1851" t="s">
        <v>218</v>
      </c>
    </row>
    <row r="1852" spans="2:9" x14ac:dyDescent="0.2">
      <c r="B1852" t="str">
        <f>IF(NOT(ISBLANK(A1852)), VLOOKUP(A1852,users!$A$2:$F$1000,2), "")</f>
        <v/>
      </c>
      <c r="I1852" t="s">
        <v>218</v>
      </c>
    </row>
    <row r="1853" spans="2:9" x14ac:dyDescent="0.2">
      <c r="B1853" t="str">
        <f>IF(NOT(ISBLANK(A1853)), VLOOKUP(A1853,users!$A$2:$F$1000,2), "")</f>
        <v/>
      </c>
      <c r="I1853" t="s">
        <v>218</v>
      </c>
    </row>
    <row r="1854" spans="2:9" x14ac:dyDescent="0.2">
      <c r="B1854" t="str">
        <f>IF(NOT(ISBLANK(A1854)), VLOOKUP(A1854,users!$A$2:$F$1000,2), "")</f>
        <v/>
      </c>
      <c r="I1854" t="s">
        <v>218</v>
      </c>
    </row>
    <row r="1855" spans="2:9" x14ac:dyDescent="0.2">
      <c r="B1855" t="str">
        <f>IF(NOT(ISBLANK(A1855)), VLOOKUP(A1855,users!$A$2:$F$1000,2), "")</f>
        <v/>
      </c>
      <c r="I1855" t="s">
        <v>218</v>
      </c>
    </row>
    <row r="1856" spans="2:9" x14ac:dyDescent="0.2">
      <c r="B1856" t="str">
        <f>IF(NOT(ISBLANK(A1856)), VLOOKUP(A1856,users!$A$2:$F$1000,2), "")</f>
        <v/>
      </c>
      <c r="I1856" t="s">
        <v>218</v>
      </c>
    </row>
    <row r="1857" spans="2:9" x14ac:dyDescent="0.2">
      <c r="B1857" t="str">
        <f>IF(NOT(ISBLANK(A1857)), VLOOKUP(A1857,users!$A$2:$F$1000,2), "")</f>
        <v/>
      </c>
      <c r="I1857" t="s">
        <v>218</v>
      </c>
    </row>
    <row r="1858" spans="2:9" x14ac:dyDescent="0.2">
      <c r="B1858" t="str">
        <f>IF(NOT(ISBLANK(A1858)), VLOOKUP(A1858,users!$A$2:$F$1000,2), "")</f>
        <v/>
      </c>
      <c r="I1858" t="s">
        <v>218</v>
      </c>
    </row>
    <row r="1859" spans="2:9" x14ac:dyDescent="0.2">
      <c r="B1859" t="str">
        <f>IF(NOT(ISBLANK(A1859)), VLOOKUP(A1859,users!$A$2:$F$1000,2), "")</f>
        <v/>
      </c>
      <c r="I1859" t="s">
        <v>218</v>
      </c>
    </row>
    <row r="1860" spans="2:9" x14ac:dyDescent="0.2">
      <c r="B1860" t="str">
        <f>IF(NOT(ISBLANK(A1860)), VLOOKUP(A1860,users!$A$2:$F$1000,2), "")</f>
        <v/>
      </c>
      <c r="I1860" t="s">
        <v>218</v>
      </c>
    </row>
    <row r="1861" spans="2:9" x14ac:dyDescent="0.2">
      <c r="B1861" t="str">
        <f>IF(NOT(ISBLANK(A1861)), VLOOKUP(A1861,users!$A$2:$F$1000,2), "")</f>
        <v/>
      </c>
      <c r="I1861" t="s">
        <v>218</v>
      </c>
    </row>
    <row r="1862" spans="2:9" x14ac:dyDescent="0.2">
      <c r="B1862" t="str">
        <f>IF(NOT(ISBLANK(A1862)), VLOOKUP(A1862,users!$A$2:$F$1000,2), "")</f>
        <v/>
      </c>
      <c r="I1862" t="s">
        <v>218</v>
      </c>
    </row>
    <row r="1863" spans="2:9" x14ac:dyDescent="0.2">
      <c r="B1863" t="str">
        <f>IF(NOT(ISBLANK(A1863)), VLOOKUP(A1863,users!$A$2:$F$1000,2), "")</f>
        <v/>
      </c>
      <c r="I1863" t="s">
        <v>218</v>
      </c>
    </row>
    <row r="1864" spans="2:9" x14ac:dyDescent="0.2">
      <c r="B1864" t="str">
        <f>IF(NOT(ISBLANK(A1864)), VLOOKUP(A1864,users!$A$2:$F$1000,2), "")</f>
        <v/>
      </c>
      <c r="I1864" t="s">
        <v>218</v>
      </c>
    </row>
    <row r="1865" spans="2:9" x14ac:dyDescent="0.2">
      <c r="B1865" t="str">
        <f>IF(NOT(ISBLANK(A1865)), VLOOKUP(A1865,users!$A$2:$F$1000,2), "")</f>
        <v/>
      </c>
      <c r="I1865" t="s">
        <v>218</v>
      </c>
    </row>
    <row r="1866" spans="2:9" x14ac:dyDescent="0.2">
      <c r="B1866" t="str">
        <f>IF(NOT(ISBLANK(A1866)), VLOOKUP(A1866,users!$A$2:$F$1000,2), "")</f>
        <v/>
      </c>
      <c r="I1866" t="s">
        <v>218</v>
      </c>
    </row>
    <row r="1867" spans="2:9" x14ac:dyDescent="0.2">
      <c r="B1867" t="str">
        <f>IF(NOT(ISBLANK(A1867)), VLOOKUP(A1867,users!$A$2:$F$1000,2), "")</f>
        <v/>
      </c>
      <c r="I1867" t="s">
        <v>218</v>
      </c>
    </row>
    <row r="1868" spans="2:9" x14ac:dyDescent="0.2">
      <c r="B1868" t="str">
        <f>IF(NOT(ISBLANK(A1868)), VLOOKUP(A1868,users!$A$2:$F$1000,2), "")</f>
        <v/>
      </c>
      <c r="I1868" t="s">
        <v>218</v>
      </c>
    </row>
    <row r="1869" spans="2:9" x14ac:dyDescent="0.2">
      <c r="B1869" t="str">
        <f>IF(NOT(ISBLANK(A1869)), VLOOKUP(A1869,users!$A$2:$F$1000,2), "")</f>
        <v/>
      </c>
      <c r="I1869" t="s">
        <v>218</v>
      </c>
    </row>
    <row r="1870" spans="2:9" x14ac:dyDescent="0.2">
      <c r="B1870" t="str">
        <f>IF(NOT(ISBLANK(A1870)), VLOOKUP(A1870,users!$A$2:$F$1000,2), "")</f>
        <v/>
      </c>
      <c r="I1870" t="s">
        <v>218</v>
      </c>
    </row>
    <row r="1871" spans="2:9" x14ac:dyDescent="0.2">
      <c r="B1871" t="str">
        <f>IF(NOT(ISBLANK(A1871)), VLOOKUP(A1871,users!$A$2:$F$1000,2), "")</f>
        <v/>
      </c>
      <c r="I1871" t="s">
        <v>218</v>
      </c>
    </row>
    <row r="1872" spans="2:9" x14ac:dyDescent="0.2">
      <c r="B1872" t="str">
        <f>IF(NOT(ISBLANK(A1872)), VLOOKUP(A1872,users!$A$2:$F$1000,2), "")</f>
        <v/>
      </c>
      <c r="I1872" t="s">
        <v>218</v>
      </c>
    </row>
    <row r="1873" spans="2:9" x14ac:dyDescent="0.2">
      <c r="B1873" t="str">
        <f>IF(NOT(ISBLANK(A1873)), VLOOKUP(A1873,users!$A$2:$F$1000,2), "")</f>
        <v/>
      </c>
      <c r="I1873" t="s">
        <v>218</v>
      </c>
    </row>
    <row r="1874" spans="2:9" x14ac:dyDescent="0.2">
      <c r="B1874" t="str">
        <f>IF(NOT(ISBLANK(A1874)), VLOOKUP(A1874,users!$A$2:$F$1000,2), "")</f>
        <v/>
      </c>
      <c r="I1874" t="s">
        <v>218</v>
      </c>
    </row>
    <row r="1875" spans="2:9" x14ac:dyDescent="0.2">
      <c r="B1875" t="str">
        <f>IF(NOT(ISBLANK(A1875)), VLOOKUP(A1875,users!$A$2:$F$1000,2), "")</f>
        <v/>
      </c>
      <c r="I1875" t="s">
        <v>218</v>
      </c>
    </row>
    <row r="1876" spans="2:9" x14ac:dyDescent="0.2">
      <c r="B1876" t="str">
        <f>IF(NOT(ISBLANK(A1876)), VLOOKUP(A1876,users!$A$2:$F$1000,2), "")</f>
        <v/>
      </c>
      <c r="I1876" t="s">
        <v>218</v>
      </c>
    </row>
    <row r="1877" spans="2:9" x14ac:dyDescent="0.2">
      <c r="B1877" t="str">
        <f>IF(NOT(ISBLANK(A1877)), VLOOKUP(A1877,users!$A$2:$F$1000,2), "")</f>
        <v/>
      </c>
      <c r="I1877" t="s">
        <v>218</v>
      </c>
    </row>
    <row r="1878" spans="2:9" x14ac:dyDescent="0.2">
      <c r="B1878" t="str">
        <f>IF(NOT(ISBLANK(A1878)), VLOOKUP(A1878,users!$A$2:$F$1000,2), "")</f>
        <v/>
      </c>
      <c r="I1878" t="s">
        <v>218</v>
      </c>
    </row>
    <row r="1879" spans="2:9" x14ac:dyDescent="0.2">
      <c r="B1879" t="str">
        <f>IF(NOT(ISBLANK(A1879)), VLOOKUP(A1879,users!$A$2:$F$1000,2), "")</f>
        <v/>
      </c>
      <c r="I1879" t="s">
        <v>218</v>
      </c>
    </row>
    <row r="1880" spans="2:9" x14ac:dyDescent="0.2">
      <c r="B1880" t="str">
        <f>IF(NOT(ISBLANK(A1880)), VLOOKUP(A1880,users!$A$2:$F$1000,2), "")</f>
        <v/>
      </c>
      <c r="I1880" t="s">
        <v>218</v>
      </c>
    </row>
    <row r="1881" spans="2:9" x14ac:dyDescent="0.2">
      <c r="B1881" t="str">
        <f>IF(NOT(ISBLANK(A1881)), VLOOKUP(A1881,users!$A$2:$F$1000,2), "")</f>
        <v/>
      </c>
      <c r="I1881" t="s">
        <v>218</v>
      </c>
    </row>
    <row r="1882" spans="2:9" x14ac:dyDescent="0.2">
      <c r="B1882" t="str">
        <f>IF(NOT(ISBLANK(A1882)), VLOOKUP(A1882,users!$A$2:$F$1000,2), "")</f>
        <v/>
      </c>
      <c r="I1882" t="s">
        <v>218</v>
      </c>
    </row>
    <row r="1883" spans="2:9" x14ac:dyDescent="0.2">
      <c r="B1883" t="str">
        <f>IF(NOT(ISBLANK(A1883)), VLOOKUP(A1883,users!$A$2:$F$1000,2), "")</f>
        <v/>
      </c>
      <c r="I1883" t="s">
        <v>218</v>
      </c>
    </row>
    <row r="1884" spans="2:9" x14ac:dyDescent="0.2">
      <c r="B1884" t="str">
        <f>IF(NOT(ISBLANK(A1884)), VLOOKUP(A1884,users!$A$2:$F$1000,2), "")</f>
        <v/>
      </c>
      <c r="I1884" t="s">
        <v>218</v>
      </c>
    </row>
    <row r="1885" spans="2:9" x14ac:dyDescent="0.2">
      <c r="B1885" t="str">
        <f>IF(NOT(ISBLANK(A1885)), VLOOKUP(A1885,users!$A$2:$F$1000,2), "")</f>
        <v/>
      </c>
      <c r="I1885" t="s">
        <v>218</v>
      </c>
    </row>
    <row r="1886" spans="2:9" x14ac:dyDescent="0.2">
      <c r="B1886" t="str">
        <f>IF(NOT(ISBLANK(A1886)), VLOOKUP(A1886,users!$A$2:$F$1000,2), "")</f>
        <v/>
      </c>
      <c r="I1886" t="s">
        <v>218</v>
      </c>
    </row>
    <row r="1887" spans="2:9" x14ac:dyDescent="0.2">
      <c r="B1887" t="str">
        <f>IF(NOT(ISBLANK(A1887)), VLOOKUP(A1887,users!$A$2:$F$1000,2), "")</f>
        <v/>
      </c>
      <c r="I1887" t="s">
        <v>218</v>
      </c>
    </row>
    <row r="1888" spans="2:9" x14ac:dyDescent="0.2">
      <c r="B1888" t="str">
        <f>IF(NOT(ISBLANK(A1888)), VLOOKUP(A1888,users!$A$2:$F$1000,2), "")</f>
        <v/>
      </c>
      <c r="I1888" t="s">
        <v>218</v>
      </c>
    </row>
    <row r="1889" spans="2:9" x14ac:dyDescent="0.2">
      <c r="B1889" t="str">
        <f>IF(NOT(ISBLANK(A1889)), VLOOKUP(A1889,users!$A$2:$F$1000,2), "")</f>
        <v/>
      </c>
      <c r="I1889" t="s">
        <v>218</v>
      </c>
    </row>
    <row r="1890" spans="2:9" x14ac:dyDescent="0.2">
      <c r="B1890" t="str">
        <f>IF(NOT(ISBLANK(A1890)), VLOOKUP(A1890,users!$A$2:$F$1000,2), "")</f>
        <v/>
      </c>
      <c r="I1890" t="s">
        <v>218</v>
      </c>
    </row>
    <row r="1891" spans="2:9" x14ac:dyDescent="0.2">
      <c r="B1891" t="str">
        <f>IF(NOT(ISBLANK(A1891)), VLOOKUP(A1891,users!$A$2:$F$1000,2), "")</f>
        <v/>
      </c>
      <c r="I1891" t="s">
        <v>218</v>
      </c>
    </row>
    <row r="1892" spans="2:9" x14ac:dyDescent="0.2">
      <c r="B1892" t="str">
        <f>IF(NOT(ISBLANK(A1892)), VLOOKUP(A1892,users!$A$2:$F$1000,2), "")</f>
        <v/>
      </c>
      <c r="I1892" t="s">
        <v>218</v>
      </c>
    </row>
    <row r="1893" spans="2:9" x14ac:dyDescent="0.2">
      <c r="B1893" t="str">
        <f>IF(NOT(ISBLANK(A1893)), VLOOKUP(A1893,users!$A$2:$F$1000,2), "")</f>
        <v/>
      </c>
      <c r="I1893" t="s">
        <v>218</v>
      </c>
    </row>
    <row r="1894" spans="2:9" x14ac:dyDescent="0.2">
      <c r="B1894" t="str">
        <f>IF(NOT(ISBLANK(A1894)), VLOOKUP(A1894,users!$A$2:$F$1000,2), "")</f>
        <v/>
      </c>
      <c r="I1894" t="s">
        <v>218</v>
      </c>
    </row>
    <row r="1895" spans="2:9" x14ac:dyDescent="0.2">
      <c r="B1895" t="str">
        <f>IF(NOT(ISBLANK(A1895)), VLOOKUP(A1895,users!$A$2:$F$1000,2), "")</f>
        <v/>
      </c>
      <c r="I1895" t="s">
        <v>218</v>
      </c>
    </row>
    <row r="1896" spans="2:9" x14ac:dyDescent="0.2">
      <c r="B1896" t="str">
        <f>IF(NOT(ISBLANK(A1896)), VLOOKUP(A1896,users!$A$2:$F$1000,2), "")</f>
        <v/>
      </c>
      <c r="I1896" t="s">
        <v>218</v>
      </c>
    </row>
    <row r="1897" spans="2:9" x14ac:dyDescent="0.2">
      <c r="B1897" t="str">
        <f>IF(NOT(ISBLANK(A1897)), VLOOKUP(A1897,users!$A$2:$F$1000,2), "")</f>
        <v/>
      </c>
      <c r="I1897" t="s">
        <v>218</v>
      </c>
    </row>
    <row r="1898" spans="2:9" x14ac:dyDescent="0.2">
      <c r="B1898" t="str">
        <f>IF(NOT(ISBLANK(A1898)), VLOOKUP(A1898,users!$A$2:$F$1000,2), "")</f>
        <v/>
      </c>
      <c r="I1898" t="s">
        <v>218</v>
      </c>
    </row>
    <row r="1899" spans="2:9" x14ac:dyDescent="0.2">
      <c r="B1899" t="str">
        <f>IF(NOT(ISBLANK(A1899)), VLOOKUP(A1899,users!$A$2:$F$1000,2), "")</f>
        <v/>
      </c>
      <c r="I1899" t="s">
        <v>218</v>
      </c>
    </row>
    <row r="1900" spans="2:9" x14ac:dyDescent="0.2">
      <c r="B1900" t="str">
        <f>IF(NOT(ISBLANK(A1900)), VLOOKUP(A1900,users!$A$2:$F$1000,2), "")</f>
        <v/>
      </c>
      <c r="I1900" t="s">
        <v>218</v>
      </c>
    </row>
    <row r="1901" spans="2:9" x14ac:dyDescent="0.2">
      <c r="B1901" t="str">
        <f>IF(NOT(ISBLANK(A1901)), VLOOKUP(A1901,users!$A$2:$F$1000,2), "")</f>
        <v/>
      </c>
      <c r="I1901" t="s">
        <v>218</v>
      </c>
    </row>
    <row r="1902" spans="2:9" x14ac:dyDescent="0.2">
      <c r="B1902" t="str">
        <f>IF(NOT(ISBLANK(A1902)), VLOOKUP(A1902,users!$A$2:$F$1000,2), "")</f>
        <v/>
      </c>
      <c r="I1902" t="s">
        <v>218</v>
      </c>
    </row>
    <row r="1903" spans="2:9" x14ac:dyDescent="0.2">
      <c r="B1903" t="str">
        <f>IF(NOT(ISBLANK(A1903)), VLOOKUP(A1903,users!$A$2:$F$1000,2), "")</f>
        <v/>
      </c>
      <c r="I1903" t="s">
        <v>218</v>
      </c>
    </row>
    <row r="1904" spans="2:9" x14ac:dyDescent="0.2">
      <c r="B1904" t="str">
        <f>IF(NOT(ISBLANK(A1904)), VLOOKUP(A1904,users!$A$2:$F$1000,2), "")</f>
        <v/>
      </c>
      <c r="I1904" t="s">
        <v>218</v>
      </c>
    </row>
    <row r="1905" spans="2:9" x14ac:dyDescent="0.2">
      <c r="B1905" t="str">
        <f>IF(NOT(ISBLANK(A1905)), VLOOKUP(A1905,users!$A$2:$F$1000,2), "")</f>
        <v/>
      </c>
      <c r="I1905" t="s">
        <v>218</v>
      </c>
    </row>
    <row r="1906" spans="2:9" x14ac:dyDescent="0.2">
      <c r="B1906" t="str">
        <f>IF(NOT(ISBLANK(A1906)), VLOOKUP(A1906,users!$A$2:$F$1000,2), "")</f>
        <v/>
      </c>
      <c r="I1906" t="s">
        <v>218</v>
      </c>
    </row>
    <row r="1907" spans="2:9" x14ac:dyDescent="0.2">
      <c r="B1907" t="str">
        <f>IF(NOT(ISBLANK(A1907)), VLOOKUP(A1907,users!$A$2:$F$1000,2), "")</f>
        <v/>
      </c>
      <c r="I1907" t="s">
        <v>218</v>
      </c>
    </row>
    <row r="1908" spans="2:9" x14ac:dyDescent="0.2">
      <c r="B1908" t="str">
        <f>IF(NOT(ISBLANK(A1908)), VLOOKUP(A1908,users!$A$2:$F$1000,2), "")</f>
        <v/>
      </c>
      <c r="I1908" t="s">
        <v>218</v>
      </c>
    </row>
    <row r="1909" spans="2:9" x14ac:dyDescent="0.2">
      <c r="B1909" t="str">
        <f>IF(NOT(ISBLANK(A1909)), VLOOKUP(A1909,users!$A$2:$F$1000,2), "")</f>
        <v/>
      </c>
      <c r="I1909" t="s">
        <v>218</v>
      </c>
    </row>
    <row r="1910" spans="2:9" x14ac:dyDescent="0.2">
      <c r="B1910" t="str">
        <f>IF(NOT(ISBLANK(A1910)), VLOOKUP(A1910,users!$A$2:$F$1000,2), "")</f>
        <v/>
      </c>
      <c r="I1910" t="s">
        <v>218</v>
      </c>
    </row>
    <row r="1911" spans="2:9" x14ac:dyDescent="0.2">
      <c r="B1911" t="str">
        <f>IF(NOT(ISBLANK(A1911)), VLOOKUP(A1911,users!$A$2:$F$1000,2), "")</f>
        <v/>
      </c>
      <c r="I1911" t="s">
        <v>218</v>
      </c>
    </row>
    <row r="1912" spans="2:9" x14ac:dyDescent="0.2">
      <c r="B1912" t="str">
        <f>IF(NOT(ISBLANK(A1912)), VLOOKUP(A1912,users!$A$2:$F$1000,2), "")</f>
        <v/>
      </c>
      <c r="I1912" t="s">
        <v>218</v>
      </c>
    </row>
    <row r="1913" spans="2:9" x14ac:dyDescent="0.2">
      <c r="B1913" t="str">
        <f>IF(NOT(ISBLANK(A1913)), VLOOKUP(A1913,users!$A$2:$F$1000,2), "")</f>
        <v/>
      </c>
      <c r="I1913" t="s">
        <v>218</v>
      </c>
    </row>
    <row r="1914" spans="2:9" x14ac:dyDescent="0.2">
      <c r="B1914" t="str">
        <f>IF(NOT(ISBLANK(A1914)), VLOOKUP(A1914,users!$A$2:$F$1000,2), "")</f>
        <v/>
      </c>
      <c r="I1914" t="s">
        <v>218</v>
      </c>
    </row>
    <row r="1915" spans="2:9" x14ac:dyDescent="0.2">
      <c r="B1915" t="str">
        <f>IF(NOT(ISBLANK(A1915)), VLOOKUP(A1915,users!$A$2:$F$1000,2), "")</f>
        <v/>
      </c>
      <c r="I1915" t="s">
        <v>218</v>
      </c>
    </row>
    <row r="1916" spans="2:9" x14ac:dyDescent="0.2">
      <c r="B1916" t="str">
        <f>IF(NOT(ISBLANK(A1916)), VLOOKUP(A1916,users!$A$2:$F$1000,2), "")</f>
        <v/>
      </c>
      <c r="I1916" t="s">
        <v>218</v>
      </c>
    </row>
    <row r="1917" spans="2:9" x14ac:dyDescent="0.2">
      <c r="B1917" t="str">
        <f>IF(NOT(ISBLANK(A1917)), VLOOKUP(A1917,users!$A$2:$F$1000,2), "")</f>
        <v/>
      </c>
      <c r="I1917" t="s">
        <v>218</v>
      </c>
    </row>
    <row r="1918" spans="2:9" x14ac:dyDescent="0.2">
      <c r="B1918" t="str">
        <f>IF(NOT(ISBLANK(A1918)), VLOOKUP(A1918,users!$A$2:$F$1000,2), "")</f>
        <v/>
      </c>
      <c r="I1918" t="s">
        <v>218</v>
      </c>
    </row>
    <row r="1919" spans="2:9" x14ac:dyDescent="0.2">
      <c r="B1919" t="str">
        <f>IF(NOT(ISBLANK(A1919)), VLOOKUP(A1919,users!$A$2:$F$1000,2), "")</f>
        <v/>
      </c>
      <c r="I1919" t="s">
        <v>218</v>
      </c>
    </row>
    <row r="1920" spans="2:9" x14ac:dyDescent="0.2">
      <c r="B1920" t="str">
        <f>IF(NOT(ISBLANK(A1920)), VLOOKUP(A1920,users!$A$2:$F$1000,2), "")</f>
        <v/>
      </c>
      <c r="I1920" t="s">
        <v>218</v>
      </c>
    </row>
    <row r="1921" spans="2:9" x14ac:dyDescent="0.2">
      <c r="B1921" t="str">
        <f>IF(NOT(ISBLANK(A1921)), VLOOKUP(A1921,users!$A$2:$F$1000,2), "")</f>
        <v/>
      </c>
      <c r="I1921" t="s">
        <v>218</v>
      </c>
    </row>
    <row r="1922" spans="2:9" x14ac:dyDescent="0.2">
      <c r="B1922" t="str">
        <f>IF(NOT(ISBLANK(A1922)), VLOOKUP(A1922,users!$A$2:$F$1000,2), "")</f>
        <v/>
      </c>
      <c r="I1922" t="s">
        <v>218</v>
      </c>
    </row>
    <row r="1923" spans="2:9" x14ac:dyDescent="0.2">
      <c r="B1923" t="str">
        <f>IF(NOT(ISBLANK(A1923)), VLOOKUP(A1923,users!$A$2:$F$1000,2), "")</f>
        <v/>
      </c>
      <c r="I1923" t="s">
        <v>218</v>
      </c>
    </row>
    <row r="1924" spans="2:9" x14ac:dyDescent="0.2">
      <c r="B1924" t="str">
        <f>IF(NOT(ISBLANK(A1924)), VLOOKUP(A1924,users!$A$2:$F$1000,2), "")</f>
        <v/>
      </c>
      <c r="I1924" t="s">
        <v>218</v>
      </c>
    </row>
    <row r="1925" spans="2:9" x14ac:dyDescent="0.2">
      <c r="B1925" t="str">
        <f>IF(NOT(ISBLANK(A1925)), VLOOKUP(A1925,users!$A$2:$F$1000,2), "")</f>
        <v/>
      </c>
      <c r="I1925" t="s">
        <v>218</v>
      </c>
    </row>
    <row r="1926" spans="2:9" x14ac:dyDescent="0.2">
      <c r="B1926" t="str">
        <f>IF(NOT(ISBLANK(A1926)), VLOOKUP(A1926,users!$A$2:$F$1000,2), "")</f>
        <v/>
      </c>
      <c r="I1926" t="s">
        <v>218</v>
      </c>
    </row>
    <row r="1927" spans="2:9" x14ac:dyDescent="0.2">
      <c r="B1927" t="str">
        <f>IF(NOT(ISBLANK(A1927)), VLOOKUP(A1927,users!$A$2:$F$1000,2), "")</f>
        <v/>
      </c>
      <c r="I1927" t="s">
        <v>218</v>
      </c>
    </row>
    <row r="1928" spans="2:9" x14ac:dyDescent="0.2">
      <c r="B1928" t="str">
        <f>IF(NOT(ISBLANK(A1928)), VLOOKUP(A1928,users!$A$2:$F$1000,2), "")</f>
        <v/>
      </c>
      <c r="I1928" t="s">
        <v>218</v>
      </c>
    </row>
    <row r="1929" spans="2:9" x14ac:dyDescent="0.2">
      <c r="B1929" t="str">
        <f>IF(NOT(ISBLANK(A1929)), VLOOKUP(A1929,users!$A$2:$F$1000,2), "")</f>
        <v/>
      </c>
      <c r="I1929" t="s">
        <v>218</v>
      </c>
    </row>
    <row r="1930" spans="2:9" x14ac:dyDescent="0.2">
      <c r="B1930" t="str">
        <f>IF(NOT(ISBLANK(A1930)), VLOOKUP(A1930,users!$A$2:$F$1000,2), "")</f>
        <v/>
      </c>
      <c r="I1930" t="s">
        <v>218</v>
      </c>
    </row>
    <row r="1931" spans="2:9" x14ac:dyDescent="0.2">
      <c r="B1931" t="str">
        <f>IF(NOT(ISBLANK(A1931)), VLOOKUP(A1931,users!$A$2:$F$1000,2), "")</f>
        <v/>
      </c>
      <c r="I1931" t="s">
        <v>218</v>
      </c>
    </row>
    <row r="1932" spans="2:9" x14ac:dyDescent="0.2">
      <c r="B1932" t="str">
        <f>IF(NOT(ISBLANK(A1932)), VLOOKUP(A1932,users!$A$2:$F$1000,2), "")</f>
        <v/>
      </c>
      <c r="I1932" t="s">
        <v>218</v>
      </c>
    </row>
    <row r="1933" spans="2:9" x14ac:dyDescent="0.2">
      <c r="B1933" t="str">
        <f>IF(NOT(ISBLANK(A1933)), VLOOKUP(A1933,users!$A$2:$F$1000,2), "")</f>
        <v/>
      </c>
      <c r="I1933" t="s">
        <v>218</v>
      </c>
    </row>
    <row r="1934" spans="2:9" x14ac:dyDescent="0.2">
      <c r="B1934" t="str">
        <f>IF(NOT(ISBLANK(A1934)), VLOOKUP(A1934,users!$A$2:$F$1000,2), "")</f>
        <v/>
      </c>
      <c r="I1934" t="s">
        <v>218</v>
      </c>
    </row>
    <row r="1935" spans="2:9" x14ac:dyDescent="0.2">
      <c r="B1935" t="str">
        <f>IF(NOT(ISBLANK(A1935)), VLOOKUP(A1935,users!$A$2:$F$1000,2), "")</f>
        <v/>
      </c>
      <c r="I1935" t="s">
        <v>218</v>
      </c>
    </row>
    <row r="1936" spans="2:9" x14ac:dyDescent="0.2">
      <c r="B1936" t="str">
        <f>IF(NOT(ISBLANK(A1936)), VLOOKUP(A1936,users!$A$2:$F$1000,2), "")</f>
        <v/>
      </c>
      <c r="I1936" t="s">
        <v>218</v>
      </c>
    </row>
    <row r="1937" spans="2:9" x14ac:dyDescent="0.2">
      <c r="B1937" t="str">
        <f>IF(NOT(ISBLANK(A1937)), VLOOKUP(A1937,users!$A$2:$F$1000,2), "")</f>
        <v/>
      </c>
      <c r="I1937" t="s">
        <v>218</v>
      </c>
    </row>
    <row r="1938" spans="2:9" x14ac:dyDescent="0.2">
      <c r="B1938" t="str">
        <f>IF(NOT(ISBLANK(A1938)), VLOOKUP(A1938,users!$A$2:$F$1000,2), "")</f>
        <v/>
      </c>
      <c r="I1938" t="s">
        <v>218</v>
      </c>
    </row>
    <row r="1939" spans="2:9" x14ac:dyDescent="0.2">
      <c r="B1939" t="str">
        <f>IF(NOT(ISBLANK(A1939)), VLOOKUP(A1939,users!$A$2:$F$1000,2), "")</f>
        <v/>
      </c>
      <c r="I1939" t="s">
        <v>218</v>
      </c>
    </row>
    <row r="1940" spans="2:9" x14ac:dyDescent="0.2">
      <c r="B1940" t="str">
        <f>IF(NOT(ISBLANK(A1940)), VLOOKUP(A1940,users!$A$2:$F$1000,2), "")</f>
        <v/>
      </c>
      <c r="I1940" t="s">
        <v>218</v>
      </c>
    </row>
    <row r="1941" spans="2:9" x14ac:dyDescent="0.2">
      <c r="B1941" t="str">
        <f>IF(NOT(ISBLANK(A1941)), VLOOKUP(A1941,users!$A$2:$F$1000,2), "")</f>
        <v/>
      </c>
      <c r="I1941" t="s">
        <v>218</v>
      </c>
    </row>
    <row r="1942" spans="2:9" x14ac:dyDescent="0.2">
      <c r="B1942" t="str">
        <f>IF(NOT(ISBLANK(A1942)), VLOOKUP(A1942,users!$A$2:$F$1000,2), "")</f>
        <v/>
      </c>
      <c r="I1942" t="s">
        <v>218</v>
      </c>
    </row>
    <row r="1943" spans="2:9" x14ac:dyDescent="0.2">
      <c r="B1943" t="str">
        <f>IF(NOT(ISBLANK(A1943)), VLOOKUP(A1943,users!$A$2:$F$1000,2), "")</f>
        <v/>
      </c>
      <c r="I1943" t="s">
        <v>218</v>
      </c>
    </row>
    <row r="1944" spans="2:9" x14ac:dyDescent="0.2">
      <c r="B1944" t="str">
        <f>IF(NOT(ISBLANK(A1944)), VLOOKUP(A1944,users!$A$2:$F$1000,2), "")</f>
        <v/>
      </c>
      <c r="I1944" t="s">
        <v>218</v>
      </c>
    </row>
    <row r="1945" spans="2:9" x14ac:dyDescent="0.2">
      <c r="B1945" t="str">
        <f>IF(NOT(ISBLANK(A1945)), VLOOKUP(A1945,users!$A$2:$F$1000,2), "")</f>
        <v/>
      </c>
      <c r="I1945" t="s">
        <v>218</v>
      </c>
    </row>
    <row r="1946" spans="2:9" x14ac:dyDescent="0.2">
      <c r="B1946" t="str">
        <f>IF(NOT(ISBLANK(A1946)), VLOOKUP(A1946,users!$A$2:$F$1000,2), "")</f>
        <v/>
      </c>
      <c r="I1946" t="s">
        <v>218</v>
      </c>
    </row>
    <row r="1947" spans="2:9" x14ac:dyDescent="0.2">
      <c r="B1947" t="str">
        <f>IF(NOT(ISBLANK(A1947)), VLOOKUP(A1947,users!$A$2:$F$1000,2), "")</f>
        <v/>
      </c>
      <c r="I1947" t="s">
        <v>218</v>
      </c>
    </row>
    <row r="1948" spans="2:9" x14ac:dyDescent="0.2">
      <c r="B1948" t="str">
        <f>IF(NOT(ISBLANK(A1948)), VLOOKUP(A1948,users!$A$2:$F$1000,2), "")</f>
        <v/>
      </c>
      <c r="I1948" t="s">
        <v>218</v>
      </c>
    </row>
    <row r="1949" spans="2:9" x14ac:dyDescent="0.2">
      <c r="B1949" t="str">
        <f>IF(NOT(ISBLANK(A1949)), VLOOKUP(A1949,users!$A$2:$F$1000,2), "")</f>
        <v/>
      </c>
      <c r="I1949" t="s">
        <v>218</v>
      </c>
    </row>
    <row r="1950" spans="2:9" x14ac:dyDescent="0.2">
      <c r="B1950" t="str">
        <f>IF(NOT(ISBLANK(A1950)), VLOOKUP(A1950,users!$A$2:$F$1000,2), "")</f>
        <v/>
      </c>
      <c r="I1950" t="s">
        <v>218</v>
      </c>
    </row>
    <row r="1951" spans="2:9" x14ac:dyDescent="0.2">
      <c r="B1951" t="str">
        <f>IF(NOT(ISBLANK(A1951)), VLOOKUP(A1951,users!$A$2:$F$1000,2), "")</f>
        <v/>
      </c>
      <c r="I1951" t="s">
        <v>218</v>
      </c>
    </row>
    <row r="1952" spans="2:9" x14ac:dyDescent="0.2">
      <c r="B1952" t="str">
        <f>IF(NOT(ISBLANK(A1952)), VLOOKUP(A1952,users!$A$2:$F$1000,2), "")</f>
        <v/>
      </c>
      <c r="I1952" t="s">
        <v>218</v>
      </c>
    </row>
    <row r="1953" spans="2:9" x14ac:dyDescent="0.2">
      <c r="B1953" t="str">
        <f>IF(NOT(ISBLANK(A1953)), VLOOKUP(A1953,users!$A$2:$F$1000,2), "")</f>
        <v/>
      </c>
      <c r="I1953" t="s">
        <v>218</v>
      </c>
    </row>
    <row r="1954" spans="2:9" x14ac:dyDescent="0.2">
      <c r="B1954" t="str">
        <f>IF(NOT(ISBLANK(A1954)), VLOOKUP(A1954,users!$A$2:$F$1000,2), "")</f>
        <v/>
      </c>
      <c r="I1954" t="s">
        <v>218</v>
      </c>
    </row>
    <row r="1955" spans="2:9" x14ac:dyDescent="0.2">
      <c r="B1955" t="str">
        <f>IF(NOT(ISBLANK(A1955)), VLOOKUP(A1955,users!$A$2:$F$1000,2), "")</f>
        <v/>
      </c>
      <c r="I1955" t="s">
        <v>218</v>
      </c>
    </row>
    <row r="1956" spans="2:9" x14ac:dyDescent="0.2">
      <c r="B1956" t="str">
        <f>IF(NOT(ISBLANK(A1956)), VLOOKUP(A1956,users!$A$2:$F$1000,2), "")</f>
        <v/>
      </c>
      <c r="I1956" t="s">
        <v>218</v>
      </c>
    </row>
    <row r="1957" spans="2:9" x14ac:dyDescent="0.2">
      <c r="B1957" t="str">
        <f>IF(NOT(ISBLANK(A1957)), VLOOKUP(A1957,users!$A$2:$F$1000,2), "")</f>
        <v/>
      </c>
      <c r="I1957" t="s">
        <v>218</v>
      </c>
    </row>
    <row r="1958" spans="2:9" x14ac:dyDescent="0.2">
      <c r="B1958" t="str">
        <f>IF(NOT(ISBLANK(A1958)), VLOOKUP(A1958,users!$A$2:$F$1000,2), "")</f>
        <v/>
      </c>
      <c r="I1958" t="s">
        <v>218</v>
      </c>
    </row>
    <row r="1959" spans="2:9" x14ac:dyDescent="0.2">
      <c r="B1959" t="str">
        <f>IF(NOT(ISBLANK(A1959)), VLOOKUP(A1959,users!$A$2:$F$1000,2), "")</f>
        <v/>
      </c>
      <c r="I1959" t="s">
        <v>218</v>
      </c>
    </row>
    <row r="1960" spans="2:9" x14ac:dyDescent="0.2">
      <c r="B1960" t="str">
        <f>IF(NOT(ISBLANK(A1960)), VLOOKUP(A1960,users!$A$2:$F$1000,2), "")</f>
        <v/>
      </c>
      <c r="I1960" t="s">
        <v>218</v>
      </c>
    </row>
    <row r="1961" spans="2:9" x14ac:dyDescent="0.2">
      <c r="B1961" t="str">
        <f>IF(NOT(ISBLANK(A1961)), VLOOKUP(A1961,users!$A$2:$F$1000,2), "")</f>
        <v/>
      </c>
      <c r="I1961" t="s">
        <v>218</v>
      </c>
    </row>
    <row r="1962" spans="2:9" x14ac:dyDescent="0.2">
      <c r="B1962" t="str">
        <f>IF(NOT(ISBLANK(A1962)), VLOOKUP(A1962,users!$A$2:$F$1000,2), "")</f>
        <v/>
      </c>
      <c r="I1962" t="s">
        <v>218</v>
      </c>
    </row>
    <row r="1963" spans="2:9" x14ac:dyDescent="0.2">
      <c r="B1963" t="str">
        <f>IF(NOT(ISBLANK(A1963)), VLOOKUP(A1963,users!$A$2:$F$1000,2), "")</f>
        <v/>
      </c>
      <c r="I1963" t="s">
        <v>218</v>
      </c>
    </row>
    <row r="1964" spans="2:9" x14ac:dyDescent="0.2">
      <c r="B1964" t="str">
        <f>IF(NOT(ISBLANK(A1964)), VLOOKUP(A1964,users!$A$2:$F$1000,2), "")</f>
        <v/>
      </c>
      <c r="I1964" t="s">
        <v>218</v>
      </c>
    </row>
    <row r="1965" spans="2:9" x14ac:dyDescent="0.2">
      <c r="B1965" t="str">
        <f>IF(NOT(ISBLANK(A1965)), VLOOKUP(A1965,users!$A$2:$F$1000,2), "")</f>
        <v/>
      </c>
      <c r="I1965" t="s">
        <v>218</v>
      </c>
    </row>
    <row r="1966" spans="2:9" x14ac:dyDescent="0.2">
      <c r="B1966" t="str">
        <f>IF(NOT(ISBLANK(A1966)), VLOOKUP(A1966,users!$A$2:$F$1000,2), "")</f>
        <v/>
      </c>
      <c r="I1966" t="s">
        <v>218</v>
      </c>
    </row>
    <row r="1967" spans="2:9" x14ac:dyDescent="0.2">
      <c r="B1967" t="str">
        <f>IF(NOT(ISBLANK(A1967)), VLOOKUP(A1967,users!$A$2:$F$1000,2), "")</f>
        <v/>
      </c>
      <c r="I1967" t="s">
        <v>218</v>
      </c>
    </row>
    <row r="1968" spans="2:9" x14ac:dyDescent="0.2">
      <c r="B1968" t="str">
        <f>IF(NOT(ISBLANK(A1968)), VLOOKUP(A1968,users!$A$2:$F$1000,2), "")</f>
        <v/>
      </c>
      <c r="I1968" t="s">
        <v>218</v>
      </c>
    </row>
    <row r="1969" spans="2:9" x14ac:dyDescent="0.2">
      <c r="B1969" t="str">
        <f>IF(NOT(ISBLANK(A1969)), VLOOKUP(A1969,users!$A$2:$F$1000,2), "")</f>
        <v/>
      </c>
      <c r="I1969" t="s">
        <v>218</v>
      </c>
    </row>
    <row r="1970" spans="2:9" x14ac:dyDescent="0.2">
      <c r="B1970" t="str">
        <f>IF(NOT(ISBLANK(A1970)), VLOOKUP(A1970,users!$A$2:$F$1000,2), "")</f>
        <v/>
      </c>
      <c r="I1970" t="s">
        <v>218</v>
      </c>
    </row>
    <row r="1971" spans="2:9" x14ac:dyDescent="0.2">
      <c r="B1971" t="str">
        <f>IF(NOT(ISBLANK(A1971)), VLOOKUP(A1971,users!$A$2:$F$1000,2), "")</f>
        <v/>
      </c>
      <c r="I1971" t="s">
        <v>218</v>
      </c>
    </row>
    <row r="1972" spans="2:9" x14ac:dyDescent="0.2">
      <c r="B1972" t="str">
        <f>IF(NOT(ISBLANK(A1972)), VLOOKUP(A1972,users!$A$2:$F$1000,2), "")</f>
        <v/>
      </c>
      <c r="I1972" t="s">
        <v>218</v>
      </c>
    </row>
    <row r="1973" spans="2:9" x14ac:dyDescent="0.2">
      <c r="B1973" t="str">
        <f>IF(NOT(ISBLANK(A1973)), VLOOKUP(A1973,users!$A$2:$F$1000,2), "")</f>
        <v/>
      </c>
      <c r="I1973" t="s">
        <v>218</v>
      </c>
    </row>
    <row r="1974" spans="2:9" x14ac:dyDescent="0.2">
      <c r="B1974" t="str">
        <f>IF(NOT(ISBLANK(A1974)), VLOOKUP(A1974,users!$A$2:$F$1000,2), "")</f>
        <v/>
      </c>
      <c r="I1974" t="s">
        <v>218</v>
      </c>
    </row>
    <row r="1975" spans="2:9" x14ac:dyDescent="0.2">
      <c r="B1975" t="str">
        <f>IF(NOT(ISBLANK(A1975)), VLOOKUP(A1975,users!$A$2:$F$1000,2), "")</f>
        <v/>
      </c>
      <c r="I1975" t="s">
        <v>218</v>
      </c>
    </row>
    <row r="1976" spans="2:9" x14ac:dyDescent="0.2">
      <c r="B1976" t="str">
        <f>IF(NOT(ISBLANK(A1976)), VLOOKUP(A1976,users!$A$2:$F$1000,2), "")</f>
        <v/>
      </c>
      <c r="I1976" t="s">
        <v>218</v>
      </c>
    </row>
    <row r="1977" spans="2:9" x14ac:dyDescent="0.2">
      <c r="B1977" t="str">
        <f>IF(NOT(ISBLANK(A1977)), VLOOKUP(A1977,users!$A$2:$F$1000,2), "")</f>
        <v/>
      </c>
      <c r="I1977" t="s">
        <v>218</v>
      </c>
    </row>
    <row r="1978" spans="2:9" x14ac:dyDescent="0.2">
      <c r="B1978" t="str">
        <f>IF(NOT(ISBLANK(A1978)), VLOOKUP(A1978,users!$A$2:$F$1000,2), "")</f>
        <v/>
      </c>
      <c r="I1978" t="s">
        <v>218</v>
      </c>
    </row>
    <row r="1979" spans="2:9" x14ac:dyDescent="0.2">
      <c r="B1979" t="str">
        <f>IF(NOT(ISBLANK(A1979)), VLOOKUP(A1979,users!$A$2:$F$1000,2), "")</f>
        <v/>
      </c>
      <c r="I1979" t="s">
        <v>218</v>
      </c>
    </row>
    <row r="1980" spans="2:9" x14ac:dyDescent="0.2">
      <c r="B1980" t="str">
        <f>IF(NOT(ISBLANK(A1980)), VLOOKUP(A1980,users!$A$2:$F$1000,2), "")</f>
        <v/>
      </c>
      <c r="I1980" t="s">
        <v>218</v>
      </c>
    </row>
    <row r="1981" spans="2:9" x14ac:dyDescent="0.2">
      <c r="B1981" t="str">
        <f>IF(NOT(ISBLANK(A1981)), VLOOKUP(A1981,users!$A$2:$F$1000,2), "")</f>
        <v/>
      </c>
      <c r="I1981" t="s">
        <v>218</v>
      </c>
    </row>
    <row r="1982" spans="2:9" x14ac:dyDescent="0.2">
      <c r="B1982" t="str">
        <f>IF(NOT(ISBLANK(A1982)), VLOOKUP(A1982,users!$A$2:$F$1000,2), "")</f>
        <v/>
      </c>
      <c r="I1982" t="s">
        <v>218</v>
      </c>
    </row>
    <row r="1983" spans="2:9" x14ac:dyDescent="0.2">
      <c r="B1983" t="str">
        <f>IF(NOT(ISBLANK(A1983)), VLOOKUP(A1983,users!$A$2:$F$1000,2), "")</f>
        <v/>
      </c>
      <c r="I1983" t="s">
        <v>218</v>
      </c>
    </row>
    <row r="1984" spans="2:9" x14ac:dyDescent="0.2">
      <c r="B1984" t="str">
        <f>IF(NOT(ISBLANK(A1984)), VLOOKUP(A1984,users!$A$2:$F$1000,2), "")</f>
        <v/>
      </c>
      <c r="I1984" t="s">
        <v>218</v>
      </c>
    </row>
    <row r="1985" spans="2:9" x14ac:dyDescent="0.2">
      <c r="B1985" t="str">
        <f>IF(NOT(ISBLANK(A1985)), VLOOKUP(A1985,users!$A$2:$F$1000,2), "")</f>
        <v/>
      </c>
      <c r="I1985" t="s">
        <v>218</v>
      </c>
    </row>
    <row r="1986" spans="2:9" x14ac:dyDescent="0.2">
      <c r="B1986" t="str">
        <f>IF(NOT(ISBLANK(A1986)), VLOOKUP(A1986,users!$A$2:$F$1000,2), "")</f>
        <v/>
      </c>
      <c r="I1986" t="s">
        <v>218</v>
      </c>
    </row>
    <row r="1987" spans="2:9" x14ac:dyDescent="0.2">
      <c r="B1987" t="str">
        <f>IF(NOT(ISBLANK(A1987)), VLOOKUP(A1987,users!$A$2:$F$1000,2), "")</f>
        <v/>
      </c>
      <c r="I1987" t="s">
        <v>218</v>
      </c>
    </row>
    <row r="1988" spans="2:9" x14ac:dyDescent="0.2">
      <c r="B1988" t="str">
        <f>IF(NOT(ISBLANK(A1988)), VLOOKUP(A1988,users!$A$2:$F$1000,2), "")</f>
        <v/>
      </c>
      <c r="I1988" t="s">
        <v>218</v>
      </c>
    </row>
    <row r="1989" spans="2:9" x14ac:dyDescent="0.2">
      <c r="B1989" t="str">
        <f>IF(NOT(ISBLANK(A1989)), VLOOKUP(A1989,users!$A$2:$F$1000,2), "")</f>
        <v/>
      </c>
      <c r="I1989" t="s">
        <v>218</v>
      </c>
    </row>
    <row r="1990" spans="2:9" x14ac:dyDescent="0.2">
      <c r="B1990" t="str">
        <f>IF(NOT(ISBLANK(A1990)), VLOOKUP(A1990,users!$A$2:$F$1000,2), "")</f>
        <v/>
      </c>
      <c r="I1990" t="s">
        <v>218</v>
      </c>
    </row>
    <row r="1991" spans="2:9" x14ac:dyDescent="0.2">
      <c r="B1991" t="str">
        <f>IF(NOT(ISBLANK(A1991)), VLOOKUP(A1991,users!$A$2:$F$1000,2), "")</f>
        <v/>
      </c>
      <c r="I1991" t="s">
        <v>218</v>
      </c>
    </row>
    <row r="1992" spans="2:9" x14ac:dyDescent="0.2">
      <c r="B1992" t="str">
        <f>IF(NOT(ISBLANK(A1992)), VLOOKUP(A1992,users!$A$2:$F$1000,2), "")</f>
        <v/>
      </c>
      <c r="I1992" t="s">
        <v>218</v>
      </c>
    </row>
    <row r="1993" spans="2:9" x14ac:dyDescent="0.2">
      <c r="B1993" t="str">
        <f>IF(NOT(ISBLANK(A1993)), VLOOKUP(A1993,users!$A$2:$F$1000,2), "")</f>
        <v/>
      </c>
      <c r="I1993" t="s">
        <v>218</v>
      </c>
    </row>
    <row r="1994" spans="2:9" x14ac:dyDescent="0.2">
      <c r="B1994" t="str">
        <f>IF(NOT(ISBLANK(A1994)), VLOOKUP(A1994,users!$A$2:$F$1000,2), "")</f>
        <v/>
      </c>
      <c r="I1994" t="s">
        <v>218</v>
      </c>
    </row>
    <row r="1995" spans="2:9" x14ac:dyDescent="0.2">
      <c r="B1995" t="str">
        <f>IF(NOT(ISBLANK(A1995)), VLOOKUP(A1995,users!$A$2:$F$1000,2), "")</f>
        <v/>
      </c>
      <c r="I1995" t="s">
        <v>218</v>
      </c>
    </row>
    <row r="1996" spans="2:9" x14ac:dyDescent="0.2">
      <c r="B1996" t="str">
        <f>IF(NOT(ISBLANK(A1996)), VLOOKUP(A1996,users!$A$2:$F$1000,2), "")</f>
        <v/>
      </c>
      <c r="I1996" t="s">
        <v>218</v>
      </c>
    </row>
    <row r="1997" spans="2:9" x14ac:dyDescent="0.2">
      <c r="B1997" t="str">
        <f>IF(NOT(ISBLANK(A1997)), VLOOKUP(A1997,users!$A$2:$F$1000,2), "")</f>
        <v/>
      </c>
      <c r="I1997" t="s">
        <v>218</v>
      </c>
    </row>
    <row r="1998" spans="2:9" x14ac:dyDescent="0.2">
      <c r="B1998" t="str">
        <f>IF(NOT(ISBLANK(A1998)), VLOOKUP(A1998,users!$A$2:$F$1000,2), "")</f>
        <v/>
      </c>
      <c r="I1998" t="s">
        <v>218</v>
      </c>
    </row>
  </sheetData>
  <autoFilter ref="A1:K1998" xr:uid="{88D877DC-0887-3149-97AA-78055CAD4A68}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913C-B619-154C-BE22-BF2E372B8D9E}">
  <dimension ref="A1:G100"/>
  <sheetViews>
    <sheetView tabSelected="1" workbookViewId="0">
      <selection activeCell="F7" sqref="F7"/>
    </sheetView>
  </sheetViews>
  <sheetFormatPr baseColWidth="10" defaultRowHeight="16" x14ac:dyDescent="0.2"/>
  <cols>
    <col min="7" max="7" width="10.83203125" style="3"/>
  </cols>
  <sheetData>
    <row r="1" spans="1:7" x14ac:dyDescent="0.2">
      <c r="A1" t="s">
        <v>67</v>
      </c>
      <c r="B1" t="s">
        <v>0</v>
      </c>
      <c r="C1" t="s">
        <v>52</v>
      </c>
      <c r="D1" t="s">
        <v>203</v>
      </c>
      <c r="E1" t="s">
        <v>216</v>
      </c>
      <c r="F1" t="s">
        <v>217</v>
      </c>
      <c r="G1" t="s">
        <v>205</v>
      </c>
    </row>
    <row r="2" spans="1:7" x14ac:dyDescent="0.2">
      <c r="A2">
        <f>IF(NOT(ISBLANK(B2)), ROW()-2, "")</f>
        <v>0</v>
      </c>
      <c r="B2" t="s">
        <v>200</v>
      </c>
      <c r="C2" s="1">
        <v>45108</v>
      </c>
      <c r="D2">
        <v>2023</v>
      </c>
      <c r="E2">
        <v>7</v>
      </c>
      <c r="F2">
        <v>1</v>
      </c>
      <c r="G2" s="3">
        <v>365</v>
      </c>
    </row>
    <row r="3" spans="1:7" x14ac:dyDescent="0.2">
      <c r="A3">
        <f>IF(NOT(ISBLANK(B3)), ROW()-2, "")</f>
        <v>1</v>
      </c>
      <c r="B3" t="s">
        <v>201</v>
      </c>
      <c r="C3" s="1">
        <v>45474</v>
      </c>
      <c r="D3">
        <v>2024</v>
      </c>
      <c r="E3">
        <v>7</v>
      </c>
      <c r="F3">
        <v>1</v>
      </c>
      <c r="G3" s="3">
        <v>364</v>
      </c>
    </row>
    <row r="4" spans="1:7" x14ac:dyDescent="0.2">
      <c r="A4" t="str">
        <f t="shared" ref="A4:A67" si="0">IF(NOT(ISBLANK(B4)), ROW()-2, "")</f>
        <v/>
      </c>
    </row>
    <row r="5" spans="1:7" x14ac:dyDescent="0.2">
      <c r="A5" t="str">
        <f t="shared" si="0"/>
        <v/>
      </c>
    </row>
    <row r="6" spans="1:7" x14ac:dyDescent="0.2">
      <c r="A6" t="str">
        <f t="shared" si="0"/>
        <v/>
      </c>
    </row>
    <row r="7" spans="1:7" x14ac:dyDescent="0.2">
      <c r="A7" t="str">
        <f t="shared" si="0"/>
        <v/>
      </c>
    </row>
    <row r="8" spans="1:7" x14ac:dyDescent="0.2">
      <c r="A8" t="str">
        <f t="shared" si="0"/>
        <v/>
      </c>
    </row>
    <row r="9" spans="1:7" x14ac:dyDescent="0.2">
      <c r="A9" t="str">
        <f t="shared" si="0"/>
        <v/>
      </c>
    </row>
    <row r="10" spans="1:7" x14ac:dyDescent="0.2">
      <c r="A10" t="str">
        <f t="shared" si="0"/>
        <v/>
      </c>
    </row>
    <row r="11" spans="1:7" x14ac:dyDescent="0.2">
      <c r="A11" t="str">
        <f t="shared" si="0"/>
        <v/>
      </c>
    </row>
    <row r="12" spans="1:7" x14ac:dyDescent="0.2">
      <c r="A12" t="str">
        <f t="shared" si="0"/>
        <v/>
      </c>
    </row>
    <row r="13" spans="1:7" x14ac:dyDescent="0.2">
      <c r="A13" t="str">
        <f t="shared" si="0"/>
        <v/>
      </c>
    </row>
    <row r="14" spans="1:7" x14ac:dyDescent="0.2">
      <c r="A14" t="str">
        <f t="shared" si="0"/>
        <v/>
      </c>
    </row>
    <row r="15" spans="1:7" x14ac:dyDescent="0.2">
      <c r="A15" t="str">
        <f t="shared" si="0"/>
        <v/>
      </c>
    </row>
    <row r="16" spans="1:7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  <row r="45" spans="1:1" x14ac:dyDescent="0.2">
      <c r="A45" t="str">
        <f t="shared" si="0"/>
        <v/>
      </c>
    </row>
    <row r="46" spans="1:1" x14ac:dyDescent="0.2">
      <c r="A46" t="str">
        <f t="shared" si="0"/>
        <v/>
      </c>
    </row>
    <row r="47" spans="1:1" x14ac:dyDescent="0.2">
      <c r="A47" t="str">
        <f t="shared" si="0"/>
        <v/>
      </c>
    </row>
    <row r="48" spans="1:1" x14ac:dyDescent="0.2">
      <c r="A48" t="str">
        <f t="shared" si="0"/>
        <v/>
      </c>
    </row>
    <row r="49" spans="1:1" x14ac:dyDescent="0.2">
      <c r="A49" t="str">
        <f t="shared" si="0"/>
        <v/>
      </c>
    </row>
    <row r="50" spans="1:1" x14ac:dyDescent="0.2">
      <c r="A50" t="str">
        <f t="shared" si="0"/>
        <v/>
      </c>
    </row>
    <row r="51" spans="1:1" x14ac:dyDescent="0.2">
      <c r="A51" t="str">
        <f t="shared" si="0"/>
        <v/>
      </c>
    </row>
    <row r="52" spans="1:1" x14ac:dyDescent="0.2">
      <c r="A52" t="str">
        <f t="shared" si="0"/>
        <v/>
      </c>
    </row>
    <row r="53" spans="1:1" x14ac:dyDescent="0.2">
      <c r="A53" t="str">
        <f t="shared" si="0"/>
        <v/>
      </c>
    </row>
    <row r="54" spans="1:1" x14ac:dyDescent="0.2">
      <c r="A54" t="str">
        <f t="shared" si="0"/>
        <v/>
      </c>
    </row>
    <row r="55" spans="1:1" x14ac:dyDescent="0.2">
      <c r="A55" t="str">
        <f t="shared" si="0"/>
        <v/>
      </c>
    </row>
    <row r="56" spans="1:1" x14ac:dyDescent="0.2">
      <c r="A56" t="str">
        <f t="shared" si="0"/>
        <v/>
      </c>
    </row>
    <row r="57" spans="1:1" x14ac:dyDescent="0.2">
      <c r="A57" t="str">
        <f t="shared" si="0"/>
        <v/>
      </c>
    </row>
    <row r="58" spans="1:1" x14ac:dyDescent="0.2">
      <c r="A58" t="str">
        <f t="shared" si="0"/>
        <v/>
      </c>
    </row>
    <row r="59" spans="1:1" x14ac:dyDescent="0.2">
      <c r="A59" t="str">
        <f t="shared" si="0"/>
        <v/>
      </c>
    </row>
    <row r="60" spans="1:1" x14ac:dyDescent="0.2">
      <c r="A60" t="str">
        <f t="shared" si="0"/>
        <v/>
      </c>
    </row>
    <row r="61" spans="1:1" x14ac:dyDescent="0.2">
      <c r="A61" t="str">
        <f t="shared" si="0"/>
        <v/>
      </c>
    </row>
    <row r="62" spans="1:1" x14ac:dyDescent="0.2">
      <c r="A62" t="str">
        <f t="shared" si="0"/>
        <v/>
      </c>
    </row>
    <row r="63" spans="1:1" x14ac:dyDescent="0.2">
      <c r="A63" t="str">
        <f t="shared" si="0"/>
        <v/>
      </c>
    </row>
    <row r="64" spans="1:1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00" si="1">IF(NOT(ISBLANK(B68)), ROW()-2, "")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shift_types</vt:lpstr>
      <vt:lpstr>rotation_type_shift_type</vt:lpstr>
      <vt:lpstr>rotation_types</vt:lpstr>
      <vt:lpstr>generation_periods</vt:lpstr>
      <vt:lpstr>users</vt:lpstr>
      <vt:lpstr>user_rotations</vt:lpstr>
      <vt:lpstr>academic_years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Spadafore, Maxwell</dc:creator>
  <cp:lastModifiedBy>Spadafore, Maxwell</cp:lastModifiedBy>
  <dcterms:created xsi:type="dcterms:W3CDTF">2024-02-21T14:53:09Z</dcterms:created>
  <dcterms:modified xsi:type="dcterms:W3CDTF">2024-02-23T03:53:53Z</dcterms:modified>
</cp:coreProperties>
</file>