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36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I11" i="1"/>
  <c r="I10" i="1"/>
  <c r="I9" i="1"/>
  <c r="I8" i="1"/>
  <c r="I7" i="1"/>
  <c r="I6" i="1"/>
  <c r="I5" i="1"/>
  <c r="H11" i="1"/>
  <c r="H10" i="1"/>
  <c r="H9" i="1"/>
  <c r="H8" i="1"/>
  <c r="H7" i="1"/>
  <c r="H6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<sst xmlns="http://schemas.openxmlformats.org/spreadsheetml/2006/main" count="10" uniqueCount="9">
  <si>
    <t>100 x 100</t>
  </si>
  <si>
    <t>Threads</t>
  </si>
  <si>
    <t>Tested on a 4 core</t>
  </si>
  <si>
    <t>150x150</t>
  </si>
  <si>
    <t>Time</t>
  </si>
  <si>
    <t>Speedup</t>
  </si>
  <si>
    <t>Efficiency -- log(1/(time * threads)) + c</t>
  </si>
  <si>
    <t>Efficiency</t>
  </si>
  <si>
    <t>Speedup * (T1 - T2) / (numThreads1 - numThreads2)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</si>
</sst>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vs Num Threads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Sheet1!$D$5:$D$11</c:f>
              <c:numCache>
                <c:formatCode>General</c:formatCode>
                <c:ptCount val="7"/>
                <c:pt idx="1">
                  <c:v>2.13976</c:v>
                </c:pt>
                <c:pt idx="2">
                  <c:v>0.47035</c:v>
                </c:pt>
                <c:pt idx="3">
                  <c:v>-0.89834</c:v>
                </c:pt>
                <c:pt idx="4">
                  <c:v>-0.115765</c:v>
                </c:pt>
                <c:pt idx="5">
                  <c:v>-0.7973</c:v>
                </c:pt>
                <c:pt idx="6">
                  <c:v>-0.327475</c:v>
                </c:pt>
              </c:numCache>
            </c:numRef>
          </c:yVal>
          <c:smooth val="1"/>
        </c:ser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Sheet1!$H$5:$H$11</c:f>
              <c:numCache>
                <c:formatCode>General</c:formatCode>
                <c:ptCount val="7"/>
                <c:pt idx="1">
                  <c:v>11.1084</c:v>
                </c:pt>
                <c:pt idx="2">
                  <c:v>2.5241</c:v>
                </c:pt>
                <c:pt idx="3">
                  <c:v>-2.80665</c:v>
                </c:pt>
                <c:pt idx="4">
                  <c:v>0.720600000000001</c:v>
                </c:pt>
                <c:pt idx="5">
                  <c:v>-1.5852</c:v>
                </c:pt>
                <c:pt idx="6">
                  <c:v>-0.585649999999999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952584"/>
        <c:axId val="-2127874760"/>
      </c:scatterChart>
      <c:valAx>
        <c:axId val="-212795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874760"/>
        <c:crosses val="autoZero"/>
        <c:crossBetween val="midCat"/>
      </c:valAx>
      <c:valAx>
        <c:axId val="-2127874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952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 Num Threads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Sheet1!$G$5:$G$11</c:f>
              <c:numCache>
                <c:formatCode>General</c:formatCode>
                <c:ptCount val="7"/>
                <c:pt idx="0">
                  <c:v>26.968</c:v>
                </c:pt>
                <c:pt idx="1">
                  <c:v>15.8596</c:v>
                </c:pt>
                <c:pt idx="2">
                  <c:v>10.8114</c:v>
                </c:pt>
                <c:pt idx="3">
                  <c:v>16.4247</c:v>
                </c:pt>
                <c:pt idx="4">
                  <c:v>14.9835</c:v>
                </c:pt>
                <c:pt idx="5">
                  <c:v>18.1539</c:v>
                </c:pt>
                <c:pt idx="6">
                  <c:v>19.3252</c:v>
                </c:pt>
              </c:numCache>
            </c:numRef>
          </c:yVal>
          <c:smooth val="1"/>
        </c:ser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  <c:pt idx="0">
                  <c:v>5.1677</c:v>
                </c:pt>
                <c:pt idx="1">
                  <c:v>3.02794</c:v>
                </c:pt>
                <c:pt idx="2">
                  <c:v>2.08724</c:v>
                </c:pt>
                <c:pt idx="3">
                  <c:v>3.88392</c:v>
                </c:pt>
                <c:pt idx="4">
                  <c:v>4.11545</c:v>
                </c:pt>
                <c:pt idx="5">
                  <c:v>5.71005</c:v>
                </c:pt>
                <c:pt idx="6">
                  <c:v>6.365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991320"/>
        <c:axId val="-2124996824"/>
      </c:scatterChart>
      <c:valAx>
        <c:axId val="-212499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996824"/>
        <c:crosses val="autoZero"/>
        <c:crossBetween val="midCat"/>
      </c:valAx>
      <c:valAx>
        <c:axId val="-2124996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991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Efficiency</a:t>
            </a:r>
            <a:r>
              <a:rPr lang="en-US" baseline="0"/>
              <a:t> vs Num Threads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Sheet1!$E$5:$E$11</c:f>
              <c:numCache>
                <c:formatCode>General</c:formatCode>
                <c:ptCount val="7"/>
                <c:pt idx="0">
                  <c:v>2.286702706337722</c:v>
                </c:pt>
                <c:pt idx="1">
                  <c:v>2.21782273916422</c:v>
                </c:pt>
                <c:pt idx="2">
                  <c:v>2.078367619653073</c:v>
                </c:pt>
                <c:pt idx="3">
                  <c:v>1.632578473775953</c:v>
                </c:pt>
                <c:pt idx="4">
                  <c:v>1.48249268334269</c:v>
                </c:pt>
                <c:pt idx="5">
                  <c:v>1.243360088841889</c:v>
                </c:pt>
                <c:pt idx="6">
                  <c:v>1.117020345962701</c:v>
                </c:pt>
              </c:numCache>
            </c:numRef>
          </c:yVal>
          <c:smooth val="1"/>
        </c:ser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Sheet1!$I$5:$I$11</c:f>
              <c:numCache>
                <c:formatCode>General</c:formatCode>
                <c:ptCount val="7"/>
                <c:pt idx="0">
                  <c:v>1.569151260487085</c:v>
                </c:pt>
                <c:pt idx="1">
                  <c:v>1.49867777469513</c:v>
                </c:pt>
                <c:pt idx="2">
                  <c:v>1.364058073006765</c:v>
                </c:pt>
                <c:pt idx="3">
                  <c:v>1.006351303776284</c:v>
                </c:pt>
                <c:pt idx="4">
                  <c:v>0.921296740823471</c:v>
                </c:pt>
                <c:pt idx="5">
                  <c:v>0.741030061177042</c:v>
                </c:pt>
                <c:pt idx="6">
                  <c:v>0.634694756746389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46232"/>
        <c:axId val="-2122457048"/>
      </c:scatterChart>
      <c:valAx>
        <c:axId val="-212364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457048"/>
        <c:crosses val="autoZero"/>
        <c:crossBetween val="midCat"/>
      </c:valAx>
      <c:valAx>
        <c:axId val="-212245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646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27</xdr:row>
      <xdr:rowOff>0</xdr:rowOff>
    </xdr:from>
    <xdr:to>
      <xdr:col>3</xdr:col>
      <xdr:colOff>3060700</xdr:colOff>
      <xdr:row>41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101600</xdr:colOff>
      <xdr:row>11</xdr:row>
      <xdr:rowOff>139700</xdr:rowOff>
    </xdr:from>
    <xdr:to>
      <xdr:col>3</xdr:col>
      <xdr:colOff>3022600</xdr:colOff>
      <xdr:row>26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42</xdr:row>
      <xdr:rowOff>165100</xdr:rowOff>
    </xdr:from>
    <xdr:to>
      <xdr:col>3</xdr:col>
      <xdr:colOff>3035300</xdr:colOff>
      <xdr:row>57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7" sqref="H17"/>
    </sheetView>
  </sheetViews>
  <sheetFormatPr baseColWidth="10" defaultRowHeight="15" x14ac:dyDescent="0"/>
  <cols>
    <col min="4" max="4" width="45.83203125" bestFit="1" customWidth="1"/>
    <col min="5" max="5" width="42.33203125" customWidth="1"/>
    <col min="6" max="6" width="10.83203125" customWidth="1"/>
    <col min="9" max="9" width="12.1640625" bestFit="1" customWidth="1"/>
  </cols>
  <sheetData>
    <row r="1" spans="1:9">
      <c r="A1" t="s">
        <v>2</v>
      </c>
    </row>
    <row r="3" spans="1:9">
      <c r="C3" t="s">
        <v>0</v>
      </c>
      <c r="G3" t="s">
        <v>3</v>
      </c>
    </row>
    <row r="4" spans="1:9">
      <c r="B4" t="s">
        <v>1</v>
      </c>
      <c r="C4" t="s">
        <v>4</v>
      </c>
      <c r="D4" t="s">
        <v>8</v>
      </c>
      <c r="E4" t="s">
        <v>6</v>
      </c>
      <c r="G4" t="s">
        <v>4</v>
      </c>
      <c r="H4" t="s">
        <v>5</v>
      </c>
      <c r="I4" t="s">
        <v>7</v>
      </c>
    </row>
    <row r="5" spans="1:9">
      <c r="B5">
        <v>1</v>
      </c>
      <c r="C5">
        <v>5.1677</v>
      </c>
      <c r="E5">
        <f>LOG((1/C5) * (1/B5)) + 3</f>
        <v>2.2867027063377221</v>
      </c>
      <c r="G5">
        <v>26.968</v>
      </c>
      <c r="I5">
        <f>LOG((1/G5)*(1/B5))+3</f>
        <v>1.5691512604870845</v>
      </c>
    </row>
    <row r="6" spans="1:9">
      <c r="B6">
        <v>2</v>
      </c>
      <c r="C6">
        <v>3.0279400000000001</v>
      </c>
      <c r="D6">
        <f>(C6-C5) /(B5-B6)</f>
        <v>2.1397599999999999</v>
      </c>
      <c r="E6">
        <f t="shared" ref="E6:E11" si="0">LOG((1/C6) * (1/B6)) + 3</f>
        <v>2.2178227391642205</v>
      </c>
      <c r="G6">
        <v>15.8596</v>
      </c>
      <c r="H6">
        <f>(G6-G5) / (B5-B6)</f>
        <v>11.1084</v>
      </c>
      <c r="I6">
        <f t="shared" ref="I6:I11" si="1">LOG((1/G6)*(1/B6))+3</f>
        <v>1.4986777746951299</v>
      </c>
    </row>
    <row r="7" spans="1:9">
      <c r="B7">
        <v>4</v>
      </c>
      <c r="C7">
        <v>2.08724</v>
      </c>
      <c r="D7">
        <f t="shared" ref="D7:D11" si="2">(C7-C6) /(B6-B7)</f>
        <v>0.47035000000000005</v>
      </c>
      <c r="E7">
        <f t="shared" si="0"/>
        <v>2.0783676196530729</v>
      </c>
      <c r="G7">
        <v>10.811400000000001</v>
      </c>
      <c r="H7">
        <f t="shared" ref="H7:H11" si="3">(G7-G6) / (B6-B7)</f>
        <v>2.5240999999999998</v>
      </c>
      <c r="I7">
        <f t="shared" si="1"/>
        <v>1.3640580730067646</v>
      </c>
    </row>
    <row r="8" spans="1:9">
      <c r="B8">
        <v>6</v>
      </c>
      <c r="C8">
        <v>3.8839199999999998</v>
      </c>
      <c r="D8">
        <f t="shared" si="2"/>
        <v>-0.89833999999999992</v>
      </c>
      <c r="E8">
        <f t="shared" si="0"/>
        <v>1.6325784737759528</v>
      </c>
      <c r="G8">
        <v>16.424700000000001</v>
      </c>
      <c r="H8">
        <f t="shared" si="3"/>
        <v>-2.8066500000000003</v>
      </c>
      <c r="I8">
        <f t="shared" si="1"/>
        <v>1.0063513037762843</v>
      </c>
    </row>
    <row r="9" spans="1:9">
      <c r="B9">
        <v>8</v>
      </c>
      <c r="C9">
        <v>4.1154500000000001</v>
      </c>
      <c r="D9">
        <f t="shared" si="2"/>
        <v>-0.11576500000000012</v>
      </c>
      <c r="E9">
        <f t="shared" si="0"/>
        <v>1.4824926833426901</v>
      </c>
      <c r="G9">
        <v>14.983499999999999</v>
      </c>
      <c r="H9">
        <f t="shared" si="3"/>
        <v>0.72060000000000102</v>
      </c>
      <c r="I9">
        <f t="shared" si="1"/>
        <v>0.92129674082347135</v>
      </c>
    </row>
    <row r="10" spans="1:9">
      <c r="B10">
        <v>10</v>
      </c>
      <c r="C10">
        <v>5.7100499999999998</v>
      </c>
      <c r="D10">
        <f t="shared" si="2"/>
        <v>-0.7972999999999999</v>
      </c>
      <c r="E10">
        <f t="shared" si="0"/>
        <v>1.2433600888418888</v>
      </c>
      <c r="G10">
        <v>18.1539</v>
      </c>
      <c r="H10">
        <f t="shared" si="3"/>
        <v>-1.5852000000000004</v>
      </c>
      <c r="I10">
        <f t="shared" si="1"/>
        <v>0.74103006117704195</v>
      </c>
    </row>
    <row r="11" spans="1:9">
      <c r="B11">
        <v>12</v>
      </c>
      <c r="C11">
        <v>6.3650000000000002</v>
      </c>
      <c r="D11">
        <f t="shared" si="2"/>
        <v>-0.32747500000000018</v>
      </c>
      <c r="E11">
        <f t="shared" si="0"/>
        <v>1.1170203459627008</v>
      </c>
      <c r="G11">
        <v>19.325199999999999</v>
      </c>
      <c r="H11">
        <f t="shared" si="3"/>
        <v>-0.58564999999999934</v>
      </c>
      <c r="I11">
        <f t="shared" si="1"/>
        <v>0.6346947567463892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Stritzinger</dc:creator>
  <cp:lastModifiedBy>Max Stritzinger</cp:lastModifiedBy>
  <dcterms:created xsi:type="dcterms:W3CDTF">2015-11-15T21:43:47Z</dcterms:created>
  <dcterms:modified xsi:type="dcterms:W3CDTF">2015-11-15T23:35:37Z</dcterms:modified>
</cp:coreProperties>
</file>