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webp" ContentType="image/webp"/>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TEJAS\Desktop\"/>
    </mc:Choice>
  </mc:AlternateContent>
  <xr:revisionPtr revIDLastSave="0" documentId="8_{0ED63C1E-DC02-4DAC-9199-C6978E14DF2F}" xr6:coauthVersionLast="47" xr6:coauthVersionMax="47" xr10:uidLastSave="{00000000-0000-0000-0000-000000000000}"/>
  <bookViews>
    <workbookView xWindow="-108" yWindow="-108" windowWidth="23256" windowHeight="12456" firstSheet="1" activeTab="4" xr2:uid="{F8420BDF-C08E-4FBB-891B-F574F63AC6D0}"/>
  </bookViews>
  <sheets>
    <sheet name="Detail1" sheetId="4" r:id="rId1"/>
    <sheet name="PREDICTION" sheetId="5" r:id="rId2"/>
    <sheet name="HOME" sheetId="2" r:id="rId3"/>
    <sheet name="BlinkIT Grocery Data" sheetId="1" r:id="rId4"/>
    <sheet name="DASHBORD BLINKIT " sheetId="3" r:id="rId5"/>
  </sheets>
  <definedNames>
    <definedName name="_xlchart.v2.0" hidden="1">HOME!$D$113:$D$115</definedName>
    <definedName name="_xlchart.v2.1" hidden="1">HOME!$E$112</definedName>
    <definedName name="_xlchart.v2.2" hidden="1">HOME!$E$113:$E$115</definedName>
    <definedName name="_xlchart.v2.3" hidden="1">HOME!$D$113:$D$115</definedName>
    <definedName name="_xlchart.v2.4" hidden="1">HOME!$E$112</definedName>
    <definedName name="_xlchart.v2.5" hidden="1">HOME!$E$113:$E$115</definedName>
    <definedName name="Slicer_Item_Type">#N/A</definedName>
    <definedName name="Slicer_Outlet_Location_Type">#N/A</definedName>
    <definedName name="Slicer_Outlet_Size">#N/A</definedName>
  </definedNames>
  <calcPr calcId="191029"/>
  <pivotCaches>
    <pivotCache cacheId="13" r:id="rId6"/>
  </pivotCaches>
  <fileRecoveryPr repairLoad="1"/>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13" i="2" l="1"/>
  <c r="D115" i="2"/>
  <c r="D114" i="2"/>
  <c r="E115" i="2"/>
  <c r="E114" i="2"/>
  <c r="E113" i="2"/>
  <c r="C14" i="5"/>
  <c r="C15" i="5"/>
  <c r="C16" i="5"/>
  <c r="D7" i="2"/>
  <c r="C7" i="2"/>
  <c r="B7" i="2"/>
  <c r="A7" i="2"/>
  <c r="E16" i="5" l="1"/>
  <c r="E14" i="5"/>
  <c r="D16" i="5"/>
  <c r="D14" i="5"/>
  <c r="D15" i="5"/>
  <c r="E15" i="5"/>
</calcChain>
</file>

<file path=xl/sharedStrings.xml><?xml version="1.0" encoding="utf-8"?>
<sst xmlns="http://schemas.openxmlformats.org/spreadsheetml/2006/main" count="74935" uniqueCount="1625">
  <si>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</si>
  <si>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</si>
  <si>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</si>
  <si>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</si>
  <si>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</si>
  <si>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</si>
  <si>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</si>
  <si>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</si>
  <si>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</si>
  <si>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</si>
  <si>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</si>
  <si>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</si>
  <si>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</si>
  <si>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</si>
  <si>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</si>
  <si>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</si>
  <si>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</si>
  <si>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</si>
  <si>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</si>
  <si>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</si>
  <si>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</si>
  <si>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</si>
  <si>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</si>
  <si>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</si>
  <si>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</si>
  <si>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</si>
  <si>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</si>
  <si>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</si>
  <si>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</si>
  <si>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</si>
  <si>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</si>
  <si>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</si>
  <si>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</si>
  <si>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</si>
  <si>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</si>
  <si>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</si>
  <si>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</si>
  <si>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</si>
  <si>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</si>
  <si>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</si>
  <si>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</si>
  <si>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</si>
  <si>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</si>
  <si>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</si>
  <si>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</si>
  <si>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</si>
  <si>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</si>
  <si>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</si>
  <si>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</si>
  <si>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</si>
  <si>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</si>
  <si>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</si>
  <si>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</si>
  <si>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</si>
  <si>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</si>
  <si>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</si>
  <si>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</si>
  <si>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</si>
  <si>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</si>
  <si>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</si>
  <si>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</si>
  <si>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</si>
  <si>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</si>
  <si>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</si>
  <si>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</si>
  <si>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</si>
  <si>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</si>
  <si>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</si>
  <si>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</si>
  <si>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</si>
  <si>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</si>
  <si>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</si>
  <si>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</si>
  <si>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</si>
  <si>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</si>
  <si>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</si>
  <si>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</si>
  <si>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</si>
  <si>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</si>
  <si>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</si>
  <si>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</si>
  <si>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</si>
  <si>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</si>
  <si>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</si>
  <si>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</si>
  <si>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</si>
  <si>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</si>
  <si>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</si>
  <si>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</si>
  <si>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</si>
  <si>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</si>
  <si>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</si>
  <si>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</si>
  <si>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</si>
  <si>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</si>
  <si>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</si>
  <si>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</si>
  <si>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</si>
  <si>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</si>
  <si>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</si>
  <si>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</si>
  <si>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</si>
  <si>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</si>
  <si>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</si>
  <si>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</si>
  <si>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</si>
  <si>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</si>
  <si>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</si>
  <si>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</si>
  <si>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</si>
  <si>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</si>
  <si>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</si>
  <si>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</si>
  <si>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</si>
  <si>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</si>
  <si>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</si>
  <si>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</si>
  <si>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</si>
  <si>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</si>
  <si>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</si>
  <si>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</si>
  <si>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</si>
  <si>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</si>
  <si>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</si>
  <si>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</si>
  <si>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</si>
  <si>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</si>
  <si>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</si>
  <si>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</si>
  <si>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</si>
  <si>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</si>
  <si>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</si>
  <si>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</si>
  <si>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</si>
  <si>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</si>
  <si>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</si>
  <si>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</si>
  <si>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</si>
  <si>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</si>
  <si>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</si>
  <si>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</si>
  <si>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</si>
  <si>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</si>
  <si>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</si>
  <si>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</si>
  <si>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</si>
  <si>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</si>
  <si>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</si>
  <si>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</si>
  <si>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</si>
  <si>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</si>
  <si>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</si>
  <si>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</si>
  <si>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</si>
  <si>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</si>
  <si>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</si>
  <si>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</si>
  <si>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</si>
  <si>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</si>
  <si>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</si>
  <si>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</si>
  <si>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</si>
  <si>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</si>
  <si>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</si>
  <si>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</si>
  <si>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</si>
  <si>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</si>
  <si>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</si>
  <si>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</si>
  <si>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</si>
  <si>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</si>
  <si>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</si>
  <si>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</si>
  <si>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</si>
  <si>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</si>
  <si>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</si>
  <si>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</si>
  <si>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</si>
  <si>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</si>
  <si>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</si>
  <si>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</si>
  <si>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</si>
  <si>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</si>
  <si>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</si>
  <si>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</si>
  <si>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</si>
  <si>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</si>
  <si>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</si>
  <si>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</si>
  <si>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</si>
  <si>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</si>
  <si>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</si>
  <si>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</si>
  <si>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</si>
  <si>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</si>
  <si>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</si>
  <si>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</si>
  <si>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</si>
  <si>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</si>
  <si>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</si>
  <si>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</si>
  <si>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</si>
  <si>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</si>
  <si>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</si>
  <si>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</si>
  <si>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</si>
  <si>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</si>
  <si>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</si>
  <si>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</si>
  <si>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</si>
  <si>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</si>
  <si>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</si>
  <si>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</si>
  <si>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</si>
  <si>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</si>
  <si>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</si>
  <si>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</si>
  <si>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</si>
  <si>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</si>
  <si>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</si>
  <si>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</si>
  <si>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</si>
  <si>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</si>
  <si>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</si>
  <si>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</si>
  <si>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</si>
  <si>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</si>
  <si>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</si>
  <si>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</si>
  <si>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</si>
  <si>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</si>
  <si>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</si>
  <si>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</si>
  <si>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</si>
  <si>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</si>
  <si>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</si>
  <si>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</si>
  <si>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</si>
  <si>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</si>
  <si>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</si>
  <si>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</si>
  <si>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</si>
  <si>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</si>
  <si>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</si>
  <si>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</si>
  <si>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</si>
  <si>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</si>
  <si>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</si>
  <si>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</si>
  <si>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</si>
  <si>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</si>
  <si>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</si>
  <si>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</si>
  <si>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</si>
  <si>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</si>
  <si>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</si>
  <si>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</si>
  <si>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</si>
  <si>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</si>
  <si>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</si>
  <si>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</si>
  <si>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</si>
  <si>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</si>
  <si>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</si>
  <si>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</si>
  <si>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</si>
  <si>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</si>
  <si>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</si>
  <si>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</si>
  <si>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</si>
  <si>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</si>
  <si>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</si>
  <si>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</si>
  <si>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</si>
  <si>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</si>
  <si>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</si>
  <si>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</si>
  <si>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</si>
  <si>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</si>
  <si>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</si>
  <si>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</si>
  <si>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</si>
  <si>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</si>
  <si>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</si>
  <si>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</si>
  <si>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</si>
  <si>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</si>
  <si>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</si>
  <si>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</si>
  <si>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</si>
  <si>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</si>
  <si>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</si>
  <si>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</si>
  <si>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</si>
  <si>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</si>
  <si>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</si>
  <si>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</si>
  <si>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</si>
  <si>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</si>
  <si>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</si>
  <si>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</si>
  <si>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</si>
  <si>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</si>
  <si>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</si>
  <si>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</si>
  <si>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</si>
  <si>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</si>
  <si>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</si>
  <si>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</si>
  <si>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</si>
  <si>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</si>
  <si>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</si>
  <si>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</si>
  <si>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</si>
  <si>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</si>
  <si>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</si>
  <si>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</si>
  <si>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</si>
  <si>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</si>
  <si>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</si>
  <si>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</si>
  <si>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</si>
  <si>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</si>
  <si>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</si>
  <si>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</si>
  <si>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</si>
  <si>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</si>
  <si>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</si>
  <si>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</si>
  <si>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</si>
  <si>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</si>
  <si>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</si>
  <si>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</si>
  <si>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</si>
  <si>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</si>
  <si>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</si>
  <si>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</si>
  <si>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</si>
  <si>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</si>
  <si>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</si>
  <si>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</si>
  <si>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</si>
  <si>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</si>
  <si>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</si>
  <si>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</si>
  <si>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</si>
  <si>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</si>
  <si>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</si>
  <si>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</si>
  <si>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</si>
  <si>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</si>
  <si>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</si>
  <si>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</si>
  <si>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</si>
  <si>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</si>
  <si>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</si>
  <si>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</si>
  <si>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</si>
  <si>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</si>
  <si>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</si>
  <si>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</si>
  <si>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</si>
  <si>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</si>
  <si>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</si>
  <si>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</si>
  <si>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</si>
  <si>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</si>
  <si>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</si>
  <si>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</si>
  <si>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</si>
  <si>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</si>
  <si>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</si>
  <si>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</si>
  <si>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</si>
  <si>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</si>
  <si>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</si>
  <si>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</si>
  <si>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</si>
  <si>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</si>
  <si>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</si>
  <si>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</si>
  <si>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</si>
  <si>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</si>
  <si>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</si>
  <si>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</si>
  <si>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</si>
  <si>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</si>
  <si>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</si>
  <si>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</si>
  <si>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</si>
  <si>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</si>
  <si>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</si>
  <si>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</si>
  <si>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</si>
  <si>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</si>
  <si>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</si>
  <si>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</si>
  <si>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</si>
  <si>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</si>
  <si>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</si>
  <si>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</si>
  <si>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</si>
  <si>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</si>
  <si>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</si>
  <si>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</si>
  <si>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</si>
  <si>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</si>
  <si>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</si>
  <si>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</si>
  <si>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</si>
  <si>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</si>
  <si>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</si>
  <si>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</si>
  <si>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</si>
  <si>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</si>
  <si>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</si>
  <si>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</si>
  <si>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</si>
  <si>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</si>
  <si>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</si>
  <si>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</si>
  <si>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</si>
  <si>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</si>
  <si>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</si>
  <si>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</si>
  <si>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</si>
  <si>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</si>
  <si>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</si>
  <si>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</si>
  <si>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</si>
  <si>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</si>
  <si>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</si>
  <si>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</si>
  <si>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</si>
  <si>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</si>
  <si>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</si>
  <si>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</si>
  <si>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</si>
  <si>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</si>
  <si>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</si>
  <si>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</si>
  <si>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</si>
  <si>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</si>
  <si>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</si>
  <si>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</si>
  <si>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</si>
  <si>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</si>
  <si>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</si>
  <si>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</si>
  <si>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</si>
  <si>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</si>
  <si>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</si>
  <si>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</si>
  <si>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</si>
  <si>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</si>
  <si>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</si>
  <si>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</si>
  <si>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</si>
  <si>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</si>
  <si>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</si>
  <si>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</si>
  <si>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</si>
  <si>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</si>
  <si>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</si>
  <si>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</si>
  <si>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</si>
  <si>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</si>
  <si>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</si>
  <si>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</si>
  <si>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</si>
  <si>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</si>
  <si>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</si>
  <si>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</si>
  <si>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</si>
  <si>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</si>
  <si>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</si>
  <si>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</si>
  <si>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</si>
  <si>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</si>
  <si>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</si>
  <si>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</si>
  <si>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</si>
  <si>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</si>
  <si>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</si>
  <si>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</si>
  <si>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</si>
  <si>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</si>
  <si>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</si>
  <si>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</si>
  <si>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</si>
  <si>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</si>
  <si>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</si>
  <si>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</si>
  <si>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</si>
  <si>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</si>
  <si>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</si>
  <si>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</si>
  <si>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</si>
  <si>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</si>
  <si>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</si>
  <si>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</si>
  <si>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</si>
  <si>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</si>
  <si>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</si>
  <si>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</si>
  <si>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</si>
  <si>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</si>
  <si>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</si>
  <si>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</si>
  <si>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</si>
  <si>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</si>
  <si>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</si>
  <si>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</si>
  <si>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</si>
  <si>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</si>
  <si>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</si>
  <si>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</si>
  <si>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</si>
  <si>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</si>
  <si>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</si>
  <si>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</si>
  <si>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</si>
  <si>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</si>
  <si>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</si>
  <si>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</si>
  <si>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</si>
  <si>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</si>
  <si>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</si>
  <si>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</si>
  <si>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</si>
  <si>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</si>
  <si>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</si>
  <si>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</si>
  <si>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</si>
  <si>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</si>
  <si>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</si>
  <si>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</si>
  <si>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</si>
  <si>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</si>
  <si>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</si>
  <si>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</si>
  <si>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</si>
  <si>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</si>
  <si>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</si>
  <si>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</si>
  <si>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</si>
  <si>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</si>
  <si>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</si>
  <si>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</si>
  <si>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</si>
  <si>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</si>
  <si>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</si>
  <si>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</si>
  <si>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</si>
  <si>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</si>
  <si>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</si>
  <si>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</si>
  <si>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</si>
  <si>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</si>
  <si>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</si>
  <si>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</si>
  <si>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</si>
  <si>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</si>
  <si>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</si>
  <si>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</si>
  <si>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</si>
  <si>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</si>
  <si>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</si>
  <si>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</si>
  <si>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</si>
  <si>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</si>
  <si>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</si>
  <si>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</si>
  <si>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</si>
  <si>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</si>
  <si>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</si>
  <si>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</si>
  <si>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</si>
  <si>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</si>
  <si>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</si>
  <si>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</si>
  <si>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</si>
  <si>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</si>
  <si>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</si>
  <si>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</si>
  <si>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</si>
  <si>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</si>
  <si>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</si>
  <si>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</si>
  <si>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</si>
  <si>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</si>
  <si>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</si>
  <si>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</si>
  <si>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</si>
  <si>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</si>
  <si>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</si>
  <si>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</si>
  <si>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</si>
  <si>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</si>
  <si>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</si>
  <si>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</si>
  <si>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</si>
  <si>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</si>
  <si>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</si>
  <si>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</si>
  <si>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</si>
  <si>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</si>
  <si>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</si>
  <si>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</si>
  <si>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</si>
  <si>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</si>
  <si>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</si>
  <si>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</si>
  <si>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</si>
  <si>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</si>
  <si>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</si>
  <si>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</si>
  <si>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</si>
  <si>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</si>
  <si>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</si>
  <si>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</si>
  <si>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</si>
  <si>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</si>
  <si>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</si>
  <si>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</si>
  <si>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</si>
  <si>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</si>
  <si>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</si>
  <si>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</si>
  <si>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</si>
  <si>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</si>
  <si>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</si>
  <si>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</si>
  <si>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</si>
  <si>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</si>
  <si>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</si>
  <si>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</si>
  <si>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</si>
  <si>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</si>
  <si>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</si>
  <si>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</si>
  <si>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</si>
  <si>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</si>
  <si>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</si>
  <si>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</si>
  <si>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</si>
  <si>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</si>
  <si>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</si>
  <si>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</si>
  <si>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</si>
  <si>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</si>
  <si>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</si>
  <si>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</si>
  <si>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</si>
  <si>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</si>
  <si>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</si>
  <si>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</si>
  <si>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</si>
  <si>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</si>
  <si>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</si>
  <si>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</si>
  <si>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</si>
  <si>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</si>
  <si>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</si>
  <si>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</si>
  <si>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</si>
  <si>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</si>
  <si>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</si>
  <si>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</si>
  <si>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</si>
  <si>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</si>
  <si>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</si>
  <si>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</si>
  <si>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</si>
  <si>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</si>
  <si>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</si>
  <si>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</si>
  <si>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</si>
  <si>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</si>
  <si>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</si>
  <si>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</si>
  <si>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</si>
  <si>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</si>
  <si>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</si>
  <si>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</si>
  <si>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</si>
  <si>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</si>
  <si>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</si>
  <si>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</si>
  <si>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</si>
  <si>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</si>
  <si>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</si>
  <si>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</si>
  <si>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</si>
  <si>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</si>
  <si>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</si>
  <si>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</si>
  <si>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</si>
  <si>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</si>
  <si>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</si>
  <si>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</si>
  <si>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</si>
  <si>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</si>
  <si>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</si>
  <si>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</si>
  <si>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</si>
  <si>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</si>
  <si>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</si>
  <si>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</si>
  <si>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</si>
  <si>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</si>
  <si>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</si>
  <si>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</si>
  <si>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</si>
  <si>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</si>
  <si>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</si>
  <si>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</si>
  <si>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</si>
  <si>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</si>
  <si>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</si>
  <si>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</si>
  <si>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</si>
  <si>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</si>
  <si>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</si>
  <si>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</si>
  <si>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</si>
  <si>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</si>
  <si>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</si>
  <si>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</si>
  <si>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</si>
  <si>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</si>
  <si>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</si>
  <si>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</si>
  <si>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</si>
  <si>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</si>
  <si>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</si>
  <si>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</si>
  <si>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</si>
  <si>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</si>
  <si>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</si>
  <si>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</si>
  <si>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</si>
  <si>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</si>
  <si>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</si>
  <si>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</si>
  <si>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</si>
  <si>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</si>
  <si>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</si>
  <si>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</si>
  <si>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</si>
  <si>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</si>
  <si>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</si>
  <si>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</si>
  <si>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</si>
  <si>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</si>
  <si>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</si>
  <si>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</si>
  <si>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</si>
  <si>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</si>
  <si>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</si>
  <si>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</si>
  <si>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</si>
  <si>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</si>
  <si>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</si>
  <si>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</si>
  <si>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</si>
  <si>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</si>
  <si>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</si>
  <si>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</si>
  <si>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</si>
  <si>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</si>
  <si>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</si>
  <si>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</si>
  <si>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</si>
  <si>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</si>
  <si>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</si>
  <si>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</si>
  <si>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</si>
  <si>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</si>
  <si>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</si>
  <si>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</si>
  <si>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</si>
  <si>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</si>
  <si>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</si>
  <si>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</si>
  <si>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</si>
  <si>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</si>
  <si>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</si>
  <si>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</si>
  <si>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</si>
  <si>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</si>
  <si>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</si>
  <si>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</si>
  <si>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</si>
  <si>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</si>
  <si>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</si>
  <si>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</si>
  <si>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</si>
  <si>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</si>
  <si>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</si>
  <si>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</si>
  <si>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</si>
  <si>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</si>
  <si>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</si>
  <si>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</si>
  <si>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</si>
  <si>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</si>
  <si>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</si>
  <si>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</si>
  <si>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</si>
  <si>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</si>
  <si>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</si>
  <si>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</si>
  <si>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</si>
  <si>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</si>
  <si>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</si>
  <si>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</si>
  <si>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</si>
  <si>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</si>
  <si>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</si>
  <si>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</si>
  <si>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</si>
  <si>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</si>
  <si>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</si>
  <si>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</si>
  <si>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</si>
  <si>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</si>
  <si>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</si>
  <si>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</si>
  <si>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</si>
  <si>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</si>
  <si>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</si>
  <si>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</si>
  <si>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</si>
  <si>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</si>
  <si>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</si>
  <si>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</si>
  <si>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</si>
  <si>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</si>
  <si>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</si>
  <si>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</si>
  <si>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</si>
  <si>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</si>
  <si>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</si>
  <si>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</si>
  <si>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</si>
  <si>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</si>
  <si>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</si>
  <si>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</si>
  <si>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</si>
  <si>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</si>
  <si>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</si>
  <si>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</si>
  <si>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</si>
  <si>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</si>
  <si>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</si>
  <si>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</si>
  <si>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</si>
  <si>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</si>
  <si>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</si>
  <si>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</si>
  <si>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</si>
  <si>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</si>
  <si>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</si>
  <si>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</si>
  <si>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</si>
  <si>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</si>
  <si>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</si>
  <si>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</si>
  <si>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</si>
  <si>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</si>
  <si>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</si>
  <si>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</si>
  <si>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</si>
  <si>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</si>
  <si>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</si>
  <si>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</si>
  <si>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</si>
  <si>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</si>
  <si>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</si>
  <si>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</si>
  <si>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</si>
  <si>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</si>
  <si>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</si>
  <si>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</si>
  <si>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</si>
  <si>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</si>
  <si>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</si>
  <si>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</si>
  <si>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</si>
  <si>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</si>
  <si>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</si>
  <si>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</si>
  <si>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</si>
  <si>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</si>
  <si>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</si>
  <si>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</si>
  <si>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</si>
  <si>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</si>
  <si>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</si>
  <si>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</si>
  <si>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</si>
  <si>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</si>
  <si>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</si>
  <si>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</si>
  <si>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</si>
  <si>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</si>
  <si>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</si>
  <si>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</si>
  <si>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</si>
  <si>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</si>
  <si>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</si>
  <si>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</si>
  <si>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</si>
  <si>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</si>
  <si>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</si>
  <si>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</si>
  <si>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</si>
  <si>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</si>
  <si>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</si>
  <si>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</si>
  <si>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</si>
  <si>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</si>
  <si>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</si>
  <si>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</si>
  <si>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</si>
  <si>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</si>
  <si>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</si>
  <si>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</si>
  <si>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</si>
  <si>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</si>
  <si>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</si>
  <si>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</si>
  <si>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</si>
  <si>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</si>
  <si>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</si>
  <si>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</si>
  <si>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</si>
  <si>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</si>
  <si>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</si>
  <si>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</si>
  <si>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</si>
  <si>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</si>
  <si>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</si>
  <si>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</si>
  <si>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</si>
  <si>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</si>
  <si>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</si>
  <si>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</si>
  <si>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</si>
  <si>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</si>
  <si>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</si>
  <si>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</si>
  <si>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</si>
  <si>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</si>
  <si>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</si>
  <si>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</si>
  <si>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</si>
  <si>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</si>
  <si>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</si>
  <si>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</si>
  <si>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</si>
  <si>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</si>
  <si>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</si>
  <si>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</si>
  <si>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</si>
  <si>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</si>
  <si>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</si>
  <si>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</si>
  <si>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</si>
  <si>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</si>
  <si>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</si>
  <si>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</si>
  <si>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</si>
  <si>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</si>
  <si>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</si>
  <si>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</si>
  <si>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</si>
  <si>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</si>
  <si>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</si>
  <si>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</si>
  <si>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</si>
  <si>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</si>
  <si>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</si>
  <si>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</si>
  <si>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</si>
  <si>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</si>
  <si>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</si>
  <si>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</si>
  <si>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</si>
  <si>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</si>
  <si>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</si>
  <si>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</si>
  <si>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</si>
  <si>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</si>
  <si>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</si>
  <si>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</si>
  <si>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</si>
  <si>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</si>
  <si>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</si>
  <si>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</si>
  <si>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</si>
  <si>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</si>
  <si>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</si>
  <si>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</si>
  <si>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</si>
  <si>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</si>
  <si>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</si>
  <si>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</si>
  <si>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</si>
  <si>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</si>
  <si>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</si>
  <si>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</si>
  <si>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</si>
  <si>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</si>
  <si>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</si>
  <si>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</si>
  <si>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</si>
  <si>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</si>
  <si>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</si>
  <si>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</si>
  <si>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</si>
  <si>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</si>
  <si>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</si>
  <si>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</si>
  <si>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</si>
  <si>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</si>
  <si>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</si>
  <si>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</si>
  <si>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</si>
  <si>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</si>
  <si>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</si>
  <si>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</si>
  <si>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</si>
  <si>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</si>
  <si>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</si>
  <si>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</si>
  <si>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</si>
  <si>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</si>
  <si>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</si>
  <si>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</si>
  <si>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</si>
  <si>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</si>
  <si>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</si>
  <si>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</si>
  <si>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</si>
  <si>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</si>
  <si>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</si>
  <si>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</si>
  <si>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</si>
  <si>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</si>
  <si>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</si>
  <si>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</si>
  <si>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</si>
  <si>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</si>
  <si>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</si>
  <si>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</si>
  <si>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</si>
  <si>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</si>
  <si>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</si>
  <si>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</si>
  <si>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</si>
  <si>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</si>
  <si>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</si>
  <si>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</si>
  <si>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</si>
  <si>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</si>
  <si>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</si>
  <si>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</si>
  <si>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</si>
  <si>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</si>
  <si>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</si>
  <si>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</si>
  <si>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</si>
  <si>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</si>
  <si>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</si>
  <si>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</si>
  <si>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</si>
  <si>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</si>
  <si>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</si>
  <si>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</si>
  <si>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</si>
  <si>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</si>
  <si>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</si>
  <si>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</si>
  <si>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</si>
  <si>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</si>
  <si>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</si>
  <si>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</si>
  <si>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</si>
  <si>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</si>
  <si>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</si>
  <si>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</si>
  <si>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</si>
  <si>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</si>
  <si>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</si>
  <si>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</si>
  <si>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</si>
  <si>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</si>
  <si>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</si>
  <si>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</si>
  <si>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</si>
  <si>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</si>
  <si>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</si>
  <si>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</si>
  <si>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</si>
  <si>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</si>
  <si>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</si>
  <si>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</si>
  <si>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</si>
  <si>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</si>
  <si>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</si>
  <si>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</si>
  <si>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</si>
  <si>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</si>
  <si>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</si>
  <si>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</si>
  <si>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</si>
  <si>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</si>
  <si>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</si>
  <si>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</si>
  <si>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</si>
  <si>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</si>
  <si>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</si>
  <si>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</si>
  <si>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</si>
  <si>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</si>
  <si>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</si>
  <si>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</si>
  <si>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</si>
  <si>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</si>
  <si>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</si>
  <si>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</si>
  <si>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</si>
  <si>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</si>
  <si>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</si>
  <si>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</si>
  <si>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</si>
  <si>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</si>
  <si>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</si>
  <si>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</si>
  <si>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</si>
  <si>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</si>
  <si>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</si>
  <si>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</si>
  <si>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</si>
  <si>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</si>
  <si>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</si>
  <si>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</si>
  <si>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</si>
  <si>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</si>
  <si>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</si>
  <si>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</si>
  <si>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</si>
  <si>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</si>
  <si>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</si>
  <si>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</si>
  <si>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</si>
  <si>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</si>
  <si>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</si>
  <si>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</si>
  <si>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</si>
  <si>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</si>
  <si>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</si>
  <si>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</si>
  <si>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</si>
  <si>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</si>
  <si>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</si>
  <si>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</si>
  <si>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</si>
  <si>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</si>
  <si>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</si>
  <si>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</si>
  <si>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</si>
  <si>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</si>
  <si>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</si>
  <si>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</si>
  <si>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</si>
  <si>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</si>
  <si>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</si>
  <si>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</si>
  <si>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</si>
  <si>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</si>
  <si>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</si>
  <si>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</si>
  <si>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</si>
  <si>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</si>
  <si>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</si>
  <si>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</si>
  <si>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</si>
  <si>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</si>
  <si>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</si>
  <si>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</si>
  <si>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</si>
  <si>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</si>
  <si>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</si>
  <si>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</si>
  <si>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</si>
  <si>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</si>
  <si>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</si>
  <si>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</si>
  <si>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</si>
  <si>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</si>
  <si>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</si>
  <si>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</si>
  <si>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</si>
  <si>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</si>
  <si>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</si>
  <si>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</si>
  <si>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</si>
  <si>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</si>
  <si>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</si>
  <si>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</si>
  <si>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</si>
  <si>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</si>
  <si>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</si>
  <si>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</si>
  <si>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</si>
  <si>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</si>
  <si>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</si>
  <si>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</si>
  <si>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</si>
  <si>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</si>
  <si>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</si>
  <si>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</si>
  <si>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</si>
  <si>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</si>
  <si>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</si>
  <si>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</si>
  <si>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</si>
  <si>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</si>
  <si>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</si>
  <si>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</si>
  <si>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</si>
  <si>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</si>
  <si>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</si>
  <si>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</si>
  <si>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</si>
  <si>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</si>
  <si>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</si>
  <si>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</si>
  <si>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</si>
  <si>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</si>
  <si>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</si>
  <si>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</si>
  <si>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</si>
  <si>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</si>
  <si>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</si>
  <si>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</si>
  <si>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</si>
  <si>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</si>
  <si>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</si>
  <si>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</si>
  <si>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</si>
  <si>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</si>
  <si>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</si>
  <si>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</si>
  <si>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</si>
  <si>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</si>
  <si>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</si>
  <si>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</si>
  <si>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</si>
  <si>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</si>
  <si>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</si>
  <si>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</si>
  <si>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</si>
  <si>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</si>
  <si>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</si>
  <si>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</si>
  <si>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</si>
  <si>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</si>
  <si>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</si>
  <si>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</si>
  <si>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</si>
  <si>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</si>
  <si>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</si>
  <si>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</si>
  <si>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</si>
  <si>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</si>
  <si>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</si>
  <si>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</si>
  <si>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</si>
  <si>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</si>
  <si>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</si>
  <si>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</si>
  <si>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</si>
  <si>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</si>
  <si>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</si>
  <si>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</si>
  <si>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</si>
  <si>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</si>
  <si>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</si>
  <si>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</si>
  <si>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</si>
  <si>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</si>
  <si>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</si>
  <si>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</si>
  <si>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</si>
  <si>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</si>
  <si>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</si>
  <si>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</si>
  <si>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</si>
  <si>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</si>
  <si>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</si>
  <si>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</si>
  <si>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</si>
  <si>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</si>
  <si>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</si>
  <si>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</si>
  <si>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</si>
  <si>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</si>
  <si>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</si>
  <si>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</si>
  <si>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</si>
  <si>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</si>
  <si>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</si>
  <si>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</si>
  <si>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</si>
  <si>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</si>
  <si>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</si>
  <si>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</si>
  <si>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</si>
  <si>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</si>
  <si>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</si>
  <si>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</si>
  <si>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</si>
  <si>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</si>
  <si>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</si>
  <si>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</si>
  <si>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</si>
  <si>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</si>
  <si>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</si>
  <si>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</si>
  <si>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</si>
  <si>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</si>
  <si>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</si>
  <si>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</si>
  <si>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</si>
  <si>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</si>
  <si>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</si>
  <si>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</si>
  <si>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</si>
  <si>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</si>
  <si>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</si>
  <si>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</si>
  <si>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</si>
  <si>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</si>
  <si>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</si>
  <si>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</si>
  <si>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</si>
  <si>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</si>
  <si>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</si>
  <si>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</si>
  <si>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</si>
  <si>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</si>
  <si>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</si>
  <si>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</si>
  <si>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</si>
  <si>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</si>
  <si>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</si>
  <si>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</si>
  <si>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</si>
  <si>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</si>
  <si>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</si>
  <si>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</si>
  <si>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</si>
  <si>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</si>
  <si>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</si>
  <si>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</si>
  <si>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</si>
  <si>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</si>
  <si>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</si>
  <si>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</si>
  <si>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</si>
  <si>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</si>
  <si>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</si>
  <si>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</si>
  <si>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</si>
  <si>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</si>
  <si>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</si>
  <si>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</si>
  <si>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</si>
  <si>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</si>
  <si>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</si>
  <si>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</si>
  <si>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</si>
  <si>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</si>
  <si>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</si>
  <si>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</si>
  <si>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</si>
  <si>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</si>
  <si>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</si>
  <si>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</si>
  <si>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</si>
  <si>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</si>
  <si>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</si>
  <si>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</si>
  <si>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</si>
  <si>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</si>
  <si>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</si>
  <si>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</si>
  <si>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</si>
  <si>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</si>
  <si>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</si>
  <si>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</si>
  <si>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</si>
  <si>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</si>
  <si>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</si>
  <si>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</si>
  <si>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</si>
  <si>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</si>
  <si>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</si>
  <si>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</si>
  <si>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</si>
  <si>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</si>
  <si>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</si>
  <si>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</si>
  <si>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</si>
  <si>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</si>
  <si>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</si>
  <si>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</si>
  <si>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</si>
  <si>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</si>
  <si>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</si>
  <si>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</si>
  <si>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</si>
  <si>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</si>
  <si>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</si>
  <si>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</si>
  <si>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</si>
  <si>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</si>
  <si>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</si>
  <si>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</si>
  <si>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</si>
  <si>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</si>
  <si>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</si>
  <si>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</si>
  <si>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</si>
  <si>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</si>
  <si>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</si>
  <si>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</si>
  <si>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</si>
  <si>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</si>
  <si>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</si>
  <si>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</si>
  <si>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</si>
  <si>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</si>
  <si>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</si>
  <si>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</si>
  <si>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</si>
  <si>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</si>
  <si>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</si>
  <si>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</si>
  <si>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</si>
  <si>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</si>
  <si>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</si>
  <si>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</si>
  <si>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</si>
  <si>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</si>
  <si>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</si>
  <si>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</si>
  <si>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</si>
  <si>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</si>
  <si>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</si>
  <si>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</si>
  <si>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</si>
  <si>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</si>
  <si>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</si>
  <si>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</si>
  <si>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</si>
  <si>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</si>
  <si>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</si>
  <si>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</si>
  <si>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</si>
  <si>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</si>
  <si>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</si>
  <si>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</si>
  <si>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</si>
  <si>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</si>
  <si>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</si>
  <si>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</si>
  <si>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</si>
  <si>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</si>
  <si>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</si>
  <si>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</si>
  <si>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</si>
  <si>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</si>
  <si>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</si>
  <si>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</si>
  <si>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</si>
  <si>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</si>
  <si>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</si>
  <si>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</si>
  <si>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</si>
  <si>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</si>
  <si>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</si>
  <si>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</si>
  <si>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</si>
  <si>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</si>
  <si>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</si>
  <si>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</si>
  <si>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</si>
  <si>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</si>
  <si>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</si>
  <si>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</si>
  <si>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</si>
  <si>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</si>
  <si>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</si>
  <si>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</si>
  <si>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</si>
  <si>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</si>
  <si>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</si>
  <si>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</si>
  <si>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</si>
  <si>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</si>
  <si>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</si>
  <si>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</si>
  <si>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</si>
  <si>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</si>
  <si>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</si>
  <si>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</si>
  <si>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</si>
  <si>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</si>
  <si>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</si>
  <si>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</si>
  <si>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</si>
  <si>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</si>
  <si>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</si>
  <si>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</si>
  <si>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</si>
  <si>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</si>
  <si>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</si>
  <si>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</si>
  <si>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</si>
  <si>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</si>
  <si>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</si>
  <si>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</si>
  <si>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</si>
  <si>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</si>
  <si>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</si>
  <si>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</si>
  <si>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</si>
  <si>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</si>
  <si>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</si>
  <si>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</si>
  <si>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</si>
  <si>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</si>
  <si>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</si>
  <si>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</si>
  <si>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</si>
  <si>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</si>
  <si>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</si>
  <si>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</si>
  <si>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</si>
  <si>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</si>
  <si>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</si>
  <si>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</si>
  <si>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</si>
  <si>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</si>
  <si>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</si>
  <si>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</si>
  <si>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</si>
  <si>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</si>
  <si>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</si>
  <si>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</si>
  <si>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</si>
  <si>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</si>
  <si>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</si>
  <si>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</si>
  <si>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</si>
  <si>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</si>
  <si>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</si>
  <si>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</si>
  <si>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</si>
  <si>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</si>
  <si>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</si>
  <si>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</si>
  <si>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</si>
  <si>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</si>
  <si>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</si>
  <si>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</si>
  <si>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</si>
  <si>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</si>
  <si>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</si>
  <si>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</si>
  <si>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</si>
  <si>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</si>
  <si>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</si>
  <si>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</si>
  <si>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</si>
  <si>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</si>
  <si>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</si>
  <si>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</si>
  <si>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</si>
  <si>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</si>
  <si>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</si>
  <si>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</si>
  <si>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</si>
  <si>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</si>
  <si>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</si>
  <si>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</si>
  <si>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</si>
  <si>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</si>
  <si>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</si>
  <si>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</si>
  <si>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</si>
  <si>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</si>
  <si>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</si>
  <si>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</si>
  <si>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</si>
  <si>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</si>
  <si>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</si>
  <si>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</si>
  <si>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Average of Rating</t>
  </si>
  <si>
    <t>No. of Items</t>
  </si>
  <si>
    <t>Row Labels</t>
  </si>
  <si>
    <t>Column Labels</t>
  </si>
  <si>
    <t>Details for Sum of Sales - Outlet Location Type: Tier 3, Item Fat Content: Low Fat</t>
  </si>
  <si>
    <t>Timeline</t>
  </si>
  <si>
    <t>Values</t>
  </si>
  <si>
    <t>Forecast</t>
  </si>
  <si>
    <t>Lower Confidence Bound</t>
  </si>
  <si>
    <t>Upper Confidence Bound</t>
  </si>
  <si>
    <t>Outlet Location</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</si>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</sst>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0" borderId="0" xfId="0" applyNumberFormat="1"/>
    <xf numFmtId="0" fontId="16" fillId="0" borderId="0" xfId="0" applyFon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5">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 formatCode="0"/>
    </dxf>
    <dxf>
      <numFmt numFmtId="167" formatCode="&quot;$&quot;0.0,&quot;K&quot;"/>
    </dxf>
    <dxf>
      <numFmt numFmtId="167" formatCode="&quot;$&quot;0.0,&quot;K&quot;"/>
    </dxf>
    <dxf>
      <fill>
        <patternFill patternType="solid">
          <bgColor rgb="FFFFD200"/>
        </patternFill>
      </fill>
      <border>
        <left style="thin">
          <color auto="1"/>
        </left>
        <right style="thin">
          <color auto="1"/>
        </right>
        <top style="thin">
          <color auto="1"/>
        </top>
        <bottom style="thin">
          <color auto="1"/>
        </bottom>
      </border>
    </dxf>
    <dxf>
      <fill>
        <patternFill>
          <bgColor rgb="FFFFD200"/>
        </patternFill>
      </fill>
      <border diagonalUp="0" diagonalDown="0">
        <left/>
        <right/>
        <top/>
        <bottom/>
        <vertical/>
        <horizontal/>
      </border>
    </dxf>
    <dxf>
      <numFmt numFmtId="1" formatCode="0"/>
    </dxf>
    <dxf>
      <numFmt numFmtId="1"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s>
  <tableStyles count="3" defaultTableStyle="TableStyleMedium2" defaultPivotStyle="PivotStyleLight16">
    <tableStyle name="JKM" pivot="0" table="0" count="2" xr9:uid="{9390176D-8ADC-4C0E-8EBF-0CAE66F10253}"/>
    <tableStyle name="proj" pivot="0" table="0" count="1" xr9:uid="{21F11973-524A-4C47-A2B9-C2BA958D84DB}">
      <tableStyleElement type="wholeTable" dxfId="81"/>
    </tableStyle>
    <tableStyle name="Slicer Style 1" pivot="0" table="0" count="2" xr9:uid="{5260110D-453F-42D7-A4AF-F8D82458376A}">
      <tableStyleElement type="wholeTable" dxfId="80"/>
    </tableStyle>
  </tableStyles>
  <colors>
    <mruColors>
      <color rgb="FFFFD200"/>
      <color rgb="FFFAFAFA"/>
    </mruColors>
  </colors>
  <extLst>
    <ext xmlns:x14="http://schemas.microsoft.com/office/spreadsheetml/2009/9/main" uri="{46F421CA-312F-682f-3DD2-61675219B42D}">
      <x14:dxfs count="3">
        <dxf>
          <fill>
            <patternFill patternType="solid">
              <fgColor auto="1"/>
              <bgColor rgb="FFFFC000"/>
            </patternFill>
          </fill>
        </dxf>
        <dxf>
          <fill>
            <patternFill>
              <bgColor theme="7"/>
            </patternFill>
          </fill>
        </dxf>
        <dxf>
          <fill>
            <patternFill>
              <bgColor rgb="FF92D050"/>
            </patternFill>
          </fill>
        </dxf>
      </x14:dxfs>
    </ext>
    <ext xmlns:x14="http://schemas.microsoft.com/office/spreadsheetml/2009/9/main" uri="{EB79DEF2-80B8-43e5-95BD-54CBDDF9020C}">
      <x14:slicerStyles defaultSlicerStyle="SlicerStyleLight1">
        <x14:slicerStyle name="JKM">
          <x14:slicerStyleElements>
            <x14:slicerStyleElement type="hoveredSelectedItemWithData" dxfId="0"/>
            <x14:slicerStyleElement type="hoveredSelectedItemWithNoData" dxfId="1"/>
          </x14:slicerStyleElements>
        </x14:slicerStyle>
        <x14:slicerStyle name="proj"/>
        <x14:slicerStyle name="Slicer Style 1">
          <x14:slicerStyleElements>
            <x14:slicerStyleElement type="hoveredSelectedItemWithData" dxfId="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143623351428902E-2"/>
          <c:y val="0.13463244367181376"/>
          <c:w val="0.90335534145188379"/>
          <c:h val="0.802343252547977"/>
        </c:manualLayout>
      </c:layout>
      <c:lineChart>
        <c:grouping val="standard"/>
        <c:varyColors val="0"/>
        <c:ser>
          <c:idx val="0"/>
          <c:order val="0"/>
          <c:tx>
            <c:strRef>
              <c:f>PREDICTION!$B$1</c:f>
              <c:strCache>
                <c:ptCount val="1"/>
                <c:pt idx="0">
                  <c:v>Values</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PREDICTION!$B$2:$B$16</c:f>
              <c:numCache>
                <c:formatCode>"$"0.0,"K"</c:formatCode>
                <c:ptCount val="15"/>
                <c:pt idx="0">
                  <c:v>78131.566599999976</c:v>
                </c:pt>
                <c:pt idx="1">
                  <c:v>130476.85979999998</c:v>
                </c:pt>
                <c:pt idx="2">
                  <c:v>0</c:v>
                </c:pt>
                <c:pt idx="3">
                  <c:v>131809.01560000007</c:v>
                </c:pt>
                <c:pt idx="4">
                  <c:v>130942.78019999999</c:v>
                </c:pt>
                <c:pt idx="5">
                  <c:v>132113.36980000007</c:v>
                </c:pt>
                <c:pt idx="6">
                  <c:v>133103.90699999989</c:v>
                </c:pt>
                <c:pt idx="7">
                  <c:v>204522.25700000025</c:v>
                </c:pt>
                <c:pt idx="8">
                  <c:v>0</c:v>
                </c:pt>
                <c:pt idx="9">
                  <c:v>129103.96039999987</c:v>
                </c:pt>
                <c:pt idx="10">
                  <c:v>0</c:v>
                </c:pt>
                <c:pt idx="11">
                  <c:v>131477.77639999994</c:v>
                </c:pt>
              </c:numCache>
            </c:numRef>
          </c:val>
          <c:smooth val="0"/>
          <c:extLst>
            <c:ext xmlns:c16="http://schemas.microsoft.com/office/drawing/2014/chart" uri="{C3380CC4-5D6E-409C-BE32-E72D297353CC}">
              <c16:uniqueId val="{00000000-1918-49D9-ACAB-2DB838A78189}"/>
            </c:ext>
          </c:extLst>
        </c:ser>
        <c:ser>
          <c:idx val="1"/>
          <c:order val="1"/>
          <c:tx>
            <c:strRef>
              <c:f>PREDICTION!$C$1</c:f>
              <c:strCache>
                <c:ptCount val="1"/>
                <c:pt idx="0">
                  <c:v>Forecast</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PREDICTION!$A$2:$A$16</c:f>
              <c:numCache>
                <c:formatCode>General</c:formatCode>
                <c:ptCount val="15"/>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numCache>
            </c:numRef>
          </c:cat>
          <c:val>
            <c:numRef>
              <c:f>PREDICTION!$C$2:$C$16</c:f>
              <c:numCache>
                <c:formatCode>General</c:formatCode>
                <c:ptCount val="15"/>
                <c:pt idx="11" formatCode="&quot;$&quot;0.0,&quot;K&quot;">
                  <c:v>131477.77639999994</c:v>
                </c:pt>
                <c:pt idx="12" formatCode="&quot;$&quot;0.0,&quot;K&quot;">
                  <c:v>75487.16238453862</c:v>
                </c:pt>
                <c:pt idx="13" formatCode="&quot;$&quot;0.0,&quot;K&quot;">
                  <c:v>75346.847610532845</c:v>
                </c:pt>
                <c:pt idx="14" formatCode="&quot;$&quot;0.0,&quot;K&quot;">
                  <c:v>75206.532836526821</c:v>
                </c:pt>
              </c:numCache>
            </c:numRef>
          </c:val>
          <c:smooth val="0"/>
          <c:extLst>
            <c:ext xmlns:c16="http://schemas.microsoft.com/office/drawing/2014/chart" uri="{C3380CC4-5D6E-409C-BE32-E72D297353CC}">
              <c16:uniqueId val="{00000001-1918-49D9-ACAB-2DB838A78189}"/>
            </c:ext>
          </c:extLst>
        </c:ser>
        <c:ser>
          <c:idx val="2"/>
          <c:order val="2"/>
          <c:tx>
            <c:strRef>
              <c:f>PREDICTION!$D$1</c:f>
              <c:strCache>
                <c:ptCount val="1"/>
                <c:pt idx="0">
                  <c:v>Lower Confidence Bound</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PREDICTION!$A$2:$A$16</c:f>
              <c:numCache>
                <c:formatCode>General</c:formatCode>
                <c:ptCount val="15"/>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numCache>
            </c:numRef>
          </c:cat>
          <c:val>
            <c:numRef>
              <c:f>PREDICTION!$D$2:$D$16</c:f>
              <c:numCache>
                <c:formatCode>General</c:formatCode>
                <c:ptCount val="15"/>
                <c:pt idx="11" formatCode="&quot;$&quot;0.0,&quot;K&quot;">
                  <c:v>131477.77639999994</c:v>
                </c:pt>
                <c:pt idx="12" formatCode="&quot;$&quot;0.0,&quot;K&quot;">
                  <c:v>-57384.083969221101</c:v>
                </c:pt>
                <c:pt idx="13" formatCode="&quot;$&quot;0.0,&quot;K&quot;">
                  <c:v>-57524.996662490114</c:v>
                </c:pt>
                <c:pt idx="14" formatCode="&quot;$&quot;0.0,&quot;K&quot;">
                  <c:v>-57666.374397431864</c:v>
                </c:pt>
              </c:numCache>
            </c:numRef>
          </c:val>
          <c:smooth val="0"/>
          <c:extLst>
            <c:ext xmlns:c16="http://schemas.microsoft.com/office/drawing/2014/chart" uri="{C3380CC4-5D6E-409C-BE32-E72D297353CC}">
              <c16:uniqueId val="{00000002-1918-49D9-ACAB-2DB838A78189}"/>
            </c:ext>
          </c:extLst>
        </c:ser>
        <c:ser>
          <c:idx val="3"/>
          <c:order val="3"/>
          <c:tx>
            <c:strRef>
              <c:f>PREDICTION!$E$1</c:f>
              <c:strCache>
                <c:ptCount val="1"/>
                <c:pt idx="0">
                  <c:v>Upper Confidence Bound</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PREDICTION!$A$2:$A$16</c:f>
              <c:numCache>
                <c:formatCode>General</c:formatCode>
                <c:ptCount val="15"/>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numCache>
            </c:numRef>
          </c:cat>
          <c:val>
            <c:numRef>
              <c:f>PREDICTION!$E$2:$E$16</c:f>
              <c:numCache>
                <c:formatCode>General</c:formatCode>
                <c:ptCount val="15"/>
                <c:pt idx="11" formatCode="&quot;$&quot;0.0,&quot;K&quot;">
                  <c:v>131477.77639999994</c:v>
                </c:pt>
                <c:pt idx="12" formatCode="&quot;$&quot;0.0,&quot;K&quot;">
                  <c:v>208358.40873829834</c:v>
                </c:pt>
                <c:pt idx="13" formatCode="&quot;$&quot;0.0,&quot;K&quot;">
                  <c:v>208218.69188355579</c:v>
                </c:pt>
                <c:pt idx="14" formatCode="&quot;$&quot;0.0,&quot;K&quot;">
                  <c:v>208079.44007048552</c:v>
                </c:pt>
              </c:numCache>
            </c:numRef>
          </c:val>
          <c:smooth val="0"/>
          <c:extLst>
            <c:ext xmlns:c16="http://schemas.microsoft.com/office/drawing/2014/chart" uri="{C3380CC4-5D6E-409C-BE32-E72D297353CC}">
              <c16:uniqueId val="{00000003-1918-49D9-ACAB-2DB838A78189}"/>
            </c:ext>
          </c:extLst>
        </c:ser>
        <c:dLbls>
          <c:dLblPos val="ctr"/>
          <c:showLegendKey val="0"/>
          <c:showVal val="1"/>
          <c:showCatName val="0"/>
          <c:showSerName val="0"/>
          <c:showPercent val="0"/>
          <c:showBubbleSize val="0"/>
        </c:dLbls>
        <c:marker val="1"/>
        <c:smooth val="0"/>
        <c:axId val="1043077247"/>
        <c:axId val="1043077727"/>
      </c:lineChart>
      <c:catAx>
        <c:axId val="1043077247"/>
        <c:scaling>
          <c:orientation val="minMax"/>
        </c:scaling>
        <c:delete val="0"/>
        <c:axPos val="b"/>
        <c:majorTickMark val="none"/>
        <c:minorTickMark val="none"/>
        <c:tickLblPos val="low"/>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43077727"/>
        <c:crosses val="autoZero"/>
        <c:auto val="1"/>
        <c:lblAlgn val="ctr"/>
        <c:lblOffset val="100"/>
        <c:noMultiLvlLbl val="0"/>
      </c:catAx>
      <c:valAx>
        <c:axId val="10430777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quot;K&quot;" sourceLinked="1"/>
        <c:majorTickMark val="none"/>
        <c:minorTickMark val="none"/>
        <c:tickLblPos val="nextTo"/>
        <c:crossAx val="1043077247"/>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Dashboard.xlsx]HOME!PivotTable2</c:name>
    <c:fmtId val="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s>
    <c:plotArea>
      <c:layout/>
      <c:doughnutChart>
        <c:varyColors val="1"/>
        <c:ser>
          <c:idx val="0"/>
          <c:order val="0"/>
          <c:tx>
            <c:strRef>
              <c:f>HOME!$B$17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HOME!$A$18:$A$19</c:f>
              <c:strCache>
                <c:ptCount val="2"/>
                <c:pt idx="0">
                  <c:v>Low Fat</c:v>
                </c:pt>
                <c:pt idx="1">
                  <c:v>Regular</c:v>
                </c:pt>
              </c:strCache>
            </c:strRef>
          </c:cat>
          <c:val>
            <c:numRef>
              <c:f>HOME!$B$18:$B$19</c:f>
              <c:numCache>
                <c:formatCode>"$"0.0,"K"</c:formatCode>
                <c:ptCount val="2"/>
                <c:pt idx="0">
                  <c:v>776319.68840000057</c:v>
                </c:pt>
                <c:pt idx="1">
                  <c:v>425361.8043999995</c:v>
                </c:pt>
              </c:numCache>
            </c:numRef>
          </c:val>
          <c:extLst>
            <c:ext xmlns:c16="http://schemas.microsoft.com/office/drawing/2014/chart" uri="{C3380CC4-5D6E-409C-BE32-E72D297353CC}">
              <c16:uniqueId val="{00000005-EA28-4AB8-8E8D-94FA0D432136}"/>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Dashboard.xlsx]HOME!PivotTable3</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HOME!$B$27:$B$28</c:f>
              <c:strCache>
                <c:ptCount val="1"/>
                <c:pt idx="0">
                  <c:v>Regular</c:v>
                </c:pt>
              </c:strCache>
            </c:strRef>
          </c:tx>
          <c:spPr>
            <a:solidFill>
              <a:schemeClr val="accent1"/>
            </a:solidFill>
            <a:ln>
              <a:noFill/>
            </a:ln>
            <a:effectLst/>
          </c:spPr>
          <c:invertIfNegative val="0"/>
          <c:cat>
            <c:strRef>
              <c:f>HOME!$A$29:$A$31</c:f>
              <c:strCache>
                <c:ptCount val="3"/>
                <c:pt idx="0">
                  <c:v>Tier 1</c:v>
                </c:pt>
                <c:pt idx="1">
                  <c:v>Tier 2</c:v>
                </c:pt>
                <c:pt idx="2">
                  <c:v>Tier 3</c:v>
                </c:pt>
              </c:strCache>
            </c:strRef>
          </c:cat>
          <c:val>
            <c:numRef>
              <c:f>HOME!$B$29:$B$31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CE4-4612-96A2-8B481A652E1A}"/>
            </c:ext>
          </c:extLst>
        </c:ser>
        <c:ser>
          <c:idx val="1"/>
          <c:order val="1"/>
          <c:tx>
            <c:strRef>
              <c:f>HOME!$C$27:$C$28</c:f>
              <c:strCache>
                <c:ptCount val="1"/>
                <c:pt idx="0">
                  <c:v>Low Fat</c:v>
                </c:pt>
              </c:strCache>
            </c:strRef>
          </c:tx>
          <c:spPr>
            <a:solidFill>
              <a:schemeClr val="accent2"/>
            </a:solidFill>
            <a:ln>
              <a:noFill/>
            </a:ln>
            <a:effectLst/>
          </c:spPr>
          <c:invertIfNegative val="0"/>
          <c:cat>
            <c:strRef>
              <c:f>HOME!$A$29:$A$31</c:f>
              <c:strCache>
                <c:ptCount val="3"/>
                <c:pt idx="0">
                  <c:v>Tier 1</c:v>
                </c:pt>
                <c:pt idx="1">
                  <c:v>Tier 2</c:v>
                </c:pt>
                <c:pt idx="2">
                  <c:v>Tier 3</c:v>
                </c:pt>
              </c:strCache>
            </c:strRef>
          </c:cat>
          <c:val>
            <c:numRef>
              <c:f>HOME!$C$29:$C$31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639-48AC-A067-1640F75ECF17}"/>
            </c:ext>
          </c:extLst>
        </c:ser>
        <c:dLbls>
          <c:showLegendKey val="0"/>
          <c:showVal val="0"/>
          <c:showCatName val="0"/>
          <c:showSerName val="0"/>
          <c:showPercent val="0"/>
          <c:showBubbleSize val="0"/>
        </c:dLbls>
        <c:gapWidth val="182"/>
        <c:axId val="59606176"/>
        <c:axId val="59609056"/>
      </c:barChart>
      <c:catAx>
        <c:axId val="5960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09056"/>
        <c:crosses val="autoZero"/>
        <c:auto val="1"/>
        <c:lblAlgn val="ctr"/>
        <c:lblOffset val="100"/>
        <c:noMultiLvlLbl val="0"/>
      </c:catAx>
      <c:valAx>
        <c:axId val="59609056"/>
        <c:scaling>
          <c:orientation val="minMax"/>
        </c:scaling>
        <c:delete val="1"/>
        <c:axPos val="b"/>
        <c:numFmt formatCode="&quot;$&quot;0.0,&quot;K&quot;" sourceLinked="1"/>
        <c:majorTickMark val="none"/>
        <c:minorTickMark val="none"/>
        <c:tickLblPos val="nextTo"/>
        <c:crossAx val="5960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Dashboard.xlsx]HOME!PivotTable4</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HOME!$B$37</c:f>
              <c:strCache>
                <c:ptCount val="1"/>
                <c:pt idx="0">
                  <c:v>Total</c:v>
                </c:pt>
              </c:strCache>
            </c:strRef>
          </c:tx>
          <c:spPr>
            <a:solidFill>
              <a:schemeClr val="accent1"/>
            </a:solidFill>
            <a:ln>
              <a:noFill/>
            </a:ln>
            <a:effectLst/>
          </c:spPr>
          <c:invertIfNegative val="0"/>
          <c:cat>
            <c:strRef>
              <c:f>HOME!$A$38:$A$53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HOME!$B$38:$B$53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C5D-414C-B91E-285C8828EF81}"/>
            </c:ext>
          </c:extLst>
        </c:ser>
        <c:dLbls>
          <c:showLegendKey val="0"/>
          <c:showVal val="0"/>
          <c:showCatName val="0"/>
          <c:showSerName val="0"/>
          <c:showPercent val="0"/>
          <c:showBubbleSize val="0"/>
        </c:dLbls>
        <c:gapWidth val="182"/>
        <c:axId val="753254191"/>
        <c:axId val="753254671"/>
      </c:barChart>
      <c:catAx>
        <c:axId val="75325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254671"/>
        <c:crosses val="autoZero"/>
        <c:auto val="1"/>
        <c:lblAlgn val="ctr"/>
        <c:lblOffset val="100"/>
        <c:noMultiLvlLbl val="0"/>
      </c:catAx>
      <c:valAx>
        <c:axId val="753254671"/>
        <c:scaling>
          <c:orientation val="minMax"/>
        </c:scaling>
        <c:delete val="1"/>
        <c:axPos val="b"/>
        <c:numFmt formatCode="&quot;$&quot;0.0,&quot;K&quot;" sourceLinked="1"/>
        <c:majorTickMark val="none"/>
        <c:minorTickMark val="none"/>
        <c:tickLblPos val="nextTo"/>
        <c:crossAx val="753254191"/>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Dashboard.xlsx]HOME!PivotTable5</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HOME!$B$70</c:f>
              <c:strCache>
                <c:ptCount val="1"/>
                <c:pt idx="0">
                  <c:v>Total</c:v>
                </c:pt>
              </c:strCache>
            </c:strRef>
          </c:tx>
          <c:spPr>
            <a:solidFill>
              <a:schemeClr val="accent1"/>
            </a:solidFill>
            <a:ln>
              <a:noFill/>
            </a:ln>
            <a:effectLst/>
          </c:spPr>
          <c:cat>
            <c:strRef>
              <c:f>HOME!$A$71:$A$79</c:f>
              <c:strCache>
                <c:ptCount val="9"/>
                <c:pt idx="0">
                  <c:v>2011</c:v>
                </c:pt>
                <c:pt idx="1">
                  <c:v>2020</c:v>
                </c:pt>
                <c:pt idx="2">
                  <c:v>2012</c:v>
                </c:pt>
                <c:pt idx="3">
                  <c:v>2015</c:v>
                </c:pt>
                <c:pt idx="4">
                  <c:v>2022</c:v>
                </c:pt>
                <c:pt idx="5">
                  <c:v>2014</c:v>
                </c:pt>
                <c:pt idx="6">
                  <c:v>2016</c:v>
                </c:pt>
                <c:pt idx="7">
                  <c:v>2017</c:v>
                </c:pt>
                <c:pt idx="8">
                  <c:v>2018</c:v>
                </c:pt>
              </c:strCache>
            </c:strRef>
          </c:cat>
          <c:val>
            <c:numRef>
              <c:f>HOME!$B$71:$B$79</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6752-4F7A-AF52-C53D875E30C9}"/>
            </c:ext>
          </c:extLst>
        </c:ser>
        <c:dLbls>
          <c:showLegendKey val="0"/>
          <c:showVal val="0"/>
          <c:showCatName val="0"/>
          <c:showSerName val="0"/>
          <c:showPercent val="0"/>
          <c:showBubbleSize val="0"/>
        </c:dLbls>
        <c:axId val="967566095"/>
        <c:axId val="967560335"/>
      </c:areaChart>
      <c:catAx>
        <c:axId val="967566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560335"/>
        <c:crosses val="autoZero"/>
        <c:auto val="1"/>
        <c:lblAlgn val="ctr"/>
        <c:lblOffset val="100"/>
        <c:noMultiLvlLbl val="0"/>
      </c:catAx>
      <c:valAx>
        <c:axId val="96756033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5660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Dashboard.xlsx]HOME!PivotTable6</c:name>
    <c:fmtId val="6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388888888888889"/>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666666666666667"/>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0277777777777779"/>
              <c:y val="-9.2592592592592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HOME!$B$95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3ED3-4A35-8AE2-EA8377F2FC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ED3-4A35-8AE2-EA8377F2FC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3ED3-4A35-8AE2-EA8377F2FC14}"/>
              </c:ext>
            </c:extLst>
          </c:dPt>
          <c:dLbls>
            <c:dLbl>
              <c:idx val="0"/>
              <c:layout>
                <c:manualLayout>
                  <c:x val="0.11666666666666667"/>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D3-4A35-8AE2-EA8377F2FC14}"/>
                </c:ext>
              </c:extLst>
            </c:dLbl>
            <c:dLbl>
              <c:idx val="1"/>
              <c:layout>
                <c:manualLayout>
                  <c:x val="0.1388888888888889"/>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D3-4A35-8AE2-EA8377F2FC14}"/>
                </c:ext>
              </c:extLst>
            </c:dLbl>
            <c:dLbl>
              <c:idx val="2"/>
              <c:layout>
                <c:manualLayout>
                  <c:x val="-0.10277777777777779"/>
                  <c:y val="-9.25925925925926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D3-4A35-8AE2-EA8377F2FC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HOME!$A$96:$A$98</c:f>
              <c:strCache>
                <c:ptCount val="3"/>
                <c:pt idx="0">
                  <c:v>High</c:v>
                </c:pt>
                <c:pt idx="1">
                  <c:v>Medium</c:v>
                </c:pt>
                <c:pt idx="2">
                  <c:v>Small</c:v>
                </c:pt>
              </c:strCache>
            </c:strRef>
          </c:cat>
          <c:val>
            <c:numRef>
              <c:f>HOME!$B$96:$B$98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ED3-4A35-8AE2-EA8377F2FC1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Dashboard.xlsx]HOME!PivotTable10</c:name>
    <c:fmtId val="8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723425196850391"/>
          <c:y val="9.661818314377367E-2"/>
          <c:w val="0.38371237970253719"/>
          <c:h val="0.6293157626130067"/>
        </c:manualLayout>
      </c:layout>
      <c:barChart>
        <c:barDir val="bar"/>
        <c:grouping val="clustered"/>
        <c:varyColors val="0"/>
        <c:ser>
          <c:idx val="0"/>
          <c:order val="0"/>
          <c:tx>
            <c:strRef>
              <c:f>HOME!$B$124</c:f>
              <c:strCache>
                <c:ptCount val="1"/>
                <c:pt idx="0">
                  <c:v>Total</c:v>
                </c:pt>
              </c:strCache>
            </c:strRef>
          </c:tx>
          <c:spPr>
            <a:solidFill>
              <a:schemeClr val="accent6"/>
            </a:solidFill>
            <a:ln>
              <a:noFill/>
            </a:ln>
            <a:effectLst/>
          </c:spPr>
          <c:invertIfNegative val="0"/>
          <c:cat>
            <c:strRef>
              <c:f>HOME!$A$125:$A$128</c:f>
              <c:strCache>
                <c:ptCount val="4"/>
                <c:pt idx="0">
                  <c:v>Grocery Store</c:v>
                </c:pt>
                <c:pt idx="1">
                  <c:v>Supermarket Type1</c:v>
                </c:pt>
                <c:pt idx="2">
                  <c:v>Supermarket Type2</c:v>
                </c:pt>
                <c:pt idx="3">
                  <c:v>Supermarket Type3</c:v>
                </c:pt>
              </c:strCache>
            </c:strRef>
          </c:cat>
          <c:val>
            <c:numRef>
              <c:f>HOME!$B$125:$B$128</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44AD-4078-B0D5-9B0C0A71AD36}"/>
            </c:ext>
          </c:extLst>
        </c:ser>
        <c:dLbls>
          <c:showLegendKey val="0"/>
          <c:showVal val="0"/>
          <c:showCatName val="0"/>
          <c:showSerName val="0"/>
          <c:showPercent val="0"/>
          <c:showBubbleSize val="0"/>
        </c:dLbls>
        <c:gapWidth val="182"/>
        <c:axId val="1923356911"/>
        <c:axId val="1923357871"/>
      </c:barChart>
      <c:catAx>
        <c:axId val="192335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357871"/>
        <c:crosses val="autoZero"/>
        <c:auto val="1"/>
        <c:lblAlgn val="ctr"/>
        <c:lblOffset val="100"/>
        <c:noMultiLvlLbl val="0"/>
      </c:catAx>
      <c:valAx>
        <c:axId val="1923357871"/>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35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Dashboard.xlsx]HOME!PivotTable11</c:name>
    <c:fmtId val="81"/>
  </c:pivotSource>
  <c:chart>
    <c:title>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HOME!$B$134</c:f>
              <c:strCache>
                <c:ptCount val="1"/>
                <c:pt idx="0">
                  <c:v>Total</c:v>
                </c:pt>
              </c:strCache>
            </c:strRef>
          </c:tx>
          <c:spPr>
            <a:solidFill>
              <a:schemeClr val="accent1"/>
            </a:solidFill>
            <a:ln>
              <a:noFill/>
            </a:ln>
            <a:effectLst/>
          </c:spPr>
          <c:invertIfNegative val="0"/>
          <c:cat>
            <c:strRef>
              <c:f>HOME!$A$135:$A$138</c:f>
              <c:strCache>
                <c:ptCount val="4"/>
                <c:pt idx="0">
                  <c:v>Grocery Store</c:v>
                </c:pt>
                <c:pt idx="1">
                  <c:v>Supermarket Type1</c:v>
                </c:pt>
                <c:pt idx="2">
                  <c:v>Supermarket Type2</c:v>
                </c:pt>
                <c:pt idx="3">
                  <c:v>Supermarket Type3</c:v>
                </c:pt>
              </c:strCache>
            </c:strRef>
          </c:cat>
          <c:val>
            <c:numRef>
              <c:f>HOME!$B$135:$B$138</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0C39-4EAB-8D72-41848B1414FD}"/>
            </c:ext>
          </c:extLst>
        </c:ser>
        <c:dLbls>
          <c:showLegendKey val="0"/>
          <c:showVal val="0"/>
          <c:showCatName val="0"/>
          <c:showSerName val="0"/>
          <c:showPercent val="0"/>
          <c:showBubbleSize val="0"/>
        </c:dLbls>
        <c:gapWidth val="182"/>
        <c:axId val="2123092271"/>
        <c:axId val="2123092751"/>
      </c:barChart>
      <c:catAx>
        <c:axId val="2123092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2123092751"/>
        <c:crosses val="autoZero"/>
        <c:auto val="1"/>
        <c:lblAlgn val="ctr"/>
        <c:lblOffset val="100"/>
        <c:noMultiLvlLbl val="0"/>
      </c:catAx>
      <c:valAx>
        <c:axId val="21230927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212309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Dashboard.xlsx]HOME!PivotTable12</c:name>
    <c:fmtId val="79"/>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HOME!$B$143</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HOME!$A$144:$A$147</c:f>
              <c:strCache>
                <c:ptCount val="4"/>
                <c:pt idx="0">
                  <c:v>Grocery Store</c:v>
                </c:pt>
                <c:pt idx="1">
                  <c:v>Supermarket Type1</c:v>
                </c:pt>
                <c:pt idx="2">
                  <c:v>Supermarket Type2</c:v>
                </c:pt>
                <c:pt idx="3">
                  <c:v>Supermarket Type3</c:v>
                </c:pt>
              </c:strCache>
            </c:strRef>
          </c:cat>
          <c:val>
            <c:numRef>
              <c:f>HOME!$B$144:$B$147</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A440-43EF-9BC9-E7CCC7D50041}"/>
            </c:ext>
          </c:extLst>
        </c:ser>
        <c:dLbls>
          <c:dLblPos val="inEnd"/>
          <c:showLegendKey val="0"/>
          <c:showVal val="1"/>
          <c:showCatName val="0"/>
          <c:showSerName val="0"/>
          <c:showPercent val="0"/>
          <c:showBubbleSize val="0"/>
        </c:dLbls>
        <c:gapWidth val="65"/>
        <c:axId val="752052159"/>
        <c:axId val="752054559"/>
      </c:barChart>
      <c:catAx>
        <c:axId val="7520521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2054559"/>
        <c:crosses val="autoZero"/>
        <c:auto val="1"/>
        <c:lblAlgn val="ctr"/>
        <c:lblOffset val="100"/>
        <c:noMultiLvlLbl val="0"/>
      </c:catAx>
      <c:valAx>
        <c:axId val="75205455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205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Dashboard.xlsx]HOME!PivotTable2</c:name>
    <c:fmtId val="5"/>
  </c:pivotSource>
  <c:chart>
    <c:autoTitleDeleted val="1"/>
    <c:pivotFmts>
      <c:pivotFmt>
        <c:idx val="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
        <c:idx val="6"/>
        <c:spPr>
          <a:solidFill>
            <a:schemeClr val="accent6"/>
          </a:solidFill>
          <a:ln>
            <a:noFill/>
          </a:ln>
          <a:effectLst/>
        </c:spPr>
      </c:pivotFmt>
      <c:pivotFmt>
        <c:idx val="7"/>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pivotFmt>
      <c:pivotFmt>
        <c:idx val="9"/>
        <c:spPr>
          <a:solidFill>
            <a:schemeClr val="accent6"/>
          </a:solidFill>
          <a:ln>
            <a:noFill/>
          </a:ln>
          <a:effectLst/>
        </c:spPr>
      </c:pivotFmt>
      <c:pivotFmt>
        <c:idx val="10"/>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6">
              <a:tint val="77000"/>
            </a:schemeClr>
          </a:solidFill>
          <a:ln>
            <a:noFill/>
          </a:ln>
          <a:effectLst/>
        </c:spPr>
        <c:dLbl>
          <c:idx val="0"/>
          <c:layout>
            <c:manualLayout>
              <c:x val="0.10551658502554295"/>
              <c:y val="6.001299130411392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6">
              <a:shade val="76000"/>
            </a:schemeClr>
          </a:solidFill>
          <a:ln>
            <a:noFill/>
          </a:ln>
          <a:effectLst/>
        </c:spPr>
        <c:dLbl>
          <c:idx val="0"/>
          <c:layout>
            <c:manualLayout>
              <c:x val="-7.1478976952787154E-2"/>
              <c:y val="-0.1200259826082278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286365464131463"/>
          <c:y val="0.20862370123224519"/>
          <c:w val="0.48409682946348487"/>
          <c:h val="0.66369198946847929"/>
        </c:manualLayout>
      </c:layout>
      <c:doughnutChart>
        <c:varyColors val="1"/>
        <c:ser>
          <c:idx val="0"/>
          <c:order val="0"/>
          <c:tx>
            <c:strRef>
              <c:f>HOME!$B$17</c:f>
              <c:strCache>
                <c:ptCount val="1"/>
                <c:pt idx="0">
                  <c:v>Total</c:v>
                </c:pt>
              </c:strCache>
            </c:strRef>
          </c:tx>
          <c:dPt>
            <c:idx val="0"/>
            <c:bubble3D val="0"/>
            <c:spPr>
              <a:solidFill>
                <a:schemeClr val="accent6">
                  <a:tint val="77000"/>
                </a:schemeClr>
              </a:solidFill>
              <a:ln>
                <a:noFill/>
              </a:ln>
              <a:effectLst/>
            </c:spPr>
          </c:dPt>
          <c:dPt>
            <c:idx val="1"/>
            <c:bubble3D val="0"/>
            <c:spPr>
              <a:solidFill>
                <a:schemeClr val="accent6">
                  <a:shade val="76000"/>
                </a:schemeClr>
              </a:solidFill>
              <a:ln>
                <a:noFill/>
              </a:ln>
              <a:effectLst/>
            </c:spPr>
          </c:dPt>
          <c:dLbls>
            <c:dLbl>
              <c:idx val="0"/>
              <c:layout>
                <c:manualLayout>
                  <c:x val="0.10551658502554295"/>
                  <c:y val="6.0012991304113923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7.1478976952787154E-2"/>
                  <c:y val="-0.12002598260822785"/>
                </c:manualLayout>
              </c:layout>
              <c:showLegendKey val="0"/>
              <c:showVal val="1"/>
              <c:showCatName val="0"/>
              <c:showSerName val="0"/>
              <c:showPercent val="1"/>
              <c:showBubbleSize val="0"/>
              <c:extLst>
                <c:ext xmlns:c15="http://schemas.microsoft.com/office/drawing/2012/chart" uri="{CE6537A1-D6FC-4f65-9D91-7224C49458BB}"/>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extLst>
          </c:dLbls>
          <c:cat>
            <c:strRef>
              <c:f>HOME!$A$18:$A$19</c:f>
              <c:strCache>
                <c:ptCount val="2"/>
                <c:pt idx="0">
                  <c:v>Low Fat</c:v>
                </c:pt>
                <c:pt idx="1">
                  <c:v>Regular</c:v>
                </c:pt>
              </c:strCache>
            </c:strRef>
          </c:cat>
          <c:val>
            <c:numRef>
              <c:f>HOME!$B$18:$B$19</c:f>
              <c:numCache>
                <c:formatCode>"$"0.0,"K"</c:formatCode>
                <c:ptCount val="2"/>
                <c:pt idx="0">
                  <c:v>776319.68840000057</c:v>
                </c:pt>
                <c:pt idx="1">
                  <c:v>425361.8043999995</c:v>
                </c:pt>
              </c:numCache>
            </c:numRef>
          </c:val>
          <c:extLst>
            <c:ext xmlns:c16="http://schemas.microsoft.com/office/drawing/2014/chart" uri="{C3380CC4-5D6E-409C-BE32-E72D297353CC}">
              <c16:uniqueId val="{00000006-BD45-4A26-B8EE-0D1B9FFF054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w="6350"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Dashboard.xlsx]HOME!PivotTable3</c:name>
    <c:fmtId val="25"/>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761811023622041E-2"/>
          <c:y val="0"/>
          <c:w val="0.73094160104986872"/>
          <c:h val="0.89814814814814814"/>
        </c:manualLayout>
      </c:layout>
      <c:barChart>
        <c:barDir val="bar"/>
        <c:grouping val="clustered"/>
        <c:varyColors val="0"/>
        <c:ser>
          <c:idx val="0"/>
          <c:order val="0"/>
          <c:tx>
            <c:strRef>
              <c:f>HOME!$B$27:$B$28</c:f>
              <c:strCache>
                <c:ptCount val="1"/>
                <c:pt idx="0">
                  <c:v>Regular</c:v>
                </c:pt>
              </c:strCache>
            </c:strRef>
          </c:tx>
          <c:spPr>
            <a:solidFill>
              <a:schemeClr val="accent6">
                <a:tint val="77000"/>
              </a:schemeClr>
            </a:solidFill>
            <a:ln>
              <a:noFill/>
            </a:ln>
            <a:effectLst/>
          </c:spPr>
          <c:invertIfNegative val="0"/>
          <c:cat>
            <c:strRef>
              <c:f>HOME!$A$29:$A$31</c:f>
              <c:strCache>
                <c:ptCount val="3"/>
                <c:pt idx="0">
                  <c:v>Tier 1</c:v>
                </c:pt>
                <c:pt idx="1">
                  <c:v>Tier 2</c:v>
                </c:pt>
                <c:pt idx="2">
                  <c:v>Tier 3</c:v>
                </c:pt>
              </c:strCache>
            </c:strRef>
          </c:cat>
          <c:val>
            <c:numRef>
              <c:f>HOME!$B$29:$B$31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D78-4D20-90AC-393C003F39A3}"/>
            </c:ext>
          </c:extLst>
        </c:ser>
        <c:ser>
          <c:idx val="1"/>
          <c:order val="1"/>
          <c:tx>
            <c:strRef>
              <c:f>HOME!$C$27:$C$28</c:f>
              <c:strCache>
                <c:ptCount val="1"/>
                <c:pt idx="0">
                  <c:v>Low Fat</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HOME!$A$29:$A$31</c:f>
              <c:strCache>
                <c:ptCount val="3"/>
                <c:pt idx="0">
                  <c:v>Tier 1</c:v>
                </c:pt>
                <c:pt idx="1">
                  <c:v>Tier 2</c:v>
                </c:pt>
                <c:pt idx="2">
                  <c:v>Tier 3</c:v>
                </c:pt>
              </c:strCache>
            </c:strRef>
          </c:cat>
          <c:val>
            <c:numRef>
              <c:f>HOME!$C$29:$C$31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B5F-4E36-A674-B4219C7C74CB}"/>
            </c:ext>
          </c:extLst>
        </c:ser>
        <c:dLbls>
          <c:showLegendKey val="0"/>
          <c:showVal val="0"/>
          <c:showCatName val="0"/>
          <c:showSerName val="0"/>
          <c:showPercent val="0"/>
          <c:showBubbleSize val="0"/>
        </c:dLbls>
        <c:gapWidth val="182"/>
        <c:axId val="59606176"/>
        <c:axId val="59609056"/>
      </c:barChart>
      <c:catAx>
        <c:axId val="59606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59609056"/>
        <c:crosses val="autoZero"/>
        <c:auto val="1"/>
        <c:lblAlgn val="ctr"/>
        <c:lblOffset val="100"/>
        <c:noMultiLvlLbl val="0"/>
      </c:catAx>
      <c:valAx>
        <c:axId val="59609056"/>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59606176"/>
        <c:crosses val="autoZero"/>
        <c:crossBetween val="between"/>
      </c:valAx>
      <c:spPr>
        <a:noFill/>
        <a:ln>
          <a:noFill/>
        </a:ln>
        <a:effectLst/>
      </c:spPr>
    </c:plotArea>
    <c:legend>
      <c:legendPos val="r"/>
      <c:layout>
        <c:manualLayout>
          <c:xMode val="edge"/>
          <c:yMode val="edge"/>
          <c:x val="0.73428707906964386"/>
          <c:y val="0.57293423149564848"/>
          <c:w val="0.26571340509897873"/>
          <c:h val="0.303756197142023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Dashboard.xlsx]HOME!PivotTable4</c:name>
    <c:fmtId val="37"/>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57786525354001"/>
          <c:y val="7.4527587263216857E-2"/>
          <c:w val="0.59271894138232717"/>
          <c:h val="0.89814814814814814"/>
        </c:manualLayout>
      </c:layout>
      <c:barChart>
        <c:barDir val="bar"/>
        <c:grouping val="clustered"/>
        <c:varyColors val="0"/>
        <c:ser>
          <c:idx val="0"/>
          <c:order val="0"/>
          <c:tx>
            <c:strRef>
              <c:f>HOME!$B$37</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HOME!$B$38:$B$53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3B5-4BC8-AD73-BE0CB9271B6D}"/>
            </c:ext>
          </c:extLst>
        </c:ser>
        <c:dLbls>
          <c:showLegendKey val="0"/>
          <c:showVal val="0"/>
          <c:showCatName val="0"/>
          <c:showSerName val="0"/>
          <c:showPercent val="0"/>
          <c:showBubbleSize val="0"/>
        </c:dLbls>
        <c:gapWidth val="182"/>
        <c:axId val="753254191"/>
        <c:axId val="753254671"/>
      </c:barChart>
      <c:catAx>
        <c:axId val="75325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53254671"/>
        <c:crosses val="autoZero"/>
        <c:auto val="1"/>
        <c:lblAlgn val="ctr"/>
        <c:lblOffset val="100"/>
        <c:noMultiLvlLbl val="0"/>
      </c:catAx>
      <c:valAx>
        <c:axId val="753254671"/>
        <c:scaling>
          <c:orientation val="minMax"/>
        </c:scaling>
        <c:delete val="1"/>
        <c:axPos val="b"/>
        <c:numFmt formatCode="&quot;$&quot;0.0,&quot;K&quot;" sourceLinked="1"/>
        <c:majorTickMark val="none"/>
        <c:minorTickMark val="none"/>
        <c:tickLblPos val="nextTo"/>
        <c:crossAx val="7532541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[BlinkIT Grocery Dashboard.xlsx]HOME!PivotTable5</c:name>
    <c:fmtId val="4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dk1">
                <a:tint val="88500"/>
              </a:schemeClr>
            </a:solidFill>
          </a:ln>
          <a:effectLst>
            <a:innerShdw dist="38100" dir="16200000">
              <a:schemeClr val="lt1"/>
            </a:innerShdw>
          </a:effectLst>
        </c:spPr>
        <c:marker>
          <c:symbol val="circle"/>
          <c:size val="5"/>
          <c:spPr>
            <a:solidFill>
              <a:schemeClr val="dk1">
                <a:tint val="88500"/>
              </a:schemeClr>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677690816106175E-2"/>
          <c:y val="0.10327554239989591"/>
          <c:w val="0.92843032331050512"/>
          <c:h val="0.77925970952737211"/>
        </c:manualLayout>
      </c:layout>
      <c:areaChart>
        <c:grouping val="standard"/>
        <c:varyColors val="0"/>
        <c:ser>
          <c:idx val="0"/>
          <c:order val="0"/>
          <c:tx>
            <c:strRef>
              <c:f>HOME!$B$70</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dk1">
                  <a:tint val="88500"/>
                </a:schemeClr>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HOME!$A$71:$A$79</c:f>
              <c:strCache>
                <c:ptCount val="9"/>
                <c:pt idx="0">
                  <c:v>2011</c:v>
                </c:pt>
                <c:pt idx="1">
                  <c:v>2020</c:v>
                </c:pt>
                <c:pt idx="2">
                  <c:v>2012</c:v>
                </c:pt>
                <c:pt idx="3">
                  <c:v>2015</c:v>
                </c:pt>
                <c:pt idx="4">
                  <c:v>2022</c:v>
                </c:pt>
                <c:pt idx="5">
                  <c:v>2014</c:v>
                </c:pt>
                <c:pt idx="6">
                  <c:v>2016</c:v>
                </c:pt>
                <c:pt idx="7">
                  <c:v>2017</c:v>
                </c:pt>
                <c:pt idx="8">
                  <c:v>2018</c:v>
                </c:pt>
              </c:strCache>
            </c:strRef>
          </c:cat>
          <c:val>
            <c:numRef>
              <c:f>HOME!$B$71:$B$79</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6F42-45EF-8910-AEF56526CE86}"/>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967566095"/>
        <c:axId val="967560335"/>
      </c:areaChart>
      <c:catAx>
        <c:axId val="967566095"/>
        <c:scaling>
          <c:orientation val="minMax"/>
        </c:scaling>
        <c:delete val="0"/>
        <c:axPos val="b"/>
        <c:numFmt formatCode="General" sourceLinked="1"/>
        <c:majorTickMark val="none"/>
        <c:minorTickMark val="none"/>
        <c:tickLblPos val="nextTo"/>
        <c:spPr>
          <a:noFill/>
          <a:ln w="9525" cap="flat" cmpd="sng" algn="ctr">
            <a:solidFill>
              <a:schemeClr val="dk1">
                <a:tint val="88500"/>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67560335"/>
        <c:crosses val="autoZero"/>
        <c:auto val="1"/>
        <c:lblAlgn val="ctr"/>
        <c:lblOffset val="100"/>
        <c:noMultiLvlLbl val="0"/>
      </c:catAx>
      <c:valAx>
        <c:axId val="967560335"/>
        <c:scaling>
          <c:orientation val="minMax"/>
        </c:scaling>
        <c:delete val="1"/>
        <c:axPos val="l"/>
        <c:numFmt formatCode="&quot;$&quot;0.0,&quot;K&quot;" sourceLinked="1"/>
        <c:majorTickMark val="out"/>
        <c:minorTickMark val="none"/>
        <c:tickLblPos val="nextTo"/>
        <c:crossAx val="9675660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405397860575067E-2"/>
          <c:y val="8.9130248891287719E-2"/>
          <c:w val="0.90335534145188379"/>
          <c:h val="0.802343252547977"/>
        </c:manualLayout>
      </c:layout>
      <c:lineChart>
        <c:grouping val="standard"/>
        <c:varyColors val="0"/>
        <c:ser>
          <c:idx val="0"/>
          <c:order val="0"/>
          <c:tx>
            <c:strRef>
              <c:f>PREDICTION!$B$1</c:f>
              <c:strCache>
                <c:ptCount val="1"/>
                <c:pt idx="0">
                  <c:v>Values</c:v>
                </c:pt>
              </c:strCache>
            </c:strRef>
          </c:tx>
          <c:spPr>
            <a:ln w="31750" cap="rnd">
              <a:solidFill>
                <a:schemeClr val="accent2"/>
              </a:solidFill>
              <a:round/>
            </a:ln>
            <a:effectLst/>
          </c:spPr>
          <c:marker>
            <c:symbol val="circle"/>
            <c:size val="17"/>
            <c:spPr>
              <a:solidFill>
                <a:schemeClr val="accent2"/>
              </a:solidFill>
              <a:ln>
                <a:noFill/>
              </a:ln>
              <a:effectLst/>
            </c:spPr>
          </c:marker>
          <c:dLbls>
            <c:dLbl>
              <c:idx val="0"/>
              <c:layout>
                <c:manualLayout>
                  <c:x val="-4.647165435907618E-2"/>
                  <c:y val="-6.95751343567063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739-4C63-90CB-B7AADA90C167}"/>
                </c:ext>
              </c:extLst>
            </c:dLbl>
            <c:dLbl>
              <c:idx val="1"/>
              <c:layout>
                <c:manualLayout>
                  <c:x val="-4.1804336887728132E-2"/>
                  <c:y val="-7.56251460398981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39-4C63-90CB-B7AADA90C167}"/>
                </c:ext>
              </c:extLst>
            </c:dLbl>
            <c:dLbl>
              <c:idx val="2"/>
              <c:layout>
                <c:manualLayout>
                  <c:x val="-3.4975024203655225E-2"/>
                  <c:y val="3.93250759407470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739-4C63-90CB-B7AADA90C167}"/>
                </c:ext>
              </c:extLst>
            </c:dLbl>
            <c:dLbl>
              <c:idx val="3"/>
              <c:layout>
                <c:manualLayout>
                  <c:x val="-4.1804336887728132E-2"/>
                  <c:y val="-3.93250759407470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739-4C63-90CB-B7AADA90C167}"/>
                </c:ext>
              </c:extLst>
            </c:dLbl>
            <c:dLbl>
              <c:idx val="4"/>
              <c:layout>
                <c:manualLayout>
                  <c:x val="-4.1804336887728132E-2"/>
                  <c:y val="5.4450105148726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739-4C63-90CB-B7AADA90C167}"/>
                </c:ext>
              </c:extLst>
            </c:dLbl>
            <c:dLbl>
              <c:idx val="5"/>
              <c:layout>
                <c:manualLayout>
                  <c:x val="-4.7192354784432615E-2"/>
                  <c:y val="-5.74751109903226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739-4C63-90CB-B7AADA90C167}"/>
                </c:ext>
              </c:extLst>
            </c:dLbl>
            <c:dLbl>
              <c:idx val="6"/>
              <c:layout>
                <c:manualLayout>
                  <c:x val="-4.180433688772818E-2"/>
                  <c:y val="5.14250993071307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739-4C63-90CB-B7AADA90C167}"/>
                </c:ext>
              </c:extLst>
            </c:dLbl>
            <c:dLbl>
              <c:idx val="7"/>
              <c:layout>
                <c:manualLayout>
                  <c:x val="-4.4498345836080373E-2"/>
                  <c:y val="-4.8400093465534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739-4C63-90CB-B7AADA90C167}"/>
                </c:ext>
              </c:extLst>
            </c:dLbl>
            <c:dLbl>
              <c:idx val="8"/>
              <c:layout>
                <c:manualLayout>
                  <c:x val="-3.4975024203655197E-2"/>
                  <c:y val="3.02500584159591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739-4C63-90CB-B7AADA90C167}"/>
                </c:ext>
              </c:extLst>
            </c:dLbl>
            <c:dLbl>
              <c:idx val="9"/>
              <c:layout>
                <c:manualLayout>
                  <c:x val="-4.1804336887728132E-2"/>
                  <c:y val="-4.23500817823429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739-4C63-90CB-B7AADA90C167}"/>
                </c:ext>
              </c:extLst>
            </c:dLbl>
            <c:dLbl>
              <c:idx val="10"/>
              <c:layout>
                <c:manualLayout>
                  <c:x val="-3.6322028677831318E-2"/>
                  <c:y val="5.74751109903224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739-4C63-90CB-B7AADA90C167}"/>
                </c:ext>
              </c:extLst>
            </c:dLbl>
            <c:dLbl>
              <c:idx val="11"/>
              <c:delete val="1"/>
              <c:extLst>
                <c:ext xmlns:c15="http://schemas.microsoft.com/office/drawing/2012/chart" uri="{CE6537A1-D6FC-4f65-9D91-7224C49458BB}"/>
                <c:ext xmlns:c16="http://schemas.microsoft.com/office/drawing/2014/chart" uri="{C3380CC4-5D6E-409C-BE32-E72D297353CC}">
                  <c16:uniqueId val="{00000011-1739-4C63-90CB-B7AADA90C167}"/>
                </c:ext>
              </c:extLst>
            </c:dLbl>
            <c:spPr>
              <a:noFill/>
              <a:ln>
                <a:noFill/>
              </a:ln>
              <a:effectLst/>
            </c:spPr>
            <c:txPr>
              <a:bodyPr rot="0" spcFirstLastPara="1" vertOverflow="ellipsis" vert="horz" wrap="square" anchor="ctr" anchorCtr="1"/>
              <a:lstStyle/>
              <a:p>
                <a:pPr algn="ctr">
                  <a:defRPr lang="en-US"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PREDICTION!$B$2:$B$16</c:f>
              <c:numCache>
                <c:formatCode>"$"0.0,"K"</c:formatCode>
                <c:ptCount val="15"/>
                <c:pt idx="0">
                  <c:v>78131.566599999976</c:v>
                </c:pt>
                <c:pt idx="1">
                  <c:v>130476.85979999998</c:v>
                </c:pt>
                <c:pt idx="2">
                  <c:v>0</c:v>
                </c:pt>
                <c:pt idx="3">
                  <c:v>131809.01560000007</c:v>
                </c:pt>
                <c:pt idx="4">
                  <c:v>130942.78019999999</c:v>
                </c:pt>
                <c:pt idx="5">
                  <c:v>132113.36980000007</c:v>
                </c:pt>
                <c:pt idx="6">
                  <c:v>133103.90699999989</c:v>
                </c:pt>
                <c:pt idx="7">
                  <c:v>204522.25700000025</c:v>
                </c:pt>
                <c:pt idx="8">
                  <c:v>0</c:v>
                </c:pt>
                <c:pt idx="9">
                  <c:v>129103.96039999987</c:v>
                </c:pt>
                <c:pt idx="10">
                  <c:v>0</c:v>
                </c:pt>
                <c:pt idx="11">
                  <c:v>131477.77639999994</c:v>
                </c:pt>
              </c:numCache>
            </c:numRef>
          </c:val>
          <c:smooth val="0"/>
          <c:extLst>
            <c:ext xmlns:c16="http://schemas.microsoft.com/office/drawing/2014/chart" uri="{C3380CC4-5D6E-409C-BE32-E72D297353CC}">
              <c16:uniqueId val="{00000000-1739-4C63-90CB-B7AADA90C167}"/>
            </c:ext>
          </c:extLst>
        </c:ser>
        <c:ser>
          <c:idx val="1"/>
          <c:order val="1"/>
          <c:tx>
            <c:strRef>
              <c:f>PREDICTION!$C$1</c:f>
              <c:strCache>
                <c:ptCount val="1"/>
                <c:pt idx="0">
                  <c:v>Forecast</c:v>
                </c:pt>
              </c:strCache>
            </c:strRef>
          </c:tx>
          <c:spPr>
            <a:ln w="31750" cap="rnd">
              <a:solidFill>
                <a:schemeClr val="accent4"/>
              </a:solidFill>
              <a:round/>
            </a:ln>
            <a:effectLst/>
          </c:spPr>
          <c:marker>
            <c:symbol val="circle"/>
            <c:size val="17"/>
            <c:spPr>
              <a:solidFill>
                <a:schemeClr val="accent4"/>
              </a:solidFill>
              <a:ln>
                <a:noFill/>
              </a:ln>
              <a:effectLst/>
            </c:spPr>
          </c:marker>
          <c:dLbls>
            <c:dLbl>
              <c:idx val="11"/>
              <c:delete val="1"/>
              <c:extLst>
                <c:ext xmlns:c15="http://schemas.microsoft.com/office/drawing/2012/chart" uri="{CE6537A1-D6FC-4f65-9D91-7224C49458BB}"/>
                <c:ext xmlns:c16="http://schemas.microsoft.com/office/drawing/2014/chart" uri="{C3380CC4-5D6E-409C-BE32-E72D297353CC}">
                  <c16:uniqueId val="{00000010-1739-4C63-90CB-B7AADA90C167}"/>
                </c:ext>
              </c:extLst>
            </c:dLbl>
            <c:dLbl>
              <c:idx val="12"/>
              <c:layout>
                <c:manualLayout>
                  <c:x val="-3.9736631988195575E-2"/>
                  <c:y val="6.35251226735144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739-4C63-90CB-B7AADA90C167}"/>
                </c:ext>
              </c:extLst>
            </c:dLbl>
            <c:dLbl>
              <c:idx val="13"/>
              <c:layout>
                <c:manualLayout>
                  <c:x val="-3.4348614091491189E-2"/>
                  <c:y val="7.56251460398981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739-4C63-90CB-B7AADA90C167}"/>
                </c:ext>
              </c:extLst>
            </c:dLbl>
            <c:dLbl>
              <c:idx val="14"/>
              <c:layout>
                <c:manualLayout>
                  <c:x val="-1.0102533556320908E-2"/>
                  <c:y val="5.74751109903224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739-4C63-90CB-B7AADA90C167}"/>
                </c:ext>
              </c:extLst>
            </c:dLbl>
            <c:spPr>
              <a:noFill/>
              <a:ln>
                <a:noFill/>
              </a:ln>
              <a:effectLst/>
            </c:spPr>
            <c:txPr>
              <a:bodyPr rot="0" spcFirstLastPara="1" vertOverflow="ellipsis" vert="horz" wrap="square" anchor="ctr" anchorCtr="1"/>
              <a:lstStyle/>
              <a:p>
                <a:pPr algn="ctr">
                  <a:defRPr lang="en-US"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PREDICTION!$A$2:$A$16</c:f>
              <c:numCache>
                <c:formatCode>General</c:formatCode>
                <c:ptCount val="15"/>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numCache>
            </c:numRef>
          </c:cat>
          <c:val>
            <c:numRef>
              <c:f>PREDICTION!$C$2:$C$16</c:f>
              <c:numCache>
                <c:formatCode>General</c:formatCode>
                <c:ptCount val="15"/>
                <c:pt idx="11" formatCode="&quot;$&quot;0.0,&quot;K&quot;">
                  <c:v>131477.77639999994</c:v>
                </c:pt>
                <c:pt idx="12" formatCode="&quot;$&quot;0.0,&quot;K&quot;">
                  <c:v>75487.16238453862</c:v>
                </c:pt>
                <c:pt idx="13" formatCode="&quot;$&quot;0.0,&quot;K&quot;">
                  <c:v>75346.847610532845</c:v>
                </c:pt>
                <c:pt idx="14" formatCode="&quot;$&quot;0.0,&quot;K&quot;">
                  <c:v>75206.532836526821</c:v>
                </c:pt>
              </c:numCache>
            </c:numRef>
          </c:val>
          <c:smooth val="0"/>
          <c:extLst>
            <c:ext xmlns:c16="http://schemas.microsoft.com/office/drawing/2014/chart" uri="{C3380CC4-5D6E-409C-BE32-E72D297353CC}">
              <c16:uniqueId val="{00000001-1739-4C63-90CB-B7AADA90C167}"/>
            </c:ext>
          </c:extLst>
        </c:ser>
        <c:ser>
          <c:idx val="2"/>
          <c:order val="2"/>
          <c:tx>
            <c:strRef>
              <c:f>PREDICTION!$D$1</c:f>
              <c:strCache>
                <c:ptCount val="1"/>
                <c:pt idx="0">
                  <c:v>Lower Confidence Bound</c:v>
                </c:pt>
              </c:strCache>
            </c:strRef>
          </c:tx>
          <c:spPr>
            <a:ln w="31750" cap="rnd">
              <a:solidFill>
                <a:schemeClr val="accent6"/>
              </a:solidFill>
              <a:round/>
            </a:ln>
            <a:effectLst/>
          </c:spPr>
          <c:marker>
            <c:symbol val="circle"/>
            <c:size val="17"/>
            <c:spPr>
              <a:solidFill>
                <a:schemeClr val="accent6"/>
              </a:solidFill>
              <a:ln>
                <a:noFill/>
              </a:ln>
              <a:effectLst/>
            </c:spPr>
          </c:marker>
          <c:dLbls>
            <c:dLbl>
              <c:idx val="11"/>
              <c:delete val="1"/>
              <c:extLst>
                <c:ext xmlns:c15="http://schemas.microsoft.com/office/drawing/2012/chart" uri="{CE6537A1-D6FC-4f65-9D91-7224C49458BB}"/>
                <c:ext xmlns:c16="http://schemas.microsoft.com/office/drawing/2014/chart" uri="{C3380CC4-5D6E-409C-BE32-E72D297353CC}">
                  <c16:uniqueId val="{00000018-1739-4C63-90CB-B7AADA90C167}"/>
                </c:ext>
              </c:extLst>
            </c:dLbl>
            <c:dLbl>
              <c:idx val="12"/>
              <c:layout>
                <c:manualLayout>
                  <c:x val="-6.2002615946326854E-2"/>
                  <c:y val="5.1114976661007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1739-4C63-90CB-B7AADA90C167}"/>
                </c:ext>
              </c:extLst>
            </c:dLbl>
            <c:dLbl>
              <c:idx val="13"/>
              <c:layout>
                <c:manualLayout>
                  <c:x val="-4.0450544359509018E-2"/>
                  <c:y val="6.62400058689877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1739-4C63-90CB-B7AADA90C167}"/>
                </c:ext>
              </c:extLst>
            </c:dLbl>
            <c:dLbl>
              <c:idx val="14"/>
              <c:layout>
                <c:manualLayout>
                  <c:x val="-2.4286490669395464E-2"/>
                  <c:y val="6.62400058689877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1739-4C63-90CB-B7AADA90C167}"/>
                </c:ext>
              </c:extLst>
            </c:dLbl>
            <c:spPr>
              <a:noFill/>
              <a:ln>
                <a:noFill/>
              </a:ln>
              <a:effectLst/>
            </c:spPr>
            <c:txPr>
              <a:bodyPr rot="0" spcFirstLastPara="1" vertOverflow="ellipsis" vert="horz" wrap="square" anchor="ctr" anchorCtr="1"/>
              <a:lstStyle/>
              <a:p>
                <a:pPr algn="ctr">
                  <a:defRPr lang="en-US" sz="900" b="1"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PREDICTION!$A$2:$A$16</c:f>
              <c:numCache>
                <c:formatCode>General</c:formatCode>
                <c:ptCount val="15"/>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numCache>
            </c:numRef>
          </c:cat>
          <c:val>
            <c:numRef>
              <c:f>PREDICTION!$D$2:$D$16</c:f>
              <c:numCache>
                <c:formatCode>General</c:formatCode>
                <c:ptCount val="15"/>
                <c:pt idx="11" formatCode="&quot;$&quot;0.0,&quot;K&quot;">
                  <c:v>131477.77639999994</c:v>
                </c:pt>
                <c:pt idx="12" formatCode="&quot;$&quot;0.0,&quot;K&quot;">
                  <c:v>-57384.083969221101</c:v>
                </c:pt>
                <c:pt idx="13" formatCode="&quot;$&quot;0.0,&quot;K&quot;">
                  <c:v>-57524.996662490114</c:v>
                </c:pt>
                <c:pt idx="14" formatCode="&quot;$&quot;0.0,&quot;K&quot;">
                  <c:v>-57666.374397431864</c:v>
                </c:pt>
              </c:numCache>
            </c:numRef>
          </c:val>
          <c:smooth val="0"/>
          <c:extLst>
            <c:ext xmlns:c16="http://schemas.microsoft.com/office/drawing/2014/chart" uri="{C3380CC4-5D6E-409C-BE32-E72D297353CC}">
              <c16:uniqueId val="{00000002-1739-4C63-90CB-B7AADA90C167}"/>
            </c:ext>
          </c:extLst>
        </c:ser>
        <c:ser>
          <c:idx val="3"/>
          <c:order val="3"/>
          <c:tx>
            <c:strRef>
              <c:f>PREDICTION!$E$1</c:f>
              <c:strCache>
                <c:ptCount val="1"/>
                <c:pt idx="0">
                  <c:v>Upper Confidence Bound</c:v>
                </c:pt>
              </c:strCache>
            </c:strRef>
          </c:tx>
          <c:spPr>
            <a:ln w="31750" cap="rnd">
              <a:solidFill>
                <a:schemeClr val="accent2">
                  <a:lumMod val="60000"/>
                </a:schemeClr>
              </a:solidFill>
              <a:round/>
            </a:ln>
            <a:effectLst/>
          </c:spPr>
          <c:marker>
            <c:symbol val="circle"/>
            <c:size val="17"/>
            <c:spPr>
              <a:solidFill>
                <a:schemeClr val="accent2">
                  <a:lumMod val="60000"/>
                </a:schemeClr>
              </a:solidFill>
              <a:ln>
                <a:noFill/>
              </a:ln>
              <a:effectLst/>
            </c:spPr>
          </c:marker>
          <c:dLbls>
            <c:dLbl>
              <c:idx val="11"/>
              <c:layout>
                <c:manualLayout>
                  <c:x val="3.2280909191958529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739-4C63-90CB-B7AADA90C167}"/>
                </c:ext>
              </c:extLst>
            </c:dLbl>
            <c:dLbl>
              <c:idx val="12"/>
              <c:layout>
                <c:manualLayout>
                  <c:x val="-4.9886363732784857E-2"/>
                  <c:y val="-4.53750876239388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1739-4C63-90CB-B7AADA90C167}"/>
                </c:ext>
              </c:extLst>
            </c:dLbl>
            <c:dLbl>
              <c:idx val="13"/>
              <c:layout>
                <c:manualLayout>
                  <c:x val="-4.9886363732784961E-2"/>
                  <c:y val="-5.44501051487266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1739-4C63-90CB-B7AADA90C167}"/>
                </c:ext>
              </c:extLst>
            </c:dLbl>
            <c:dLbl>
              <c:idx val="14"/>
              <c:layout>
                <c:manualLayout>
                  <c:x val="-1.3517242930029587E-2"/>
                  <c:y val="5.14250993071307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1739-4C63-90CB-B7AADA90C167}"/>
                </c:ext>
              </c:extLst>
            </c:dLbl>
            <c:spPr>
              <a:noFill/>
              <a:ln>
                <a:noFill/>
              </a:ln>
              <a:effectLst/>
            </c:spPr>
            <c:txPr>
              <a:bodyPr rot="0" spcFirstLastPara="1" vertOverflow="ellipsis" vert="horz" wrap="square" anchor="ctr" anchorCtr="1"/>
              <a:lstStyle/>
              <a:p>
                <a:pPr algn="ctr">
                  <a:defRPr lang="en-US"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PREDICTION!$A$2:$A$16</c:f>
              <c:numCache>
                <c:formatCode>General</c:formatCode>
                <c:ptCount val="15"/>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numCache>
            </c:numRef>
          </c:cat>
          <c:val>
            <c:numRef>
              <c:f>PREDICTION!$E$2:$E$16</c:f>
              <c:numCache>
                <c:formatCode>General</c:formatCode>
                <c:ptCount val="15"/>
                <c:pt idx="11" formatCode="&quot;$&quot;0.0,&quot;K&quot;">
                  <c:v>131477.77639999994</c:v>
                </c:pt>
                <c:pt idx="12" formatCode="&quot;$&quot;0.0,&quot;K&quot;">
                  <c:v>208358.40873829834</c:v>
                </c:pt>
                <c:pt idx="13" formatCode="&quot;$&quot;0.0,&quot;K&quot;">
                  <c:v>208218.69188355579</c:v>
                </c:pt>
                <c:pt idx="14" formatCode="&quot;$&quot;0.0,&quot;K&quot;">
                  <c:v>208079.44007048552</c:v>
                </c:pt>
              </c:numCache>
            </c:numRef>
          </c:val>
          <c:smooth val="0"/>
          <c:extLst>
            <c:ext xmlns:c16="http://schemas.microsoft.com/office/drawing/2014/chart" uri="{C3380CC4-5D6E-409C-BE32-E72D297353CC}">
              <c16:uniqueId val="{00000003-1739-4C63-90CB-B7AADA90C167}"/>
            </c:ext>
          </c:extLst>
        </c:ser>
        <c:dLbls>
          <c:dLblPos val="ctr"/>
          <c:showLegendKey val="0"/>
          <c:showVal val="1"/>
          <c:showCatName val="0"/>
          <c:showSerName val="0"/>
          <c:showPercent val="0"/>
          <c:showBubbleSize val="0"/>
        </c:dLbls>
        <c:marker val="1"/>
        <c:smooth val="0"/>
        <c:axId val="1043077247"/>
        <c:axId val="1043077727"/>
      </c:lineChart>
      <c:catAx>
        <c:axId val="1043077247"/>
        <c:scaling>
          <c:orientation val="minMax"/>
        </c:scaling>
        <c:delete val="0"/>
        <c:axPos val="b"/>
        <c:majorTickMark val="none"/>
        <c:minorTickMark val="none"/>
        <c:tickLblPos val="low"/>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900" b="1" i="0" u="none" strike="noStrike" kern="1200" cap="all" baseline="0">
                <a:solidFill>
                  <a:schemeClr val="dk1"/>
                </a:solidFill>
                <a:latin typeface="+mn-lt"/>
                <a:ea typeface="+mn-ea"/>
                <a:cs typeface="+mn-cs"/>
              </a:defRPr>
            </a:pPr>
            <a:endParaRPr lang="en-US"/>
          </a:p>
        </c:txPr>
        <c:crossAx val="1043077727"/>
        <c:crosses val="autoZero"/>
        <c:auto val="1"/>
        <c:lblAlgn val="ctr"/>
        <c:lblOffset val="100"/>
        <c:noMultiLvlLbl val="0"/>
      </c:catAx>
      <c:valAx>
        <c:axId val="1043077727"/>
        <c:scaling>
          <c:orientation val="minMax"/>
        </c:scaling>
        <c:delete val="1"/>
        <c:axPos val="l"/>
        <c:numFmt formatCode="&quot;$&quot;0.0,&quot;K&quot;" sourceLinked="1"/>
        <c:majorTickMark val="none"/>
        <c:minorTickMark val="none"/>
        <c:tickLblPos val="nextTo"/>
        <c:crossAx val="1043077247"/>
        <c:crosses val="autoZero"/>
        <c:crossBetween val="between"/>
      </c:valAx>
      <c:spPr>
        <a:noFill/>
        <a:ln>
          <a:noFill/>
        </a:ln>
        <a:effectLst/>
      </c:spPr>
    </c:plotArea>
    <c:legend>
      <c:legendPos val="b"/>
      <c:layout>
        <c:manualLayout>
          <c:xMode val="edge"/>
          <c:yMode val="edge"/>
          <c:x val="7.0515153906397843E-2"/>
          <c:y val="0.76745231864315866"/>
          <c:w val="0.54915855706335204"/>
          <c:h val="9.6422418485024655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1"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Dashboard.xlsx]HOME!PivotTable6</c:name>
    <c:fmtId val="81"/>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388888888888889"/>
              <c:y val="5.09259259259259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1666666666666667"/>
              <c:y val="-2.777777777777777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0277777777777779"/>
              <c:y val="-9.259259259259262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1666666666666667"/>
              <c:y val="-2.777777777777777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1388888888888889"/>
              <c:y val="5.09259259259259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0277777777777779"/>
              <c:y val="-9.259259259259262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254000" sx="102000" sy="102000" algn="ctr" rotWithShape="0">
              <a:prstClr val="black">
                <a:alpha val="20000"/>
              </a:prstClr>
            </a:outerShdw>
          </a:effectLst>
        </c:spPr>
      </c:pivotFmt>
      <c:pivotFmt>
        <c:idx val="10"/>
        <c:spPr>
          <a:solidFill>
            <a:schemeClr val="accent6"/>
          </a:solidFill>
          <a:ln>
            <a:noFill/>
          </a:ln>
          <a:effectLst>
            <a:outerShdw blurRad="254000" sx="102000" sy="102000" algn="ctr" rotWithShape="0">
              <a:prstClr val="black">
                <a:alpha val="20000"/>
              </a:prstClr>
            </a:outerShdw>
          </a:effectLst>
        </c:spPr>
      </c:pivotFmt>
      <c:pivotFmt>
        <c:idx val="11"/>
        <c:spPr>
          <a:solidFill>
            <a:schemeClr val="accent6"/>
          </a:solidFill>
          <a:ln>
            <a:noFill/>
          </a:ln>
          <a:effectLst>
            <a:outerShdw blurRad="254000" sx="102000" sy="102000" algn="ctr" rotWithShape="0">
              <a:prstClr val="black">
                <a:alpha val="20000"/>
              </a:prstClr>
            </a:outerShdw>
          </a:effectLst>
        </c:spPr>
      </c:pivotFmt>
      <c:pivotFmt>
        <c:idx val="12"/>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outerShdw blurRad="254000" sx="102000" sy="102000" algn="ctr" rotWithShape="0">
              <a:prstClr val="black">
                <a:alpha val="20000"/>
              </a:prstClr>
            </a:outerShdw>
          </a:effectLst>
        </c:spPr>
      </c:pivotFmt>
      <c:pivotFmt>
        <c:idx val="14"/>
        <c:spPr>
          <a:solidFill>
            <a:schemeClr val="accent6"/>
          </a:solidFill>
          <a:ln>
            <a:noFill/>
          </a:ln>
          <a:effectLst>
            <a:outerShdw blurRad="254000" sx="102000" sy="102000" algn="ctr" rotWithShape="0">
              <a:prstClr val="black">
                <a:alpha val="20000"/>
              </a:prstClr>
            </a:outerShdw>
          </a:effectLst>
        </c:spPr>
      </c:pivotFmt>
      <c:pivotFmt>
        <c:idx val="15"/>
        <c:spPr>
          <a:solidFill>
            <a:schemeClr val="accent6"/>
          </a:solidFill>
          <a:ln>
            <a:noFill/>
          </a:ln>
          <a:effectLst>
            <a:outerShdw blurRad="254000" sx="102000" sy="102000" algn="ctr" rotWithShape="0">
              <a:prstClr val="black">
                <a:alpha val="20000"/>
              </a:prstClr>
            </a:outerShdw>
          </a:effectLst>
        </c:spPr>
      </c:pivotFmt>
      <c:pivotFmt>
        <c:idx val="16"/>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6"/>
          </a:solidFill>
          <a:ln>
            <a:noFill/>
          </a:ln>
          <a:effectLst>
            <a:outerShdw blurRad="254000" sx="102000" sy="102000" algn="ctr" rotWithShape="0">
              <a:prstClr val="black">
                <a:alpha val="20000"/>
              </a:prstClr>
            </a:outerShdw>
          </a:effectLst>
        </c:spPr>
      </c:pivotFmt>
      <c:pivotFmt>
        <c:idx val="18"/>
        <c:spPr>
          <a:solidFill>
            <a:schemeClr val="accent6"/>
          </a:solidFill>
          <a:ln>
            <a:noFill/>
          </a:ln>
          <a:effectLst>
            <a:outerShdw blurRad="254000" sx="102000" sy="102000" algn="ctr" rotWithShape="0">
              <a:prstClr val="black">
                <a:alpha val="20000"/>
              </a:prstClr>
            </a:outerShdw>
          </a:effectLst>
        </c:spPr>
      </c:pivotFmt>
      <c:pivotFmt>
        <c:idx val="19"/>
        <c:spPr>
          <a:solidFill>
            <a:schemeClr val="accent6"/>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8.8453903000173847E-2"/>
          <c:y val="0.17754477079563127"/>
          <c:w val="0.39125387171510495"/>
          <c:h val="0.72833400087454025"/>
        </c:manualLayout>
      </c:layout>
      <c:doughnutChart>
        <c:varyColors val="1"/>
        <c:ser>
          <c:idx val="0"/>
          <c:order val="0"/>
          <c:tx>
            <c:strRef>
              <c:f>HOME!$B$95</c:f>
              <c:strCache>
                <c:ptCount val="1"/>
                <c:pt idx="0">
                  <c:v>Total</c:v>
                </c:pt>
              </c:strCache>
            </c:strRef>
          </c:tx>
          <c:dPt>
            <c:idx val="0"/>
            <c:bubble3D val="0"/>
            <c:spPr>
              <a:solidFill>
                <a:schemeClr val="accent6">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8BD-4519-A3C2-E4B230B30169}"/>
              </c:ext>
            </c:extLst>
          </c:dPt>
          <c:dPt>
            <c:idx val="1"/>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8BD-4519-A3C2-E4B230B30169}"/>
              </c:ext>
            </c:extLst>
          </c:dPt>
          <c:dPt>
            <c:idx val="2"/>
            <c:bubble3D val="0"/>
            <c:spPr>
              <a:solidFill>
                <a:schemeClr val="accent6">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BD-4519-A3C2-E4B230B3016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HOME!$A$96:$A$98</c:f>
              <c:strCache>
                <c:ptCount val="3"/>
                <c:pt idx="0">
                  <c:v>High</c:v>
                </c:pt>
                <c:pt idx="1">
                  <c:v>Medium</c:v>
                </c:pt>
                <c:pt idx="2">
                  <c:v>Small</c:v>
                </c:pt>
              </c:strCache>
            </c:strRef>
          </c:cat>
          <c:val>
            <c:numRef>
              <c:f>HOME!$B$96:$B$98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8BD-4519-A3C2-E4B230B3016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47481411226057091"/>
          <c:y val="0.68019764880278355"/>
          <c:w val="0.12358806765167422"/>
          <c:h val="0.176495439665644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Dashboard.xlsx]HOME!PivotTable12</c:name>
    <c:fmtId val="89"/>
  </c:pivotSource>
  <c:chart>
    <c:autoTitleDeleted val="1"/>
    <c:pivotFmts>
      <c:pivotFmt>
        <c:idx val="0"/>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470065139608125"/>
          <c:y val="0.19974472592088696"/>
          <c:w val="0.52809648588602076"/>
          <c:h val="0.56551105801105406"/>
        </c:manualLayout>
      </c:layout>
      <c:barChart>
        <c:barDir val="bar"/>
        <c:grouping val="clustered"/>
        <c:varyColors val="0"/>
        <c:ser>
          <c:idx val="0"/>
          <c:order val="0"/>
          <c:tx>
            <c:strRef>
              <c:f>HOME!$B$143</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HOME!$A$144:$A$147</c:f>
              <c:strCache>
                <c:ptCount val="4"/>
                <c:pt idx="0">
                  <c:v>Grocery Store</c:v>
                </c:pt>
                <c:pt idx="1">
                  <c:v>Supermarket Type1</c:v>
                </c:pt>
                <c:pt idx="2">
                  <c:v>Supermarket Type2</c:v>
                </c:pt>
                <c:pt idx="3">
                  <c:v>Supermarket Type3</c:v>
                </c:pt>
              </c:strCache>
            </c:strRef>
          </c:cat>
          <c:val>
            <c:numRef>
              <c:f>HOME!$B$144:$B$147</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8B22-4B3F-A3CA-C4DB7FA90E57}"/>
            </c:ext>
          </c:extLst>
        </c:ser>
        <c:dLbls>
          <c:dLblPos val="inEnd"/>
          <c:showLegendKey val="0"/>
          <c:showVal val="1"/>
          <c:showCatName val="0"/>
          <c:showSerName val="0"/>
          <c:showPercent val="0"/>
          <c:showBubbleSize val="0"/>
        </c:dLbls>
        <c:gapWidth val="65"/>
        <c:axId val="752052159"/>
        <c:axId val="752054559"/>
      </c:barChart>
      <c:catAx>
        <c:axId val="7520521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2054559"/>
        <c:crosses val="autoZero"/>
        <c:auto val="1"/>
        <c:lblAlgn val="ctr"/>
        <c:lblOffset val="100"/>
        <c:noMultiLvlLbl val="0"/>
      </c:catAx>
      <c:valAx>
        <c:axId val="75205455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205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Dashboard.xlsx]HOME!PivotTable11</c:name>
    <c:fmtId val="8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02441159911601"/>
          <c:y val="0.16279073866402871"/>
          <c:w val="0.65690999124436245"/>
          <c:h val="0.66262043195773401"/>
        </c:manualLayout>
      </c:layout>
      <c:barChart>
        <c:barDir val="bar"/>
        <c:grouping val="clustered"/>
        <c:varyColors val="0"/>
        <c:ser>
          <c:idx val="0"/>
          <c:order val="0"/>
          <c:tx>
            <c:strRef>
              <c:f>HOME!$B$134</c:f>
              <c:strCache>
                <c:ptCount val="1"/>
                <c:pt idx="0">
                  <c:v>Total</c:v>
                </c:pt>
              </c:strCache>
            </c:strRef>
          </c:tx>
          <c:spPr>
            <a:solidFill>
              <a:schemeClr val="accent6"/>
            </a:solidFill>
            <a:ln>
              <a:noFill/>
            </a:ln>
            <a:effectLst/>
          </c:spPr>
          <c:invertIfNegative val="0"/>
          <c:cat>
            <c:strRef>
              <c:f>HOME!$A$135:$A$138</c:f>
              <c:strCache>
                <c:ptCount val="4"/>
                <c:pt idx="0">
                  <c:v>Grocery Store</c:v>
                </c:pt>
                <c:pt idx="1">
                  <c:v>Supermarket Type1</c:v>
                </c:pt>
                <c:pt idx="2">
                  <c:v>Supermarket Type2</c:v>
                </c:pt>
                <c:pt idx="3">
                  <c:v>Supermarket Type3</c:v>
                </c:pt>
              </c:strCache>
            </c:strRef>
          </c:cat>
          <c:val>
            <c:numRef>
              <c:f>HOME!$B$135:$B$138</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7741-4ECD-A4AE-6DB1572EF034}"/>
            </c:ext>
          </c:extLst>
        </c:ser>
        <c:dLbls>
          <c:showLegendKey val="0"/>
          <c:showVal val="0"/>
          <c:showCatName val="0"/>
          <c:showSerName val="0"/>
          <c:showPercent val="0"/>
          <c:showBubbleSize val="0"/>
        </c:dLbls>
        <c:gapWidth val="182"/>
        <c:axId val="2123092271"/>
        <c:axId val="2123092751"/>
      </c:barChart>
      <c:catAx>
        <c:axId val="2123092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092751"/>
        <c:crosses val="autoZero"/>
        <c:auto val="1"/>
        <c:lblAlgn val="ctr"/>
        <c:lblOffset val="100"/>
        <c:noMultiLvlLbl val="0"/>
      </c:catAx>
      <c:valAx>
        <c:axId val="2123092751"/>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09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Dashboard.xlsx]HOME!PivotTable10</c:name>
    <c:fmtId val="86"/>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02266041855908"/>
          <c:y val="0.11947752454863522"/>
          <c:w val="0.38371237970253719"/>
          <c:h val="0.6293157626130067"/>
        </c:manualLayout>
      </c:layout>
      <c:barChart>
        <c:barDir val="bar"/>
        <c:grouping val="clustered"/>
        <c:varyColors val="0"/>
        <c:ser>
          <c:idx val="0"/>
          <c:order val="0"/>
          <c:tx>
            <c:strRef>
              <c:f>HOME!$B$124</c:f>
              <c:strCache>
                <c:ptCount val="1"/>
                <c:pt idx="0">
                  <c:v>Total</c:v>
                </c:pt>
              </c:strCache>
            </c:strRef>
          </c:tx>
          <c:spPr>
            <a:solidFill>
              <a:schemeClr val="accent6"/>
            </a:solidFill>
            <a:ln>
              <a:noFill/>
            </a:ln>
            <a:effectLst/>
          </c:spPr>
          <c:invertIfNegative val="0"/>
          <c:cat>
            <c:strRef>
              <c:f>HOME!$A$125:$A$128</c:f>
              <c:strCache>
                <c:ptCount val="4"/>
                <c:pt idx="0">
                  <c:v>Grocery Store</c:v>
                </c:pt>
                <c:pt idx="1">
                  <c:v>Supermarket Type1</c:v>
                </c:pt>
                <c:pt idx="2">
                  <c:v>Supermarket Type2</c:v>
                </c:pt>
                <c:pt idx="3">
                  <c:v>Supermarket Type3</c:v>
                </c:pt>
              </c:strCache>
            </c:strRef>
          </c:cat>
          <c:val>
            <c:numRef>
              <c:f>HOME!$B$125:$B$128</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1A6C-4184-8B79-2723ACD21884}"/>
            </c:ext>
          </c:extLst>
        </c:ser>
        <c:dLbls>
          <c:showLegendKey val="0"/>
          <c:showVal val="0"/>
          <c:showCatName val="0"/>
          <c:showSerName val="0"/>
          <c:showPercent val="0"/>
          <c:showBubbleSize val="0"/>
        </c:dLbls>
        <c:gapWidth val="182"/>
        <c:axId val="1923356911"/>
        <c:axId val="1923357871"/>
      </c:barChart>
      <c:catAx>
        <c:axId val="192335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357871"/>
        <c:crosses val="autoZero"/>
        <c:auto val="1"/>
        <c:lblAlgn val="ctr"/>
        <c:lblOffset val="100"/>
        <c:noMultiLvlLbl val="0"/>
      </c:catAx>
      <c:valAx>
        <c:axId val="1923357871"/>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35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236B056C-B06D-4C68-82A9-53E55B6619EB}">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lang="en-US" sz="900" b="1" i="0" u="none" strike="noStrike" kern="1200" baseline="0">
              <a:solidFill>
                <a:schemeClr val="dk1"/>
              </a:solidFill>
              <a:latin typeface="+mn-lt"/>
              <a:ea typeface="+mn-ea"/>
              <a:cs typeface="+mn-cs"/>
            </a:defRPr>
          </a:pPr>
          <a:r>
            <a:rPr lang="en-US" sz="900" b="1" i="0" u="none" strike="noStrike" kern="1200" baseline="0">
              <a:solidFill>
                <a:schemeClr val="dk1"/>
              </a:solidFill>
              <a:latin typeface="+mn-lt"/>
              <a:ea typeface="+mn-ea"/>
              <a:cs typeface="+mn-cs"/>
            </a:rPr>
            <a:t>OUTLET LOCATION</a:t>
          </a:r>
        </a:p>
      </cx:txPr>
    </cx:title>
    <cx:plotArea>
      <cx:plotAreaRegion>
        <cx:series layoutId="funnel" uniqueId="{236B056C-B06D-4C68-82A9-53E55B6619EB}">
          <cx:tx>
            <cx:txData>
              <cx:f>_xlchart.v2.4</cx:f>
              <cx:v>Sales</cx:v>
            </cx:txData>
          </cx:tx>
          <cx:dataLabels>
            <cx:txPr>
              <a:bodyPr vertOverflow="overflow" horzOverflow="overflow" wrap="square" lIns="0" tIns="0" rIns="0" bIns="0"/>
              <a:lstStyle/>
              <a:p>
                <a:pPr algn="ctr" rtl="0">
                  <a:defRPr lang="en-US" sz="900" b="1" i="0" u="none" strike="noStrike" kern="1200" baseline="0">
                    <a:solidFill>
                      <a:schemeClr val="dk1"/>
                    </a:solidFill>
                    <a:latin typeface="+mn-lt"/>
                    <a:ea typeface="+mn-ea"/>
                    <a:cs typeface="+mn-cs"/>
                  </a:defRPr>
                </a:pPr>
                <a:endParaRPr lang="en-US" sz="900" b="1" i="0" u="none" strike="noStrike" kern="1200" baseline="0">
                  <a:solidFill>
                    <a:schemeClr val="dk1"/>
                  </a:solidFill>
                  <a:latin typeface="+mn-lt"/>
                  <a:ea typeface="+mn-ea"/>
                  <a:cs typeface="+mn-cs"/>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lang="en-US" sz="900" b="1" i="0" u="none" strike="noStrike" kern="1200" baseline="0">
                <a:solidFill>
                  <a:schemeClr val="dk1"/>
                </a:solidFill>
                <a:latin typeface="+mn-lt"/>
                <a:ea typeface="+mn-ea"/>
                <a:cs typeface="+mn-cs"/>
              </a:defRPr>
            </a:pPr>
            <a:endParaRPr lang="en-US" sz="900" b="1" i="0" u="none" strike="noStrike" kern="1200" baseline="0">
              <a:solidFill>
                <a:schemeClr val="dk1"/>
              </a:solidFill>
              <a:latin typeface="+mn-lt"/>
              <a:ea typeface="+mn-ea"/>
              <a:cs typeface="+mn-cs"/>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6">
  <a:schemeClr val="accent6"/>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withinLinearReversed" id="26">
  <a:schemeClr val="accent6"/>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colors19.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microsoft.com/office/2014/relationships/chartEx" Target="../charts/chartEx1.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14.xml"/><Relationship Id="rId18" Type="http://schemas.openxmlformats.org/officeDocument/2006/relationships/chart" Target="../charts/chart18.xml"/><Relationship Id="rId3" Type="http://schemas.openxmlformats.org/officeDocument/2006/relationships/image" Target="../media/image3.svg"/><Relationship Id="rId21" Type="http://schemas.openxmlformats.org/officeDocument/2006/relationships/hyperlink" Target="#'BlinkIT Grocery Data'!A1"/><Relationship Id="rId7" Type="http://schemas.openxmlformats.org/officeDocument/2006/relationships/image" Target="../media/image7.png"/><Relationship Id="rId12" Type="http://schemas.openxmlformats.org/officeDocument/2006/relationships/chart" Target="../charts/chart13.xml"/><Relationship Id="rId17" Type="http://schemas.openxmlformats.org/officeDocument/2006/relationships/chart" Target="../charts/chart17.xml"/><Relationship Id="rId2" Type="http://schemas.openxmlformats.org/officeDocument/2006/relationships/image" Target="../media/image2.png"/><Relationship Id="rId16" Type="http://schemas.openxmlformats.org/officeDocument/2006/relationships/chart" Target="../charts/chart16.xml"/><Relationship Id="rId20" Type="http://schemas.openxmlformats.org/officeDocument/2006/relationships/image" Target="../media/image9.png"/><Relationship Id="rId1" Type="http://schemas.openxmlformats.org/officeDocument/2006/relationships/image" Target="../media/image1.webp"/><Relationship Id="rId6" Type="http://schemas.openxmlformats.org/officeDocument/2006/relationships/image" Target="../media/image6.png"/><Relationship Id="rId11"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chart" Target="../charts/chart15.xml"/><Relationship Id="rId10" Type="http://schemas.openxmlformats.org/officeDocument/2006/relationships/chart" Target="../charts/chart11.xml"/><Relationship Id="rId19" Type="http://schemas.openxmlformats.org/officeDocument/2006/relationships/hyperlink" Target="#Sheet1!A1"/><Relationship Id="rId4" Type="http://schemas.openxmlformats.org/officeDocument/2006/relationships/image" Target="../media/image4.jpg"/><Relationship Id="rId9" Type="http://schemas.openxmlformats.org/officeDocument/2006/relationships/chart" Target="../charts/chart10.xml"/><Relationship Id="rId14" Type="http://schemas.microsoft.com/office/2014/relationships/chartEx" Target="../charts/chartEx2.xml"/><Relationship Id="rId22"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3</xdr:col>
      <xdr:colOff>781050</xdr:colOff>
      <xdr:row>8</xdr:row>
      <xdr:rowOff>19050</xdr:rowOff>
    </xdr:from>
    <xdr:to>
      <xdr:col>12</xdr:col>
      <xdr:colOff>150495</xdr:colOff>
      <xdr:row>26</xdr:row>
      <xdr:rowOff>120015</xdr:rowOff>
    </xdr:to>
    <xdr:graphicFrame macro="">
      <xdr:nvGraphicFramePr>
        <xdr:cNvPr id="2" name="Chart 1">
          <a:extLst>
            <a:ext uri="{FF2B5EF4-FFF2-40B4-BE49-F238E27FC236}">
              <a16:creationId xmlns:a16="http://schemas.microsoft.com/office/drawing/2014/main" id="{FFBA48ED-B7AA-2890-324B-70A49416FF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25581</xdr:colOff>
      <xdr:row>7</xdr:row>
      <xdr:rowOff>46264</xdr:rowOff>
    </xdr:from>
    <xdr:to>
      <xdr:col>9</xdr:col>
      <xdr:colOff>48441</xdr:colOff>
      <xdr:row>21</xdr:row>
      <xdr:rowOff>14333</xdr:rowOff>
    </xdr:to>
    <xdr:graphicFrame macro="">
      <xdr:nvGraphicFramePr>
        <xdr:cNvPr id="2" name="Chart 1">
          <a:extLst>
            <a:ext uri="{FF2B5EF4-FFF2-40B4-BE49-F238E27FC236}">
              <a16:creationId xmlns:a16="http://schemas.microsoft.com/office/drawing/2014/main" id="{6ECFF42E-CD2A-7371-D7F9-F42DE4CB8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143510</xdr:colOff>
      <xdr:row>23</xdr:row>
      <xdr:rowOff>155121</xdr:rowOff>
    </xdr:from>
    <xdr:to>
      <xdr:col>9</xdr:col>
      <xdr:colOff>532856</xdr:colOff>
      <xdr:row>37</xdr:row>
      <xdr:rowOff>123190</xdr:rowOff>
    </xdr:to>
    <xdr:graphicFrame macro="">
      <xdr:nvGraphicFramePr>
        <xdr:cNvPr id="4" name="Chart 3">
          <a:extLst>
            <a:ext uri="{FF2B5EF4-FFF2-40B4-BE49-F238E27FC236}">
              <a16:creationId xmlns:a16="http://schemas.microsoft.com/office/drawing/2014/main" id="{485886A1-566B-F48C-3E8A-92C13A70F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517072</xdr:colOff>
      <xdr:row>39</xdr:row>
      <xdr:rowOff>61686</xdr:rowOff>
    </xdr:from>
    <xdr:to>
      <xdr:col>8</xdr:col>
      <xdr:colOff>571500</xdr:colOff>
      <xdr:row>53</xdr:row>
      <xdr:rowOff>10886</xdr:rowOff>
    </xdr:to>
    <xdr:graphicFrame macro="">
      <xdr:nvGraphicFramePr>
        <xdr:cNvPr id="3" name="Chart 2">
          <a:extLst>
            <a:ext uri="{FF2B5EF4-FFF2-40B4-BE49-F238E27FC236}">
              <a16:creationId xmlns:a16="http://schemas.microsoft.com/office/drawing/2014/main" id="{DF7FD390-75A7-4B56-AE61-C5F66F871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235857</xdr:colOff>
      <xdr:row>67</xdr:row>
      <xdr:rowOff>154214</xdr:rowOff>
    </xdr:from>
    <xdr:to>
      <xdr:col>12</xdr:col>
      <xdr:colOff>254001</xdr:colOff>
      <xdr:row>85</xdr:row>
      <xdr:rowOff>45358</xdr:rowOff>
    </xdr:to>
    <xdr:graphicFrame macro="">
      <xdr:nvGraphicFramePr>
        <xdr:cNvPr id="5" name="Chart 4">
          <a:extLst>
            <a:ext uri="{FF2B5EF4-FFF2-40B4-BE49-F238E27FC236}">
              <a16:creationId xmlns:a16="http://schemas.microsoft.com/office/drawing/2014/main" id="{284E53F2-FADD-69C2-8CEA-0D376ECDD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462643</xdr:colOff>
      <xdr:row>93</xdr:row>
      <xdr:rowOff>188686</xdr:rowOff>
    </xdr:from>
    <xdr:to>
      <xdr:col>11</xdr:col>
      <xdr:colOff>335643</xdr:colOff>
      <xdr:row>107</xdr:row>
      <xdr:rowOff>137886</xdr:rowOff>
    </xdr:to>
    <xdr:graphicFrame macro="">
      <xdr:nvGraphicFramePr>
        <xdr:cNvPr id="6" name="Chart 5">
          <a:extLst>
            <a:ext uri="{FF2B5EF4-FFF2-40B4-BE49-F238E27FC236}">
              <a16:creationId xmlns:a16="http://schemas.microsoft.com/office/drawing/2014/main" id="{2EFF8B1F-3BEE-BC53-0378-ECAD3A70F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798285</xdr:colOff>
      <xdr:row>93</xdr:row>
      <xdr:rowOff>179614</xdr:rowOff>
    </xdr:from>
    <xdr:to>
      <xdr:col>7</xdr:col>
      <xdr:colOff>644071</xdr:colOff>
      <xdr:row>107</xdr:row>
      <xdr:rowOff>128814</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DE21BB2A-B5B6-2BDD-508E-447D6A0B7C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787071" y="1873975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977153</xdr:colOff>
      <xdr:row>122</xdr:row>
      <xdr:rowOff>8964</xdr:rowOff>
    </xdr:from>
    <xdr:to>
      <xdr:col>10</xdr:col>
      <xdr:colOff>286871</xdr:colOff>
      <xdr:row>135</xdr:row>
      <xdr:rowOff>188259</xdr:rowOff>
    </xdr:to>
    <xdr:graphicFrame macro="">
      <xdr:nvGraphicFramePr>
        <xdr:cNvPr id="9" name="Chart 8">
          <a:extLst>
            <a:ext uri="{FF2B5EF4-FFF2-40B4-BE49-F238E27FC236}">
              <a16:creationId xmlns:a16="http://schemas.microsoft.com/office/drawing/2014/main" id="{7E09073A-25AB-F49D-3C64-3C9E5BF3E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224118</xdr:colOff>
      <xdr:row>132</xdr:row>
      <xdr:rowOff>98612</xdr:rowOff>
    </xdr:from>
    <xdr:to>
      <xdr:col>11</xdr:col>
      <xdr:colOff>89648</xdr:colOff>
      <xdr:row>146</xdr:row>
      <xdr:rowOff>80683</xdr:rowOff>
    </xdr:to>
    <xdr:graphicFrame macro="">
      <xdr:nvGraphicFramePr>
        <xdr:cNvPr id="12" name="Chart 11">
          <a:extLst>
            <a:ext uri="{FF2B5EF4-FFF2-40B4-BE49-F238E27FC236}">
              <a16:creationId xmlns:a16="http://schemas.microsoft.com/office/drawing/2014/main" id="{CEB16C9F-8F74-A171-EB79-D42E230BB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277906</xdr:colOff>
      <xdr:row>132</xdr:row>
      <xdr:rowOff>143437</xdr:rowOff>
    </xdr:from>
    <xdr:to>
      <xdr:col>19</xdr:col>
      <xdr:colOff>143435</xdr:colOff>
      <xdr:row>146</xdr:row>
      <xdr:rowOff>125508</xdr:rowOff>
    </xdr:to>
    <xdr:graphicFrame macro="">
      <xdr:nvGraphicFramePr>
        <xdr:cNvPr id="13" name="Chart 12">
          <a:extLst>
            <a:ext uri="{FF2B5EF4-FFF2-40B4-BE49-F238E27FC236}">
              <a16:creationId xmlns:a16="http://schemas.microsoft.com/office/drawing/2014/main" id="{212B588E-C6E1-012A-4038-E145FBC3D8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599739</xdr:colOff>
      <xdr:row>11</xdr:row>
      <xdr:rowOff>124161</xdr:rowOff>
    </xdr:from>
    <xdr:to>
      <xdr:col>11</xdr:col>
      <xdr:colOff>411480</xdr:colOff>
      <xdr:row>25</xdr:row>
      <xdr:rowOff>58607</xdr:rowOff>
    </xdr:to>
    <mc:AlternateContent xmlns:mc="http://schemas.openxmlformats.org/markup-compatibility/2006">
      <mc:Choice xmlns:a14="http://schemas.microsoft.com/office/drawing/2010/main" Requires="a14">
        <xdr:graphicFrame macro="">
          <xdr:nvGraphicFramePr>
            <xdr:cNvPr id="15" name="Outlet Size">
              <a:extLst>
                <a:ext uri="{FF2B5EF4-FFF2-40B4-BE49-F238E27FC236}">
                  <a16:creationId xmlns:a16="http://schemas.microsoft.com/office/drawing/2014/main" id="{9B282C59-5F0D-632B-5AB2-BF1EAFB1CD2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6955715" y="22936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572845</xdr:colOff>
      <xdr:row>11</xdr:row>
      <xdr:rowOff>124161</xdr:rowOff>
    </xdr:from>
    <xdr:to>
      <xdr:col>12</xdr:col>
      <xdr:colOff>384586</xdr:colOff>
      <xdr:row>25</xdr:row>
      <xdr:rowOff>58607</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39E8B01A-E3C6-E50C-DC50-DD63044974E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601174" y="22936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492162</xdr:colOff>
      <xdr:row>10</xdr:row>
      <xdr:rowOff>88303</xdr:rowOff>
    </xdr:from>
    <xdr:to>
      <xdr:col>16</xdr:col>
      <xdr:colOff>303903</xdr:colOff>
      <xdr:row>24</xdr:row>
      <xdr:rowOff>22748</xdr:rowOff>
    </xdr:to>
    <mc:AlternateContent xmlns:mc="http://schemas.openxmlformats.org/markup-compatibility/2006">
      <mc:Choice xmlns:a14="http://schemas.microsoft.com/office/drawing/2010/main" Requires="a14">
        <xdr:graphicFrame macro="">
          <xdr:nvGraphicFramePr>
            <xdr:cNvPr id="18" name="Outlet Location Type">
              <a:extLst>
                <a:ext uri="{FF2B5EF4-FFF2-40B4-BE49-F238E27FC236}">
                  <a16:creationId xmlns:a16="http://schemas.microsoft.com/office/drawing/2014/main" id="{311A2CC4-1DB5-2F6A-940F-D6F89DD51C8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0209903" y="206053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152398</xdr:colOff>
      <xdr:row>0</xdr:row>
      <xdr:rowOff>171719</xdr:rowOff>
    </xdr:from>
    <xdr:to>
      <xdr:col>31</xdr:col>
      <xdr:colOff>563216</xdr:colOff>
      <xdr:row>54</xdr:row>
      <xdr:rowOff>82826</xdr:rowOff>
    </xdr:to>
    <xdr:sp macro="" textlink="">
      <xdr:nvSpPr>
        <xdr:cNvPr id="2" name="Rectangle 1">
          <a:extLst>
            <a:ext uri="{FF2B5EF4-FFF2-40B4-BE49-F238E27FC236}">
              <a16:creationId xmlns:a16="http://schemas.microsoft.com/office/drawing/2014/main" id="{5ABB7E08-3500-2E89-5020-F6015783FABC}"/>
            </a:ext>
          </a:extLst>
        </xdr:cNvPr>
        <xdr:cNvSpPr/>
      </xdr:nvSpPr>
      <xdr:spPr>
        <a:xfrm>
          <a:off x="1477615" y="171719"/>
          <a:ext cx="19626471" cy="10645368"/>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244460</xdr:colOff>
      <xdr:row>1</xdr:row>
      <xdr:rowOff>142105</xdr:rowOff>
    </xdr:from>
    <xdr:to>
      <xdr:col>5</xdr:col>
      <xdr:colOff>432487</xdr:colOff>
      <xdr:row>40</xdr:row>
      <xdr:rowOff>35808</xdr:rowOff>
    </xdr:to>
    <xdr:sp macro="" textlink="">
      <xdr:nvSpPr>
        <xdr:cNvPr id="3" name="Rectangle: Top Corners Rounded 2">
          <a:extLst>
            <a:ext uri="{FF2B5EF4-FFF2-40B4-BE49-F238E27FC236}">
              <a16:creationId xmlns:a16="http://schemas.microsoft.com/office/drawing/2014/main" id="{AC1DD867-EF08-9ACB-03B7-6184335E791E}"/>
            </a:ext>
          </a:extLst>
        </xdr:cNvPr>
        <xdr:cNvSpPr/>
      </xdr:nvSpPr>
      <xdr:spPr>
        <a:xfrm rot="5400000">
          <a:off x="-1168322" y="3107642"/>
          <a:ext cx="7743741" cy="2215234"/>
        </a:xfrm>
        <a:prstGeom prst="round2SameRect">
          <a:avLst>
            <a:gd name="adj1" fmla="val 969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313470</xdr:colOff>
      <xdr:row>9</xdr:row>
      <xdr:rowOff>9228</xdr:rowOff>
    </xdr:from>
    <xdr:to>
      <xdr:col>5</xdr:col>
      <xdr:colOff>354420</xdr:colOff>
      <xdr:row>30</xdr:row>
      <xdr:rowOff>100912</xdr:rowOff>
    </xdr:to>
    <xdr:pic>
      <xdr:nvPicPr>
        <xdr:cNvPr id="5" name="Picture 4">
          <a:extLst>
            <a:ext uri="{FF2B5EF4-FFF2-40B4-BE49-F238E27FC236}">
              <a16:creationId xmlns:a16="http://schemas.microsoft.com/office/drawing/2014/main" id="{17027401-2B9E-5B3A-19FE-B1068C3B1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61624" y="1789670"/>
          <a:ext cx="2063181" cy="4246050"/>
        </a:xfrm>
        <a:prstGeom prst="roundRect">
          <a:avLst>
            <a:gd name="adj" fmla="val 8594"/>
          </a:avLst>
        </a:prstGeom>
        <a:solidFill>
          <a:srgbClr val="FFFFFF">
            <a:shade val="85000"/>
          </a:srgbClr>
        </a:solidFill>
        <a:ln>
          <a:noFill/>
        </a:ln>
        <a:effectLst>
          <a:outerShdw blurRad="50800" dist="38100" dir="2700000" algn="tl" rotWithShape="0">
            <a:prstClr val="black">
              <a:alpha val="40000"/>
            </a:prstClr>
          </a:outerShdw>
          <a:reflection blurRad="12700" stA="38000" endPos="28000" dist="5000" dir="5400000" sy="-100000" algn="bl" rotWithShape="0"/>
        </a:effectLst>
      </xdr:spPr>
    </xdr:pic>
    <xdr:clientData/>
  </xdr:twoCellAnchor>
  <xdr:twoCellAnchor editAs="oneCell">
    <xdr:from>
      <xdr:col>2</xdr:col>
      <xdr:colOff>603170</xdr:colOff>
      <xdr:row>2</xdr:row>
      <xdr:rowOff>26860</xdr:rowOff>
    </xdr:from>
    <xdr:to>
      <xdr:col>4</xdr:col>
      <xdr:colOff>642211</xdr:colOff>
      <xdr:row>8</xdr:row>
      <xdr:rowOff>166953</xdr:rowOff>
    </xdr:to>
    <xdr:pic>
      <xdr:nvPicPr>
        <xdr:cNvPr id="7" name="Graphic 6">
          <a:extLst>
            <a:ext uri="{FF2B5EF4-FFF2-40B4-BE49-F238E27FC236}">
              <a16:creationId xmlns:a16="http://schemas.microsoft.com/office/drawing/2014/main" id="{7F74952B-36AD-CDBE-4926-3F7D1EDB991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941710" y="421971"/>
          <a:ext cx="1377580" cy="1325426"/>
        </a:xfrm>
        <a:prstGeom prst="rect">
          <a:avLst/>
        </a:prstGeom>
        <a:effectLst>
          <a:outerShdw blurRad="50800" dist="38100" dir="2700000" algn="tl" rotWithShape="0">
            <a:prstClr val="black">
              <a:alpha val="40000"/>
            </a:prstClr>
          </a:outerShdw>
        </a:effectLst>
      </xdr:spPr>
    </xdr:pic>
    <xdr:clientData/>
  </xdr:twoCellAnchor>
  <xdr:twoCellAnchor editAs="oneCell">
    <xdr:from>
      <xdr:col>5</xdr:col>
      <xdr:colOff>639182</xdr:colOff>
      <xdr:row>1</xdr:row>
      <xdr:rowOff>162359</xdr:rowOff>
    </xdr:from>
    <xdr:to>
      <xdr:col>31</xdr:col>
      <xdr:colOff>478196</xdr:colOff>
      <xdr:row>40</xdr:row>
      <xdr:rowOff>15556</xdr:rowOff>
    </xdr:to>
    <xdr:pic>
      <xdr:nvPicPr>
        <xdr:cNvPr id="9" name="Picture 8">
          <a:extLst>
            <a:ext uri="{FF2B5EF4-FFF2-40B4-BE49-F238E27FC236}">
              <a16:creationId xmlns:a16="http://schemas.microsoft.com/office/drawing/2014/main" id="{9D6D45C4-4656-9F84-E7AA-1BAC91FE9664}"/>
            </a:ext>
          </a:extLst>
        </xdr:cNvPr>
        <xdr:cNvPicPr>
          <a:picLocks noChangeAspect="1"/>
        </xdr:cNvPicPr>
      </xdr:nvPicPr>
      <xdr:blipFill>
        <a:blip xmlns:r="http://schemas.openxmlformats.org/officeDocument/2006/relationships" r:embed="rId4">
          <a:alphaModFix amt="50000"/>
          <a:extLst>
            <a:ext uri="{28A0092B-C50C-407E-A947-70E740481C1C}">
              <a14:useLocalDpi xmlns:a14="http://schemas.microsoft.com/office/drawing/2010/main" val="0"/>
            </a:ext>
          </a:extLst>
        </a:blip>
        <a:stretch>
          <a:fillRect/>
        </a:stretch>
      </xdr:blipFill>
      <xdr:spPr>
        <a:xfrm>
          <a:off x="4017861" y="363642"/>
          <a:ext cx="17408146" cy="7703235"/>
        </a:xfrm>
        <a:prstGeom prst="roundRect">
          <a:avLst>
            <a:gd name="adj" fmla="val 3370"/>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6</xdr:col>
      <xdr:colOff>214647</xdr:colOff>
      <xdr:row>2</xdr:row>
      <xdr:rowOff>158839</xdr:rowOff>
    </xdr:from>
    <xdr:to>
      <xdr:col>14</xdr:col>
      <xdr:colOff>538766</xdr:colOff>
      <xdr:row>16</xdr:row>
      <xdr:rowOff>142741</xdr:rowOff>
    </xdr:to>
    <xdr:grpSp>
      <xdr:nvGrpSpPr>
        <xdr:cNvPr id="14" name="Group 13">
          <a:extLst>
            <a:ext uri="{FF2B5EF4-FFF2-40B4-BE49-F238E27FC236}">
              <a16:creationId xmlns:a16="http://schemas.microsoft.com/office/drawing/2014/main" id="{C0F1AD6A-0C4B-3E34-5DC4-820E64762865}"/>
            </a:ext>
          </a:extLst>
        </xdr:cNvPr>
        <xdr:cNvGrpSpPr/>
      </xdr:nvGrpSpPr>
      <xdr:grpSpPr>
        <a:xfrm>
          <a:off x="4215147" y="539839"/>
          <a:ext cx="5658119" cy="2650902"/>
          <a:chOff x="4142704" y="523740"/>
          <a:chExt cx="5647386" cy="2688466"/>
        </a:xfrm>
      </xdr:grpSpPr>
      <xdr:sp macro="" textlink="">
        <xdr:nvSpPr>
          <xdr:cNvPr id="10" name="Rectangle: Rounded Corners 9">
            <a:extLst>
              <a:ext uri="{FF2B5EF4-FFF2-40B4-BE49-F238E27FC236}">
                <a16:creationId xmlns:a16="http://schemas.microsoft.com/office/drawing/2014/main" id="{398AD8DD-5D09-600D-4FB3-798FF972A87F}"/>
              </a:ext>
            </a:extLst>
          </xdr:cNvPr>
          <xdr:cNvSpPr/>
        </xdr:nvSpPr>
        <xdr:spPr>
          <a:xfrm>
            <a:off x="4142704" y="523740"/>
            <a:ext cx="2704564" cy="1244958"/>
          </a:xfrm>
          <a:prstGeom prst="roundRect">
            <a:avLst/>
          </a:prstGeom>
          <a:solidFill>
            <a:schemeClr val="accent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C99215C0-8B48-4F92-826E-FD27430D7CB0}"/>
              </a:ext>
            </a:extLst>
          </xdr:cNvPr>
          <xdr:cNvSpPr/>
        </xdr:nvSpPr>
        <xdr:spPr>
          <a:xfrm>
            <a:off x="7085526" y="1967248"/>
            <a:ext cx="2704564" cy="1244958"/>
          </a:xfrm>
          <a:prstGeom prst="round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4872D3E9-453D-4788-8FCF-2E92713FECF2}"/>
              </a:ext>
            </a:extLst>
          </xdr:cNvPr>
          <xdr:cNvSpPr/>
        </xdr:nvSpPr>
        <xdr:spPr>
          <a:xfrm>
            <a:off x="4157728" y="1967248"/>
            <a:ext cx="2704564" cy="1244958"/>
          </a:xfrm>
          <a:prstGeom prst="round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2505AEF9-63A7-4049-B8D8-E2A9C8AF04AE}"/>
              </a:ext>
            </a:extLst>
          </xdr:cNvPr>
          <xdr:cNvSpPr/>
        </xdr:nvSpPr>
        <xdr:spPr>
          <a:xfrm>
            <a:off x="7046890" y="523740"/>
            <a:ext cx="2704564" cy="1244958"/>
          </a:xfrm>
          <a:prstGeom prst="round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160986</xdr:colOff>
      <xdr:row>3</xdr:row>
      <xdr:rowOff>42929</xdr:rowOff>
    </xdr:from>
    <xdr:to>
      <xdr:col>9</xdr:col>
      <xdr:colOff>64394</xdr:colOff>
      <xdr:row>7</xdr:row>
      <xdr:rowOff>10731</xdr:rowOff>
    </xdr:to>
    <xdr:sp macro="" textlink="HOME!B7">
      <xdr:nvSpPr>
        <xdr:cNvPr id="15" name="TextBox 14">
          <a:extLst>
            <a:ext uri="{FF2B5EF4-FFF2-40B4-BE49-F238E27FC236}">
              <a16:creationId xmlns:a16="http://schemas.microsoft.com/office/drawing/2014/main" id="{4649F244-7164-BA50-3C31-5C9273E3B04F}"/>
            </a:ext>
          </a:extLst>
        </xdr:cNvPr>
        <xdr:cNvSpPr txBox="1"/>
      </xdr:nvSpPr>
      <xdr:spPr>
        <a:xfrm>
          <a:off x="4153437" y="622478"/>
          <a:ext cx="1899633" cy="740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7671492-20B5-44BB-B915-85F198DFF3BB}" type="TxLink">
            <a:rPr lang="en-US" sz="3600" b="1" i="0" u="none" strike="noStrike">
              <a:solidFill>
                <a:sysClr val="windowText" lastClr="000000"/>
              </a:solidFill>
              <a:latin typeface="Calibri"/>
              <a:ea typeface="Calibri"/>
              <a:cs typeface="Calibri"/>
            </a:rPr>
            <a:pPr algn="ctr"/>
            <a:t>$1.20M</a:t>
          </a:fld>
          <a:endParaRPr lang="en-IN" sz="3600" b="1">
            <a:solidFill>
              <a:sysClr val="windowText" lastClr="000000"/>
            </a:solidFill>
          </a:endParaRPr>
        </a:p>
      </xdr:txBody>
    </xdr:sp>
    <xdr:clientData/>
  </xdr:twoCellAnchor>
  <xdr:twoCellAnchor>
    <xdr:from>
      <xdr:col>4</xdr:col>
      <xdr:colOff>635358</xdr:colOff>
      <xdr:row>18</xdr:row>
      <xdr:rowOff>52468</xdr:rowOff>
    </xdr:from>
    <xdr:to>
      <xdr:col>10</xdr:col>
      <xdr:colOff>203915</xdr:colOff>
      <xdr:row>23</xdr:row>
      <xdr:rowOff>125447</xdr:rowOff>
    </xdr:to>
    <xdr:sp macro="" textlink="HOME!B7">
      <xdr:nvSpPr>
        <xdr:cNvPr id="17" name="TextBox 16">
          <a:extLst>
            <a:ext uri="{FF2B5EF4-FFF2-40B4-BE49-F238E27FC236}">
              <a16:creationId xmlns:a16="http://schemas.microsoft.com/office/drawing/2014/main" id="{D188884B-C5BC-431B-A4D4-0DCB66FD3C93}"/>
            </a:ext>
          </a:extLst>
        </xdr:cNvPr>
        <xdr:cNvSpPr txBox="1"/>
      </xdr:nvSpPr>
      <xdr:spPr>
        <a:xfrm>
          <a:off x="3338301" y="3675562"/>
          <a:ext cx="3622972" cy="107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ysClr val="windowText" lastClr="000000"/>
              </a:solidFill>
            </a:rPr>
            <a:t>TOTAL</a:t>
          </a:r>
          <a:r>
            <a:rPr lang="en-IN" sz="1800" b="1" baseline="0">
              <a:solidFill>
                <a:sysClr val="windowText" lastClr="000000"/>
              </a:solidFill>
            </a:rPr>
            <a:t> SALES</a:t>
          </a:r>
          <a:endParaRPr lang="en-IN" sz="1800" b="1">
            <a:solidFill>
              <a:sysClr val="windowText" lastClr="000000"/>
            </a:solidFill>
          </a:endParaRPr>
        </a:p>
      </xdr:txBody>
    </xdr:sp>
    <xdr:clientData/>
  </xdr:twoCellAnchor>
  <xdr:twoCellAnchor>
    <xdr:from>
      <xdr:col>6</xdr:col>
      <xdr:colOff>163132</xdr:colOff>
      <xdr:row>10</xdr:row>
      <xdr:rowOff>120202</xdr:rowOff>
    </xdr:from>
    <xdr:to>
      <xdr:col>9</xdr:col>
      <xdr:colOff>66540</xdr:colOff>
      <xdr:row>14</xdr:row>
      <xdr:rowOff>88005</xdr:rowOff>
    </xdr:to>
    <xdr:sp macro="" textlink="HOME!C7">
      <xdr:nvSpPr>
        <xdr:cNvPr id="18" name="TextBox 17">
          <a:extLst>
            <a:ext uri="{FF2B5EF4-FFF2-40B4-BE49-F238E27FC236}">
              <a16:creationId xmlns:a16="http://schemas.microsoft.com/office/drawing/2014/main" id="{BB2DA4F6-4442-4AD4-B4AA-E2592E08F2D9}"/>
            </a:ext>
          </a:extLst>
        </xdr:cNvPr>
        <xdr:cNvSpPr txBox="1"/>
      </xdr:nvSpPr>
      <xdr:spPr>
        <a:xfrm>
          <a:off x="4155583" y="2052033"/>
          <a:ext cx="1899633" cy="740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A93FF16-99B1-43F0-99E1-C5F0ADF55CB6}" type="TxLink">
            <a:rPr lang="en-US" sz="3600" b="1" i="0" u="none" strike="noStrike">
              <a:solidFill>
                <a:srgbClr val="FAFAFA"/>
              </a:solidFill>
              <a:latin typeface="Calibri"/>
              <a:ea typeface="Calibri"/>
              <a:cs typeface="Calibri"/>
            </a:rPr>
            <a:pPr marL="0" indent="0" algn="ctr"/>
            <a:t>8523</a:t>
          </a:fld>
          <a:endParaRPr lang="en-IN" sz="3600" b="1" i="0" u="none" strike="noStrike">
            <a:solidFill>
              <a:srgbClr val="FAFAFA"/>
            </a:solidFill>
            <a:latin typeface="Calibri"/>
            <a:ea typeface="Calibri"/>
            <a:cs typeface="Calibri"/>
          </a:endParaRPr>
        </a:p>
      </xdr:txBody>
    </xdr:sp>
    <xdr:clientData/>
  </xdr:twoCellAnchor>
  <xdr:twoCellAnchor>
    <xdr:from>
      <xdr:col>10</xdr:col>
      <xdr:colOff>251138</xdr:colOff>
      <xdr:row>10</xdr:row>
      <xdr:rowOff>154545</xdr:rowOff>
    </xdr:from>
    <xdr:to>
      <xdr:col>13</xdr:col>
      <xdr:colOff>154546</xdr:colOff>
      <xdr:row>14</xdr:row>
      <xdr:rowOff>122348</xdr:rowOff>
    </xdr:to>
    <xdr:sp macro="" textlink="HOME!D7">
      <xdr:nvSpPr>
        <xdr:cNvPr id="19" name="TextBox 18">
          <a:extLst>
            <a:ext uri="{FF2B5EF4-FFF2-40B4-BE49-F238E27FC236}">
              <a16:creationId xmlns:a16="http://schemas.microsoft.com/office/drawing/2014/main" id="{59633D32-2983-499F-BA09-BA87A069ACF2}"/>
            </a:ext>
          </a:extLst>
        </xdr:cNvPr>
        <xdr:cNvSpPr txBox="1"/>
      </xdr:nvSpPr>
      <xdr:spPr>
        <a:xfrm>
          <a:off x="6905223" y="2086376"/>
          <a:ext cx="1899633" cy="740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4B34208-0768-4FB0-AD9B-380F44C19D95}" type="TxLink">
            <a:rPr lang="en-US" sz="3600" b="1" i="0" u="none" strike="noStrike">
              <a:solidFill>
                <a:sysClr val="windowText" lastClr="000000"/>
              </a:solidFill>
              <a:latin typeface="Calibri"/>
              <a:ea typeface="Calibri"/>
              <a:cs typeface="Calibri"/>
            </a:rPr>
            <a:pPr marL="0" indent="0" algn="ctr"/>
            <a:t>4.0</a:t>
          </a:fld>
          <a:endParaRPr lang="en-IN" sz="3600" b="1" i="0" u="none" strike="noStrike">
            <a:solidFill>
              <a:sysClr val="windowText" lastClr="000000"/>
            </a:solidFill>
            <a:latin typeface="Calibri"/>
            <a:ea typeface="Calibri"/>
            <a:cs typeface="Calibri"/>
          </a:endParaRPr>
        </a:p>
      </xdr:txBody>
    </xdr:sp>
    <xdr:clientData/>
  </xdr:twoCellAnchor>
  <xdr:twoCellAnchor>
    <xdr:from>
      <xdr:col>10</xdr:col>
      <xdr:colOff>274749</xdr:colOff>
      <xdr:row>3</xdr:row>
      <xdr:rowOff>27905</xdr:rowOff>
    </xdr:from>
    <xdr:to>
      <xdr:col>13</xdr:col>
      <xdr:colOff>178157</xdr:colOff>
      <xdr:row>6</xdr:row>
      <xdr:rowOff>188890</xdr:rowOff>
    </xdr:to>
    <xdr:sp macro="" textlink="HOME!A7">
      <xdr:nvSpPr>
        <xdr:cNvPr id="20" name="TextBox 19">
          <a:extLst>
            <a:ext uri="{FF2B5EF4-FFF2-40B4-BE49-F238E27FC236}">
              <a16:creationId xmlns:a16="http://schemas.microsoft.com/office/drawing/2014/main" id="{E67D9767-B416-441D-B481-448AA51F60E5}"/>
            </a:ext>
          </a:extLst>
        </xdr:cNvPr>
        <xdr:cNvSpPr txBox="1"/>
      </xdr:nvSpPr>
      <xdr:spPr>
        <a:xfrm>
          <a:off x="6928834" y="607454"/>
          <a:ext cx="1899633" cy="740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91C3213-2EF4-4422-BD68-2771172704A9}" type="TxLink">
            <a:rPr lang="en-US" sz="3600" b="1" i="0" u="none" strike="noStrike">
              <a:solidFill>
                <a:sysClr val="windowText" lastClr="000000"/>
              </a:solidFill>
              <a:latin typeface="Calibri"/>
              <a:ea typeface="Calibri"/>
              <a:cs typeface="Calibri"/>
            </a:rPr>
            <a:pPr marL="0" indent="0" algn="ctr"/>
            <a:t>$141</a:t>
          </a:fld>
          <a:endParaRPr lang="en-IN" sz="3600" b="1" i="0" u="none" strike="noStrike">
            <a:solidFill>
              <a:sysClr val="windowText" lastClr="000000"/>
            </a:solidFill>
            <a:latin typeface="Calibri"/>
            <a:ea typeface="Calibri"/>
            <a:cs typeface="Calibri"/>
          </a:endParaRPr>
        </a:p>
      </xdr:txBody>
    </xdr:sp>
    <xdr:clientData/>
  </xdr:twoCellAnchor>
  <xdr:twoCellAnchor>
    <xdr:from>
      <xdr:col>9</xdr:col>
      <xdr:colOff>197477</xdr:colOff>
      <xdr:row>12</xdr:row>
      <xdr:rowOff>57957</xdr:rowOff>
    </xdr:from>
    <xdr:to>
      <xdr:col>14</xdr:col>
      <xdr:colOff>431443</xdr:colOff>
      <xdr:row>17</xdr:row>
      <xdr:rowOff>130936</xdr:rowOff>
    </xdr:to>
    <xdr:sp macro="" textlink="HOME!B7">
      <xdr:nvSpPr>
        <xdr:cNvPr id="21" name="TextBox 20">
          <a:extLst>
            <a:ext uri="{FF2B5EF4-FFF2-40B4-BE49-F238E27FC236}">
              <a16:creationId xmlns:a16="http://schemas.microsoft.com/office/drawing/2014/main" id="{661E4A08-DE46-4F32-8F3B-AC8E9A4F6518}"/>
            </a:ext>
          </a:extLst>
        </xdr:cNvPr>
        <xdr:cNvSpPr txBox="1"/>
      </xdr:nvSpPr>
      <xdr:spPr>
        <a:xfrm>
          <a:off x="6229212" y="2481668"/>
          <a:ext cx="3584930" cy="108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ysClr val="windowText" lastClr="000000"/>
              </a:solidFill>
            </a:rPr>
            <a:t>AVG</a:t>
          </a:r>
          <a:r>
            <a:rPr lang="en-IN" sz="1800" b="1" baseline="0">
              <a:solidFill>
                <a:sysClr val="windowText" lastClr="000000"/>
              </a:solidFill>
            </a:rPr>
            <a:t> RATING</a:t>
          </a:r>
          <a:endParaRPr lang="en-IN" sz="1800" b="1">
            <a:solidFill>
              <a:sysClr val="windowText" lastClr="000000"/>
            </a:solidFill>
          </a:endParaRPr>
        </a:p>
      </xdr:txBody>
    </xdr:sp>
    <xdr:clientData/>
  </xdr:twoCellAnchor>
  <xdr:twoCellAnchor>
    <xdr:from>
      <xdr:col>5</xdr:col>
      <xdr:colOff>38638</xdr:colOff>
      <xdr:row>12</xdr:row>
      <xdr:rowOff>60104</xdr:rowOff>
    </xdr:from>
    <xdr:to>
      <xdr:col>10</xdr:col>
      <xdr:colOff>272603</xdr:colOff>
      <xdr:row>17</xdr:row>
      <xdr:rowOff>133083</xdr:rowOff>
    </xdr:to>
    <xdr:sp macro="" textlink="HOME!B7">
      <xdr:nvSpPr>
        <xdr:cNvPr id="22" name="TextBox 21">
          <a:extLst>
            <a:ext uri="{FF2B5EF4-FFF2-40B4-BE49-F238E27FC236}">
              <a16:creationId xmlns:a16="http://schemas.microsoft.com/office/drawing/2014/main" id="{C223540F-E9F9-4AD0-8725-28D12161E487}"/>
            </a:ext>
          </a:extLst>
        </xdr:cNvPr>
        <xdr:cNvSpPr txBox="1"/>
      </xdr:nvSpPr>
      <xdr:spPr>
        <a:xfrm>
          <a:off x="3365680" y="2378301"/>
          <a:ext cx="3561008" cy="1038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rgbClr val="FAFAFA"/>
              </a:solidFill>
            </a:rPr>
            <a:t>NO.OF</a:t>
          </a:r>
          <a:r>
            <a:rPr lang="en-IN" sz="1800" b="1" baseline="0">
              <a:solidFill>
                <a:srgbClr val="FAFAFA"/>
              </a:solidFill>
            </a:rPr>
            <a:t> ITEMS</a:t>
          </a:r>
          <a:endParaRPr lang="en-IN" sz="1800" b="1">
            <a:solidFill>
              <a:srgbClr val="FAFAFA"/>
            </a:solidFill>
          </a:endParaRPr>
        </a:p>
      </xdr:txBody>
    </xdr:sp>
    <xdr:clientData/>
  </xdr:twoCellAnchor>
  <xdr:twoCellAnchor>
    <xdr:from>
      <xdr:col>9</xdr:col>
      <xdr:colOff>126643</xdr:colOff>
      <xdr:row>4</xdr:row>
      <xdr:rowOff>169573</xdr:rowOff>
    </xdr:from>
    <xdr:to>
      <xdr:col>14</xdr:col>
      <xdr:colOff>360609</xdr:colOff>
      <xdr:row>10</xdr:row>
      <xdr:rowOff>49369</xdr:rowOff>
    </xdr:to>
    <xdr:sp macro="" textlink="HOME!B7">
      <xdr:nvSpPr>
        <xdr:cNvPr id="23" name="TextBox 22">
          <a:extLst>
            <a:ext uri="{FF2B5EF4-FFF2-40B4-BE49-F238E27FC236}">
              <a16:creationId xmlns:a16="http://schemas.microsoft.com/office/drawing/2014/main" id="{CB0DCEF4-082D-4F4B-AC1C-B33201382970}"/>
            </a:ext>
          </a:extLst>
        </xdr:cNvPr>
        <xdr:cNvSpPr txBox="1"/>
      </xdr:nvSpPr>
      <xdr:spPr>
        <a:xfrm>
          <a:off x="6115319" y="942305"/>
          <a:ext cx="3561008" cy="1038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ysClr val="windowText" lastClr="000000"/>
              </a:solidFill>
            </a:rPr>
            <a:t>AVG</a:t>
          </a:r>
          <a:r>
            <a:rPr lang="en-IN" sz="1800" b="1" baseline="0">
              <a:solidFill>
                <a:sysClr val="windowText" lastClr="000000"/>
              </a:solidFill>
            </a:rPr>
            <a:t> SALES</a:t>
          </a:r>
          <a:endParaRPr lang="en-IN" sz="1800" b="1">
            <a:solidFill>
              <a:sysClr val="windowText" lastClr="000000"/>
            </a:solidFill>
          </a:endParaRPr>
        </a:p>
      </xdr:txBody>
    </xdr:sp>
    <xdr:clientData/>
  </xdr:twoCellAnchor>
  <xdr:twoCellAnchor editAs="oneCell">
    <xdr:from>
      <xdr:col>13</xdr:col>
      <xdr:colOff>120201</xdr:colOff>
      <xdr:row>4</xdr:row>
      <xdr:rowOff>42930</xdr:rowOff>
    </xdr:from>
    <xdr:to>
      <xdr:col>14</xdr:col>
      <xdr:colOff>206060</xdr:colOff>
      <xdr:row>8</xdr:row>
      <xdr:rowOff>21464</xdr:rowOff>
    </xdr:to>
    <xdr:pic>
      <xdr:nvPicPr>
        <xdr:cNvPr id="25" name="Picture 24">
          <a:extLst>
            <a:ext uri="{FF2B5EF4-FFF2-40B4-BE49-F238E27FC236}">
              <a16:creationId xmlns:a16="http://schemas.microsoft.com/office/drawing/2014/main" id="{4A2D81D9-70A0-69AA-003F-33654297779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770511" y="815662"/>
          <a:ext cx="751267" cy="751267"/>
        </a:xfrm>
        <a:prstGeom prst="rect">
          <a:avLst/>
        </a:prstGeom>
      </xdr:spPr>
    </xdr:pic>
    <xdr:clientData/>
  </xdr:twoCellAnchor>
  <xdr:twoCellAnchor editAs="oneCell">
    <xdr:from>
      <xdr:col>13</xdr:col>
      <xdr:colOff>150252</xdr:colOff>
      <xdr:row>11</xdr:row>
      <xdr:rowOff>42928</xdr:rowOff>
    </xdr:from>
    <xdr:to>
      <xdr:col>14</xdr:col>
      <xdr:colOff>273283</xdr:colOff>
      <xdr:row>15</xdr:row>
      <xdr:rowOff>58635</xdr:rowOff>
    </xdr:to>
    <xdr:pic>
      <xdr:nvPicPr>
        <xdr:cNvPr id="27" name="Picture 26">
          <a:extLst>
            <a:ext uri="{FF2B5EF4-FFF2-40B4-BE49-F238E27FC236}">
              <a16:creationId xmlns:a16="http://schemas.microsoft.com/office/drawing/2014/main" id="{767A186A-A80F-1FDF-2161-B89030D52DF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00562" y="2167942"/>
          <a:ext cx="788439" cy="788439"/>
        </a:xfrm>
        <a:prstGeom prst="rect">
          <a:avLst/>
        </a:prstGeom>
      </xdr:spPr>
    </xdr:pic>
    <xdr:clientData/>
  </xdr:twoCellAnchor>
  <xdr:twoCellAnchor editAs="oneCell">
    <xdr:from>
      <xdr:col>9</xdr:col>
      <xdr:colOff>21465</xdr:colOff>
      <xdr:row>4</xdr:row>
      <xdr:rowOff>85861</xdr:rowOff>
    </xdr:from>
    <xdr:to>
      <xdr:col>10</xdr:col>
      <xdr:colOff>121738</xdr:colOff>
      <xdr:row>8</xdr:row>
      <xdr:rowOff>78810</xdr:rowOff>
    </xdr:to>
    <xdr:pic>
      <xdr:nvPicPr>
        <xdr:cNvPr id="29" name="Picture 28">
          <a:extLst>
            <a:ext uri="{FF2B5EF4-FFF2-40B4-BE49-F238E27FC236}">
              <a16:creationId xmlns:a16="http://schemas.microsoft.com/office/drawing/2014/main" id="{939CE985-1501-D576-C148-F16B01C253E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10141" y="858593"/>
          <a:ext cx="765682" cy="765682"/>
        </a:xfrm>
        <a:prstGeom prst="rect">
          <a:avLst/>
        </a:prstGeom>
      </xdr:spPr>
    </xdr:pic>
    <xdr:clientData/>
  </xdr:twoCellAnchor>
  <xdr:twoCellAnchor editAs="oneCell">
    <xdr:from>
      <xdr:col>9</xdr:col>
      <xdr:colOff>21463</xdr:colOff>
      <xdr:row>11</xdr:row>
      <xdr:rowOff>150251</xdr:rowOff>
    </xdr:from>
    <xdr:to>
      <xdr:col>10</xdr:col>
      <xdr:colOff>46611</xdr:colOff>
      <xdr:row>15</xdr:row>
      <xdr:rowOff>68076</xdr:rowOff>
    </xdr:to>
    <xdr:pic>
      <xdr:nvPicPr>
        <xdr:cNvPr id="39" name="Picture 38">
          <a:extLst>
            <a:ext uri="{FF2B5EF4-FFF2-40B4-BE49-F238E27FC236}">
              <a16:creationId xmlns:a16="http://schemas.microsoft.com/office/drawing/2014/main" id="{767FCADF-E1A7-6CC0-0626-7FAA1FC994C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10139" y="2275265"/>
          <a:ext cx="690557" cy="690557"/>
        </a:xfrm>
        <a:prstGeom prst="rect">
          <a:avLst/>
        </a:prstGeom>
        <a:solidFill>
          <a:schemeClr val="accent6"/>
        </a:solidFill>
        <a:ln>
          <a:noFill/>
        </a:ln>
        <a:effectLst/>
      </xdr:spPr>
    </xdr:pic>
    <xdr:clientData/>
  </xdr:twoCellAnchor>
  <xdr:twoCellAnchor>
    <xdr:from>
      <xdr:col>6</xdr:col>
      <xdr:colOff>259723</xdr:colOff>
      <xdr:row>17</xdr:row>
      <xdr:rowOff>73204</xdr:rowOff>
    </xdr:from>
    <xdr:to>
      <xdr:col>15</xdr:col>
      <xdr:colOff>42929</xdr:colOff>
      <xdr:row>39</xdr:row>
      <xdr:rowOff>51740</xdr:rowOff>
    </xdr:to>
    <xdr:sp macro="" textlink="">
      <xdr:nvSpPr>
        <xdr:cNvPr id="40" name="Rectangle: Rounded Corners 39">
          <a:extLst>
            <a:ext uri="{FF2B5EF4-FFF2-40B4-BE49-F238E27FC236}">
              <a16:creationId xmlns:a16="http://schemas.microsoft.com/office/drawing/2014/main" id="{CBC5139E-23C0-4B6C-A915-662578375682}"/>
            </a:ext>
          </a:extLst>
        </xdr:cNvPr>
        <xdr:cNvSpPr/>
      </xdr:nvSpPr>
      <xdr:spPr>
        <a:xfrm>
          <a:off x="4249832" y="3370586"/>
          <a:ext cx="5768370" cy="4245736"/>
        </a:xfrm>
        <a:prstGeom prst="round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625522</xdr:colOff>
      <xdr:row>19</xdr:row>
      <xdr:rowOff>113732</xdr:rowOff>
    </xdr:from>
    <xdr:to>
      <xdr:col>10</xdr:col>
      <xdr:colOff>138545</xdr:colOff>
      <xdr:row>28</xdr:row>
      <xdr:rowOff>90985</xdr:rowOff>
    </xdr:to>
    <xdr:graphicFrame macro="">
      <xdr:nvGraphicFramePr>
        <xdr:cNvPr id="41" name="Chart 40">
          <a:extLst>
            <a:ext uri="{FF2B5EF4-FFF2-40B4-BE49-F238E27FC236}">
              <a16:creationId xmlns:a16="http://schemas.microsoft.com/office/drawing/2014/main" id="{37081F2F-B467-4F0E-9631-D5ED01C93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301977</xdr:colOff>
      <xdr:row>17</xdr:row>
      <xdr:rowOff>65691</xdr:rowOff>
    </xdr:from>
    <xdr:to>
      <xdr:col>10</xdr:col>
      <xdr:colOff>450159</xdr:colOff>
      <xdr:row>19</xdr:row>
      <xdr:rowOff>178343</xdr:rowOff>
    </xdr:to>
    <xdr:sp macro="" textlink="HOME!B7">
      <xdr:nvSpPr>
        <xdr:cNvPr id="43" name="TextBox 42">
          <a:extLst>
            <a:ext uri="{FF2B5EF4-FFF2-40B4-BE49-F238E27FC236}">
              <a16:creationId xmlns:a16="http://schemas.microsoft.com/office/drawing/2014/main" id="{DA8C903E-6814-41BB-8258-EEAAA0AB8961}"/>
            </a:ext>
          </a:extLst>
        </xdr:cNvPr>
        <xdr:cNvSpPr txBox="1"/>
      </xdr:nvSpPr>
      <xdr:spPr>
        <a:xfrm>
          <a:off x="4328067" y="3352527"/>
          <a:ext cx="2832241" cy="49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ysClr val="windowText" lastClr="000000"/>
              </a:solidFill>
            </a:rPr>
            <a:t>FAT</a:t>
          </a:r>
          <a:r>
            <a:rPr lang="en-IN" sz="1800" b="1" baseline="0">
              <a:solidFill>
                <a:sysClr val="windowText" lastClr="000000"/>
              </a:solidFill>
            </a:rPr>
            <a:t> CONTENT</a:t>
          </a:r>
          <a:endParaRPr lang="en-IN" sz="1800" b="1">
            <a:solidFill>
              <a:sysClr val="windowText" lastClr="000000"/>
            </a:solidFill>
          </a:endParaRPr>
        </a:p>
      </xdr:txBody>
    </xdr:sp>
    <xdr:clientData/>
  </xdr:twoCellAnchor>
  <xdr:twoCellAnchor>
    <xdr:from>
      <xdr:col>10</xdr:col>
      <xdr:colOff>500418</xdr:colOff>
      <xdr:row>18</xdr:row>
      <xdr:rowOff>137711</xdr:rowOff>
    </xdr:from>
    <xdr:to>
      <xdr:col>10</xdr:col>
      <xdr:colOff>504939</xdr:colOff>
      <xdr:row>38</xdr:row>
      <xdr:rowOff>136477</xdr:rowOff>
    </xdr:to>
    <xdr:cxnSp macro="">
      <xdr:nvCxnSpPr>
        <xdr:cNvPr id="55" name="Straight Connector 54">
          <a:extLst>
            <a:ext uri="{FF2B5EF4-FFF2-40B4-BE49-F238E27FC236}">
              <a16:creationId xmlns:a16="http://schemas.microsoft.com/office/drawing/2014/main" id="{66AF4994-3946-5FDD-51B6-EEB00ABD1983}"/>
            </a:ext>
          </a:extLst>
        </xdr:cNvPr>
        <xdr:cNvCxnSpPr/>
      </xdr:nvCxnSpPr>
      <xdr:spPr>
        <a:xfrm flipH="1">
          <a:off x="7210567" y="3617890"/>
          <a:ext cx="4521" cy="386563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409433</xdr:colOff>
      <xdr:row>30</xdr:row>
      <xdr:rowOff>45492</xdr:rowOff>
    </xdr:from>
    <xdr:to>
      <xdr:col>10</xdr:col>
      <xdr:colOff>386688</xdr:colOff>
      <xdr:row>39</xdr:row>
      <xdr:rowOff>45492</xdr:rowOff>
    </xdr:to>
    <xdr:graphicFrame macro="">
      <xdr:nvGraphicFramePr>
        <xdr:cNvPr id="63" name="Chart 62">
          <a:extLst>
            <a:ext uri="{FF2B5EF4-FFF2-40B4-BE49-F238E27FC236}">
              <a16:creationId xmlns:a16="http://schemas.microsoft.com/office/drawing/2014/main" id="{4CE38DEB-60A4-4F3A-A340-27286A0CC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330213</xdr:colOff>
      <xdr:row>27</xdr:row>
      <xdr:rowOff>185893</xdr:rowOff>
    </xdr:from>
    <xdr:to>
      <xdr:col>10</xdr:col>
      <xdr:colOff>478395</xdr:colOff>
      <xdr:row>30</xdr:row>
      <xdr:rowOff>105201</xdr:rowOff>
    </xdr:to>
    <xdr:sp macro="" textlink="HOME!B7">
      <xdr:nvSpPr>
        <xdr:cNvPr id="64" name="TextBox 63">
          <a:extLst>
            <a:ext uri="{FF2B5EF4-FFF2-40B4-BE49-F238E27FC236}">
              <a16:creationId xmlns:a16="http://schemas.microsoft.com/office/drawing/2014/main" id="{69A9F7E3-F05F-4D81-A2CE-CD29E14888EF}"/>
            </a:ext>
          </a:extLst>
        </xdr:cNvPr>
        <xdr:cNvSpPr txBox="1"/>
      </xdr:nvSpPr>
      <xdr:spPr>
        <a:xfrm>
          <a:off x="4356303" y="5406162"/>
          <a:ext cx="2832241" cy="49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ysClr val="windowText" lastClr="000000"/>
              </a:solidFill>
            </a:rPr>
            <a:t>FAT</a:t>
          </a:r>
          <a:r>
            <a:rPr lang="en-IN" sz="1800" b="1" baseline="0">
              <a:solidFill>
                <a:sysClr val="windowText" lastClr="000000"/>
              </a:solidFill>
            </a:rPr>
            <a:t> BY OUTLET</a:t>
          </a:r>
          <a:endParaRPr lang="en-IN" sz="1800" b="1">
            <a:solidFill>
              <a:sysClr val="windowText" lastClr="000000"/>
            </a:solidFill>
          </a:endParaRPr>
        </a:p>
      </xdr:txBody>
    </xdr:sp>
    <xdr:clientData/>
  </xdr:twoCellAnchor>
  <xdr:twoCellAnchor>
    <xdr:from>
      <xdr:col>6</xdr:col>
      <xdr:colOff>261582</xdr:colOff>
      <xdr:row>28</xdr:row>
      <xdr:rowOff>79612</xdr:rowOff>
    </xdr:from>
    <xdr:to>
      <xdr:col>10</xdr:col>
      <xdr:colOff>523164</xdr:colOff>
      <xdr:row>28</xdr:row>
      <xdr:rowOff>79612</xdr:rowOff>
    </xdr:to>
    <xdr:cxnSp macro="">
      <xdr:nvCxnSpPr>
        <xdr:cNvPr id="65" name="Straight Connector 64">
          <a:extLst>
            <a:ext uri="{FF2B5EF4-FFF2-40B4-BE49-F238E27FC236}">
              <a16:creationId xmlns:a16="http://schemas.microsoft.com/office/drawing/2014/main" id="{CAF550D8-0D85-41C8-A7ED-BE53B129F252}"/>
            </a:ext>
          </a:extLst>
        </xdr:cNvPr>
        <xdr:cNvCxnSpPr/>
      </xdr:nvCxnSpPr>
      <xdr:spPr>
        <a:xfrm>
          <a:off x="4287672" y="5493224"/>
          <a:ext cx="294564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557284</xdr:colOff>
      <xdr:row>18</xdr:row>
      <xdr:rowOff>90986</xdr:rowOff>
    </xdr:from>
    <xdr:to>
      <xdr:col>14</xdr:col>
      <xdr:colOff>557283</xdr:colOff>
      <xdr:row>38</xdr:row>
      <xdr:rowOff>90986</xdr:rowOff>
    </xdr:to>
    <xdr:graphicFrame macro="">
      <xdr:nvGraphicFramePr>
        <xdr:cNvPr id="4" name="Chart 3">
          <a:extLst>
            <a:ext uri="{FF2B5EF4-FFF2-40B4-BE49-F238E27FC236}">
              <a16:creationId xmlns:a16="http://schemas.microsoft.com/office/drawing/2014/main" id="{7FA08B5F-DD27-469D-960C-CCE03E531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581791</xdr:colOff>
      <xdr:row>0</xdr:row>
      <xdr:rowOff>0</xdr:rowOff>
    </xdr:from>
    <xdr:to>
      <xdr:col>31</xdr:col>
      <xdr:colOff>329820</xdr:colOff>
      <xdr:row>10</xdr:row>
      <xdr:rowOff>90984</xdr:rowOff>
    </xdr:to>
    <xdr:graphicFrame macro="">
      <xdr:nvGraphicFramePr>
        <xdr:cNvPr id="6" name="Chart 5">
          <a:extLst>
            <a:ext uri="{FF2B5EF4-FFF2-40B4-BE49-F238E27FC236}">
              <a16:creationId xmlns:a16="http://schemas.microsoft.com/office/drawing/2014/main" id="{963DFB50-4C2E-4AEA-B586-01B7E838A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181971</xdr:colOff>
      <xdr:row>17</xdr:row>
      <xdr:rowOff>68239</xdr:rowOff>
    </xdr:from>
    <xdr:to>
      <xdr:col>30</xdr:col>
      <xdr:colOff>216090</xdr:colOff>
      <xdr:row>39</xdr:row>
      <xdr:rowOff>13026</xdr:rowOff>
    </xdr:to>
    <xdr:graphicFrame macro="">
      <xdr:nvGraphicFramePr>
        <xdr:cNvPr id="24" name="Chart 23">
          <a:extLst>
            <a:ext uri="{FF2B5EF4-FFF2-40B4-BE49-F238E27FC236}">
              <a16:creationId xmlns:a16="http://schemas.microsoft.com/office/drawing/2014/main" id="{B1E74BEC-A064-43DD-9C52-E96B22E4B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307728</xdr:colOff>
      <xdr:row>40</xdr:row>
      <xdr:rowOff>175847</xdr:rowOff>
    </xdr:from>
    <xdr:to>
      <xdr:col>23</xdr:col>
      <xdr:colOff>640080</xdr:colOff>
      <xdr:row>52</xdr:row>
      <xdr:rowOff>66264</xdr:rowOff>
    </xdr:to>
    <xdr:sp macro="" textlink="">
      <xdr:nvSpPr>
        <xdr:cNvPr id="26" name="Rectangle: Top Corners Rounded 25">
          <a:extLst>
            <a:ext uri="{FF2B5EF4-FFF2-40B4-BE49-F238E27FC236}">
              <a16:creationId xmlns:a16="http://schemas.microsoft.com/office/drawing/2014/main" id="{F168C27B-3F8C-4F08-96AA-A507FD7F04E1}"/>
            </a:ext>
          </a:extLst>
        </xdr:cNvPr>
        <xdr:cNvSpPr/>
      </xdr:nvSpPr>
      <xdr:spPr>
        <a:xfrm rot="5400000">
          <a:off x="7721975" y="2027520"/>
          <a:ext cx="2267857" cy="14414112"/>
        </a:xfrm>
        <a:prstGeom prst="round2SameRect">
          <a:avLst>
            <a:gd name="adj1" fmla="val 10952"/>
            <a:gd name="adj2" fmla="val 50000"/>
          </a:avLst>
        </a:prstGeom>
        <a:solidFill>
          <a:srgbClr val="FFD200"/>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24</xdr:col>
      <xdr:colOff>45719</xdr:colOff>
      <xdr:row>40</xdr:row>
      <xdr:rowOff>131888</xdr:rowOff>
    </xdr:from>
    <xdr:to>
      <xdr:col>31</xdr:col>
      <xdr:colOff>460130</xdr:colOff>
      <xdr:row>52</xdr:row>
      <xdr:rowOff>76200</xdr:rowOff>
    </xdr:to>
    <xdr:sp macro="" textlink="">
      <xdr:nvSpPr>
        <xdr:cNvPr id="28" name="Rectangle: Top Corners Rounded 27">
          <a:extLst>
            <a:ext uri="{FF2B5EF4-FFF2-40B4-BE49-F238E27FC236}">
              <a16:creationId xmlns:a16="http://schemas.microsoft.com/office/drawing/2014/main" id="{B9124DF9-C4CD-422E-85B6-5077E09A5D81}"/>
            </a:ext>
          </a:extLst>
        </xdr:cNvPr>
        <xdr:cNvSpPr/>
      </xdr:nvSpPr>
      <xdr:spPr>
        <a:xfrm rot="5400000">
          <a:off x="17532449" y="6663398"/>
          <a:ext cx="2321752" cy="5108331"/>
        </a:xfrm>
        <a:prstGeom prst="round2SameRect">
          <a:avLst>
            <a:gd name="adj1" fmla="val 0"/>
            <a:gd name="adj2" fmla="val 17809"/>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40</xdr:row>
      <xdr:rowOff>131883</xdr:rowOff>
    </xdr:from>
    <xdr:to>
      <xdr:col>6</xdr:col>
      <xdr:colOff>646044</xdr:colOff>
      <xdr:row>52</xdr:row>
      <xdr:rowOff>16564</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FCAF42E5-82FF-48D3-9D80-C6F71CAB0D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87826" y="8083187"/>
              <a:ext cx="2633870" cy="22700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439615</xdr:colOff>
      <xdr:row>36</xdr:row>
      <xdr:rowOff>148896</xdr:rowOff>
    </xdr:from>
    <xdr:to>
      <xdr:col>13</xdr:col>
      <xdr:colOff>525518</xdr:colOff>
      <xdr:row>54</xdr:row>
      <xdr:rowOff>165652</xdr:rowOff>
    </xdr:to>
    <xdr:graphicFrame macro="">
      <xdr:nvGraphicFramePr>
        <xdr:cNvPr id="32" name="Chart 31">
          <a:extLst>
            <a:ext uri="{FF2B5EF4-FFF2-40B4-BE49-F238E27FC236}">
              <a16:creationId xmlns:a16="http://schemas.microsoft.com/office/drawing/2014/main" id="{7F28E3AC-6629-4634-9F6E-BF464FADD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613103</xdr:colOff>
      <xdr:row>40</xdr:row>
      <xdr:rowOff>35036</xdr:rowOff>
    </xdr:from>
    <xdr:to>
      <xdr:col>15</xdr:col>
      <xdr:colOff>301924</xdr:colOff>
      <xdr:row>53</xdr:row>
      <xdr:rowOff>14377</xdr:rowOff>
    </xdr:to>
    <xdr:graphicFrame macro="">
      <xdr:nvGraphicFramePr>
        <xdr:cNvPr id="36" name="Chart 35">
          <a:extLst>
            <a:ext uri="{FF2B5EF4-FFF2-40B4-BE49-F238E27FC236}">
              <a16:creationId xmlns:a16="http://schemas.microsoft.com/office/drawing/2014/main" id="{6F7E15BB-98BD-4FB7-B109-75A4102D0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461229</xdr:colOff>
      <xdr:row>40</xdr:row>
      <xdr:rowOff>76551</xdr:rowOff>
    </xdr:from>
    <xdr:to>
      <xdr:col>19</xdr:col>
      <xdr:colOff>233504</xdr:colOff>
      <xdr:row>53</xdr:row>
      <xdr:rowOff>94067</xdr:rowOff>
    </xdr:to>
    <xdr:graphicFrame macro="">
      <xdr:nvGraphicFramePr>
        <xdr:cNvPr id="37" name="Chart 36">
          <a:extLst>
            <a:ext uri="{FF2B5EF4-FFF2-40B4-BE49-F238E27FC236}">
              <a16:creationId xmlns:a16="http://schemas.microsoft.com/office/drawing/2014/main" id="{1353D758-CD74-4F11-9ADE-CEFC5DD45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128926</xdr:colOff>
      <xdr:row>40</xdr:row>
      <xdr:rowOff>67792</xdr:rowOff>
    </xdr:from>
    <xdr:to>
      <xdr:col>24</xdr:col>
      <xdr:colOff>344038</xdr:colOff>
      <xdr:row>54</xdr:row>
      <xdr:rowOff>111585</xdr:rowOff>
    </xdr:to>
    <xdr:graphicFrame macro="">
      <xdr:nvGraphicFramePr>
        <xdr:cNvPr id="38" name="Chart 37">
          <a:extLst>
            <a:ext uri="{FF2B5EF4-FFF2-40B4-BE49-F238E27FC236}">
              <a16:creationId xmlns:a16="http://schemas.microsoft.com/office/drawing/2014/main" id="{4167D6AB-1168-4B14-9653-3EFCD296D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25</xdr:col>
      <xdr:colOff>12417</xdr:colOff>
      <xdr:row>40</xdr:row>
      <xdr:rowOff>142242</xdr:rowOff>
    </xdr:from>
    <xdr:to>
      <xdr:col>28</xdr:col>
      <xdr:colOff>458329</xdr:colOff>
      <xdr:row>52</xdr:row>
      <xdr:rowOff>85795</xdr:rowOff>
    </xdr:to>
    <xdr:grpSp>
      <xdr:nvGrpSpPr>
        <xdr:cNvPr id="56" name="Group 55">
          <a:extLst>
            <a:ext uri="{FF2B5EF4-FFF2-40B4-BE49-F238E27FC236}">
              <a16:creationId xmlns:a16="http://schemas.microsoft.com/office/drawing/2014/main" id="{56907136-8B27-BFAF-267F-85916B88B235}"/>
            </a:ext>
          </a:extLst>
        </xdr:cNvPr>
        <xdr:cNvGrpSpPr/>
      </xdr:nvGrpSpPr>
      <xdr:grpSpPr>
        <a:xfrm>
          <a:off x="16681167" y="7762242"/>
          <a:ext cx="2446162" cy="2229553"/>
          <a:chOff x="16761177" y="8051802"/>
          <a:chExt cx="2457592" cy="2320993"/>
        </a:xfrm>
      </xdr:grpSpPr>
      <mc:AlternateContent xmlns:mc="http://schemas.openxmlformats.org/markup-compatibility/2006">
        <mc:Choice xmlns:a14="http://schemas.microsoft.com/office/drawing/2010/main" Requires="a14">
          <xdr:graphicFrame macro="">
            <xdr:nvGraphicFramePr>
              <xdr:cNvPr id="42" name="Outlet Size 1">
                <a:extLst>
                  <a:ext uri="{FF2B5EF4-FFF2-40B4-BE49-F238E27FC236}">
                    <a16:creationId xmlns:a16="http://schemas.microsoft.com/office/drawing/2014/main" id="{FBB36497-BD53-4D20-BCDF-1A35E29307F0}"/>
                  </a:ext>
                </a:extLst>
              </xdr:cNvPr>
              <xdr:cNvGraphicFramePr/>
            </xdr:nvGraphicFramePr>
            <xdr:xfrm>
              <a:off x="16761177" y="8051802"/>
              <a:ext cx="2442352" cy="121694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681167" y="7762242"/>
                <a:ext cx="2430993" cy="11689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4" name="Outlet Location Type 1">
                <a:extLst>
                  <a:ext uri="{FF2B5EF4-FFF2-40B4-BE49-F238E27FC236}">
                    <a16:creationId xmlns:a16="http://schemas.microsoft.com/office/drawing/2014/main" id="{6436770E-B5DF-4B33-B43A-F96A9E378010}"/>
                  </a:ext>
                </a:extLst>
              </xdr:cNvPr>
              <xdr:cNvGraphicFramePr/>
            </xdr:nvGraphicFramePr>
            <xdr:xfrm>
              <a:off x="16776419" y="9175717"/>
              <a:ext cx="2442350" cy="1197078"/>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696338" y="8841878"/>
                <a:ext cx="2430991" cy="11499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28</xdr:col>
      <xdr:colOff>576863</xdr:colOff>
      <xdr:row>40</xdr:row>
      <xdr:rowOff>125871</xdr:rowOff>
    </xdr:from>
    <xdr:to>
      <xdr:col>31</xdr:col>
      <xdr:colOff>380436</xdr:colOff>
      <xdr:row>52</xdr:row>
      <xdr:rowOff>83537</xdr:rowOff>
    </xdr:to>
    <mc:AlternateContent xmlns:mc="http://schemas.openxmlformats.org/markup-compatibility/2006">
      <mc:Choice xmlns:a14="http://schemas.microsoft.com/office/drawing/2010/main" Requires="a14">
        <xdr:graphicFrame macro="">
          <xdr:nvGraphicFramePr>
            <xdr:cNvPr id="45" name="Item Type 1">
              <a:extLst>
                <a:ext uri="{FF2B5EF4-FFF2-40B4-BE49-F238E27FC236}">
                  <a16:creationId xmlns:a16="http://schemas.microsoft.com/office/drawing/2014/main" id="{A18A5C76-BAA7-45F9-8929-B5781CD8C56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245863" y="7745871"/>
              <a:ext cx="1803823" cy="2243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375371</xdr:colOff>
      <xdr:row>37</xdr:row>
      <xdr:rowOff>73745</xdr:rowOff>
    </xdr:from>
    <xdr:to>
      <xdr:col>3</xdr:col>
      <xdr:colOff>315561</xdr:colOff>
      <xdr:row>40</xdr:row>
      <xdr:rowOff>100263</xdr:rowOff>
    </xdr:to>
    <xdr:pic>
      <xdr:nvPicPr>
        <xdr:cNvPr id="47" name="Picture 46">
          <a:hlinkClick xmlns:r="http://schemas.openxmlformats.org/officeDocument/2006/relationships" r:id="rId19"/>
          <a:extLst>
            <a:ext uri="{FF2B5EF4-FFF2-40B4-BE49-F238E27FC236}">
              <a16:creationId xmlns:a16="http://schemas.microsoft.com/office/drawing/2014/main" id="{A4281F43-9F8A-4B1D-8D59-A6CA9D02D1C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698845" y="7493219"/>
          <a:ext cx="601927" cy="628097"/>
        </a:xfrm>
        <a:prstGeom prst="rect">
          <a:avLst/>
        </a:prstGeom>
      </xdr:spPr>
    </xdr:pic>
    <xdr:clientData/>
  </xdr:twoCellAnchor>
  <xdr:twoCellAnchor editAs="oneCell">
    <xdr:from>
      <xdr:col>4</xdr:col>
      <xdr:colOff>300789</xdr:colOff>
      <xdr:row>37</xdr:row>
      <xdr:rowOff>75825</xdr:rowOff>
    </xdr:from>
    <xdr:to>
      <xdr:col>5</xdr:col>
      <xdr:colOff>194897</xdr:colOff>
      <xdr:row>40</xdr:row>
      <xdr:rowOff>56567</xdr:rowOff>
    </xdr:to>
    <xdr:pic>
      <xdr:nvPicPr>
        <xdr:cNvPr id="48" name="Picture 47">
          <a:hlinkClick xmlns:r="http://schemas.openxmlformats.org/officeDocument/2006/relationships" r:id="rId21"/>
          <a:extLst>
            <a:ext uri="{FF2B5EF4-FFF2-40B4-BE49-F238E27FC236}">
              <a16:creationId xmlns:a16="http://schemas.microsoft.com/office/drawing/2014/main" id="{12D334ED-535C-4B05-9A27-B48D64FA761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947736" y="7495299"/>
          <a:ext cx="555845" cy="582321"/>
        </a:xfrm>
        <a:prstGeom prst="rect">
          <a:avLst/>
        </a:prstGeom>
      </xdr:spPr>
    </xdr:pic>
    <xdr:clientData/>
  </xdr:twoCellAnchor>
  <xdr:twoCellAnchor>
    <xdr:from>
      <xdr:col>6</xdr:col>
      <xdr:colOff>666247</xdr:colOff>
      <xdr:row>40</xdr:row>
      <xdr:rowOff>162093</xdr:rowOff>
    </xdr:from>
    <xdr:to>
      <xdr:col>7</xdr:col>
      <xdr:colOff>8511</xdr:colOff>
      <xdr:row>52</xdr:row>
      <xdr:rowOff>57509</xdr:rowOff>
    </xdr:to>
    <xdr:cxnSp macro="">
      <xdr:nvCxnSpPr>
        <xdr:cNvPr id="49" name="Straight Connector 48">
          <a:extLst>
            <a:ext uri="{FF2B5EF4-FFF2-40B4-BE49-F238E27FC236}">
              <a16:creationId xmlns:a16="http://schemas.microsoft.com/office/drawing/2014/main" id="{D3A2CDCB-6830-4BA6-9A52-09638E417382}"/>
            </a:ext>
          </a:extLst>
        </xdr:cNvPr>
        <xdr:cNvCxnSpPr/>
      </xdr:nvCxnSpPr>
      <xdr:spPr>
        <a:xfrm flipH="1">
          <a:off x="4689607" y="8086893"/>
          <a:ext cx="12824" cy="22728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544327</xdr:colOff>
      <xdr:row>41</xdr:row>
      <xdr:rowOff>6530</xdr:rowOff>
    </xdr:from>
    <xdr:to>
      <xdr:col>19</xdr:col>
      <xdr:colOff>557151</xdr:colOff>
      <xdr:row>52</xdr:row>
      <xdr:rowOff>100066</xdr:rowOff>
    </xdr:to>
    <xdr:cxnSp macro="">
      <xdr:nvCxnSpPr>
        <xdr:cNvPr id="52" name="Straight Connector 51">
          <a:extLst>
            <a:ext uri="{FF2B5EF4-FFF2-40B4-BE49-F238E27FC236}">
              <a16:creationId xmlns:a16="http://schemas.microsoft.com/office/drawing/2014/main" id="{0C41EBDB-54B5-48E8-9CF6-BA2248E8ACCB}"/>
            </a:ext>
          </a:extLst>
        </xdr:cNvPr>
        <xdr:cNvCxnSpPr/>
      </xdr:nvCxnSpPr>
      <xdr:spPr>
        <a:xfrm flipH="1">
          <a:off x="13284967" y="8129450"/>
          <a:ext cx="12824" cy="22728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304800</xdr:colOff>
      <xdr:row>40</xdr:row>
      <xdr:rowOff>193723</xdr:rowOff>
    </xdr:from>
    <xdr:to>
      <xdr:col>15</xdr:col>
      <xdr:colOff>317624</xdr:colOff>
      <xdr:row>52</xdr:row>
      <xdr:rowOff>89139</xdr:rowOff>
    </xdr:to>
    <xdr:cxnSp macro="">
      <xdr:nvCxnSpPr>
        <xdr:cNvPr id="53" name="Straight Connector 52">
          <a:extLst>
            <a:ext uri="{FF2B5EF4-FFF2-40B4-BE49-F238E27FC236}">
              <a16:creationId xmlns:a16="http://schemas.microsoft.com/office/drawing/2014/main" id="{AB8CECD6-1C44-4275-9821-83C4E12CAEF6}"/>
            </a:ext>
          </a:extLst>
        </xdr:cNvPr>
        <xdr:cNvCxnSpPr/>
      </xdr:nvCxnSpPr>
      <xdr:spPr>
        <a:xfrm flipH="1">
          <a:off x="10440838" y="8245044"/>
          <a:ext cx="12824" cy="23108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40257</xdr:colOff>
      <xdr:row>40</xdr:row>
      <xdr:rowOff>159217</xdr:rowOff>
    </xdr:from>
    <xdr:to>
      <xdr:col>11</xdr:col>
      <xdr:colOff>53081</xdr:colOff>
      <xdr:row>52</xdr:row>
      <xdr:rowOff>54633</xdr:rowOff>
    </xdr:to>
    <xdr:cxnSp macro="">
      <xdr:nvCxnSpPr>
        <xdr:cNvPr id="54" name="Straight Connector 53">
          <a:extLst>
            <a:ext uri="{FF2B5EF4-FFF2-40B4-BE49-F238E27FC236}">
              <a16:creationId xmlns:a16="http://schemas.microsoft.com/office/drawing/2014/main" id="{0049CE69-04BF-42CB-B088-EE142A996F5C}"/>
            </a:ext>
          </a:extLst>
        </xdr:cNvPr>
        <xdr:cNvCxnSpPr/>
      </xdr:nvCxnSpPr>
      <xdr:spPr>
        <a:xfrm flipH="1">
          <a:off x="7473351" y="8210538"/>
          <a:ext cx="12824" cy="23108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213267</xdr:colOff>
      <xdr:row>17</xdr:row>
      <xdr:rowOff>30207</xdr:rowOff>
    </xdr:from>
    <xdr:to>
      <xdr:col>14</xdr:col>
      <xdr:colOff>361449</xdr:colOff>
      <xdr:row>19</xdr:row>
      <xdr:rowOff>142859</xdr:rowOff>
    </xdr:to>
    <xdr:sp macro="" textlink="HOME!B7">
      <xdr:nvSpPr>
        <xdr:cNvPr id="57" name="TextBox 56">
          <a:extLst>
            <a:ext uri="{FF2B5EF4-FFF2-40B4-BE49-F238E27FC236}">
              <a16:creationId xmlns:a16="http://schemas.microsoft.com/office/drawing/2014/main" id="{FB860E2A-E415-413D-B8F6-B3E2FF602608}"/>
            </a:ext>
          </a:extLst>
        </xdr:cNvPr>
        <xdr:cNvSpPr txBox="1"/>
      </xdr:nvSpPr>
      <xdr:spPr>
        <a:xfrm>
          <a:off x="6918867" y="3398247"/>
          <a:ext cx="2830422" cy="508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ysClr val="windowText" lastClr="000000"/>
              </a:solidFill>
            </a:rPr>
            <a:t>ITEM</a:t>
          </a:r>
          <a:r>
            <a:rPr lang="en-IN" sz="1800" b="1" baseline="0">
              <a:solidFill>
                <a:sysClr val="windowText" lastClr="000000"/>
              </a:solidFill>
            </a:rPr>
            <a:t> TYPE</a:t>
          </a:r>
          <a:endParaRPr lang="en-IN" sz="1800" b="1">
            <a:solidFill>
              <a:sysClr val="windowText" lastClr="000000"/>
            </a:solidFill>
          </a:endParaRPr>
        </a:p>
      </xdr:txBody>
    </xdr:sp>
    <xdr:clientData/>
  </xdr:twoCellAnchor>
  <xdr:twoCellAnchor>
    <xdr:from>
      <xdr:col>6</xdr:col>
      <xdr:colOff>659191</xdr:colOff>
      <xdr:row>40</xdr:row>
      <xdr:rowOff>163286</xdr:rowOff>
    </xdr:from>
    <xdr:to>
      <xdr:col>10</xdr:col>
      <xdr:colOff>514047</xdr:colOff>
      <xdr:row>41</xdr:row>
      <xdr:rowOff>181428</xdr:rowOff>
    </xdr:to>
    <xdr:sp macro="" textlink="HOME!B7">
      <xdr:nvSpPr>
        <xdr:cNvPr id="59" name="TextBox 58">
          <a:extLst>
            <a:ext uri="{FF2B5EF4-FFF2-40B4-BE49-F238E27FC236}">
              <a16:creationId xmlns:a16="http://schemas.microsoft.com/office/drawing/2014/main" id="{2CF2773D-5BF2-48C3-8A95-A37ABF59C6DD}"/>
            </a:ext>
          </a:extLst>
        </xdr:cNvPr>
        <xdr:cNvSpPr txBox="1"/>
      </xdr:nvSpPr>
      <xdr:spPr>
        <a:xfrm>
          <a:off x="4686905" y="8146143"/>
          <a:ext cx="253999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ysClr val="windowText" lastClr="000000"/>
              </a:solidFill>
            </a:rPr>
            <a:t>OUTLET</a:t>
          </a:r>
          <a:r>
            <a:rPr lang="en-IN" sz="900" b="1" baseline="0">
              <a:solidFill>
                <a:sysClr val="windowText" lastClr="000000"/>
              </a:solidFill>
            </a:rPr>
            <a:t> SIZE</a:t>
          </a:r>
          <a:endParaRPr lang="en-IN" sz="900" b="1">
            <a:solidFill>
              <a:sysClr val="windowText" lastClr="000000"/>
            </a:solidFill>
          </a:endParaRPr>
        </a:p>
      </xdr:txBody>
    </xdr:sp>
    <xdr:clientData/>
  </xdr:twoCellAnchor>
  <xdr:twoCellAnchor>
    <xdr:from>
      <xdr:col>11</xdr:col>
      <xdr:colOff>309638</xdr:colOff>
      <xdr:row>41</xdr:row>
      <xdr:rowOff>7386</xdr:rowOff>
    </xdr:from>
    <xdr:to>
      <xdr:col>15</xdr:col>
      <xdr:colOff>164494</xdr:colOff>
      <xdr:row>42</xdr:row>
      <xdr:rowOff>19921</xdr:rowOff>
    </xdr:to>
    <xdr:sp macro="" textlink="HOME!B7">
      <xdr:nvSpPr>
        <xdr:cNvPr id="60" name="TextBox 59">
          <a:extLst>
            <a:ext uri="{FF2B5EF4-FFF2-40B4-BE49-F238E27FC236}">
              <a16:creationId xmlns:a16="http://schemas.microsoft.com/office/drawing/2014/main" id="{19CF3D8C-3ABD-4BD1-BDDF-435E2049570E}"/>
            </a:ext>
          </a:extLst>
        </xdr:cNvPr>
        <xdr:cNvSpPr txBox="1"/>
      </xdr:nvSpPr>
      <xdr:spPr>
        <a:xfrm>
          <a:off x="7624838" y="7959895"/>
          <a:ext cx="2514929" cy="206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rPr>
            <a:t>OUTLET</a:t>
          </a:r>
          <a:r>
            <a:rPr lang="en-IN" sz="1200" b="1" baseline="0">
              <a:solidFill>
                <a:sysClr val="windowText" lastClr="000000"/>
              </a:solidFill>
            </a:rPr>
            <a:t> TYPE </a:t>
          </a:r>
          <a:endParaRPr lang="en-IN" sz="1200" b="1">
            <a:solidFill>
              <a:sysClr val="windowText" lastClr="000000"/>
            </a:solidFill>
          </a:endParaRPr>
        </a:p>
      </xdr:txBody>
    </xdr:sp>
    <xdr:clientData/>
  </xdr:twoCellAnchor>
  <xdr:twoCellAnchor>
    <xdr:from>
      <xdr:col>19</xdr:col>
      <xdr:colOff>620628</xdr:colOff>
      <xdr:row>41</xdr:row>
      <xdr:rowOff>5756</xdr:rowOff>
    </xdr:from>
    <xdr:to>
      <xdr:col>23</xdr:col>
      <xdr:colOff>475484</xdr:colOff>
      <xdr:row>42</xdr:row>
      <xdr:rowOff>21551</xdr:rowOff>
    </xdr:to>
    <xdr:sp macro="" textlink="HOME!B7">
      <xdr:nvSpPr>
        <xdr:cNvPr id="61" name="TextBox 60">
          <a:extLst>
            <a:ext uri="{FF2B5EF4-FFF2-40B4-BE49-F238E27FC236}">
              <a16:creationId xmlns:a16="http://schemas.microsoft.com/office/drawing/2014/main" id="{FB9C564A-1C4D-44CC-A412-C6A75D0723DA}"/>
            </a:ext>
          </a:extLst>
        </xdr:cNvPr>
        <xdr:cNvSpPr txBox="1"/>
      </xdr:nvSpPr>
      <xdr:spPr>
        <a:xfrm>
          <a:off x="13255973" y="7958265"/>
          <a:ext cx="2514929" cy="209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rPr>
            <a:t>OUTLET</a:t>
          </a:r>
          <a:r>
            <a:rPr lang="en-IN" sz="1200" b="1" baseline="0">
              <a:solidFill>
                <a:sysClr val="windowText" lastClr="000000"/>
              </a:solidFill>
            </a:rPr>
            <a:t> TYPE </a:t>
          </a:r>
          <a:endParaRPr lang="en-IN" sz="1200" b="1">
            <a:solidFill>
              <a:sysClr val="windowText" lastClr="000000"/>
            </a:solidFill>
          </a:endParaRPr>
        </a:p>
      </xdr:txBody>
    </xdr:sp>
    <xdr:clientData/>
  </xdr:twoCellAnchor>
  <xdr:twoCellAnchor>
    <xdr:from>
      <xdr:col>15</xdr:col>
      <xdr:colOff>557876</xdr:colOff>
      <xdr:row>41</xdr:row>
      <xdr:rowOff>5756</xdr:rowOff>
    </xdr:from>
    <xdr:to>
      <xdr:col>19</xdr:col>
      <xdr:colOff>412732</xdr:colOff>
      <xdr:row>42</xdr:row>
      <xdr:rowOff>21551</xdr:rowOff>
    </xdr:to>
    <xdr:sp macro="" textlink="HOME!B7">
      <xdr:nvSpPr>
        <xdr:cNvPr id="62" name="TextBox 61">
          <a:extLst>
            <a:ext uri="{FF2B5EF4-FFF2-40B4-BE49-F238E27FC236}">
              <a16:creationId xmlns:a16="http://schemas.microsoft.com/office/drawing/2014/main" id="{31911C48-1939-4FB6-AE64-93196E5C6569}"/>
            </a:ext>
          </a:extLst>
        </xdr:cNvPr>
        <xdr:cNvSpPr txBox="1"/>
      </xdr:nvSpPr>
      <xdr:spPr>
        <a:xfrm>
          <a:off x="10533149" y="7958265"/>
          <a:ext cx="2514928" cy="209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rPr>
            <a:t>OUTLET</a:t>
          </a:r>
          <a:r>
            <a:rPr lang="en-IN" sz="1200" b="1" baseline="0">
              <a:solidFill>
                <a:sysClr val="windowText" lastClr="000000"/>
              </a:solidFill>
            </a:rPr>
            <a:t> TYPE </a:t>
          </a:r>
          <a:endParaRPr lang="en-IN" sz="1200" b="1">
            <a:solidFill>
              <a:sysClr val="windowText" lastClr="000000"/>
            </a:solidFill>
          </a:endParaRPr>
        </a:p>
      </xdr:txBody>
    </xdr:sp>
    <xdr:clientData/>
  </xdr:twoCellAnchor>
  <xdr:twoCellAnchor>
    <xdr:from>
      <xdr:col>18</xdr:col>
      <xdr:colOff>441334</xdr:colOff>
      <xdr:row>51</xdr:row>
      <xdr:rowOff>46602</xdr:rowOff>
    </xdr:from>
    <xdr:to>
      <xdr:col>22</xdr:col>
      <xdr:colOff>296190</xdr:colOff>
      <xdr:row>52</xdr:row>
      <xdr:rowOff>62396</xdr:rowOff>
    </xdr:to>
    <xdr:sp macro="" textlink="HOME!B7">
      <xdr:nvSpPr>
        <xdr:cNvPr id="66" name="TextBox 65">
          <a:extLst>
            <a:ext uri="{FF2B5EF4-FFF2-40B4-BE49-F238E27FC236}">
              <a16:creationId xmlns:a16="http://schemas.microsoft.com/office/drawing/2014/main" id="{5AC56973-24FA-4D35-B105-EFA6EFC93AB6}"/>
            </a:ext>
          </a:extLst>
        </xdr:cNvPr>
        <xdr:cNvSpPr txBox="1"/>
      </xdr:nvSpPr>
      <xdr:spPr>
        <a:xfrm>
          <a:off x="12543687" y="10105002"/>
          <a:ext cx="2544268" cy="2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ysClr val="windowText" lastClr="000000"/>
              </a:solidFill>
            </a:rPr>
            <a:t>TOTAL SALES </a:t>
          </a:r>
          <a:endParaRPr lang="en-IN" sz="1200" b="1">
            <a:solidFill>
              <a:sysClr val="windowText" lastClr="000000"/>
            </a:solidFill>
          </a:endParaRPr>
        </a:p>
      </xdr:txBody>
    </xdr:sp>
    <xdr:clientData/>
  </xdr:twoCellAnchor>
  <xdr:twoCellAnchor>
    <xdr:from>
      <xdr:col>14</xdr:col>
      <xdr:colOff>235146</xdr:colOff>
      <xdr:row>51</xdr:row>
      <xdr:rowOff>46602</xdr:rowOff>
    </xdr:from>
    <xdr:to>
      <xdr:col>18</xdr:col>
      <xdr:colOff>90002</xdr:colOff>
      <xdr:row>52</xdr:row>
      <xdr:rowOff>62396</xdr:rowOff>
    </xdr:to>
    <xdr:sp macro="" textlink="HOME!AI63">
      <xdr:nvSpPr>
        <xdr:cNvPr id="67" name="TextBox 66">
          <a:extLst>
            <a:ext uri="{FF2B5EF4-FFF2-40B4-BE49-F238E27FC236}">
              <a16:creationId xmlns:a16="http://schemas.microsoft.com/office/drawing/2014/main" id="{1631EFDE-C548-40DE-82D4-7F6C7EC63755}"/>
            </a:ext>
          </a:extLst>
        </xdr:cNvPr>
        <xdr:cNvSpPr txBox="1"/>
      </xdr:nvSpPr>
      <xdr:spPr>
        <a:xfrm>
          <a:off x="9648087" y="10105002"/>
          <a:ext cx="2544268" cy="2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ysClr val="windowText" lastClr="000000"/>
              </a:solidFill>
            </a:rPr>
            <a:t>AVG SALES </a:t>
          </a:r>
          <a:endParaRPr lang="en-IN" sz="1200" b="1">
            <a:solidFill>
              <a:sysClr val="windowText" lastClr="000000"/>
            </a:solidFill>
          </a:endParaRPr>
        </a:p>
      </xdr:txBody>
    </xdr:sp>
    <xdr:clientData/>
  </xdr:twoCellAnchor>
  <xdr:twoCellAnchor>
    <xdr:from>
      <xdr:col>9</xdr:col>
      <xdr:colOff>647522</xdr:colOff>
      <xdr:row>51</xdr:row>
      <xdr:rowOff>28672</xdr:rowOff>
    </xdr:from>
    <xdr:to>
      <xdr:col>13</xdr:col>
      <xdr:colOff>502378</xdr:colOff>
      <xdr:row>52</xdr:row>
      <xdr:rowOff>44466</xdr:rowOff>
    </xdr:to>
    <xdr:sp macro="" textlink="HOME!B7">
      <xdr:nvSpPr>
        <xdr:cNvPr id="68" name="TextBox 67">
          <a:extLst>
            <a:ext uri="{FF2B5EF4-FFF2-40B4-BE49-F238E27FC236}">
              <a16:creationId xmlns:a16="http://schemas.microsoft.com/office/drawing/2014/main" id="{C42B6871-01B9-4DB7-8F7E-0F9A0D4114CE}"/>
            </a:ext>
          </a:extLst>
        </xdr:cNvPr>
        <xdr:cNvSpPr txBox="1"/>
      </xdr:nvSpPr>
      <xdr:spPr>
        <a:xfrm>
          <a:off x="6698698" y="10087072"/>
          <a:ext cx="2544268" cy="2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ysClr val="windowText" lastClr="000000"/>
              </a:solidFill>
            </a:rPr>
            <a:t> NO. OF ITEMS </a:t>
          </a:r>
          <a:endParaRPr lang="en-IN" sz="1200" b="1">
            <a:solidFill>
              <a:sysClr val="windowText" lastClr="000000"/>
            </a:solidFill>
          </a:endParaRPr>
        </a:p>
      </xdr:txBody>
    </xdr:sp>
    <xdr:clientData/>
  </xdr:twoCellAnchor>
  <xdr:twoCellAnchor>
    <xdr:from>
      <xdr:col>15</xdr:col>
      <xdr:colOff>226520</xdr:colOff>
      <xdr:row>1</xdr:row>
      <xdr:rowOff>35508</xdr:rowOff>
    </xdr:from>
    <xdr:to>
      <xdr:col>19</xdr:col>
      <xdr:colOff>374702</xdr:colOff>
      <xdr:row>3</xdr:row>
      <xdr:rowOff>148161</xdr:rowOff>
    </xdr:to>
    <xdr:sp macro="" textlink="HOME!B7">
      <xdr:nvSpPr>
        <xdr:cNvPr id="69" name="TextBox 68">
          <a:extLst>
            <a:ext uri="{FF2B5EF4-FFF2-40B4-BE49-F238E27FC236}">
              <a16:creationId xmlns:a16="http://schemas.microsoft.com/office/drawing/2014/main" id="{ACEF1378-E754-4E2B-BF79-BAEF722C7F4F}"/>
            </a:ext>
          </a:extLst>
        </xdr:cNvPr>
        <xdr:cNvSpPr txBox="1"/>
      </xdr:nvSpPr>
      <xdr:spPr>
        <a:xfrm>
          <a:off x="10165650" y="234291"/>
          <a:ext cx="2798617" cy="510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ysClr val="windowText" lastClr="000000"/>
              </a:solidFill>
            </a:rPr>
            <a:t>OUTLET</a:t>
          </a:r>
          <a:r>
            <a:rPr lang="en-IN" sz="1800" b="1" baseline="0">
              <a:solidFill>
                <a:sysClr val="windowText" lastClr="000000"/>
              </a:solidFill>
            </a:rPr>
            <a:t> ESTABLISHMENT</a:t>
          </a:r>
          <a:endParaRPr lang="en-IN" sz="1800" b="1">
            <a:solidFill>
              <a:sysClr val="windowText" lastClr="000000"/>
            </a:solidFill>
          </a:endParaRPr>
        </a:p>
      </xdr:txBody>
    </xdr:sp>
    <xdr:clientData/>
  </xdr:twoCellAnchor>
  <xdr:twoCellAnchor>
    <xdr:from>
      <xdr:col>21</xdr:col>
      <xdr:colOff>97311</xdr:colOff>
      <xdr:row>37</xdr:row>
      <xdr:rowOff>154778</xdr:rowOff>
    </xdr:from>
    <xdr:to>
      <xdr:col>25</xdr:col>
      <xdr:colOff>245494</xdr:colOff>
      <xdr:row>40</xdr:row>
      <xdr:rowOff>68649</xdr:rowOff>
    </xdr:to>
    <xdr:sp macro="" textlink="HOME!B7">
      <xdr:nvSpPr>
        <xdr:cNvPr id="70" name="TextBox 69">
          <a:extLst>
            <a:ext uri="{FF2B5EF4-FFF2-40B4-BE49-F238E27FC236}">
              <a16:creationId xmlns:a16="http://schemas.microsoft.com/office/drawing/2014/main" id="{53129D2C-FFE0-4ACF-81A9-46E2CE0565B1}"/>
            </a:ext>
          </a:extLst>
        </xdr:cNvPr>
        <xdr:cNvSpPr txBox="1"/>
      </xdr:nvSpPr>
      <xdr:spPr>
        <a:xfrm>
          <a:off x="14012094" y="7509735"/>
          <a:ext cx="2798617" cy="510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ysClr val="windowText" lastClr="000000"/>
              </a:solidFill>
            </a:rPr>
            <a:t>ESTIMATE</a:t>
          </a:r>
          <a:r>
            <a:rPr lang="en-IN" sz="1800" b="1" baseline="0">
              <a:solidFill>
                <a:sysClr val="windowText" lastClr="000000"/>
              </a:solidFill>
            </a:rPr>
            <a:t> PROJECTION</a:t>
          </a:r>
          <a:endParaRPr lang="en-IN" sz="1800" b="1">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S" refreshedDate="45724.368597222223" createdVersion="8" refreshedVersion="8" minRefreshableVersion="3" recordCount="8523" xr:uid="{A9ABC05D-35B6-44C8-9C22-7A1C34FFC81D}">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356747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B17516-133B-4307-870C-DA78A3DDB5A4}" name="PivotTable12"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0">
  <location ref="A143:B147" firstHeaderRow="1" firstDataRow="1" firstDataCol="1"/>
  <pivotFields count="13">
    <pivotField dataField="1"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0" subtotal="count" baseField="8" baseItem="0" numFmtId="1"/>
  </dataFields>
  <formats count="2">
    <format dxfId="82">
      <pivotArea collapsedLevelsAreSubtotals="1" fieldPosition="0">
        <references count="1">
          <reference field="8" count="1">
            <x v="2"/>
          </reference>
        </references>
      </pivotArea>
    </format>
    <format dxfId="83">
      <pivotArea outline="0" collapsedLevelsAreSubtotals="1" fieldPosition="0"/>
    </format>
  </formats>
  <chartFormats count="2">
    <chartFormat chart="79" format="0" series="1">
      <pivotArea type="data" outline="0" fieldPosition="0">
        <references count="1">
          <reference field="4294967294" count="1" selected="0">
            <x v="0"/>
          </reference>
        </references>
      </pivotArea>
    </chartFormat>
    <chartFormat chart="8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664DF0-55DC-46FB-BF0A-33A93AF9E62B}" name="PivotTable11"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0">
  <location ref="A134:B13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7"/>
  </dataFields>
  <formats count="1">
    <format dxfId="84">
      <pivotArea outline="0" collapsedLevelsAreSubtotals="1" fieldPosition="0"/>
    </format>
  </formats>
  <chartFormats count="10">
    <chartFormat chart="0" format="7"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65" format="0" series="1">
      <pivotArea type="data" outline="0" fieldPosition="0">
        <references count="1">
          <reference field="4294967294" count="1" selected="0">
            <x v="0"/>
          </reference>
        </references>
      </pivotArea>
    </chartFormat>
    <chartFormat chart="69" format="8" series="1">
      <pivotArea type="data" outline="0" fieldPosition="0">
        <references count="1">
          <reference field="4294967294" count="1" selected="0">
            <x v="0"/>
          </reference>
        </references>
      </pivotArea>
    </chartFormat>
    <chartFormat chart="81" format="0" series="1">
      <pivotArea type="data" outline="0" fieldPosition="0">
        <references count="1">
          <reference field="4294967294" count="1" selected="0">
            <x v="0"/>
          </reference>
        </references>
      </pivotArea>
    </chartFormat>
    <chartFormat chart="8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9C2250-FE09-4E05-878B-CF0619A969ED}" name="PivotTable10"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9">
  <location ref="A124:B12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
    <format dxfId="85">
      <pivotArea outline="0" collapsedLevelsAreSubtotals="1" fieldPosition="0"/>
    </format>
  </formats>
  <chartFormats count="10">
    <chartFormat chart="0" format="7"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65" format="0" series="1">
      <pivotArea type="data" outline="0" fieldPosition="0">
        <references count="1">
          <reference field="4294967294" count="1" selected="0">
            <x v="0"/>
          </reference>
        </references>
      </pivotArea>
    </chartFormat>
    <chartFormat chart="69" format="8" series="1">
      <pivotArea type="data" outline="0" fieldPosition="0">
        <references count="1">
          <reference field="4294967294" count="1" selected="0">
            <x v="0"/>
          </reference>
        </references>
      </pivotArea>
    </chartFormat>
    <chartFormat chart="80" format="0" series="1">
      <pivotArea type="data" outline="0" fieldPosition="0">
        <references count="1">
          <reference field="4294967294" count="1" selected="0">
            <x v="0"/>
          </reference>
        </references>
      </pivotArea>
    </chartFormat>
    <chartFormat chart="8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4252C6-39AC-441C-B9CB-ED067FE748A2}" name="PivotTable7"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9">
  <location ref="A112:B115"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1">
    <format dxfId="86">
      <pivotArea outline="0" collapsedLevelsAreSubtotals="1" fieldPosition="0"/>
    </format>
  </formats>
  <chartFormats count="8">
    <chartFormat chart="0" format="7"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65" format="0" series="1">
      <pivotArea type="data" outline="0" fieldPosition="0">
        <references count="1">
          <reference field="4294967294" count="1" selected="0">
            <x v="0"/>
          </reference>
        </references>
      </pivotArea>
    </chartFormat>
    <chartFormat chart="6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0AB40F-E251-4511-ABF4-42D638AA2B4C}" name="PivotTable6"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9">
  <location ref="A95:B9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
    <format dxfId="87">
      <pivotArea outline="0" collapsedLevelsAreSubtotals="1" fieldPosition="0"/>
    </format>
  </formats>
  <chartFormats count="14">
    <chartFormat chart="0" format="7"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65" format="0" series="1">
      <pivotArea type="data" outline="0" fieldPosition="0">
        <references count="1">
          <reference field="4294967294" count="1" selected="0">
            <x v="0"/>
          </reference>
        </references>
      </pivotArea>
    </chartFormat>
    <chartFormat chart="65" format="1">
      <pivotArea type="data" outline="0" fieldPosition="0">
        <references count="2">
          <reference field="4294967294" count="1" selected="0">
            <x v="0"/>
          </reference>
          <reference field="7" count="1" selected="0">
            <x v="1"/>
          </reference>
        </references>
      </pivotArea>
    </chartFormat>
    <chartFormat chart="65" format="2">
      <pivotArea type="data" outline="0" fieldPosition="0">
        <references count="2">
          <reference field="4294967294" count="1" selected="0">
            <x v="0"/>
          </reference>
          <reference field="7" count="1" selected="0">
            <x v="0"/>
          </reference>
        </references>
      </pivotArea>
    </chartFormat>
    <chartFormat chart="65" format="3">
      <pivotArea type="data" outline="0" fieldPosition="0">
        <references count="2">
          <reference field="4294967294" count="1" selected="0">
            <x v="0"/>
          </reference>
          <reference field="7" count="1" selected="0">
            <x v="2"/>
          </reference>
        </references>
      </pivotArea>
    </chartFormat>
    <chartFormat chart="81" format="16" series="1">
      <pivotArea type="data" outline="0" fieldPosition="0">
        <references count="1">
          <reference field="4294967294" count="1" selected="0">
            <x v="0"/>
          </reference>
        </references>
      </pivotArea>
    </chartFormat>
    <chartFormat chart="81" format="17">
      <pivotArea type="data" outline="0" fieldPosition="0">
        <references count="2">
          <reference field="4294967294" count="1" selected="0">
            <x v="0"/>
          </reference>
          <reference field="7" count="1" selected="0">
            <x v="0"/>
          </reference>
        </references>
      </pivotArea>
    </chartFormat>
    <chartFormat chart="81" format="18">
      <pivotArea type="data" outline="0" fieldPosition="0">
        <references count="2">
          <reference field="4294967294" count="1" selected="0">
            <x v="0"/>
          </reference>
          <reference field="7" count="1" selected="0">
            <x v="1"/>
          </reference>
        </references>
      </pivotArea>
    </chartFormat>
    <chartFormat chart="81" format="1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E23B23-F66A-4A18-8D17-8CFFAB3FAA86}" name="PivotTable5"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5">
  <location ref="A70:B7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Sales" fld="11" baseField="0" baseItem="0" numFmtId="167"/>
  </dataFields>
  <formats count="1">
    <format dxfId="91">
      <pivotArea outline="0" collapsedLevelsAreSubtotals="1" fieldPosition="0"/>
    </format>
  </formats>
  <chartFormats count="6">
    <chartFormat chart="0" format="7"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67BAF5-0F67-4C43-A215-F1A72383EE1B}" name="PivotTable4"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37:B53"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
    <format dxfId="92">
      <pivotArea outline="0" collapsedLevelsAreSubtotals="1" fieldPosition="0"/>
    </format>
  </formats>
  <chartFormats count="4">
    <chartFormat chart="0" format="7"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FC3663-6916-4B09-8E90-C685CAF262DD}" name="PivotTable3"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27:C31"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1">
    <format dxfId="93">
      <pivotArea outline="0" collapsedLevelsAreSubtotals="1" fieldPosition="0"/>
    </format>
  </formats>
  <chartFormats count="12">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1" count="1" selected="0">
            <x v="1"/>
          </reference>
        </references>
      </pivotArea>
    </chartFormat>
    <chartFormat chart="0" format="9">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 count="1" selected="0">
            <x v="1"/>
          </reference>
        </references>
      </pivotArea>
    </chartFormat>
    <chartFormat chart="5" format="15">
      <pivotArea type="data" outline="0" fieldPosition="0">
        <references count="2">
          <reference field="4294967294" count="1" selected="0">
            <x v="0"/>
          </reference>
          <reference field="1" count="1" selected="0">
            <x v="0"/>
          </reference>
        </references>
      </pivotArea>
    </chartFormat>
    <chartFormat chart="22" format="0" series="1">
      <pivotArea type="data" outline="0" fieldPosition="0">
        <references count="2">
          <reference field="4294967294" count="1" selected="0">
            <x v="0"/>
          </reference>
          <reference field="1" count="1" selected="0">
            <x v="0"/>
          </reference>
        </references>
      </pivotArea>
    </chartFormat>
    <chartFormat chart="22" format="1" series="1">
      <pivotArea type="data" outline="0" fieldPosition="0">
        <references count="2">
          <reference field="4294967294" count="1" selected="0">
            <x v="0"/>
          </reference>
          <reference field="1" count="1" selected="0">
            <x v="1"/>
          </reference>
        </references>
      </pivotArea>
    </chartFormat>
    <chartFormat chart="25" format="4" series="1">
      <pivotArea type="data" outline="0" fieldPosition="0">
        <references count="2">
          <reference field="4294967294" count="1" selected="0">
            <x v="0"/>
          </reference>
          <reference field="1" count="1" selected="0">
            <x v="0"/>
          </reference>
        </references>
      </pivotArea>
    </chartFormat>
    <chartFormat chart="25" format="5" series="1">
      <pivotArea type="data" outline="0" fieldPosition="0">
        <references count="2">
          <reference field="4294967294" count="1" selected="0">
            <x v="0"/>
          </reference>
          <reference field="1" count="1" selected="0">
            <x v="1"/>
          </reference>
        </references>
      </pivotArea>
    </chartFormat>
    <chartFormat chart="25" format="6"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9FB1B1-A6EB-4C22-A445-9F3FB30C9D9C}" name="PivotTable2"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17:B19"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1">
    <format dxfId="94">
      <pivotArea outline="0" collapsedLevelsAreSubtotals="1" fieldPosition="0"/>
    </format>
  </formats>
  <chartFormats count="6">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1" count="1" selected="0">
            <x v="0"/>
          </reference>
        </references>
      </pivotArea>
    </chartFormat>
    <chartFormat chart="0" format="9">
      <pivotArea type="data" outline="0" fieldPosition="0">
        <references count="2">
          <reference field="4294967294" count="1" selected="0">
            <x v="0"/>
          </reference>
          <reference field="1" count="1" selected="0">
            <x v="1"/>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 count="1" selected="0">
            <x v="0"/>
          </reference>
        </references>
      </pivotArea>
    </chartFormat>
    <chartFormat chart="5" format="15">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263DD9-3697-4410-A835-C5786D25FA0C}"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Average of Sales" fld="11" subtotal="average" baseField="0" baseItem="0"/>
    <dataField name="Sum of Sales" fld="11" baseField="0" baseItem="0"/>
    <dataField name="No. of Items" fld="0" subtotal="count" baseField="0" baseItem="1"/>
    <dataField name="Average of Rating" fld="1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AB990F4-BBA5-4FD9-A0C8-6B0FB48D5EF2}" sourceName="Outlet Size">
  <pivotTables>
    <pivotTable tabId="2" name="PivotTable1"/>
    <pivotTable tabId="2" name="PivotTable10"/>
    <pivotTable tabId="2" name="PivotTable11"/>
    <pivotTable tabId="2" name="PivotTable12"/>
    <pivotTable tabId="2" name="PivotTable2"/>
    <pivotTable tabId="2" name="PivotTable3"/>
    <pivotTable tabId="2" name="PivotTable4"/>
    <pivotTable tabId="2" name="PivotTable5"/>
    <pivotTable tabId="2" name="PivotTable6"/>
    <pivotTable tabId="2" name="PivotTable7"/>
  </pivotTables>
  <data>
    <tabular pivotCacheId="83567474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7692561-F878-4272-99E5-1333800D80CE}" sourceName="Item Type">
  <pivotTables>
    <pivotTable tabId="2" name="PivotTable2"/>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s>
  <data>
    <tabular pivotCacheId="835674740">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492F171-AE2D-4AB8-AA79-F1C40FD64660}" sourceName="Outlet Location Type">
  <pivotTables>
    <pivotTable tabId="2" name="PivotTable2"/>
  </pivotTables>
  <data>
    <tabular pivotCacheId="83567474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DC85ACB-F488-461E-B307-AFA54D3EDDB9}" cache="Slicer_Outlet_Size" caption="Outlet Size" style="SlicerStyleLight6" rowHeight="260350"/>
  <slicer name="Item Type" xr10:uid="{FC912322-630C-4F9E-9C8B-0DEC7196BBDF}" cache="Slicer_Item_Type" caption="Item Type" rowHeight="260350"/>
  <slicer name="Outlet Location Type" xr10:uid="{A4B18284-2DB7-4004-81DD-8768BE09D555}"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A541265-4FDE-41F4-8F0F-F668399FD0E3}" cache="Slicer_Outlet_Size" caption="OUTLET SIZE" style="SlicerStyleDark4" rowHeight="260350"/>
  <slicer name="Item Type 1" xr10:uid="{B0F0F356-8FBE-44FD-8753-F65F213375E6}" cache="Slicer_Item_Type" caption="ITEM TYPE" startItem="9" style="SlicerStyleDark4" rowHeight="260350"/>
  <slicer name="Outlet Location Type 1" xr10:uid="{B98DF675-5C1F-40B9-883A-CF023FAFFAC6}" cache="Slicer_Outlet_Location_Type" caption="OUTLET LOCATION" style="SlicerStyleDark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E990F7-7CFF-4129-A578-123357501444}" name="Table2" displayName="Table2" ref="A3:M2171" totalsRowShown="0">
  <autoFilter ref="A3:M2171" xr:uid="{B2E990F7-7CFF-4129-A578-123357501444}"/>
  <sortState xmlns:xlrd2="http://schemas.microsoft.com/office/spreadsheetml/2017/richdata2" ref="A4:M2171">
    <sortCondition ref="L3:L2171"/>
  </sortState>
  <tableColumns count="13">
    <tableColumn id="1" xr3:uid="{BF2EFD70-F162-4779-9E34-EE013C48F223}" name="Sr. No."/>
    <tableColumn id="2" xr3:uid="{9B8CAA3C-0EB5-42DE-B638-BEE701CF3C2E}" name="Item Fat Content"/>
    <tableColumn id="3" xr3:uid="{50431951-C945-4789-8B15-052CF8AEF990}" name="Item Identifier"/>
    <tableColumn id="4" xr3:uid="{C0BEBCCA-E80F-4299-82AB-E87AD9AF054A}" name="Item Type"/>
    <tableColumn id="5" xr3:uid="{480BBDAF-5255-4B08-8C36-2141E3A07CC0}" name="Outlet Establishment Year"/>
    <tableColumn id="6" xr3:uid="{58A1099A-2548-43E1-945C-E7FAF44F2813}" name="Outlet Identifier"/>
    <tableColumn id="7" xr3:uid="{8CDFA3A4-0F52-456C-8443-FF52B357A9F9}" name="Outlet Location Type"/>
    <tableColumn id="8" xr3:uid="{217AC77E-87E6-47FF-875A-0607A8B7C24E}" name="Outlet Size"/>
    <tableColumn id="9" xr3:uid="{9CF27536-8A89-416B-98B1-809551D81B64}" name="Outlet Type"/>
    <tableColumn id="10" xr3:uid="{9347310B-2478-4971-9912-ACC5B36AE318}" name="Item Visibility"/>
    <tableColumn id="11" xr3:uid="{D5062007-4A09-4A21-B358-6498CBF2EBC9}" name="Item Weight"/>
    <tableColumn id="12" xr3:uid="{61A7AC47-FA5A-4B44-90EA-368315982600}" name="Sales"/>
    <tableColumn id="13" xr3:uid="{AE78EAA6-F09E-4F4A-83DD-6B3D5F94CF42}"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A2BCE1-762B-4588-A486-212FFA962C2F}" name="Table3" displayName="Table3" ref="A1:E16" totalsRowShown="0">
  <autoFilter ref="A1:E16" xr:uid="{8CA2BCE1-762B-4588-A486-212FFA962C2F}"/>
  <tableColumns count="5">
    <tableColumn id="1" xr3:uid="{49E3040E-E893-4817-9D66-2900A0C23741}" name="Timeline"/>
    <tableColumn id="2" xr3:uid="{E5033C32-9B30-4C49-8646-4B1159405085}" name="Values"/>
    <tableColumn id="3" xr3:uid="{20D13AC4-FE7D-426D-B602-36E1A7E53718}" name="Forecast" dataDxfId="90"/>
    <tableColumn id="4" xr3:uid="{8B37742C-9172-4411-A0FF-764CE8C4A726}" name="Lower Confidence Bound" dataDxfId="89"/>
    <tableColumn id="5" xr3:uid="{33C888A7-F8A2-497E-9B97-39FA4511C32C}" name="Upper Confidence Bound" dataDxfId="8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E42C93DB-4651-4632-9AF2-23902060F872}"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02329-A349-4218-8479-81859F4C834D}">
  <dimension ref="A1:M2171"/>
  <sheetViews>
    <sheetView workbookViewId="0">
      <selection activeCell="C26" sqref="C26"/>
    </sheetView>
  </sheetViews>
  <sheetFormatPr defaultRowHeight="15.6" x14ac:dyDescent="0.3"/>
  <cols>
    <col min="1" max="1" width="8.8984375" bestFit="1" customWidth="1"/>
    <col min="2" max="2" width="17.199218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8" t="s">
        <v>1617</v>
      </c>
    </row>
    <row r="3" spans="1:13" x14ac:dyDescent="0.3">
      <c r="A3" t="s">
        <v>1612</v>
      </c>
      <c r="B3" t="s">
        <v>0</v>
      </c>
      <c r="C3" t="s">
        <v>1</v>
      </c>
      <c r="D3" t="s">
        <v>2</v>
      </c>
      <c r="E3" t="s">
        <v>1609</v>
      </c>
      <c r="F3" t="s">
        <v>3</v>
      </c>
      <c r="G3" t="s">
        <v>4</v>
      </c>
      <c r="H3" t="s">
        <v>5</v>
      </c>
      <c r="I3" t="s">
        <v>6</v>
      </c>
      <c r="J3" t="s">
        <v>7</v>
      </c>
      <c r="K3" t="s">
        <v>8</v>
      </c>
      <c r="L3" t="s">
        <v>1608</v>
      </c>
      <c r="M3" t="s">
        <v>9</v>
      </c>
    </row>
    <row r="4" spans="1:13" x14ac:dyDescent="0.3">
      <c r="A4">
        <v>5873</v>
      </c>
      <c r="B4" t="s">
        <v>17</v>
      </c>
      <c r="C4" t="s">
        <v>1058</v>
      </c>
      <c r="D4" t="s">
        <v>32</v>
      </c>
      <c r="E4">
        <v>2018</v>
      </c>
      <c r="F4" t="s">
        <v>45</v>
      </c>
      <c r="G4" t="s">
        <v>21</v>
      </c>
      <c r="H4" t="s">
        <v>15</v>
      </c>
      <c r="I4" t="s">
        <v>46</v>
      </c>
      <c r="J4">
        <v>4.1683481000000001E-2</v>
      </c>
      <c r="L4">
        <v>31.29</v>
      </c>
      <c r="M4">
        <v>4</v>
      </c>
    </row>
    <row r="5" spans="1:13" x14ac:dyDescent="0.3">
      <c r="A5">
        <v>7881</v>
      </c>
      <c r="B5" t="s">
        <v>17</v>
      </c>
      <c r="C5" t="s">
        <v>1058</v>
      </c>
      <c r="D5" t="s">
        <v>32</v>
      </c>
      <c r="E5">
        <v>2014</v>
      </c>
      <c r="F5" t="s">
        <v>29</v>
      </c>
      <c r="G5" t="s">
        <v>21</v>
      </c>
      <c r="H5" t="s">
        <v>30</v>
      </c>
      <c r="I5" t="s">
        <v>16</v>
      </c>
      <c r="J5">
        <v>4.1851461E-2</v>
      </c>
      <c r="K5">
        <v>9.5</v>
      </c>
      <c r="L5">
        <v>31.49</v>
      </c>
      <c r="M5">
        <v>4</v>
      </c>
    </row>
    <row r="6" spans="1:13" x14ac:dyDescent="0.3">
      <c r="A6">
        <v>8137</v>
      </c>
      <c r="B6" t="s">
        <v>17</v>
      </c>
      <c r="C6" t="s">
        <v>1058</v>
      </c>
      <c r="D6" t="s">
        <v>32</v>
      </c>
      <c r="E6">
        <v>2022</v>
      </c>
      <c r="F6" t="s">
        <v>20</v>
      </c>
      <c r="G6" t="s">
        <v>21</v>
      </c>
      <c r="H6" t="s">
        <v>15</v>
      </c>
      <c r="I6" t="s">
        <v>22</v>
      </c>
      <c r="J6">
        <v>4.2056943999999999E-2</v>
      </c>
      <c r="K6">
        <v>9.5</v>
      </c>
      <c r="L6">
        <v>31.89</v>
      </c>
      <c r="M6">
        <v>4</v>
      </c>
    </row>
    <row r="7" spans="1:13" x14ac:dyDescent="0.3">
      <c r="A7">
        <v>8301</v>
      </c>
      <c r="B7" t="s">
        <v>17</v>
      </c>
      <c r="C7" t="s">
        <v>1262</v>
      </c>
      <c r="D7" t="s">
        <v>24</v>
      </c>
      <c r="E7">
        <v>2018</v>
      </c>
      <c r="F7" t="s">
        <v>45</v>
      </c>
      <c r="G7" t="s">
        <v>21</v>
      </c>
      <c r="H7" t="s">
        <v>15</v>
      </c>
      <c r="I7" t="s">
        <v>46</v>
      </c>
      <c r="J7">
        <v>3.9631495000000003E-2</v>
      </c>
      <c r="L7">
        <v>31.9558</v>
      </c>
      <c r="M7">
        <v>4</v>
      </c>
    </row>
    <row r="8" spans="1:13" x14ac:dyDescent="0.3">
      <c r="A8">
        <v>7754</v>
      </c>
      <c r="B8" t="s">
        <v>17</v>
      </c>
      <c r="C8" t="s">
        <v>843</v>
      </c>
      <c r="D8" t="s">
        <v>57</v>
      </c>
      <c r="E8">
        <v>2014</v>
      </c>
      <c r="F8" t="s">
        <v>29</v>
      </c>
      <c r="G8" t="s">
        <v>21</v>
      </c>
      <c r="H8" t="s">
        <v>30</v>
      </c>
      <c r="I8" t="s">
        <v>16</v>
      </c>
      <c r="J8">
        <v>5.1618281000000002E-2</v>
      </c>
      <c r="K8">
        <v>10.195</v>
      </c>
      <c r="L8">
        <v>31.9558</v>
      </c>
      <c r="M8">
        <v>4</v>
      </c>
    </row>
    <row r="9" spans="1:13" x14ac:dyDescent="0.3">
      <c r="A9">
        <v>3000</v>
      </c>
      <c r="B9" t="s">
        <v>17</v>
      </c>
      <c r="C9" t="s">
        <v>1262</v>
      </c>
      <c r="D9" t="s">
        <v>24</v>
      </c>
      <c r="E9">
        <v>2011</v>
      </c>
      <c r="F9" t="s">
        <v>39</v>
      </c>
      <c r="G9" t="s">
        <v>21</v>
      </c>
      <c r="H9" t="s">
        <v>15</v>
      </c>
      <c r="I9" t="s">
        <v>40</v>
      </c>
      <c r="J9">
        <v>6.6657790999999994E-2</v>
      </c>
      <c r="K9">
        <v>13.65</v>
      </c>
      <c r="L9">
        <v>32.655799999999999</v>
      </c>
      <c r="M9">
        <v>4.0999999999999996</v>
      </c>
    </row>
    <row r="10" spans="1:13" x14ac:dyDescent="0.3">
      <c r="A10">
        <v>2044</v>
      </c>
      <c r="B10" t="s">
        <v>17</v>
      </c>
      <c r="C10" t="s">
        <v>1058</v>
      </c>
      <c r="D10" t="s">
        <v>32</v>
      </c>
      <c r="E10">
        <v>2011</v>
      </c>
      <c r="F10" t="s">
        <v>39</v>
      </c>
      <c r="G10" t="s">
        <v>21</v>
      </c>
      <c r="H10" t="s">
        <v>15</v>
      </c>
      <c r="I10" t="s">
        <v>40</v>
      </c>
      <c r="J10">
        <v>0</v>
      </c>
      <c r="K10">
        <v>9.5</v>
      </c>
      <c r="L10">
        <v>32.89</v>
      </c>
      <c r="M10">
        <v>4.2</v>
      </c>
    </row>
    <row r="11" spans="1:13" x14ac:dyDescent="0.3">
      <c r="A11">
        <v>5010</v>
      </c>
      <c r="B11" t="s">
        <v>17</v>
      </c>
      <c r="C11" t="s">
        <v>843</v>
      </c>
      <c r="D11" t="s">
        <v>57</v>
      </c>
      <c r="E11">
        <v>2018</v>
      </c>
      <c r="F11" t="s">
        <v>45</v>
      </c>
      <c r="G11" t="s">
        <v>21</v>
      </c>
      <c r="H11" t="s">
        <v>15</v>
      </c>
      <c r="I11" t="s">
        <v>46</v>
      </c>
      <c r="J11">
        <v>5.1411100000000001E-2</v>
      </c>
      <c r="L11">
        <v>33.055799999999998</v>
      </c>
      <c r="M11">
        <v>3.3</v>
      </c>
    </row>
    <row r="12" spans="1:13" x14ac:dyDescent="0.3">
      <c r="A12">
        <v>7639</v>
      </c>
      <c r="B12" t="s">
        <v>17</v>
      </c>
      <c r="C12" t="s">
        <v>78</v>
      </c>
      <c r="D12" t="s">
        <v>42</v>
      </c>
      <c r="E12">
        <v>2011</v>
      </c>
      <c r="F12" t="s">
        <v>39</v>
      </c>
      <c r="G12" t="s">
        <v>21</v>
      </c>
      <c r="H12" t="s">
        <v>15</v>
      </c>
      <c r="I12" t="s">
        <v>40</v>
      </c>
      <c r="J12">
        <v>0.309390255</v>
      </c>
      <c r="K12">
        <v>7.67</v>
      </c>
      <c r="L12">
        <v>33.221600000000002</v>
      </c>
      <c r="M12">
        <v>4</v>
      </c>
    </row>
    <row r="13" spans="1:13" x14ac:dyDescent="0.3">
      <c r="A13">
        <v>8056</v>
      </c>
      <c r="B13" t="s">
        <v>17</v>
      </c>
      <c r="C13" t="s">
        <v>236</v>
      </c>
      <c r="D13" t="s">
        <v>19</v>
      </c>
      <c r="E13">
        <v>2022</v>
      </c>
      <c r="F13" t="s">
        <v>20</v>
      </c>
      <c r="G13" t="s">
        <v>21</v>
      </c>
      <c r="H13" t="s">
        <v>15</v>
      </c>
      <c r="I13" t="s">
        <v>22</v>
      </c>
      <c r="J13">
        <v>3.0479117999999999E-2</v>
      </c>
      <c r="K13">
        <v>5.1749999999999998</v>
      </c>
      <c r="L13">
        <v>33.287399999999998</v>
      </c>
      <c r="M13">
        <v>4</v>
      </c>
    </row>
    <row r="14" spans="1:13" x14ac:dyDescent="0.3">
      <c r="A14">
        <v>1735</v>
      </c>
      <c r="B14" t="s">
        <v>17</v>
      </c>
      <c r="C14" t="s">
        <v>1133</v>
      </c>
      <c r="D14" t="s">
        <v>42</v>
      </c>
      <c r="E14">
        <v>2011</v>
      </c>
      <c r="F14" t="s">
        <v>39</v>
      </c>
      <c r="G14" t="s">
        <v>21</v>
      </c>
      <c r="H14" t="s">
        <v>15</v>
      </c>
      <c r="I14" t="s">
        <v>40</v>
      </c>
      <c r="J14">
        <v>6.4410782999999999E-2</v>
      </c>
      <c r="K14">
        <v>9.1050000000000004</v>
      </c>
      <c r="L14">
        <v>33.39</v>
      </c>
      <c r="M14">
        <v>4.3</v>
      </c>
    </row>
    <row r="15" spans="1:13" x14ac:dyDescent="0.3">
      <c r="A15">
        <v>2700</v>
      </c>
      <c r="B15" t="s">
        <v>17</v>
      </c>
      <c r="C15" t="s">
        <v>173</v>
      </c>
      <c r="D15" t="s">
        <v>42</v>
      </c>
      <c r="E15">
        <v>2022</v>
      </c>
      <c r="F15" t="s">
        <v>20</v>
      </c>
      <c r="G15" t="s">
        <v>21</v>
      </c>
      <c r="H15" t="s">
        <v>15</v>
      </c>
      <c r="I15" t="s">
        <v>22</v>
      </c>
      <c r="J15">
        <v>0.108470504</v>
      </c>
      <c r="K15">
        <v>19.25</v>
      </c>
      <c r="L15">
        <v>33.455800000000004</v>
      </c>
      <c r="M15">
        <v>4.0999999999999996</v>
      </c>
    </row>
    <row r="16" spans="1:13" x14ac:dyDescent="0.3">
      <c r="A16">
        <v>669</v>
      </c>
      <c r="B16" t="s">
        <v>17</v>
      </c>
      <c r="C16" t="s">
        <v>166</v>
      </c>
      <c r="D16" t="s">
        <v>67</v>
      </c>
      <c r="E16">
        <v>2022</v>
      </c>
      <c r="F16" t="s">
        <v>20</v>
      </c>
      <c r="G16" t="s">
        <v>21</v>
      </c>
      <c r="H16" t="s">
        <v>15</v>
      </c>
      <c r="I16" t="s">
        <v>22</v>
      </c>
      <c r="J16">
        <v>2.4293289999999999E-2</v>
      </c>
      <c r="K16">
        <v>12.6</v>
      </c>
      <c r="L16">
        <v>33.487400000000001</v>
      </c>
      <c r="M16">
        <v>4.5999999999999996</v>
      </c>
    </row>
    <row r="17" spans="1:13" x14ac:dyDescent="0.3">
      <c r="A17">
        <v>8360</v>
      </c>
      <c r="B17" t="s">
        <v>17</v>
      </c>
      <c r="C17" t="s">
        <v>78</v>
      </c>
      <c r="D17" t="s">
        <v>42</v>
      </c>
      <c r="E17">
        <v>2018</v>
      </c>
      <c r="F17" t="s">
        <v>45</v>
      </c>
      <c r="G17" t="s">
        <v>21</v>
      </c>
      <c r="H17" t="s">
        <v>15</v>
      </c>
      <c r="I17" t="s">
        <v>46</v>
      </c>
      <c r="J17">
        <v>0.18394846500000001</v>
      </c>
      <c r="L17">
        <v>33.621600000000001</v>
      </c>
      <c r="M17">
        <v>4</v>
      </c>
    </row>
    <row r="18" spans="1:13" x14ac:dyDescent="0.3">
      <c r="A18">
        <v>437</v>
      </c>
      <c r="B18" t="s">
        <v>17</v>
      </c>
      <c r="C18" t="s">
        <v>236</v>
      </c>
      <c r="D18" t="s">
        <v>19</v>
      </c>
      <c r="E18">
        <v>2011</v>
      </c>
      <c r="F18" t="s">
        <v>39</v>
      </c>
      <c r="G18" t="s">
        <v>21</v>
      </c>
      <c r="H18" t="s">
        <v>15</v>
      </c>
      <c r="I18" t="s">
        <v>40</v>
      </c>
      <c r="J18">
        <v>5.0808820999999997E-2</v>
      </c>
      <c r="K18">
        <v>5.1749999999999998</v>
      </c>
      <c r="L18">
        <v>33.687399999999997</v>
      </c>
      <c r="M18">
        <v>4.9000000000000004</v>
      </c>
    </row>
    <row r="19" spans="1:13" x14ac:dyDescent="0.3">
      <c r="A19">
        <v>1353</v>
      </c>
      <c r="B19" t="s">
        <v>17</v>
      </c>
      <c r="C19" t="s">
        <v>152</v>
      </c>
      <c r="D19" t="s">
        <v>153</v>
      </c>
      <c r="E19">
        <v>2018</v>
      </c>
      <c r="F19" t="s">
        <v>45</v>
      </c>
      <c r="G19" t="s">
        <v>21</v>
      </c>
      <c r="H19" t="s">
        <v>15</v>
      </c>
      <c r="I19" t="s">
        <v>46</v>
      </c>
      <c r="J19">
        <v>7.3055148E-2</v>
      </c>
      <c r="L19">
        <v>33.721600000000002</v>
      </c>
      <c r="M19">
        <v>4.3</v>
      </c>
    </row>
    <row r="20" spans="1:13" x14ac:dyDescent="0.3">
      <c r="A20">
        <v>3076</v>
      </c>
      <c r="B20" t="s">
        <v>17</v>
      </c>
      <c r="C20" t="s">
        <v>841</v>
      </c>
      <c r="D20" t="s">
        <v>95</v>
      </c>
      <c r="E20">
        <v>2022</v>
      </c>
      <c r="F20" t="s">
        <v>20</v>
      </c>
      <c r="G20" t="s">
        <v>21</v>
      </c>
      <c r="H20" t="s">
        <v>15</v>
      </c>
      <c r="I20" t="s">
        <v>22</v>
      </c>
      <c r="J20">
        <v>0.111727876</v>
      </c>
      <c r="K20">
        <v>12.3</v>
      </c>
      <c r="L20">
        <v>33.987400000000001</v>
      </c>
      <c r="M20">
        <v>4.0999999999999996</v>
      </c>
    </row>
    <row r="21" spans="1:13" x14ac:dyDescent="0.3">
      <c r="A21">
        <v>5802</v>
      </c>
      <c r="B21" t="s">
        <v>17</v>
      </c>
      <c r="C21" t="s">
        <v>1427</v>
      </c>
      <c r="D21" t="s">
        <v>159</v>
      </c>
      <c r="E21">
        <v>2011</v>
      </c>
      <c r="F21" t="s">
        <v>39</v>
      </c>
      <c r="G21" t="s">
        <v>21</v>
      </c>
      <c r="H21" t="s">
        <v>15</v>
      </c>
      <c r="I21" t="s">
        <v>40</v>
      </c>
      <c r="J21">
        <v>0.104257037</v>
      </c>
      <c r="K21">
        <v>12.15</v>
      </c>
      <c r="L21">
        <v>34.053199999999997</v>
      </c>
      <c r="M21">
        <v>1</v>
      </c>
    </row>
    <row r="22" spans="1:13" x14ac:dyDescent="0.3">
      <c r="A22">
        <v>4062</v>
      </c>
      <c r="B22" t="s">
        <v>17</v>
      </c>
      <c r="C22" t="s">
        <v>152</v>
      </c>
      <c r="D22" t="s">
        <v>153</v>
      </c>
      <c r="E22">
        <v>2014</v>
      </c>
      <c r="F22" t="s">
        <v>29</v>
      </c>
      <c r="G22" t="s">
        <v>21</v>
      </c>
      <c r="H22" t="s">
        <v>30</v>
      </c>
      <c r="I22" t="s">
        <v>16</v>
      </c>
      <c r="J22">
        <v>7.3349551999999998E-2</v>
      </c>
      <c r="K22">
        <v>17.75</v>
      </c>
      <c r="L22">
        <v>34.221600000000002</v>
      </c>
      <c r="M22">
        <v>3.9</v>
      </c>
    </row>
    <row r="23" spans="1:13" x14ac:dyDescent="0.3">
      <c r="A23">
        <v>2542</v>
      </c>
      <c r="B23" t="s">
        <v>17</v>
      </c>
      <c r="C23" t="s">
        <v>325</v>
      </c>
      <c r="D23" t="s">
        <v>61</v>
      </c>
      <c r="E23">
        <v>2022</v>
      </c>
      <c r="F23" t="s">
        <v>20</v>
      </c>
      <c r="G23" t="s">
        <v>21</v>
      </c>
      <c r="H23" t="s">
        <v>15</v>
      </c>
      <c r="I23" t="s">
        <v>22</v>
      </c>
      <c r="J23">
        <v>7.0533747999999993E-2</v>
      </c>
      <c r="K23">
        <v>8.01</v>
      </c>
      <c r="L23">
        <v>34.2532</v>
      </c>
      <c r="M23">
        <v>4.2</v>
      </c>
    </row>
    <row r="24" spans="1:13" x14ac:dyDescent="0.3">
      <c r="A24">
        <v>8142</v>
      </c>
      <c r="B24" t="s">
        <v>17</v>
      </c>
      <c r="C24" t="s">
        <v>1427</v>
      </c>
      <c r="D24" t="s">
        <v>159</v>
      </c>
      <c r="E24">
        <v>2022</v>
      </c>
      <c r="F24" t="s">
        <v>20</v>
      </c>
      <c r="G24" t="s">
        <v>21</v>
      </c>
      <c r="H24" t="s">
        <v>15</v>
      </c>
      <c r="I24" t="s">
        <v>22</v>
      </c>
      <c r="J24">
        <v>6.2541552E-2</v>
      </c>
      <c r="K24">
        <v>12.15</v>
      </c>
      <c r="L24">
        <v>34.353200000000001</v>
      </c>
      <c r="M24">
        <v>4</v>
      </c>
    </row>
    <row r="25" spans="1:13" x14ac:dyDescent="0.3">
      <c r="A25">
        <v>3054</v>
      </c>
      <c r="B25" t="s">
        <v>17</v>
      </c>
      <c r="C25" t="s">
        <v>1427</v>
      </c>
      <c r="D25" t="s">
        <v>159</v>
      </c>
      <c r="E25">
        <v>2014</v>
      </c>
      <c r="F25" t="s">
        <v>29</v>
      </c>
      <c r="G25" t="s">
        <v>21</v>
      </c>
      <c r="H25" t="s">
        <v>30</v>
      </c>
      <c r="I25" t="s">
        <v>16</v>
      </c>
      <c r="J25">
        <v>6.2235983000000002E-2</v>
      </c>
      <c r="K25">
        <v>12.15</v>
      </c>
      <c r="L25">
        <v>34.553199999999997</v>
      </c>
      <c r="M25">
        <v>4.0999999999999996</v>
      </c>
    </row>
    <row r="26" spans="1:13" x14ac:dyDescent="0.3">
      <c r="A26">
        <v>3788</v>
      </c>
      <c r="B26" t="s">
        <v>17</v>
      </c>
      <c r="C26" t="s">
        <v>173</v>
      </c>
      <c r="D26" t="s">
        <v>42</v>
      </c>
      <c r="E26">
        <v>2018</v>
      </c>
      <c r="F26" t="s">
        <v>45</v>
      </c>
      <c r="G26" t="s">
        <v>21</v>
      </c>
      <c r="H26" t="s">
        <v>15</v>
      </c>
      <c r="I26" t="s">
        <v>46</v>
      </c>
      <c r="J26">
        <v>0.107507291</v>
      </c>
      <c r="L26">
        <v>34.855800000000002</v>
      </c>
      <c r="M26">
        <v>4</v>
      </c>
    </row>
    <row r="27" spans="1:13" x14ac:dyDescent="0.3">
      <c r="A27">
        <v>1791</v>
      </c>
      <c r="B27" t="s">
        <v>17</v>
      </c>
      <c r="C27" t="s">
        <v>751</v>
      </c>
      <c r="D27" t="s">
        <v>42</v>
      </c>
      <c r="E27">
        <v>2014</v>
      </c>
      <c r="F27" t="s">
        <v>29</v>
      </c>
      <c r="G27" t="s">
        <v>21</v>
      </c>
      <c r="H27" t="s">
        <v>30</v>
      </c>
      <c r="I27" t="s">
        <v>16</v>
      </c>
      <c r="J27">
        <v>0.14316437100000001</v>
      </c>
      <c r="K27">
        <v>20.5</v>
      </c>
      <c r="L27">
        <v>34.918999999999997</v>
      </c>
      <c r="M27">
        <v>4.3</v>
      </c>
    </row>
    <row r="28" spans="1:13" x14ac:dyDescent="0.3">
      <c r="A28">
        <v>6127</v>
      </c>
      <c r="B28" t="s">
        <v>17</v>
      </c>
      <c r="C28" t="s">
        <v>998</v>
      </c>
      <c r="D28" t="s">
        <v>64</v>
      </c>
      <c r="E28">
        <v>2022</v>
      </c>
      <c r="F28" t="s">
        <v>20</v>
      </c>
      <c r="G28" t="s">
        <v>21</v>
      </c>
      <c r="H28" t="s">
        <v>15</v>
      </c>
      <c r="I28" t="s">
        <v>22</v>
      </c>
      <c r="J28">
        <v>8.1658449999999994E-2</v>
      </c>
      <c r="K28">
        <v>20</v>
      </c>
      <c r="L28">
        <v>35.018999999999998</v>
      </c>
      <c r="M28">
        <v>4</v>
      </c>
    </row>
    <row r="29" spans="1:13" x14ac:dyDescent="0.3">
      <c r="A29">
        <v>7984</v>
      </c>
      <c r="B29" t="s">
        <v>17</v>
      </c>
      <c r="C29" t="s">
        <v>152</v>
      </c>
      <c r="D29" t="s">
        <v>153</v>
      </c>
      <c r="E29">
        <v>2022</v>
      </c>
      <c r="F29" t="s">
        <v>20</v>
      </c>
      <c r="G29" t="s">
        <v>21</v>
      </c>
      <c r="H29" t="s">
        <v>15</v>
      </c>
      <c r="I29" t="s">
        <v>22</v>
      </c>
      <c r="J29">
        <v>7.3709685999999996E-2</v>
      </c>
      <c r="K29">
        <v>17.75</v>
      </c>
      <c r="L29">
        <v>35.121600000000001</v>
      </c>
      <c r="M29">
        <v>4</v>
      </c>
    </row>
    <row r="30" spans="1:13" x14ac:dyDescent="0.3">
      <c r="A30">
        <v>4520</v>
      </c>
      <c r="B30" t="s">
        <v>17</v>
      </c>
      <c r="C30" t="s">
        <v>1278</v>
      </c>
      <c r="D30" t="s">
        <v>24</v>
      </c>
      <c r="E30">
        <v>2011</v>
      </c>
      <c r="F30" t="s">
        <v>39</v>
      </c>
      <c r="G30" t="s">
        <v>21</v>
      </c>
      <c r="H30" t="s">
        <v>15</v>
      </c>
      <c r="I30" t="s">
        <v>40</v>
      </c>
      <c r="J30">
        <v>2.3465590000000001E-2</v>
      </c>
      <c r="K30">
        <v>15.35</v>
      </c>
      <c r="L30">
        <v>35.219000000000001</v>
      </c>
      <c r="M30">
        <v>3.7</v>
      </c>
    </row>
    <row r="31" spans="1:13" x14ac:dyDescent="0.3">
      <c r="A31">
        <v>4129</v>
      </c>
      <c r="B31" t="s">
        <v>17</v>
      </c>
      <c r="C31" t="s">
        <v>278</v>
      </c>
      <c r="D31" t="s">
        <v>19</v>
      </c>
      <c r="E31">
        <v>2018</v>
      </c>
      <c r="F31" t="s">
        <v>45</v>
      </c>
      <c r="G31" t="s">
        <v>21</v>
      </c>
      <c r="H31" t="s">
        <v>15</v>
      </c>
      <c r="I31" t="s">
        <v>46</v>
      </c>
      <c r="J31">
        <v>7.5368868000000006E-2</v>
      </c>
      <c r="L31">
        <v>35.2532</v>
      </c>
      <c r="M31">
        <v>3.9</v>
      </c>
    </row>
    <row r="32" spans="1:13" x14ac:dyDescent="0.3">
      <c r="A32">
        <v>3769</v>
      </c>
      <c r="B32" t="s">
        <v>17</v>
      </c>
      <c r="C32" t="s">
        <v>841</v>
      </c>
      <c r="D32" t="s">
        <v>95</v>
      </c>
      <c r="E32">
        <v>2018</v>
      </c>
      <c r="F32" t="s">
        <v>45</v>
      </c>
      <c r="G32" t="s">
        <v>21</v>
      </c>
      <c r="H32" t="s">
        <v>15</v>
      </c>
      <c r="I32" t="s">
        <v>46</v>
      </c>
      <c r="J32">
        <v>0.110735739</v>
      </c>
      <c r="L32">
        <v>35.287399999999998</v>
      </c>
      <c r="M32">
        <v>4</v>
      </c>
    </row>
    <row r="33" spans="1:13" x14ac:dyDescent="0.3">
      <c r="A33">
        <v>8000</v>
      </c>
      <c r="B33" t="s">
        <v>17</v>
      </c>
      <c r="C33" t="s">
        <v>843</v>
      </c>
      <c r="D33" t="s">
        <v>57</v>
      </c>
      <c r="E33">
        <v>2022</v>
      </c>
      <c r="F33" t="s">
        <v>20</v>
      </c>
      <c r="G33" t="s">
        <v>21</v>
      </c>
      <c r="H33" t="s">
        <v>15</v>
      </c>
      <c r="I33" t="s">
        <v>22</v>
      </c>
      <c r="J33">
        <v>5.1871717999999997E-2</v>
      </c>
      <c r="K33">
        <v>10.195</v>
      </c>
      <c r="L33">
        <v>35.355800000000002</v>
      </c>
      <c r="M33">
        <v>4</v>
      </c>
    </row>
    <row r="34" spans="1:13" x14ac:dyDescent="0.3">
      <c r="A34">
        <v>34</v>
      </c>
      <c r="B34" t="s">
        <v>17</v>
      </c>
      <c r="C34" t="s">
        <v>78</v>
      </c>
      <c r="D34" t="s">
        <v>42</v>
      </c>
      <c r="E34">
        <v>2014</v>
      </c>
      <c r="F34" t="s">
        <v>29</v>
      </c>
      <c r="G34" t="s">
        <v>21</v>
      </c>
      <c r="H34" t="s">
        <v>30</v>
      </c>
      <c r="I34" t="s">
        <v>16</v>
      </c>
      <c r="J34">
        <v>0.18468975600000001</v>
      </c>
      <c r="K34">
        <v>7.67</v>
      </c>
      <c r="L34">
        <v>35.421599999999998</v>
      </c>
      <c r="M34">
        <v>5</v>
      </c>
    </row>
    <row r="35" spans="1:13" x14ac:dyDescent="0.3">
      <c r="A35">
        <v>5605</v>
      </c>
      <c r="B35" t="s">
        <v>17</v>
      </c>
      <c r="C35" t="s">
        <v>236</v>
      </c>
      <c r="D35" t="s">
        <v>19</v>
      </c>
      <c r="E35">
        <v>2018</v>
      </c>
      <c r="F35" t="s">
        <v>45</v>
      </c>
      <c r="G35" t="s">
        <v>21</v>
      </c>
      <c r="H35" t="s">
        <v>15</v>
      </c>
      <c r="I35" t="s">
        <v>46</v>
      </c>
      <c r="J35">
        <v>3.0208465E-2</v>
      </c>
      <c r="L35">
        <v>35.487400000000001</v>
      </c>
      <c r="M35">
        <v>2.2999999999999998</v>
      </c>
    </row>
    <row r="36" spans="1:13" x14ac:dyDescent="0.3">
      <c r="A36">
        <v>3039</v>
      </c>
      <c r="B36" t="s">
        <v>17</v>
      </c>
      <c r="C36" t="s">
        <v>236</v>
      </c>
      <c r="D36" t="s">
        <v>19</v>
      </c>
      <c r="E36">
        <v>2014</v>
      </c>
      <c r="F36" t="s">
        <v>29</v>
      </c>
      <c r="G36" t="s">
        <v>21</v>
      </c>
      <c r="H36" t="s">
        <v>30</v>
      </c>
      <c r="I36" t="s">
        <v>16</v>
      </c>
      <c r="J36">
        <v>3.0330202000000001E-2</v>
      </c>
      <c r="K36">
        <v>5.1749999999999998</v>
      </c>
      <c r="L36">
        <v>35.487400000000001</v>
      </c>
      <c r="M36">
        <v>4.0999999999999996</v>
      </c>
    </row>
    <row r="37" spans="1:13" x14ac:dyDescent="0.3">
      <c r="A37">
        <v>2491</v>
      </c>
      <c r="B37" t="s">
        <v>17</v>
      </c>
      <c r="C37" t="s">
        <v>173</v>
      </c>
      <c r="D37" t="s">
        <v>42</v>
      </c>
      <c r="E37">
        <v>2014</v>
      </c>
      <c r="F37" t="s">
        <v>29</v>
      </c>
      <c r="G37" t="s">
        <v>21</v>
      </c>
      <c r="H37" t="s">
        <v>30</v>
      </c>
      <c r="I37" t="s">
        <v>16</v>
      </c>
      <c r="J37">
        <v>0.10794053300000001</v>
      </c>
      <c r="K37">
        <v>19.25</v>
      </c>
      <c r="L37">
        <v>35.555799999999998</v>
      </c>
      <c r="M37">
        <v>4.2</v>
      </c>
    </row>
    <row r="38" spans="1:13" x14ac:dyDescent="0.3">
      <c r="A38">
        <v>7824</v>
      </c>
      <c r="B38" t="s">
        <v>17</v>
      </c>
      <c r="C38" t="s">
        <v>680</v>
      </c>
      <c r="D38" t="s">
        <v>42</v>
      </c>
      <c r="E38">
        <v>2014</v>
      </c>
      <c r="F38" t="s">
        <v>29</v>
      </c>
      <c r="G38" t="s">
        <v>21</v>
      </c>
      <c r="H38" t="s">
        <v>30</v>
      </c>
      <c r="I38" t="s">
        <v>16</v>
      </c>
      <c r="J38">
        <v>2.1648305E-2</v>
      </c>
      <c r="K38">
        <v>6.6749999999999998</v>
      </c>
      <c r="L38">
        <v>35.687399999999997</v>
      </c>
      <c r="M38">
        <v>4</v>
      </c>
    </row>
    <row r="39" spans="1:13" x14ac:dyDescent="0.3">
      <c r="A39">
        <v>8079</v>
      </c>
      <c r="B39" t="s">
        <v>17</v>
      </c>
      <c r="C39" t="s">
        <v>78</v>
      </c>
      <c r="D39" t="s">
        <v>42</v>
      </c>
      <c r="E39">
        <v>2022</v>
      </c>
      <c r="F39" t="s">
        <v>20</v>
      </c>
      <c r="G39" t="s">
        <v>21</v>
      </c>
      <c r="H39" t="s">
        <v>15</v>
      </c>
      <c r="I39" t="s">
        <v>22</v>
      </c>
      <c r="J39">
        <v>0.185596553</v>
      </c>
      <c r="K39">
        <v>7.67</v>
      </c>
      <c r="L39">
        <v>35.721600000000002</v>
      </c>
      <c r="M39">
        <v>4</v>
      </c>
    </row>
    <row r="40" spans="1:13" x14ac:dyDescent="0.3">
      <c r="A40">
        <v>4040</v>
      </c>
      <c r="B40" t="s">
        <v>17</v>
      </c>
      <c r="C40" t="s">
        <v>278</v>
      </c>
      <c r="D40" t="s">
        <v>19</v>
      </c>
      <c r="E40">
        <v>2011</v>
      </c>
      <c r="F40" t="s">
        <v>39</v>
      </c>
      <c r="G40" t="s">
        <v>21</v>
      </c>
      <c r="H40" t="s">
        <v>15</v>
      </c>
      <c r="I40" t="s">
        <v>40</v>
      </c>
      <c r="J40">
        <v>0.12676590300000001</v>
      </c>
      <c r="K40">
        <v>16.75</v>
      </c>
      <c r="L40">
        <v>35.7532</v>
      </c>
      <c r="M40">
        <v>3.9</v>
      </c>
    </row>
    <row r="41" spans="1:13" x14ac:dyDescent="0.3">
      <c r="A41">
        <v>923</v>
      </c>
      <c r="B41" t="s">
        <v>17</v>
      </c>
      <c r="C41" t="s">
        <v>751</v>
      </c>
      <c r="D41" t="s">
        <v>42</v>
      </c>
      <c r="E41">
        <v>2018</v>
      </c>
      <c r="F41" t="s">
        <v>45</v>
      </c>
      <c r="G41" t="s">
        <v>21</v>
      </c>
      <c r="H41" t="s">
        <v>15</v>
      </c>
      <c r="I41" t="s">
        <v>46</v>
      </c>
      <c r="J41">
        <v>0.14258975099999999</v>
      </c>
      <c r="L41">
        <v>35.918999999999997</v>
      </c>
      <c r="M41">
        <v>4.5</v>
      </c>
    </row>
    <row r="42" spans="1:13" x14ac:dyDescent="0.3">
      <c r="A42">
        <v>3008</v>
      </c>
      <c r="B42" t="s">
        <v>17</v>
      </c>
      <c r="C42" t="s">
        <v>173</v>
      </c>
      <c r="D42" t="s">
        <v>42</v>
      </c>
      <c r="E42">
        <v>2011</v>
      </c>
      <c r="F42" t="s">
        <v>39</v>
      </c>
      <c r="G42" t="s">
        <v>21</v>
      </c>
      <c r="H42" t="s">
        <v>30</v>
      </c>
      <c r="I42" t="s">
        <v>40</v>
      </c>
      <c r="J42">
        <v>0.180820798</v>
      </c>
      <c r="K42">
        <v>19.25</v>
      </c>
      <c r="L42">
        <v>35.955800000000004</v>
      </c>
      <c r="M42">
        <v>4.0999999999999996</v>
      </c>
    </row>
    <row r="43" spans="1:13" x14ac:dyDescent="0.3">
      <c r="A43">
        <v>4340</v>
      </c>
      <c r="B43" t="s">
        <v>17</v>
      </c>
      <c r="C43" t="s">
        <v>1305</v>
      </c>
      <c r="D43" t="s">
        <v>42</v>
      </c>
      <c r="E43">
        <v>2022</v>
      </c>
      <c r="F43" t="s">
        <v>20</v>
      </c>
      <c r="G43" t="s">
        <v>21</v>
      </c>
      <c r="H43" t="s">
        <v>15</v>
      </c>
      <c r="I43" t="s">
        <v>22</v>
      </c>
      <c r="J43">
        <v>6.4022881000000004E-2</v>
      </c>
      <c r="K43">
        <v>10.695</v>
      </c>
      <c r="L43">
        <v>36.084800000000001</v>
      </c>
      <c r="M43">
        <v>3.8</v>
      </c>
    </row>
    <row r="44" spans="1:13" x14ac:dyDescent="0.3">
      <c r="A44">
        <v>3052</v>
      </c>
      <c r="B44" t="s">
        <v>17</v>
      </c>
      <c r="C44" t="s">
        <v>1253</v>
      </c>
      <c r="D44" t="s">
        <v>32</v>
      </c>
      <c r="E44">
        <v>2014</v>
      </c>
      <c r="F44" t="s">
        <v>29</v>
      </c>
      <c r="G44" t="s">
        <v>21</v>
      </c>
      <c r="H44" t="s">
        <v>30</v>
      </c>
      <c r="I44" t="s">
        <v>16</v>
      </c>
      <c r="J44">
        <v>3.8892859000000002E-2</v>
      </c>
      <c r="K44">
        <v>9</v>
      </c>
      <c r="L44">
        <v>36.119</v>
      </c>
      <c r="M44">
        <v>4.0999999999999996</v>
      </c>
    </row>
    <row r="45" spans="1:13" x14ac:dyDescent="0.3">
      <c r="A45">
        <v>4336</v>
      </c>
      <c r="B45" t="s">
        <v>17</v>
      </c>
      <c r="C45" t="s">
        <v>296</v>
      </c>
      <c r="D45" t="s">
        <v>19</v>
      </c>
      <c r="E45">
        <v>2022</v>
      </c>
      <c r="F45" t="s">
        <v>20</v>
      </c>
      <c r="G45" t="s">
        <v>21</v>
      </c>
      <c r="H45" t="s">
        <v>15</v>
      </c>
      <c r="I45" t="s">
        <v>22</v>
      </c>
      <c r="J45">
        <v>4.1907647999999999E-2</v>
      </c>
      <c r="K45">
        <v>12.35</v>
      </c>
      <c r="L45">
        <v>36.221600000000002</v>
      </c>
      <c r="M45">
        <v>3.8</v>
      </c>
    </row>
    <row r="46" spans="1:13" x14ac:dyDescent="0.3">
      <c r="A46">
        <v>8066</v>
      </c>
      <c r="B46" t="s">
        <v>17</v>
      </c>
      <c r="C46" t="s">
        <v>196</v>
      </c>
      <c r="D46" t="s">
        <v>19</v>
      </c>
      <c r="E46">
        <v>2022</v>
      </c>
      <c r="F46" t="s">
        <v>20</v>
      </c>
      <c r="G46" t="s">
        <v>21</v>
      </c>
      <c r="H46" t="s">
        <v>15</v>
      </c>
      <c r="I46" t="s">
        <v>22</v>
      </c>
      <c r="J46">
        <v>7.9755214000000005E-2</v>
      </c>
      <c r="K46">
        <v>12.15</v>
      </c>
      <c r="L46">
        <v>36.650599999999997</v>
      </c>
      <c r="M46">
        <v>4</v>
      </c>
    </row>
    <row r="47" spans="1:13" x14ac:dyDescent="0.3">
      <c r="A47">
        <v>8036</v>
      </c>
      <c r="B47" t="s">
        <v>17</v>
      </c>
      <c r="C47" t="s">
        <v>493</v>
      </c>
      <c r="D47" t="s">
        <v>12</v>
      </c>
      <c r="E47">
        <v>2022</v>
      </c>
      <c r="F47" t="s">
        <v>20</v>
      </c>
      <c r="G47" t="s">
        <v>21</v>
      </c>
      <c r="H47" t="s">
        <v>15</v>
      </c>
      <c r="I47" t="s">
        <v>22</v>
      </c>
      <c r="J47">
        <v>3.5498380000000003E-2</v>
      </c>
      <c r="K47">
        <v>8.3000000000000007</v>
      </c>
      <c r="L47">
        <v>36.650599999999997</v>
      </c>
      <c r="M47">
        <v>4</v>
      </c>
    </row>
    <row r="48" spans="1:13" x14ac:dyDescent="0.3">
      <c r="A48">
        <v>300</v>
      </c>
      <c r="B48" t="s">
        <v>17</v>
      </c>
      <c r="C48" t="s">
        <v>325</v>
      </c>
      <c r="D48" t="s">
        <v>61</v>
      </c>
      <c r="E48">
        <v>2011</v>
      </c>
      <c r="F48" t="s">
        <v>39</v>
      </c>
      <c r="G48" t="s">
        <v>21</v>
      </c>
      <c r="H48" t="s">
        <v>15</v>
      </c>
      <c r="I48" t="s">
        <v>40</v>
      </c>
      <c r="J48">
        <v>0.117580062</v>
      </c>
      <c r="K48">
        <v>8.01</v>
      </c>
      <c r="L48">
        <v>36.653199999999998</v>
      </c>
      <c r="M48">
        <v>5</v>
      </c>
    </row>
    <row r="49" spans="1:13" x14ac:dyDescent="0.3">
      <c r="A49">
        <v>5832</v>
      </c>
      <c r="B49" t="s">
        <v>17</v>
      </c>
      <c r="C49" t="s">
        <v>1230</v>
      </c>
      <c r="D49" t="s">
        <v>19</v>
      </c>
      <c r="E49">
        <v>2018</v>
      </c>
      <c r="F49" t="s">
        <v>45</v>
      </c>
      <c r="G49" t="s">
        <v>21</v>
      </c>
      <c r="H49" t="s">
        <v>15</v>
      </c>
      <c r="I49" t="s">
        <v>46</v>
      </c>
      <c r="J49">
        <v>5.4723716999999998E-2</v>
      </c>
      <c r="L49">
        <v>36.687399999999997</v>
      </c>
      <c r="M49">
        <v>1</v>
      </c>
    </row>
    <row r="50" spans="1:13" x14ac:dyDescent="0.3">
      <c r="A50">
        <v>319</v>
      </c>
      <c r="B50" t="s">
        <v>17</v>
      </c>
      <c r="C50" t="s">
        <v>342</v>
      </c>
      <c r="D50" t="s">
        <v>95</v>
      </c>
      <c r="E50">
        <v>2014</v>
      </c>
      <c r="F50" t="s">
        <v>29</v>
      </c>
      <c r="G50" t="s">
        <v>21</v>
      </c>
      <c r="H50" t="s">
        <v>30</v>
      </c>
      <c r="I50" t="s">
        <v>16</v>
      </c>
      <c r="J50">
        <v>8.1944044999999993E-2</v>
      </c>
      <c r="K50">
        <v>5.7649999999999997</v>
      </c>
      <c r="L50">
        <v>36.7164</v>
      </c>
      <c r="M50">
        <v>5</v>
      </c>
    </row>
    <row r="51" spans="1:13" x14ac:dyDescent="0.3">
      <c r="A51">
        <v>8311</v>
      </c>
      <c r="B51" t="s">
        <v>17</v>
      </c>
      <c r="C51" t="s">
        <v>1278</v>
      </c>
      <c r="D51" t="s">
        <v>24</v>
      </c>
      <c r="E51">
        <v>2018</v>
      </c>
      <c r="F51" t="s">
        <v>45</v>
      </c>
      <c r="G51" t="s">
        <v>21</v>
      </c>
      <c r="H51" t="s">
        <v>15</v>
      </c>
      <c r="I51" t="s">
        <v>46</v>
      </c>
      <c r="J51">
        <v>1.3951504E-2</v>
      </c>
      <c r="L51">
        <v>36.719000000000001</v>
      </c>
      <c r="M51">
        <v>4</v>
      </c>
    </row>
    <row r="52" spans="1:13" x14ac:dyDescent="0.3">
      <c r="A52">
        <v>2549</v>
      </c>
      <c r="B52" t="s">
        <v>17</v>
      </c>
      <c r="C52" t="s">
        <v>751</v>
      </c>
      <c r="D52" t="s">
        <v>42</v>
      </c>
      <c r="E52">
        <v>2022</v>
      </c>
      <c r="F52" t="s">
        <v>20</v>
      </c>
      <c r="G52" t="s">
        <v>21</v>
      </c>
      <c r="H52" t="s">
        <v>15</v>
      </c>
      <c r="I52" t="s">
        <v>22</v>
      </c>
      <c r="J52">
        <v>0</v>
      </c>
      <c r="K52">
        <v>20.5</v>
      </c>
      <c r="L52">
        <v>37.119</v>
      </c>
      <c r="M52">
        <v>4.2</v>
      </c>
    </row>
    <row r="53" spans="1:13" x14ac:dyDescent="0.3">
      <c r="A53">
        <v>7746</v>
      </c>
      <c r="B53" t="s">
        <v>17</v>
      </c>
      <c r="C53" t="s">
        <v>841</v>
      </c>
      <c r="D53" t="s">
        <v>95</v>
      </c>
      <c r="E53">
        <v>2014</v>
      </c>
      <c r="F53" t="s">
        <v>29</v>
      </c>
      <c r="G53" t="s">
        <v>21</v>
      </c>
      <c r="H53" t="s">
        <v>30</v>
      </c>
      <c r="I53" t="s">
        <v>16</v>
      </c>
      <c r="J53">
        <v>0</v>
      </c>
      <c r="K53">
        <v>12.3</v>
      </c>
      <c r="L53">
        <v>37.287399999999998</v>
      </c>
      <c r="M53">
        <v>4</v>
      </c>
    </row>
    <row r="54" spans="1:13" x14ac:dyDescent="0.3">
      <c r="A54">
        <v>3603</v>
      </c>
      <c r="B54" t="s">
        <v>17</v>
      </c>
      <c r="C54" t="s">
        <v>841</v>
      </c>
      <c r="D54" t="s">
        <v>95</v>
      </c>
      <c r="E54">
        <v>2011</v>
      </c>
      <c r="F54" t="s">
        <v>39</v>
      </c>
      <c r="G54" t="s">
        <v>21</v>
      </c>
      <c r="H54" t="s">
        <v>15</v>
      </c>
      <c r="I54" t="s">
        <v>40</v>
      </c>
      <c r="J54">
        <v>0.18625085199999999</v>
      </c>
      <c r="K54">
        <v>12.3</v>
      </c>
      <c r="L54">
        <v>37.287399999999998</v>
      </c>
      <c r="M54">
        <v>4</v>
      </c>
    </row>
    <row r="55" spans="1:13" x14ac:dyDescent="0.3">
      <c r="A55">
        <v>8419</v>
      </c>
      <c r="B55" t="s">
        <v>17</v>
      </c>
      <c r="C55" t="s">
        <v>1253</v>
      </c>
      <c r="D55" t="s">
        <v>32</v>
      </c>
      <c r="E55">
        <v>2018</v>
      </c>
      <c r="F55" t="s">
        <v>45</v>
      </c>
      <c r="G55" t="s">
        <v>21</v>
      </c>
      <c r="H55" t="s">
        <v>15</v>
      </c>
      <c r="I55" t="s">
        <v>46</v>
      </c>
      <c r="J55">
        <v>3.8736753999999998E-2</v>
      </c>
      <c r="L55">
        <v>37.319000000000003</v>
      </c>
      <c r="M55">
        <v>4</v>
      </c>
    </row>
    <row r="56" spans="1:13" x14ac:dyDescent="0.3">
      <c r="A56">
        <v>8338</v>
      </c>
      <c r="B56" t="s">
        <v>17</v>
      </c>
      <c r="C56" t="s">
        <v>497</v>
      </c>
      <c r="D56" t="s">
        <v>19</v>
      </c>
      <c r="E56">
        <v>2018</v>
      </c>
      <c r="F56" t="s">
        <v>45</v>
      </c>
      <c r="G56" t="s">
        <v>21</v>
      </c>
      <c r="H56" t="s">
        <v>15</v>
      </c>
      <c r="I56" t="s">
        <v>46</v>
      </c>
      <c r="J56">
        <v>0</v>
      </c>
      <c r="L56">
        <v>37.3506</v>
      </c>
      <c r="M56">
        <v>4</v>
      </c>
    </row>
    <row r="57" spans="1:13" x14ac:dyDescent="0.3">
      <c r="A57">
        <v>8013</v>
      </c>
      <c r="B57" t="s">
        <v>17</v>
      </c>
      <c r="C57" t="s">
        <v>705</v>
      </c>
      <c r="D57" t="s">
        <v>28</v>
      </c>
      <c r="E57">
        <v>2022</v>
      </c>
      <c r="F57" t="s">
        <v>20</v>
      </c>
      <c r="G57" t="s">
        <v>21</v>
      </c>
      <c r="H57" t="s">
        <v>15</v>
      </c>
      <c r="I57" t="s">
        <v>22</v>
      </c>
      <c r="J57">
        <v>7.8874948E-2</v>
      </c>
      <c r="K57">
        <v>15.85</v>
      </c>
      <c r="L57">
        <v>37.450600000000001</v>
      </c>
      <c r="M57">
        <v>4</v>
      </c>
    </row>
    <row r="58" spans="1:13" x14ac:dyDescent="0.3">
      <c r="A58">
        <v>5582</v>
      </c>
      <c r="B58" t="s">
        <v>17</v>
      </c>
      <c r="C58" t="s">
        <v>475</v>
      </c>
      <c r="D58" t="s">
        <v>42</v>
      </c>
      <c r="E58">
        <v>2018</v>
      </c>
      <c r="F58" t="s">
        <v>45</v>
      </c>
      <c r="G58" t="s">
        <v>21</v>
      </c>
      <c r="H58" t="s">
        <v>15</v>
      </c>
      <c r="I58" t="s">
        <v>46</v>
      </c>
      <c r="J58">
        <v>3.2610007000000003E-2</v>
      </c>
      <c r="L58">
        <v>37.482199999999999</v>
      </c>
      <c r="M58">
        <v>2.4</v>
      </c>
    </row>
    <row r="59" spans="1:13" x14ac:dyDescent="0.3">
      <c r="A59">
        <v>2540</v>
      </c>
      <c r="B59" t="s">
        <v>17</v>
      </c>
      <c r="C59" t="s">
        <v>959</v>
      </c>
      <c r="D59" t="s">
        <v>12</v>
      </c>
      <c r="E59">
        <v>2022</v>
      </c>
      <c r="F59" t="s">
        <v>20</v>
      </c>
      <c r="G59" t="s">
        <v>21</v>
      </c>
      <c r="H59" t="s">
        <v>15</v>
      </c>
      <c r="I59" t="s">
        <v>22</v>
      </c>
      <c r="J59">
        <v>1.2198395000000001E-2</v>
      </c>
      <c r="K59">
        <v>6.2149999999999999</v>
      </c>
      <c r="L59">
        <v>37.4848</v>
      </c>
      <c r="M59">
        <v>4.2</v>
      </c>
    </row>
    <row r="60" spans="1:13" x14ac:dyDescent="0.3">
      <c r="A60">
        <v>2620</v>
      </c>
      <c r="B60" t="s">
        <v>17</v>
      </c>
      <c r="C60" t="s">
        <v>998</v>
      </c>
      <c r="D60" t="s">
        <v>64</v>
      </c>
      <c r="E60">
        <v>2018</v>
      </c>
      <c r="F60" t="s">
        <v>45</v>
      </c>
      <c r="G60" t="s">
        <v>21</v>
      </c>
      <c r="H60" t="s">
        <v>15</v>
      </c>
      <c r="I60" t="s">
        <v>46</v>
      </c>
      <c r="J60">
        <v>8.0933327999999999E-2</v>
      </c>
      <c r="L60">
        <v>37.518999999999998</v>
      </c>
      <c r="M60">
        <v>4.2</v>
      </c>
    </row>
    <row r="61" spans="1:13" x14ac:dyDescent="0.3">
      <c r="A61">
        <v>1726</v>
      </c>
      <c r="B61" t="s">
        <v>17</v>
      </c>
      <c r="C61" t="s">
        <v>706</v>
      </c>
      <c r="D61" t="s">
        <v>24</v>
      </c>
      <c r="E61">
        <v>2011</v>
      </c>
      <c r="F61" t="s">
        <v>39</v>
      </c>
      <c r="G61" t="s">
        <v>21</v>
      </c>
      <c r="H61" t="s">
        <v>15</v>
      </c>
      <c r="I61" t="s">
        <v>40</v>
      </c>
      <c r="J61">
        <v>0</v>
      </c>
      <c r="K61">
        <v>17.25</v>
      </c>
      <c r="L61">
        <v>37.5822</v>
      </c>
      <c r="M61">
        <v>4.3</v>
      </c>
    </row>
    <row r="62" spans="1:13" x14ac:dyDescent="0.3">
      <c r="A62">
        <v>8426</v>
      </c>
      <c r="B62" t="s">
        <v>17</v>
      </c>
      <c r="C62" t="s">
        <v>881</v>
      </c>
      <c r="D62" t="s">
        <v>159</v>
      </c>
      <c r="E62">
        <v>2018</v>
      </c>
      <c r="F62" t="s">
        <v>45</v>
      </c>
      <c r="G62" t="s">
        <v>21</v>
      </c>
      <c r="H62" t="s">
        <v>15</v>
      </c>
      <c r="I62" t="s">
        <v>46</v>
      </c>
      <c r="J62">
        <v>4.3025208000000002E-2</v>
      </c>
      <c r="L62">
        <v>37.616399999999999</v>
      </c>
      <c r="M62">
        <v>4</v>
      </c>
    </row>
    <row r="63" spans="1:13" x14ac:dyDescent="0.3">
      <c r="A63">
        <v>7790</v>
      </c>
      <c r="B63" t="s">
        <v>17</v>
      </c>
      <c r="C63" t="s">
        <v>876</v>
      </c>
      <c r="D63" t="s">
        <v>24</v>
      </c>
      <c r="E63">
        <v>2014</v>
      </c>
      <c r="F63" t="s">
        <v>29</v>
      </c>
      <c r="G63" t="s">
        <v>21</v>
      </c>
      <c r="H63" t="s">
        <v>30</v>
      </c>
      <c r="I63" t="s">
        <v>16</v>
      </c>
      <c r="J63">
        <v>9.8910759000000001E-2</v>
      </c>
      <c r="K63">
        <v>12.85</v>
      </c>
      <c r="L63">
        <v>37.616399999999999</v>
      </c>
      <c r="M63">
        <v>4</v>
      </c>
    </row>
    <row r="64" spans="1:13" x14ac:dyDescent="0.3">
      <c r="A64">
        <v>7634</v>
      </c>
      <c r="B64" t="s">
        <v>17</v>
      </c>
      <c r="C64" t="s">
        <v>196</v>
      </c>
      <c r="D64" t="s">
        <v>19</v>
      </c>
      <c r="E64">
        <v>2011</v>
      </c>
      <c r="F64" t="s">
        <v>39</v>
      </c>
      <c r="G64" t="s">
        <v>21</v>
      </c>
      <c r="H64" t="s">
        <v>15</v>
      </c>
      <c r="I64" t="s">
        <v>40</v>
      </c>
      <c r="J64">
        <v>0.132952286</v>
      </c>
      <c r="K64">
        <v>12.15</v>
      </c>
      <c r="L64">
        <v>37.650599999999997</v>
      </c>
      <c r="M64">
        <v>4</v>
      </c>
    </row>
    <row r="65" spans="1:13" x14ac:dyDescent="0.3">
      <c r="A65">
        <v>8048</v>
      </c>
      <c r="B65" t="s">
        <v>17</v>
      </c>
      <c r="C65" t="s">
        <v>636</v>
      </c>
      <c r="D65" t="s">
        <v>12</v>
      </c>
      <c r="E65">
        <v>2022</v>
      </c>
      <c r="F65" t="s">
        <v>20</v>
      </c>
      <c r="G65" t="s">
        <v>21</v>
      </c>
      <c r="H65" t="s">
        <v>15</v>
      </c>
      <c r="I65" t="s">
        <v>22</v>
      </c>
      <c r="J65">
        <v>0.162147349</v>
      </c>
      <c r="K65">
        <v>18.2</v>
      </c>
      <c r="L65">
        <v>37.719000000000001</v>
      </c>
      <c r="M65">
        <v>4</v>
      </c>
    </row>
    <row r="66" spans="1:13" x14ac:dyDescent="0.3">
      <c r="A66">
        <v>8337</v>
      </c>
      <c r="B66" t="s">
        <v>17</v>
      </c>
      <c r="C66" t="s">
        <v>717</v>
      </c>
      <c r="D66" t="s">
        <v>61</v>
      </c>
      <c r="E66">
        <v>2018</v>
      </c>
      <c r="F66" t="s">
        <v>45</v>
      </c>
      <c r="G66" t="s">
        <v>21</v>
      </c>
      <c r="H66" t="s">
        <v>15</v>
      </c>
      <c r="I66" t="s">
        <v>46</v>
      </c>
      <c r="J66">
        <v>7.1498574999999995E-2</v>
      </c>
      <c r="L66">
        <v>37.750599999999999</v>
      </c>
      <c r="M66">
        <v>4</v>
      </c>
    </row>
    <row r="67" spans="1:13" x14ac:dyDescent="0.3">
      <c r="A67">
        <v>3729</v>
      </c>
      <c r="B67" t="s">
        <v>17</v>
      </c>
      <c r="C67" t="s">
        <v>1082</v>
      </c>
      <c r="D67" t="s">
        <v>12</v>
      </c>
      <c r="E67">
        <v>2022</v>
      </c>
      <c r="F67" t="s">
        <v>20</v>
      </c>
      <c r="G67" t="s">
        <v>21</v>
      </c>
      <c r="H67" t="s">
        <v>15</v>
      </c>
      <c r="I67" t="s">
        <v>22</v>
      </c>
      <c r="J67">
        <v>4.8957532999999998E-2</v>
      </c>
      <c r="K67">
        <v>20.7</v>
      </c>
      <c r="L67">
        <v>37.8506</v>
      </c>
      <c r="M67">
        <v>4</v>
      </c>
    </row>
    <row r="68" spans="1:13" x14ac:dyDescent="0.3">
      <c r="A68">
        <v>1930</v>
      </c>
      <c r="B68" t="s">
        <v>17</v>
      </c>
      <c r="C68" t="s">
        <v>493</v>
      </c>
      <c r="D68" t="s">
        <v>12</v>
      </c>
      <c r="E68">
        <v>2018</v>
      </c>
      <c r="F68" t="s">
        <v>45</v>
      </c>
      <c r="G68" t="s">
        <v>21</v>
      </c>
      <c r="H68" t="s">
        <v>15</v>
      </c>
      <c r="I68" t="s">
        <v>46</v>
      </c>
      <c r="J68">
        <v>3.5183156E-2</v>
      </c>
      <c r="L68">
        <v>37.8506</v>
      </c>
      <c r="M68">
        <v>4.3</v>
      </c>
    </row>
    <row r="69" spans="1:13" x14ac:dyDescent="0.3">
      <c r="A69">
        <v>3130</v>
      </c>
      <c r="B69" t="s">
        <v>17</v>
      </c>
      <c r="C69" t="s">
        <v>510</v>
      </c>
      <c r="D69" t="s">
        <v>54</v>
      </c>
      <c r="E69">
        <v>2018</v>
      </c>
      <c r="F69" t="s">
        <v>45</v>
      </c>
      <c r="G69" t="s">
        <v>21</v>
      </c>
      <c r="H69" t="s">
        <v>15</v>
      </c>
      <c r="I69" t="s">
        <v>46</v>
      </c>
      <c r="J69">
        <v>1.2656359000000001E-2</v>
      </c>
      <c r="L69">
        <v>37.882199999999997</v>
      </c>
      <c r="M69">
        <v>4.0999999999999996</v>
      </c>
    </row>
    <row r="70" spans="1:13" x14ac:dyDescent="0.3">
      <c r="A70">
        <v>7807</v>
      </c>
      <c r="B70" t="s">
        <v>17</v>
      </c>
      <c r="C70" t="s">
        <v>325</v>
      </c>
      <c r="D70" t="s">
        <v>61</v>
      </c>
      <c r="E70">
        <v>2014</v>
      </c>
      <c r="F70" t="s">
        <v>29</v>
      </c>
      <c r="G70" t="s">
        <v>21</v>
      </c>
      <c r="H70" t="s">
        <v>30</v>
      </c>
      <c r="I70" t="s">
        <v>16</v>
      </c>
      <c r="J70">
        <v>7.0189131000000002E-2</v>
      </c>
      <c r="K70">
        <v>8.01</v>
      </c>
      <c r="L70">
        <v>37.953200000000002</v>
      </c>
      <c r="M70">
        <v>4</v>
      </c>
    </row>
    <row r="71" spans="1:13" x14ac:dyDescent="0.3">
      <c r="A71">
        <v>5953</v>
      </c>
      <c r="B71" t="s">
        <v>17</v>
      </c>
      <c r="C71" t="s">
        <v>636</v>
      </c>
      <c r="D71" t="s">
        <v>12</v>
      </c>
      <c r="E71">
        <v>2018</v>
      </c>
      <c r="F71" t="s">
        <v>45</v>
      </c>
      <c r="G71" t="s">
        <v>21</v>
      </c>
      <c r="H71" t="s">
        <v>15</v>
      </c>
      <c r="I71" t="s">
        <v>46</v>
      </c>
      <c r="J71">
        <v>0.16070748900000001</v>
      </c>
      <c r="L71">
        <v>38.018999999999998</v>
      </c>
      <c r="M71">
        <v>4</v>
      </c>
    </row>
    <row r="72" spans="1:13" x14ac:dyDescent="0.3">
      <c r="A72">
        <v>3714</v>
      </c>
      <c r="B72" t="s">
        <v>17</v>
      </c>
      <c r="C72" t="s">
        <v>1276</v>
      </c>
      <c r="D72" t="s">
        <v>67</v>
      </c>
      <c r="E72">
        <v>2022</v>
      </c>
      <c r="F72" t="s">
        <v>20</v>
      </c>
      <c r="G72" t="s">
        <v>21</v>
      </c>
      <c r="H72" t="s">
        <v>15</v>
      </c>
      <c r="I72" t="s">
        <v>22</v>
      </c>
      <c r="J72">
        <v>0.166513779</v>
      </c>
      <c r="K72">
        <v>15.75</v>
      </c>
      <c r="L72">
        <v>38.050600000000003</v>
      </c>
      <c r="M72">
        <v>4</v>
      </c>
    </row>
    <row r="73" spans="1:13" x14ac:dyDescent="0.3">
      <c r="A73">
        <v>1287</v>
      </c>
      <c r="B73" t="s">
        <v>17</v>
      </c>
      <c r="C73" t="s">
        <v>959</v>
      </c>
      <c r="D73" t="s">
        <v>12</v>
      </c>
      <c r="E73">
        <v>2018</v>
      </c>
      <c r="F73" t="s">
        <v>45</v>
      </c>
      <c r="G73" t="s">
        <v>21</v>
      </c>
      <c r="H73" t="s">
        <v>15</v>
      </c>
      <c r="I73" t="s">
        <v>46</v>
      </c>
      <c r="J73">
        <v>1.2090073999999999E-2</v>
      </c>
      <c r="L73">
        <v>38.284799999999997</v>
      </c>
      <c r="M73">
        <v>4.3</v>
      </c>
    </row>
    <row r="74" spans="1:13" x14ac:dyDescent="0.3">
      <c r="A74">
        <v>7791</v>
      </c>
      <c r="B74" t="s">
        <v>17</v>
      </c>
      <c r="C74" t="s">
        <v>1278</v>
      </c>
      <c r="D74" t="s">
        <v>24</v>
      </c>
      <c r="E74">
        <v>2014</v>
      </c>
      <c r="F74" t="s">
        <v>29</v>
      </c>
      <c r="G74" t="s">
        <v>21</v>
      </c>
      <c r="H74" t="s">
        <v>30</v>
      </c>
      <c r="I74" t="s">
        <v>16</v>
      </c>
      <c r="J74">
        <v>1.4007726999999999E-2</v>
      </c>
      <c r="K74">
        <v>15.35</v>
      </c>
      <c r="L74">
        <v>38.319000000000003</v>
      </c>
      <c r="M74">
        <v>4</v>
      </c>
    </row>
    <row r="75" spans="1:13" x14ac:dyDescent="0.3">
      <c r="A75">
        <v>7724</v>
      </c>
      <c r="B75" t="s">
        <v>17</v>
      </c>
      <c r="C75" t="s">
        <v>998</v>
      </c>
      <c r="D75" t="s">
        <v>64</v>
      </c>
      <c r="E75">
        <v>2011</v>
      </c>
      <c r="F75" t="s">
        <v>39</v>
      </c>
      <c r="G75" t="s">
        <v>21</v>
      </c>
      <c r="H75" t="s">
        <v>26</v>
      </c>
      <c r="I75" t="s">
        <v>40</v>
      </c>
      <c r="J75">
        <v>0.136124989</v>
      </c>
      <c r="K75">
        <v>20</v>
      </c>
      <c r="L75">
        <v>38.319000000000003</v>
      </c>
      <c r="M75">
        <v>4</v>
      </c>
    </row>
    <row r="76" spans="1:13" x14ac:dyDescent="0.3">
      <c r="A76">
        <v>5814</v>
      </c>
      <c r="B76" t="s">
        <v>17</v>
      </c>
      <c r="C76" t="s">
        <v>636</v>
      </c>
      <c r="D76" t="s">
        <v>12</v>
      </c>
      <c r="E76">
        <v>2014</v>
      </c>
      <c r="F76" t="s">
        <v>29</v>
      </c>
      <c r="G76" t="s">
        <v>21</v>
      </c>
      <c r="H76" t="s">
        <v>30</v>
      </c>
      <c r="I76" t="s">
        <v>16</v>
      </c>
      <c r="J76">
        <v>0.16135512199999999</v>
      </c>
      <c r="K76">
        <v>18.2</v>
      </c>
      <c r="L76">
        <v>38.319000000000003</v>
      </c>
      <c r="M76">
        <v>1</v>
      </c>
    </row>
    <row r="77" spans="1:13" x14ac:dyDescent="0.3">
      <c r="A77">
        <v>1729</v>
      </c>
      <c r="B77" t="s">
        <v>17</v>
      </c>
      <c r="C77" t="s">
        <v>636</v>
      </c>
      <c r="D77" t="s">
        <v>12</v>
      </c>
      <c r="E77">
        <v>2011</v>
      </c>
      <c r="F77" t="s">
        <v>39</v>
      </c>
      <c r="G77" t="s">
        <v>21</v>
      </c>
      <c r="H77" t="s">
        <v>15</v>
      </c>
      <c r="I77" t="s">
        <v>40</v>
      </c>
      <c r="J77">
        <v>0.270300331</v>
      </c>
      <c r="K77">
        <v>18.2</v>
      </c>
      <c r="L77">
        <v>38.319000000000003</v>
      </c>
      <c r="M77">
        <v>4.3</v>
      </c>
    </row>
    <row r="78" spans="1:13" x14ac:dyDescent="0.3">
      <c r="A78">
        <v>3618</v>
      </c>
      <c r="B78" t="s">
        <v>17</v>
      </c>
      <c r="C78" t="s">
        <v>510</v>
      </c>
      <c r="D78" t="s">
        <v>54</v>
      </c>
      <c r="E78">
        <v>2011</v>
      </c>
      <c r="F78" t="s">
        <v>39</v>
      </c>
      <c r="G78" t="s">
        <v>21</v>
      </c>
      <c r="H78" t="s">
        <v>30</v>
      </c>
      <c r="I78" t="s">
        <v>40</v>
      </c>
      <c r="J78">
        <v>2.1287233999999999E-2</v>
      </c>
      <c r="K78">
        <v>6.32</v>
      </c>
      <c r="L78">
        <v>38.5822</v>
      </c>
      <c r="M78">
        <v>4</v>
      </c>
    </row>
    <row r="79" spans="1:13" x14ac:dyDescent="0.3">
      <c r="A79">
        <v>3207</v>
      </c>
      <c r="B79" t="s">
        <v>17</v>
      </c>
      <c r="C79" t="s">
        <v>1286</v>
      </c>
      <c r="D79" t="s">
        <v>12</v>
      </c>
      <c r="E79">
        <v>2014</v>
      </c>
      <c r="F79" t="s">
        <v>29</v>
      </c>
      <c r="G79" t="s">
        <v>21</v>
      </c>
      <c r="H79" t="s">
        <v>30</v>
      </c>
      <c r="I79" t="s">
        <v>16</v>
      </c>
      <c r="J79">
        <v>2.9760051999999999E-2</v>
      </c>
      <c r="K79">
        <v>8.3249999999999993</v>
      </c>
      <c r="L79">
        <v>38.713799999999999</v>
      </c>
      <c r="M79">
        <v>4</v>
      </c>
    </row>
    <row r="80" spans="1:13" x14ac:dyDescent="0.3">
      <c r="A80">
        <v>7819</v>
      </c>
      <c r="B80" t="s">
        <v>17</v>
      </c>
      <c r="C80" t="s">
        <v>497</v>
      </c>
      <c r="D80" t="s">
        <v>19</v>
      </c>
      <c r="E80">
        <v>2014</v>
      </c>
      <c r="F80" t="s">
        <v>29</v>
      </c>
      <c r="G80" t="s">
        <v>21</v>
      </c>
      <c r="H80" t="s">
        <v>30</v>
      </c>
      <c r="I80" t="s">
        <v>16</v>
      </c>
      <c r="J80">
        <v>1.2627329E-2</v>
      </c>
      <c r="K80">
        <v>16.5</v>
      </c>
      <c r="L80">
        <v>38.750599999999999</v>
      </c>
      <c r="M80">
        <v>4</v>
      </c>
    </row>
    <row r="81" spans="1:13" x14ac:dyDescent="0.3">
      <c r="A81">
        <v>3038</v>
      </c>
      <c r="B81" t="s">
        <v>17</v>
      </c>
      <c r="C81" t="s">
        <v>1082</v>
      </c>
      <c r="D81" t="s">
        <v>12</v>
      </c>
      <c r="E81">
        <v>2014</v>
      </c>
      <c r="F81" t="s">
        <v>29</v>
      </c>
      <c r="G81" t="s">
        <v>21</v>
      </c>
      <c r="H81" t="s">
        <v>30</v>
      </c>
      <c r="I81" t="s">
        <v>16</v>
      </c>
      <c r="J81">
        <v>4.8718334000000002E-2</v>
      </c>
      <c r="K81">
        <v>20.7</v>
      </c>
      <c r="L81">
        <v>38.750599999999999</v>
      </c>
      <c r="M81">
        <v>4.0999999999999996</v>
      </c>
    </row>
    <row r="82" spans="1:13" x14ac:dyDescent="0.3">
      <c r="A82">
        <v>1768</v>
      </c>
      <c r="B82" t="s">
        <v>17</v>
      </c>
      <c r="C82" t="s">
        <v>371</v>
      </c>
      <c r="D82" t="s">
        <v>67</v>
      </c>
      <c r="E82">
        <v>2014</v>
      </c>
      <c r="F82" t="s">
        <v>29</v>
      </c>
      <c r="G82" t="s">
        <v>21</v>
      </c>
      <c r="H82" t="s">
        <v>30</v>
      </c>
      <c r="I82" t="s">
        <v>16</v>
      </c>
      <c r="J82">
        <v>4.5270426000000002E-2</v>
      </c>
      <c r="K82">
        <v>19.100000000000001</v>
      </c>
      <c r="L82">
        <v>38.813800000000001</v>
      </c>
      <c r="M82">
        <v>4.3</v>
      </c>
    </row>
    <row r="83" spans="1:13" x14ac:dyDescent="0.3">
      <c r="A83">
        <v>7625</v>
      </c>
      <c r="B83" t="s">
        <v>17</v>
      </c>
      <c r="C83" t="s">
        <v>948</v>
      </c>
      <c r="D83" t="s">
        <v>61</v>
      </c>
      <c r="E83">
        <v>2011</v>
      </c>
      <c r="F83" t="s">
        <v>39</v>
      </c>
      <c r="G83" t="s">
        <v>21</v>
      </c>
      <c r="H83" t="s">
        <v>15</v>
      </c>
      <c r="I83" t="s">
        <v>40</v>
      </c>
      <c r="J83">
        <v>3.2425179999999998E-2</v>
      </c>
      <c r="K83">
        <v>11.65</v>
      </c>
      <c r="L83">
        <v>38.816400000000002</v>
      </c>
      <c r="M83">
        <v>4</v>
      </c>
    </row>
    <row r="84" spans="1:13" x14ac:dyDescent="0.3">
      <c r="A84">
        <v>509</v>
      </c>
      <c r="B84" t="s">
        <v>17</v>
      </c>
      <c r="C84" t="s">
        <v>493</v>
      </c>
      <c r="D84" t="s">
        <v>12</v>
      </c>
      <c r="E84">
        <v>2014</v>
      </c>
      <c r="F84" t="s">
        <v>29</v>
      </c>
      <c r="G84" t="s">
        <v>21</v>
      </c>
      <c r="H84" t="s">
        <v>30</v>
      </c>
      <c r="I84" t="s">
        <v>16</v>
      </c>
      <c r="J84">
        <v>3.5324939999999999E-2</v>
      </c>
      <c r="K84">
        <v>8.3000000000000007</v>
      </c>
      <c r="L84">
        <v>38.950600000000001</v>
      </c>
      <c r="M84">
        <v>4.7</v>
      </c>
    </row>
    <row r="85" spans="1:13" x14ac:dyDescent="0.3">
      <c r="A85">
        <v>1264</v>
      </c>
      <c r="B85" t="s">
        <v>17</v>
      </c>
      <c r="C85" t="s">
        <v>948</v>
      </c>
      <c r="D85" t="s">
        <v>61</v>
      </c>
      <c r="E85">
        <v>2018</v>
      </c>
      <c r="F85" t="s">
        <v>45</v>
      </c>
      <c r="G85" t="s">
        <v>21</v>
      </c>
      <c r="H85" t="s">
        <v>15</v>
      </c>
      <c r="I85" t="s">
        <v>46</v>
      </c>
      <c r="J85">
        <v>0</v>
      </c>
      <c r="L85">
        <v>39.016399999999997</v>
      </c>
      <c r="M85">
        <v>4.4000000000000004</v>
      </c>
    </row>
    <row r="86" spans="1:13" x14ac:dyDescent="0.3">
      <c r="A86">
        <v>3176</v>
      </c>
      <c r="B86" t="s">
        <v>17</v>
      </c>
      <c r="C86" t="s">
        <v>948</v>
      </c>
      <c r="D86" t="s">
        <v>61</v>
      </c>
      <c r="E86">
        <v>2014</v>
      </c>
      <c r="F86" t="s">
        <v>29</v>
      </c>
      <c r="G86" t="s">
        <v>21</v>
      </c>
      <c r="H86" t="s">
        <v>30</v>
      </c>
      <c r="I86" t="s">
        <v>16</v>
      </c>
      <c r="J86">
        <v>1.9356132000000002E-2</v>
      </c>
      <c r="K86">
        <v>11.65</v>
      </c>
      <c r="L86">
        <v>39.116399999999999</v>
      </c>
      <c r="M86">
        <v>4</v>
      </c>
    </row>
    <row r="87" spans="1:13" x14ac:dyDescent="0.3">
      <c r="A87">
        <v>3136</v>
      </c>
      <c r="B87" t="s">
        <v>17</v>
      </c>
      <c r="C87" t="s">
        <v>104</v>
      </c>
      <c r="D87" t="s">
        <v>12</v>
      </c>
      <c r="E87">
        <v>2018</v>
      </c>
      <c r="F87" t="s">
        <v>45</v>
      </c>
      <c r="G87" t="s">
        <v>21</v>
      </c>
      <c r="H87" t="s">
        <v>15</v>
      </c>
      <c r="I87" t="s">
        <v>46</v>
      </c>
      <c r="J87">
        <v>4.1194986000000003E-2</v>
      </c>
      <c r="L87">
        <v>39.116399999999999</v>
      </c>
      <c r="M87">
        <v>4.0999999999999996</v>
      </c>
    </row>
    <row r="88" spans="1:13" x14ac:dyDescent="0.3">
      <c r="A88">
        <v>3796</v>
      </c>
      <c r="B88" t="s">
        <v>17</v>
      </c>
      <c r="C88" t="s">
        <v>984</v>
      </c>
      <c r="D88" t="s">
        <v>32</v>
      </c>
      <c r="E88">
        <v>2018</v>
      </c>
      <c r="F88" t="s">
        <v>45</v>
      </c>
      <c r="G88" t="s">
        <v>21</v>
      </c>
      <c r="H88" t="s">
        <v>15</v>
      </c>
      <c r="I88" t="s">
        <v>46</v>
      </c>
      <c r="J88">
        <v>0.112349962</v>
      </c>
      <c r="L88">
        <v>39.184800000000003</v>
      </c>
      <c r="M88">
        <v>4</v>
      </c>
    </row>
    <row r="89" spans="1:13" x14ac:dyDescent="0.3">
      <c r="A89">
        <v>864</v>
      </c>
      <c r="B89" t="s">
        <v>17</v>
      </c>
      <c r="C89" t="s">
        <v>717</v>
      </c>
      <c r="D89" t="s">
        <v>61</v>
      </c>
      <c r="E89">
        <v>2011</v>
      </c>
      <c r="F89" t="s">
        <v>39</v>
      </c>
      <c r="G89" t="s">
        <v>21</v>
      </c>
      <c r="H89" t="s">
        <v>15</v>
      </c>
      <c r="I89" t="s">
        <v>40</v>
      </c>
      <c r="J89">
        <v>0.12025630299999999</v>
      </c>
      <c r="K89">
        <v>8.3650000000000002</v>
      </c>
      <c r="L89">
        <v>39.250599999999999</v>
      </c>
      <c r="M89">
        <v>4.5</v>
      </c>
    </row>
    <row r="90" spans="1:13" x14ac:dyDescent="0.3">
      <c r="A90">
        <v>408</v>
      </c>
      <c r="B90" t="s">
        <v>17</v>
      </c>
      <c r="C90" t="s">
        <v>115</v>
      </c>
      <c r="D90" t="s">
        <v>42</v>
      </c>
      <c r="E90">
        <v>2018</v>
      </c>
      <c r="F90" t="s">
        <v>45</v>
      </c>
      <c r="G90" t="s">
        <v>21</v>
      </c>
      <c r="H90" t="s">
        <v>15</v>
      </c>
      <c r="I90" t="s">
        <v>46</v>
      </c>
      <c r="J90">
        <v>6.6969525000000002E-2</v>
      </c>
      <c r="L90">
        <v>39.279600000000002</v>
      </c>
      <c r="M90">
        <v>5</v>
      </c>
    </row>
    <row r="91" spans="1:13" x14ac:dyDescent="0.3">
      <c r="A91">
        <v>7794</v>
      </c>
      <c r="B91" t="s">
        <v>17</v>
      </c>
      <c r="C91" t="s">
        <v>959</v>
      </c>
      <c r="D91" t="s">
        <v>12</v>
      </c>
      <c r="E91">
        <v>2014</v>
      </c>
      <c r="F91" t="s">
        <v>29</v>
      </c>
      <c r="G91" t="s">
        <v>21</v>
      </c>
      <c r="H91" t="s">
        <v>30</v>
      </c>
      <c r="I91" t="s">
        <v>16</v>
      </c>
      <c r="J91">
        <v>1.2138795000000001E-2</v>
      </c>
      <c r="K91">
        <v>6.2149999999999999</v>
      </c>
      <c r="L91">
        <v>39.284799999999997</v>
      </c>
      <c r="M91">
        <v>4</v>
      </c>
    </row>
    <row r="92" spans="1:13" x14ac:dyDescent="0.3">
      <c r="A92">
        <v>8143</v>
      </c>
      <c r="B92" t="s">
        <v>17</v>
      </c>
      <c r="C92" t="s">
        <v>881</v>
      </c>
      <c r="D92" t="s">
        <v>159</v>
      </c>
      <c r="E92">
        <v>2022</v>
      </c>
      <c r="F92" t="s">
        <v>20</v>
      </c>
      <c r="G92" t="s">
        <v>21</v>
      </c>
      <c r="H92" t="s">
        <v>15</v>
      </c>
      <c r="I92" t="s">
        <v>22</v>
      </c>
      <c r="J92">
        <v>4.3410693E-2</v>
      </c>
      <c r="K92">
        <v>15.85</v>
      </c>
      <c r="L92">
        <v>39.416400000000003</v>
      </c>
      <c r="M92">
        <v>4</v>
      </c>
    </row>
    <row r="93" spans="1:13" x14ac:dyDescent="0.3">
      <c r="A93">
        <v>2482</v>
      </c>
      <c r="B93" t="s">
        <v>17</v>
      </c>
      <c r="C93" t="s">
        <v>104</v>
      </c>
      <c r="D93" t="s">
        <v>12</v>
      </c>
      <c r="E93">
        <v>2014</v>
      </c>
      <c r="F93" t="s">
        <v>29</v>
      </c>
      <c r="G93" t="s">
        <v>21</v>
      </c>
      <c r="H93" t="s">
        <v>30</v>
      </c>
      <c r="I93" t="s">
        <v>16</v>
      </c>
      <c r="J93">
        <v>4.1360996999999997E-2</v>
      </c>
      <c r="K93">
        <v>10.5</v>
      </c>
      <c r="L93">
        <v>39.516399999999997</v>
      </c>
      <c r="M93">
        <v>4.2</v>
      </c>
    </row>
    <row r="94" spans="1:13" x14ac:dyDescent="0.3">
      <c r="A94">
        <v>8257</v>
      </c>
      <c r="B94" t="s">
        <v>17</v>
      </c>
      <c r="C94" t="s">
        <v>1473</v>
      </c>
      <c r="D94" t="s">
        <v>48</v>
      </c>
      <c r="E94">
        <v>2018</v>
      </c>
      <c r="F94" t="s">
        <v>45</v>
      </c>
      <c r="G94" t="s">
        <v>21</v>
      </c>
      <c r="H94" t="s">
        <v>15</v>
      </c>
      <c r="I94" t="s">
        <v>46</v>
      </c>
      <c r="J94">
        <v>3.9451624999999997E-2</v>
      </c>
      <c r="L94">
        <v>39.548000000000002</v>
      </c>
      <c r="M94">
        <v>4</v>
      </c>
    </row>
    <row r="95" spans="1:13" x14ac:dyDescent="0.3">
      <c r="A95">
        <v>929</v>
      </c>
      <c r="B95" t="s">
        <v>17</v>
      </c>
      <c r="C95" t="s">
        <v>754</v>
      </c>
      <c r="D95" t="s">
        <v>64</v>
      </c>
      <c r="E95">
        <v>2018</v>
      </c>
      <c r="F95" t="s">
        <v>45</v>
      </c>
      <c r="G95" t="s">
        <v>21</v>
      </c>
      <c r="H95" t="s">
        <v>15</v>
      </c>
      <c r="I95" t="s">
        <v>46</v>
      </c>
      <c r="J95">
        <v>3.1186800000000001E-2</v>
      </c>
      <c r="L95">
        <v>39.548000000000002</v>
      </c>
      <c r="M95">
        <v>4.5</v>
      </c>
    </row>
    <row r="96" spans="1:13" x14ac:dyDescent="0.3">
      <c r="A96">
        <v>4901</v>
      </c>
      <c r="B96" t="s">
        <v>17</v>
      </c>
      <c r="C96" t="s">
        <v>1082</v>
      </c>
      <c r="D96" t="s">
        <v>12</v>
      </c>
      <c r="E96">
        <v>2018</v>
      </c>
      <c r="F96" t="s">
        <v>45</v>
      </c>
      <c r="G96" t="s">
        <v>21</v>
      </c>
      <c r="H96" t="s">
        <v>15</v>
      </c>
      <c r="I96" t="s">
        <v>46</v>
      </c>
      <c r="J96">
        <v>4.8522793000000002E-2</v>
      </c>
      <c r="L96">
        <v>39.650599999999997</v>
      </c>
      <c r="M96">
        <v>3.5</v>
      </c>
    </row>
    <row r="97" spans="1:13" x14ac:dyDescent="0.3">
      <c r="A97">
        <v>7737</v>
      </c>
      <c r="B97" t="s">
        <v>17</v>
      </c>
      <c r="C97" t="s">
        <v>115</v>
      </c>
      <c r="D97" t="s">
        <v>42</v>
      </c>
      <c r="E97">
        <v>2014</v>
      </c>
      <c r="F97" t="s">
        <v>29</v>
      </c>
      <c r="G97" t="s">
        <v>21</v>
      </c>
      <c r="H97" t="s">
        <v>30</v>
      </c>
      <c r="I97" t="s">
        <v>16</v>
      </c>
      <c r="J97">
        <v>6.7239404000000003E-2</v>
      </c>
      <c r="K97">
        <v>19.100000000000001</v>
      </c>
      <c r="L97">
        <v>39.679600000000001</v>
      </c>
      <c r="M97">
        <v>4</v>
      </c>
    </row>
    <row r="98" spans="1:13" x14ac:dyDescent="0.3">
      <c r="A98">
        <v>8284</v>
      </c>
      <c r="B98" t="s">
        <v>17</v>
      </c>
      <c r="C98" t="s">
        <v>371</v>
      </c>
      <c r="D98" t="s">
        <v>67</v>
      </c>
      <c r="E98">
        <v>2018</v>
      </c>
      <c r="F98" t="s">
        <v>45</v>
      </c>
      <c r="G98" t="s">
        <v>21</v>
      </c>
      <c r="H98" t="s">
        <v>15</v>
      </c>
      <c r="I98" t="s">
        <v>46</v>
      </c>
      <c r="J98">
        <v>4.5088723999999997E-2</v>
      </c>
      <c r="L98">
        <v>39.713799999999999</v>
      </c>
      <c r="M98">
        <v>4</v>
      </c>
    </row>
    <row r="99" spans="1:13" x14ac:dyDescent="0.3">
      <c r="A99">
        <v>5698</v>
      </c>
      <c r="B99" t="s">
        <v>17</v>
      </c>
      <c r="C99" t="s">
        <v>876</v>
      </c>
      <c r="D99" t="s">
        <v>24</v>
      </c>
      <c r="E99">
        <v>2011</v>
      </c>
      <c r="F99" t="s">
        <v>39</v>
      </c>
      <c r="G99" t="s">
        <v>21</v>
      </c>
      <c r="H99" t="s">
        <v>26</v>
      </c>
      <c r="I99" t="s">
        <v>40</v>
      </c>
      <c r="J99">
        <v>0.165694219</v>
      </c>
      <c r="K99">
        <v>12.85</v>
      </c>
      <c r="L99">
        <v>39.7164</v>
      </c>
      <c r="M99">
        <v>1.8</v>
      </c>
    </row>
    <row r="100" spans="1:13" x14ac:dyDescent="0.3">
      <c r="A100">
        <v>4337</v>
      </c>
      <c r="B100" t="s">
        <v>17</v>
      </c>
      <c r="C100" t="s">
        <v>497</v>
      </c>
      <c r="D100" t="s">
        <v>19</v>
      </c>
      <c r="E100">
        <v>2022</v>
      </c>
      <c r="F100" t="s">
        <v>20</v>
      </c>
      <c r="G100" t="s">
        <v>21</v>
      </c>
      <c r="H100" t="s">
        <v>15</v>
      </c>
      <c r="I100" t="s">
        <v>22</v>
      </c>
      <c r="J100">
        <v>1.2689327E-2</v>
      </c>
      <c r="K100">
        <v>16.5</v>
      </c>
      <c r="L100">
        <v>39.750599999999999</v>
      </c>
      <c r="M100">
        <v>3.8</v>
      </c>
    </row>
    <row r="101" spans="1:13" x14ac:dyDescent="0.3">
      <c r="A101">
        <v>5113</v>
      </c>
      <c r="B101" t="s">
        <v>17</v>
      </c>
      <c r="C101" t="s">
        <v>196</v>
      </c>
      <c r="D101" t="s">
        <v>19</v>
      </c>
      <c r="E101">
        <v>2018</v>
      </c>
      <c r="F101" t="s">
        <v>45</v>
      </c>
      <c r="G101" t="s">
        <v>21</v>
      </c>
      <c r="H101" t="s">
        <v>15</v>
      </c>
      <c r="I101" t="s">
        <v>46</v>
      </c>
      <c r="J101">
        <v>7.9046991999999996E-2</v>
      </c>
      <c r="L101">
        <v>39.8506</v>
      </c>
      <c r="M101">
        <v>3.3</v>
      </c>
    </row>
    <row r="102" spans="1:13" x14ac:dyDescent="0.3">
      <c r="A102">
        <v>8034</v>
      </c>
      <c r="B102" t="s">
        <v>17</v>
      </c>
      <c r="C102" t="s">
        <v>1325</v>
      </c>
      <c r="D102" t="s">
        <v>12</v>
      </c>
      <c r="E102">
        <v>2022</v>
      </c>
      <c r="F102" t="s">
        <v>20</v>
      </c>
      <c r="G102" t="s">
        <v>21</v>
      </c>
      <c r="H102" t="s">
        <v>15</v>
      </c>
      <c r="I102" t="s">
        <v>22</v>
      </c>
      <c r="J102">
        <v>2.8711411999999999E-2</v>
      </c>
      <c r="K102">
        <v>7.35</v>
      </c>
      <c r="L102">
        <v>39.945399999999999</v>
      </c>
      <c r="M102">
        <v>4</v>
      </c>
    </row>
    <row r="103" spans="1:13" x14ac:dyDescent="0.3">
      <c r="A103">
        <v>1764</v>
      </c>
      <c r="B103" t="s">
        <v>17</v>
      </c>
      <c r="C103" t="s">
        <v>705</v>
      </c>
      <c r="D103" t="s">
        <v>28</v>
      </c>
      <c r="E103">
        <v>2014</v>
      </c>
      <c r="F103" t="s">
        <v>29</v>
      </c>
      <c r="G103" t="s">
        <v>21</v>
      </c>
      <c r="H103" t="s">
        <v>30</v>
      </c>
      <c r="I103" t="s">
        <v>16</v>
      </c>
      <c r="J103">
        <v>7.8489577000000005E-2</v>
      </c>
      <c r="K103">
        <v>15.85</v>
      </c>
      <c r="L103">
        <v>39.950600000000001</v>
      </c>
      <c r="M103">
        <v>4.3</v>
      </c>
    </row>
    <row r="104" spans="1:13" x14ac:dyDescent="0.3">
      <c r="A104">
        <v>1919</v>
      </c>
      <c r="B104" t="s">
        <v>17</v>
      </c>
      <c r="C104" t="s">
        <v>705</v>
      </c>
      <c r="D104" t="s">
        <v>28</v>
      </c>
      <c r="E104">
        <v>2018</v>
      </c>
      <c r="F104" t="s">
        <v>45</v>
      </c>
      <c r="G104" t="s">
        <v>21</v>
      </c>
      <c r="H104" t="s">
        <v>15</v>
      </c>
      <c r="I104" t="s">
        <v>46</v>
      </c>
      <c r="J104">
        <v>7.8174542999999999E-2</v>
      </c>
      <c r="L104">
        <v>39.950600000000001</v>
      </c>
      <c r="M104">
        <v>4.3</v>
      </c>
    </row>
    <row r="105" spans="1:13" x14ac:dyDescent="0.3">
      <c r="A105">
        <v>8106</v>
      </c>
      <c r="B105" t="s">
        <v>17</v>
      </c>
      <c r="C105" t="s">
        <v>510</v>
      </c>
      <c r="D105" t="s">
        <v>54</v>
      </c>
      <c r="E105">
        <v>2022</v>
      </c>
      <c r="F105" t="s">
        <v>20</v>
      </c>
      <c r="G105" t="s">
        <v>21</v>
      </c>
      <c r="H105" t="s">
        <v>15</v>
      </c>
      <c r="I105" t="s">
        <v>22</v>
      </c>
      <c r="J105">
        <v>1.2769753E-2</v>
      </c>
      <c r="K105">
        <v>6.32</v>
      </c>
      <c r="L105">
        <v>39.982199999999999</v>
      </c>
      <c r="M105">
        <v>4</v>
      </c>
    </row>
    <row r="106" spans="1:13" x14ac:dyDescent="0.3">
      <c r="A106">
        <v>3779</v>
      </c>
      <c r="B106" t="s">
        <v>17</v>
      </c>
      <c r="C106" t="s">
        <v>1210</v>
      </c>
      <c r="D106" t="s">
        <v>24</v>
      </c>
      <c r="E106">
        <v>2018</v>
      </c>
      <c r="F106" t="s">
        <v>45</v>
      </c>
      <c r="G106" t="s">
        <v>21</v>
      </c>
      <c r="H106" t="s">
        <v>15</v>
      </c>
      <c r="I106" t="s">
        <v>46</v>
      </c>
      <c r="J106">
        <v>5.6019324000000002E-2</v>
      </c>
      <c r="L106">
        <v>40.045400000000001</v>
      </c>
      <c r="M106">
        <v>4</v>
      </c>
    </row>
    <row r="107" spans="1:13" x14ac:dyDescent="0.3">
      <c r="A107">
        <v>6002</v>
      </c>
      <c r="B107" t="s">
        <v>17</v>
      </c>
      <c r="C107" t="s">
        <v>371</v>
      </c>
      <c r="D107" t="s">
        <v>67</v>
      </c>
      <c r="E107">
        <v>2011</v>
      </c>
      <c r="F107" t="s">
        <v>39</v>
      </c>
      <c r="G107" t="s">
        <v>21</v>
      </c>
      <c r="H107" t="s">
        <v>15</v>
      </c>
      <c r="I107" t="s">
        <v>40</v>
      </c>
      <c r="J107">
        <v>7.5836522000000003E-2</v>
      </c>
      <c r="K107">
        <v>19.100000000000001</v>
      </c>
      <c r="L107">
        <v>40.213799999999999</v>
      </c>
      <c r="M107">
        <v>4</v>
      </c>
    </row>
    <row r="108" spans="1:13" x14ac:dyDescent="0.3">
      <c r="A108">
        <v>355</v>
      </c>
      <c r="B108" t="s">
        <v>17</v>
      </c>
      <c r="C108" t="s">
        <v>371</v>
      </c>
      <c r="D108" t="s">
        <v>67</v>
      </c>
      <c r="E108">
        <v>2022</v>
      </c>
      <c r="F108" t="s">
        <v>20</v>
      </c>
      <c r="G108" t="s">
        <v>21</v>
      </c>
      <c r="H108" t="s">
        <v>15</v>
      </c>
      <c r="I108" t="s">
        <v>22</v>
      </c>
      <c r="J108">
        <v>4.5492696999999999E-2</v>
      </c>
      <c r="K108">
        <v>19.100000000000001</v>
      </c>
      <c r="L108">
        <v>40.313800000000001</v>
      </c>
      <c r="M108">
        <v>5</v>
      </c>
    </row>
    <row r="109" spans="1:13" x14ac:dyDescent="0.3">
      <c r="A109">
        <v>569</v>
      </c>
      <c r="B109" t="s">
        <v>17</v>
      </c>
      <c r="C109" t="s">
        <v>475</v>
      </c>
      <c r="D109" t="s">
        <v>42</v>
      </c>
      <c r="E109">
        <v>2014</v>
      </c>
      <c r="F109" t="s">
        <v>29</v>
      </c>
      <c r="G109" t="s">
        <v>21</v>
      </c>
      <c r="H109" t="s">
        <v>30</v>
      </c>
      <c r="I109" t="s">
        <v>16</v>
      </c>
      <c r="J109">
        <v>3.2741421999999999E-2</v>
      </c>
      <c r="K109">
        <v>20.5</v>
      </c>
      <c r="L109">
        <v>40.482199999999999</v>
      </c>
      <c r="M109">
        <v>4.7</v>
      </c>
    </row>
    <row r="110" spans="1:13" x14ac:dyDescent="0.3">
      <c r="A110">
        <v>4382</v>
      </c>
      <c r="B110" t="s">
        <v>17</v>
      </c>
      <c r="C110" t="s">
        <v>1286</v>
      </c>
      <c r="D110" t="s">
        <v>12</v>
      </c>
      <c r="E110">
        <v>2018</v>
      </c>
      <c r="F110" t="s">
        <v>45</v>
      </c>
      <c r="G110" t="s">
        <v>21</v>
      </c>
      <c r="H110" t="s">
        <v>15</v>
      </c>
      <c r="I110" t="s">
        <v>46</v>
      </c>
      <c r="J110">
        <v>2.9640604000000001E-2</v>
      </c>
      <c r="L110">
        <v>40.813800000000001</v>
      </c>
      <c r="M110">
        <v>3.8</v>
      </c>
    </row>
    <row r="111" spans="1:13" x14ac:dyDescent="0.3">
      <c r="A111">
        <v>2481</v>
      </c>
      <c r="B111" t="s">
        <v>17</v>
      </c>
      <c r="C111" t="s">
        <v>1325</v>
      </c>
      <c r="D111" t="s">
        <v>12</v>
      </c>
      <c r="E111">
        <v>2014</v>
      </c>
      <c r="F111" t="s">
        <v>29</v>
      </c>
      <c r="G111" t="s">
        <v>21</v>
      </c>
      <c r="H111" t="s">
        <v>30</v>
      </c>
      <c r="I111" t="s">
        <v>16</v>
      </c>
      <c r="J111">
        <v>2.8571131999999999E-2</v>
      </c>
      <c r="K111">
        <v>7.35</v>
      </c>
      <c r="L111">
        <v>40.845399999999998</v>
      </c>
      <c r="M111">
        <v>4.2</v>
      </c>
    </row>
    <row r="112" spans="1:13" x14ac:dyDescent="0.3">
      <c r="A112">
        <v>4558</v>
      </c>
      <c r="B112" t="s">
        <v>17</v>
      </c>
      <c r="C112" t="s">
        <v>706</v>
      </c>
      <c r="D112" t="s">
        <v>24</v>
      </c>
      <c r="E112">
        <v>2022</v>
      </c>
      <c r="F112" t="s">
        <v>20</v>
      </c>
      <c r="G112" t="s">
        <v>21</v>
      </c>
      <c r="H112" t="s">
        <v>15</v>
      </c>
      <c r="I112" t="s">
        <v>22</v>
      </c>
      <c r="J112">
        <v>0</v>
      </c>
      <c r="K112">
        <v>17.25</v>
      </c>
      <c r="L112">
        <v>40.882199999999997</v>
      </c>
      <c r="M112">
        <v>3.7</v>
      </c>
    </row>
    <row r="113" spans="1:13" x14ac:dyDescent="0.3">
      <c r="A113">
        <v>8423</v>
      </c>
      <c r="B113" t="s">
        <v>17</v>
      </c>
      <c r="C113" t="s">
        <v>1242</v>
      </c>
      <c r="D113" t="s">
        <v>32</v>
      </c>
      <c r="E113">
        <v>2018</v>
      </c>
      <c r="F113" t="s">
        <v>45</v>
      </c>
      <c r="G113" t="s">
        <v>21</v>
      </c>
      <c r="H113" t="s">
        <v>15</v>
      </c>
      <c r="I113" t="s">
        <v>46</v>
      </c>
      <c r="J113">
        <v>3.5769657000000003E-2</v>
      </c>
      <c r="L113">
        <v>40.913800000000002</v>
      </c>
      <c r="M113">
        <v>4</v>
      </c>
    </row>
    <row r="114" spans="1:13" x14ac:dyDescent="0.3">
      <c r="A114">
        <v>4058</v>
      </c>
      <c r="B114" t="s">
        <v>17</v>
      </c>
      <c r="C114" t="s">
        <v>991</v>
      </c>
      <c r="D114" t="s">
        <v>19</v>
      </c>
      <c r="E114">
        <v>2014</v>
      </c>
      <c r="F114" t="s">
        <v>29</v>
      </c>
      <c r="G114" t="s">
        <v>21</v>
      </c>
      <c r="H114" t="s">
        <v>30</v>
      </c>
      <c r="I114" t="s">
        <v>16</v>
      </c>
      <c r="J114">
        <v>3.7863309999999997E-2</v>
      </c>
      <c r="K114">
        <v>11</v>
      </c>
      <c r="L114">
        <v>40.948</v>
      </c>
      <c r="M114">
        <v>3.9</v>
      </c>
    </row>
    <row r="115" spans="1:13" x14ac:dyDescent="0.3">
      <c r="A115">
        <v>4585</v>
      </c>
      <c r="B115" t="s">
        <v>17</v>
      </c>
      <c r="C115" t="s">
        <v>1241</v>
      </c>
      <c r="D115" t="s">
        <v>48</v>
      </c>
      <c r="E115">
        <v>2018</v>
      </c>
      <c r="F115" t="s">
        <v>45</v>
      </c>
      <c r="G115" t="s">
        <v>21</v>
      </c>
      <c r="H115" t="s">
        <v>15</v>
      </c>
      <c r="I115" t="s">
        <v>46</v>
      </c>
      <c r="J115">
        <v>2.9595637000000001E-2</v>
      </c>
      <c r="L115">
        <v>40.982199999999999</v>
      </c>
      <c r="M115">
        <v>3.7</v>
      </c>
    </row>
    <row r="116" spans="1:13" x14ac:dyDescent="0.3">
      <c r="A116">
        <v>4038</v>
      </c>
      <c r="B116" t="s">
        <v>17</v>
      </c>
      <c r="C116" t="s">
        <v>1440</v>
      </c>
      <c r="D116" t="s">
        <v>24</v>
      </c>
      <c r="E116">
        <v>2011</v>
      </c>
      <c r="F116" t="s">
        <v>39</v>
      </c>
      <c r="G116" t="s">
        <v>21</v>
      </c>
      <c r="H116" t="s">
        <v>15</v>
      </c>
      <c r="I116" t="s">
        <v>40</v>
      </c>
      <c r="J116">
        <v>0.14186016100000001</v>
      </c>
      <c r="K116">
        <v>6.4</v>
      </c>
      <c r="L116">
        <v>41.079599999999999</v>
      </c>
      <c r="M116">
        <v>3.9</v>
      </c>
    </row>
    <row r="117" spans="1:13" x14ac:dyDescent="0.3">
      <c r="A117">
        <v>7852</v>
      </c>
      <c r="B117" t="s">
        <v>17</v>
      </c>
      <c r="C117" t="s">
        <v>510</v>
      </c>
      <c r="D117" t="s">
        <v>54</v>
      </c>
      <c r="E117">
        <v>2014</v>
      </c>
      <c r="F117" t="s">
        <v>29</v>
      </c>
      <c r="G117" t="s">
        <v>21</v>
      </c>
      <c r="H117" t="s">
        <v>30</v>
      </c>
      <c r="I117" t="s">
        <v>16</v>
      </c>
      <c r="J117">
        <v>1.2707362E-2</v>
      </c>
      <c r="K117">
        <v>6.32</v>
      </c>
      <c r="L117">
        <v>41.0822</v>
      </c>
      <c r="M117">
        <v>4</v>
      </c>
    </row>
    <row r="118" spans="1:13" x14ac:dyDescent="0.3">
      <c r="A118">
        <v>3186</v>
      </c>
      <c r="B118" t="s">
        <v>17</v>
      </c>
      <c r="C118" t="s">
        <v>1242</v>
      </c>
      <c r="D118" t="s">
        <v>32</v>
      </c>
      <c r="E118">
        <v>2014</v>
      </c>
      <c r="F118" t="s">
        <v>29</v>
      </c>
      <c r="G118" t="s">
        <v>21</v>
      </c>
      <c r="H118" t="s">
        <v>30</v>
      </c>
      <c r="I118" t="s">
        <v>16</v>
      </c>
      <c r="J118">
        <v>3.5913805E-2</v>
      </c>
      <c r="K118">
        <v>14.15</v>
      </c>
      <c r="L118">
        <v>41.413800000000002</v>
      </c>
      <c r="M118">
        <v>4</v>
      </c>
    </row>
    <row r="119" spans="1:13" x14ac:dyDescent="0.3">
      <c r="A119">
        <v>4151</v>
      </c>
      <c r="B119" t="s">
        <v>17</v>
      </c>
      <c r="C119" t="s">
        <v>991</v>
      </c>
      <c r="D119" t="s">
        <v>19</v>
      </c>
      <c r="E119">
        <v>2018</v>
      </c>
      <c r="F119" t="s">
        <v>45</v>
      </c>
      <c r="G119" t="s">
        <v>21</v>
      </c>
      <c r="H119" t="s">
        <v>15</v>
      </c>
      <c r="I119" t="s">
        <v>46</v>
      </c>
      <c r="J119">
        <v>3.7711337999999997E-2</v>
      </c>
      <c r="L119">
        <v>41.548000000000002</v>
      </c>
      <c r="M119">
        <v>3.8</v>
      </c>
    </row>
    <row r="120" spans="1:13" x14ac:dyDescent="0.3">
      <c r="A120">
        <v>8092</v>
      </c>
      <c r="B120" t="s">
        <v>17</v>
      </c>
      <c r="C120" t="s">
        <v>1395</v>
      </c>
      <c r="D120" t="s">
        <v>42</v>
      </c>
      <c r="E120">
        <v>2022</v>
      </c>
      <c r="F120" t="s">
        <v>20</v>
      </c>
      <c r="G120" t="s">
        <v>21</v>
      </c>
      <c r="H120" t="s">
        <v>15</v>
      </c>
      <c r="I120" t="s">
        <v>22</v>
      </c>
      <c r="J120">
        <v>2.0571083E-2</v>
      </c>
      <c r="K120">
        <v>15.85</v>
      </c>
      <c r="L120">
        <v>41.611199999999997</v>
      </c>
      <c r="M120">
        <v>4</v>
      </c>
    </row>
    <row r="121" spans="1:13" x14ac:dyDescent="0.3">
      <c r="A121">
        <v>5678</v>
      </c>
      <c r="B121" t="s">
        <v>17</v>
      </c>
      <c r="C121" t="s">
        <v>1473</v>
      </c>
      <c r="D121" t="s">
        <v>48</v>
      </c>
      <c r="E121">
        <v>2014</v>
      </c>
      <c r="F121" t="s">
        <v>29</v>
      </c>
      <c r="G121" t="s">
        <v>21</v>
      </c>
      <c r="H121" t="s">
        <v>30</v>
      </c>
      <c r="I121" t="s">
        <v>16</v>
      </c>
      <c r="J121">
        <v>3.9610609999999997E-2</v>
      </c>
      <c r="K121">
        <v>18.850000000000001</v>
      </c>
      <c r="L121">
        <v>41.648000000000003</v>
      </c>
      <c r="M121">
        <v>2</v>
      </c>
    </row>
    <row r="122" spans="1:13" x14ac:dyDescent="0.3">
      <c r="A122">
        <v>5803</v>
      </c>
      <c r="B122" t="s">
        <v>17</v>
      </c>
      <c r="C122" t="s">
        <v>1077</v>
      </c>
      <c r="D122" t="s">
        <v>24</v>
      </c>
      <c r="E122">
        <v>2011</v>
      </c>
      <c r="F122" t="s">
        <v>39</v>
      </c>
      <c r="G122" t="s">
        <v>21</v>
      </c>
      <c r="H122" t="s">
        <v>15</v>
      </c>
      <c r="I122" t="s">
        <v>40</v>
      </c>
      <c r="J122">
        <v>7.4019393000000003E-2</v>
      </c>
      <c r="K122">
        <v>16.2</v>
      </c>
      <c r="L122">
        <v>41.745399999999997</v>
      </c>
      <c r="M122">
        <v>1</v>
      </c>
    </row>
    <row r="123" spans="1:13" x14ac:dyDescent="0.3">
      <c r="A123">
        <v>1265</v>
      </c>
      <c r="B123" t="s">
        <v>17</v>
      </c>
      <c r="C123" t="s">
        <v>911</v>
      </c>
      <c r="D123" t="s">
        <v>61</v>
      </c>
      <c r="E123">
        <v>2018</v>
      </c>
      <c r="F123" t="s">
        <v>45</v>
      </c>
      <c r="G123" t="s">
        <v>21</v>
      </c>
      <c r="H123" t="s">
        <v>15</v>
      </c>
      <c r="I123" t="s">
        <v>46</v>
      </c>
      <c r="J123">
        <v>3.0554946999999999E-2</v>
      </c>
      <c r="L123">
        <v>41.877000000000002</v>
      </c>
      <c r="M123">
        <v>4.4000000000000004</v>
      </c>
    </row>
    <row r="124" spans="1:13" x14ac:dyDescent="0.3">
      <c r="A124">
        <v>1837</v>
      </c>
      <c r="B124" t="s">
        <v>17</v>
      </c>
      <c r="C124" t="s">
        <v>544</v>
      </c>
      <c r="D124" t="s">
        <v>67</v>
      </c>
      <c r="E124">
        <v>2022</v>
      </c>
      <c r="F124" t="s">
        <v>20</v>
      </c>
      <c r="G124" t="s">
        <v>21</v>
      </c>
      <c r="H124" t="s">
        <v>15</v>
      </c>
      <c r="I124" t="s">
        <v>22</v>
      </c>
      <c r="J124">
        <v>0</v>
      </c>
      <c r="K124">
        <v>8.8949999999999996</v>
      </c>
      <c r="L124">
        <v>42.013800000000003</v>
      </c>
      <c r="M124">
        <v>4.3</v>
      </c>
    </row>
    <row r="125" spans="1:13" x14ac:dyDescent="0.3">
      <c r="A125">
        <v>8340</v>
      </c>
      <c r="B125" t="s">
        <v>17</v>
      </c>
      <c r="C125" t="s">
        <v>473</v>
      </c>
      <c r="D125" t="s">
        <v>19</v>
      </c>
      <c r="E125">
        <v>2018</v>
      </c>
      <c r="F125" t="s">
        <v>45</v>
      </c>
      <c r="G125" t="s">
        <v>21</v>
      </c>
      <c r="H125" t="s">
        <v>15</v>
      </c>
      <c r="I125" t="s">
        <v>46</v>
      </c>
      <c r="J125">
        <v>4.7665717000000003E-2</v>
      </c>
      <c r="L125">
        <v>42.177</v>
      </c>
      <c r="M125">
        <v>4</v>
      </c>
    </row>
    <row r="126" spans="1:13" x14ac:dyDescent="0.3">
      <c r="A126">
        <v>4906</v>
      </c>
      <c r="B126" t="s">
        <v>17</v>
      </c>
      <c r="C126" t="s">
        <v>1135</v>
      </c>
      <c r="D126" t="s">
        <v>42</v>
      </c>
      <c r="E126">
        <v>2018</v>
      </c>
      <c r="F126" t="s">
        <v>45</v>
      </c>
      <c r="G126" t="s">
        <v>21</v>
      </c>
      <c r="H126" t="s">
        <v>15</v>
      </c>
      <c r="I126" t="s">
        <v>46</v>
      </c>
      <c r="J126">
        <v>2.4213353999999999E-2</v>
      </c>
      <c r="L126">
        <v>42.445399999999999</v>
      </c>
      <c r="M126">
        <v>3.5</v>
      </c>
    </row>
    <row r="127" spans="1:13" x14ac:dyDescent="0.3">
      <c r="A127">
        <v>1240</v>
      </c>
      <c r="B127" t="s">
        <v>17</v>
      </c>
      <c r="C127" t="s">
        <v>932</v>
      </c>
      <c r="D127" t="s">
        <v>48</v>
      </c>
      <c r="E127">
        <v>2022</v>
      </c>
      <c r="F127" t="s">
        <v>20</v>
      </c>
      <c r="G127" t="s">
        <v>21</v>
      </c>
      <c r="H127" t="s">
        <v>15</v>
      </c>
      <c r="I127" t="s">
        <v>22</v>
      </c>
      <c r="J127">
        <v>4.2113172999999997E-2</v>
      </c>
      <c r="K127">
        <v>10.195</v>
      </c>
      <c r="L127">
        <v>42.5428</v>
      </c>
      <c r="M127">
        <v>4.4000000000000004</v>
      </c>
    </row>
    <row r="128" spans="1:13" x14ac:dyDescent="0.3">
      <c r="A128">
        <v>8019</v>
      </c>
      <c r="B128" t="s">
        <v>17</v>
      </c>
      <c r="C128" t="s">
        <v>1215</v>
      </c>
      <c r="D128" t="s">
        <v>67</v>
      </c>
      <c r="E128">
        <v>2022</v>
      </c>
      <c r="F128" t="s">
        <v>20</v>
      </c>
      <c r="G128" t="s">
        <v>21</v>
      </c>
      <c r="H128" t="s">
        <v>15</v>
      </c>
      <c r="I128" t="s">
        <v>22</v>
      </c>
      <c r="J128">
        <v>0.110359004</v>
      </c>
      <c r="K128">
        <v>8.7750000000000004</v>
      </c>
      <c r="L128">
        <v>42.742800000000003</v>
      </c>
      <c r="M128">
        <v>4</v>
      </c>
    </row>
    <row r="129" spans="1:13" x14ac:dyDescent="0.3">
      <c r="A129">
        <v>3669</v>
      </c>
      <c r="B129" t="s">
        <v>17</v>
      </c>
      <c r="C129" t="s">
        <v>1040</v>
      </c>
      <c r="D129" t="s">
        <v>42</v>
      </c>
      <c r="E129">
        <v>2014</v>
      </c>
      <c r="F129" t="s">
        <v>29</v>
      </c>
      <c r="G129" t="s">
        <v>21</v>
      </c>
      <c r="H129" t="s">
        <v>30</v>
      </c>
      <c r="I129" t="s">
        <v>16</v>
      </c>
      <c r="J129">
        <v>6.7595190000000003E-3</v>
      </c>
      <c r="K129">
        <v>12.5</v>
      </c>
      <c r="L129">
        <v>42.811199999999999</v>
      </c>
      <c r="M129">
        <v>4</v>
      </c>
    </row>
    <row r="130" spans="1:13" x14ac:dyDescent="0.3">
      <c r="A130">
        <v>4325</v>
      </c>
      <c r="B130" t="s">
        <v>17</v>
      </c>
      <c r="C130" t="s">
        <v>1374</v>
      </c>
      <c r="D130" t="s">
        <v>57</v>
      </c>
      <c r="E130">
        <v>2022</v>
      </c>
      <c r="F130" t="s">
        <v>20</v>
      </c>
      <c r="G130" t="s">
        <v>21</v>
      </c>
      <c r="H130" t="s">
        <v>15</v>
      </c>
      <c r="I130" t="s">
        <v>22</v>
      </c>
      <c r="J130">
        <v>1.1134397000000001E-2</v>
      </c>
      <c r="K130">
        <v>10.6</v>
      </c>
      <c r="L130">
        <v>42.845399999999998</v>
      </c>
      <c r="M130">
        <v>3.8</v>
      </c>
    </row>
    <row r="131" spans="1:13" x14ac:dyDescent="0.3">
      <c r="A131">
        <v>5506</v>
      </c>
      <c r="B131" t="s">
        <v>17</v>
      </c>
      <c r="C131" t="s">
        <v>115</v>
      </c>
      <c r="D131" t="s">
        <v>42</v>
      </c>
      <c r="E131">
        <v>2022</v>
      </c>
      <c r="F131" t="s">
        <v>20</v>
      </c>
      <c r="G131" t="s">
        <v>21</v>
      </c>
      <c r="H131" t="s">
        <v>15</v>
      </c>
      <c r="I131" t="s">
        <v>22</v>
      </c>
      <c r="J131">
        <v>6.7569538999999998E-2</v>
      </c>
      <c r="K131">
        <v>19.100000000000001</v>
      </c>
      <c r="L131">
        <v>43.079599999999999</v>
      </c>
      <c r="M131">
        <v>2.7</v>
      </c>
    </row>
    <row r="132" spans="1:13" x14ac:dyDescent="0.3">
      <c r="A132">
        <v>1724</v>
      </c>
      <c r="B132" t="s">
        <v>17</v>
      </c>
      <c r="C132" t="s">
        <v>1128</v>
      </c>
      <c r="D132" t="s">
        <v>95</v>
      </c>
      <c r="E132">
        <v>2011</v>
      </c>
      <c r="F132" t="s">
        <v>39</v>
      </c>
      <c r="G132" t="s">
        <v>21</v>
      </c>
      <c r="H132" t="s">
        <v>15</v>
      </c>
      <c r="I132" t="s">
        <v>40</v>
      </c>
      <c r="J132">
        <v>5.7527544E-2</v>
      </c>
      <c r="K132">
        <v>20</v>
      </c>
      <c r="L132">
        <v>43.108600000000003</v>
      </c>
      <c r="M132">
        <v>4.3</v>
      </c>
    </row>
    <row r="133" spans="1:13" x14ac:dyDescent="0.3">
      <c r="A133">
        <v>1917</v>
      </c>
      <c r="B133" t="s">
        <v>17</v>
      </c>
      <c r="C133" t="s">
        <v>1128</v>
      </c>
      <c r="D133" t="s">
        <v>95</v>
      </c>
      <c r="E133">
        <v>2018</v>
      </c>
      <c r="F133" t="s">
        <v>45</v>
      </c>
      <c r="G133" t="s">
        <v>21</v>
      </c>
      <c r="H133" t="s">
        <v>15</v>
      </c>
      <c r="I133" t="s">
        <v>46</v>
      </c>
      <c r="J133">
        <v>3.4203091999999997E-2</v>
      </c>
      <c r="L133">
        <v>43.308599999999998</v>
      </c>
      <c r="M133">
        <v>4.3</v>
      </c>
    </row>
    <row r="134" spans="1:13" x14ac:dyDescent="0.3">
      <c r="A134">
        <v>1996</v>
      </c>
      <c r="B134" t="s">
        <v>17</v>
      </c>
      <c r="C134" t="s">
        <v>1210</v>
      </c>
      <c r="D134" t="s">
        <v>24</v>
      </c>
      <c r="E134">
        <v>2014</v>
      </c>
      <c r="F134" t="s">
        <v>29</v>
      </c>
      <c r="G134" t="s">
        <v>21</v>
      </c>
      <c r="H134" t="s">
        <v>30</v>
      </c>
      <c r="I134" t="s">
        <v>16</v>
      </c>
      <c r="J134">
        <v>5.6245074999999999E-2</v>
      </c>
      <c r="K134">
        <v>17.600000000000001</v>
      </c>
      <c r="L134">
        <v>43.345399999999998</v>
      </c>
      <c r="M134">
        <v>4.2</v>
      </c>
    </row>
    <row r="135" spans="1:13" x14ac:dyDescent="0.3">
      <c r="A135">
        <v>7626</v>
      </c>
      <c r="B135" t="s">
        <v>17</v>
      </c>
      <c r="C135" t="s">
        <v>911</v>
      </c>
      <c r="D135" t="s">
        <v>61</v>
      </c>
      <c r="E135">
        <v>2011</v>
      </c>
      <c r="F135" t="s">
        <v>39</v>
      </c>
      <c r="G135" t="s">
        <v>21</v>
      </c>
      <c r="H135" t="s">
        <v>15</v>
      </c>
      <c r="I135" t="s">
        <v>40</v>
      </c>
      <c r="J135">
        <v>0</v>
      </c>
      <c r="K135">
        <v>15.7</v>
      </c>
      <c r="L135">
        <v>43.377000000000002</v>
      </c>
      <c r="M135">
        <v>4</v>
      </c>
    </row>
    <row r="136" spans="1:13" x14ac:dyDescent="0.3">
      <c r="A136">
        <v>1835</v>
      </c>
      <c r="B136" t="s">
        <v>17</v>
      </c>
      <c r="C136" t="s">
        <v>1128</v>
      </c>
      <c r="D136" t="s">
        <v>95</v>
      </c>
      <c r="E136">
        <v>2022</v>
      </c>
      <c r="F136" t="s">
        <v>20</v>
      </c>
      <c r="G136" t="s">
        <v>21</v>
      </c>
      <c r="H136" t="s">
        <v>15</v>
      </c>
      <c r="I136" t="s">
        <v>22</v>
      </c>
      <c r="J136">
        <v>0</v>
      </c>
      <c r="K136">
        <v>20</v>
      </c>
      <c r="L136">
        <v>43.4086</v>
      </c>
      <c r="M136">
        <v>4.3</v>
      </c>
    </row>
    <row r="137" spans="1:13" x14ac:dyDescent="0.3">
      <c r="A137">
        <v>2607</v>
      </c>
      <c r="B137" t="s">
        <v>17</v>
      </c>
      <c r="C137" t="s">
        <v>1237</v>
      </c>
      <c r="D137" t="s">
        <v>12</v>
      </c>
      <c r="E137">
        <v>2018</v>
      </c>
      <c r="F137" t="s">
        <v>45</v>
      </c>
      <c r="G137" t="s">
        <v>21</v>
      </c>
      <c r="H137" t="s">
        <v>15</v>
      </c>
      <c r="I137" t="s">
        <v>46</v>
      </c>
      <c r="J137">
        <v>7.6483450999999994E-2</v>
      </c>
      <c r="L137">
        <v>43.4086</v>
      </c>
      <c r="M137">
        <v>4.2</v>
      </c>
    </row>
    <row r="138" spans="1:13" x14ac:dyDescent="0.3">
      <c r="A138">
        <v>1737</v>
      </c>
      <c r="B138" t="s">
        <v>17</v>
      </c>
      <c r="C138" t="s">
        <v>1135</v>
      </c>
      <c r="D138" t="s">
        <v>42</v>
      </c>
      <c r="E138">
        <v>2011</v>
      </c>
      <c r="F138" t="s">
        <v>39</v>
      </c>
      <c r="G138" t="s">
        <v>21</v>
      </c>
      <c r="H138" t="s">
        <v>15</v>
      </c>
      <c r="I138" t="s">
        <v>40</v>
      </c>
      <c r="J138">
        <v>4.0725404999999999E-2</v>
      </c>
      <c r="K138">
        <v>14</v>
      </c>
      <c r="L138">
        <v>43.445399999999999</v>
      </c>
      <c r="M138">
        <v>4.3</v>
      </c>
    </row>
    <row r="139" spans="1:13" x14ac:dyDescent="0.3">
      <c r="A139">
        <v>3665</v>
      </c>
      <c r="B139" t="s">
        <v>17</v>
      </c>
      <c r="C139" t="s">
        <v>670</v>
      </c>
      <c r="D139" t="s">
        <v>19</v>
      </c>
      <c r="E139">
        <v>2014</v>
      </c>
      <c r="F139" t="s">
        <v>29</v>
      </c>
      <c r="G139" t="s">
        <v>21</v>
      </c>
      <c r="H139" t="s">
        <v>30</v>
      </c>
      <c r="I139" t="s">
        <v>16</v>
      </c>
      <c r="J139">
        <v>0.162960415</v>
      </c>
      <c r="K139">
        <v>18.2</v>
      </c>
      <c r="L139">
        <v>43.508600000000001</v>
      </c>
      <c r="M139">
        <v>4</v>
      </c>
    </row>
    <row r="140" spans="1:13" x14ac:dyDescent="0.3">
      <c r="A140">
        <v>8329</v>
      </c>
      <c r="B140" t="s">
        <v>17</v>
      </c>
      <c r="C140" t="s">
        <v>1325</v>
      </c>
      <c r="D140" t="s">
        <v>12</v>
      </c>
      <c r="E140">
        <v>2018</v>
      </c>
      <c r="F140" t="s">
        <v>45</v>
      </c>
      <c r="G140" t="s">
        <v>21</v>
      </c>
      <c r="H140" t="s">
        <v>15</v>
      </c>
      <c r="I140" t="s">
        <v>46</v>
      </c>
      <c r="J140">
        <v>2.8456456000000001E-2</v>
      </c>
      <c r="L140">
        <v>43.545400000000001</v>
      </c>
      <c r="M140">
        <v>4</v>
      </c>
    </row>
    <row r="141" spans="1:13" x14ac:dyDescent="0.3">
      <c r="A141">
        <v>3043</v>
      </c>
      <c r="B141" t="s">
        <v>17</v>
      </c>
      <c r="C141" t="s">
        <v>299</v>
      </c>
      <c r="D141" t="s">
        <v>42</v>
      </c>
      <c r="E141">
        <v>2014</v>
      </c>
      <c r="F141" t="s">
        <v>29</v>
      </c>
      <c r="G141" t="s">
        <v>21</v>
      </c>
      <c r="H141" t="s">
        <v>30</v>
      </c>
      <c r="I141" t="s">
        <v>16</v>
      </c>
      <c r="J141">
        <v>2.9619203E-2</v>
      </c>
      <c r="K141">
        <v>9.6</v>
      </c>
      <c r="L141">
        <v>43.608600000000003</v>
      </c>
      <c r="M141">
        <v>4.0999999999999996</v>
      </c>
    </row>
    <row r="142" spans="1:13" x14ac:dyDescent="0.3">
      <c r="A142">
        <v>2014</v>
      </c>
      <c r="B142" t="s">
        <v>17</v>
      </c>
      <c r="C142" t="s">
        <v>472</v>
      </c>
      <c r="D142" t="s">
        <v>95</v>
      </c>
      <c r="E142">
        <v>2022</v>
      </c>
      <c r="F142" t="s">
        <v>20</v>
      </c>
      <c r="G142" t="s">
        <v>21</v>
      </c>
      <c r="H142" t="s">
        <v>15</v>
      </c>
      <c r="I142" t="s">
        <v>22</v>
      </c>
      <c r="J142">
        <v>0</v>
      </c>
      <c r="K142">
        <v>9.1950000000000003</v>
      </c>
      <c r="L142">
        <v>43.674399999999999</v>
      </c>
      <c r="M142">
        <v>4.2</v>
      </c>
    </row>
    <row r="143" spans="1:13" x14ac:dyDescent="0.3">
      <c r="A143">
        <v>8296</v>
      </c>
      <c r="B143" t="s">
        <v>17</v>
      </c>
      <c r="C143" t="s">
        <v>1077</v>
      </c>
      <c r="D143" t="s">
        <v>24</v>
      </c>
      <c r="E143">
        <v>2018</v>
      </c>
      <c r="F143" t="s">
        <v>45</v>
      </c>
      <c r="G143" t="s">
        <v>21</v>
      </c>
      <c r="H143" t="s">
        <v>15</v>
      </c>
      <c r="I143" t="s">
        <v>46</v>
      </c>
      <c r="J143">
        <v>4.4008347000000003E-2</v>
      </c>
      <c r="L143">
        <v>43.745399999999997</v>
      </c>
      <c r="M143">
        <v>4</v>
      </c>
    </row>
    <row r="144" spans="1:13" x14ac:dyDescent="0.3">
      <c r="A144">
        <v>4873</v>
      </c>
      <c r="B144" t="s">
        <v>17</v>
      </c>
      <c r="C144" t="s">
        <v>932</v>
      </c>
      <c r="D144" t="s">
        <v>48</v>
      </c>
      <c r="E144">
        <v>2014</v>
      </c>
      <c r="F144" t="s">
        <v>29</v>
      </c>
      <c r="G144" t="s">
        <v>21</v>
      </c>
      <c r="H144" t="s">
        <v>30</v>
      </c>
      <c r="I144" t="s">
        <v>16</v>
      </c>
      <c r="J144">
        <v>4.1907413999999997E-2</v>
      </c>
      <c r="K144">
        <v>10.195</v>
      </c>
      <c r="L144">
        <v>43.842799999999997</v>
      </c>
      <c r="M144">
        <v>3.5</v>
      </c>
    </row>
    <row r="145" spans="1:13" x14ac:dyDescent="0.3">
      <c r="A145">
        <v>5566</v>
      </c>
      <c r="B145" t="s">
        <v>17</v>
      </c>
      <c r="C145" t="s">
        <v>1291</v>
      </c>
      <c r="D145" t="s">
        <v>48</v>
      </c>
      <c r="E145">
        <v>2014</v>
      </c>
      <c r="F145" t="s">
        <v>29</v>
      </c>
      <c r="G145" t="s">
        <v>21</v>
      </c>
      <c r="H145" t="s">
        <v>30</v>
      </c>
      <c r="I145" t="s">
        <v>16</v>
      </c>
      <c r="J145">
        <v>5.8346233999999997E-2</v>
      </c>
      <c r="K145">
        <v>15</v>
      </c>
      <c r="L145">
        <v>44.074399999999997</v>
      </c>
      <c r="M145">
        <v>2.5</v>
      </c>
    </row>
    <row r="146" spans="1:13" x14ac:dyDescent="0.3">
      <c r="A146">
        <v>8391</v>
      </c>
      <c r="B146" t="s">
        <v>17</v>
      </c>
      <c r="C146" t="s">
        <v>1042</v>
      </c>
      <c r="D146" t="s">
        <v>48</v>
      </c>
      <c r="E146">
        <v>2018</v>
      </c>
      <c r="F146" t="s">
        <v>45</v>
      </c>
      <c r="G146" t="s">
        <v>21</v>
      </c>
      <c r="H146" t="s">
        <v>15</v>
      </c>
      <c r="I146" t="s">
        <v>46</v>
      </c>
      <c r="J146">
        <v>0</v>
      </c>
      <c r="L146">
        <v>44.142800000000001</v>
      </c>
      <c r="M146">
        <v>4</v>
      </c>
    </row>
    <row r="147" spans="1:13" x14ac:dyDescent="0.3">
      <c r="A147">
        <v>2562</v>
      </c>
      <c r="B147" t="s">
        <v>17</v>
      </c>
      <c r="C147" t="s">
        <v>356</v>
      </c>
      <c r="D147" t="s">
        <v>32</v>
      </c>
      <c r="E147">
        <v>2022</v>
      </c>
      <c r="F147" t="s">
        <v>20</v>
      </c>
      <c r="G147" t="s">
        <v>21</v>
      </c>
      <c r="H147" t="s">
        <v>15</v>
      </c>
      <c r="I147" t="s">
        <v>22</v>
      </c>
      <c r="J147">
        <v>5.3589593999999997E-2</v>
      </c>
      <c r="K147">
        <v>15.5</v>
      </c>
      <c r="L147">
        <v>44.177</v>
      </c>
      <c r="M147">
        <v>4.2</v>
      </c>
    </row>
    <row r="148" spans="1:13" x14ac:dyDescent="0.3">
      <c r="A148">
        <v>7641</v>
      </c>
      <c r="B148" t="s">
        <v>17</v>
      </c>
      <c r="C148" t="s">
        <v>299</v>
      </c>
      <c r="D148" t="s">
        <v>42</v>
      </c>
      <c r="E148">
        <v>2011</v>
      </c>
      <c r="F148" t="s">
        <v>39</v>
      </c>
      <c r="G148" t="s">
        <v>21</v>
      </c>
      <c r="H148" t="s">
        <v>15</v>
      </c>
      <c r="I148" t="s">
        <v>40</v>
      </c>
      <c r="J148">
        <v>4.9617765000000001E-2</v>
      </c>
      <c r="K148">
        <v>9.6</v>
      </c>
      <c r="L148">
        <v>44.208599999999997</v>
      </c>
      <c r="M148">
        <v>4</v>
      </c>
    </row>
    <row r="149" spans="1:13" x14ac:dyDescent="0.3">
      <c r="A149">
        <v>415</v>
      </c>
      <c r="B149" t="s">
        <v>17</v>
      </c>
      <c r="C149" t="s">
        <v>356</v>
      </c>
      <c r="D149" t="s">
        <v>32</v>
      </c>
      <c r="E149">
        <v>2018</v>
      </c>
      <c r="F149" t="s">
        <v>45</v>
      </c>
      <c r="G149" t="s">
        <v>21</v>
      </c>
      <c r="H149" t="s">
        <v>15</v>
      </c>
      <c r="I149" t="s">
        <v>46</v>
      </c>
      <c r="J149">
        <v>5.3113721000000003E-2</v>
      </c>
      <c r="L149">
        <v>44.377000000000002</v>
      </c>
      <c r="M149">
        <v>5</v>
      </c>
    </row>
    <row r="150" spans="1:13" x14ac:dyDescent="0.3">
      <c r="A150">
        <v>3143</v>
      </c>
      <c r="B150" t="s">
        <v>17</v>
      </c>
      <c r="C150" t="s">
        <v>1395</v>
      </c>
      <c r="D150" t="s">
        <v>42</v>
      </c>
      <c r="E150">
        <v>2018</v>
      </c>
      <c r="F150" t="s">
        <v>45</v>
      </c>
      <c r="G150" t="s">
        <v>21</v>
      </c>
      <c r="H150" t="s">
        <v>15</v>
      </c>
      <c r="I150" t="s">
        <v>46</v>
      </c>
      <c r="J150">
        <v>2.0388413000000001E-2</v>
      </c>
      <c r="L150">
        <v>44.411200000000001</v>
      </c>
      <c r="M150">
        <v>4.0999999999999996</v>
      </c>
    </row>
    <row r="151" spans="1:13" x14ac:dyDescent="0.3">
      <c r="A151">
        <v>8071</v>
      </c>
      <c r="B151" t="s">
        <v>17</v>
      </c>
      <c r="C151" t="s">
        <v>473</v>
      </c>
      <c r="D151" t="s">
        <v>19</v>
      </c>
      <c r="E151">
        <v>2022</v>
      </c>
      <c r="F151" t="s">
        <v>20</v>
      </c>
      <c r="G151" t="s">
        <v>21</v>
      </c>
      <c r="H151" t="s">
        <v>15</v>
      </c>
      <c r="I151" t="s">
        <v>22</v>
      </c>
      <c r="J151">
        <v>4.8092778000000003E-2</v>
      </c>
      <c r="K151">
        <v>19.600000000000001</v>
      </c>
      <c r="L151">
        <v>44.476999999999997</v>
      </c>
      <c r="M151">
        <v>4</v>
      </c>
    </row>
    <row r="152" spans="1:13" x14ac:dyDescent="0.3">
      <c r="A152">
        <v>337</v>
      </c>
      <c r="B152" t="s">
        <v>17</v>
      </c>
      <c r="C152" t="s">
        <v>356</v>
      </c>
      <c r="D152" t="s">
        <v>32</v>
      </c>
      <c r="E152">
        <v>2014</v>
      </c>
      <c r="F152" t="s">
        <v>29</v>
      </c>
      <c r="G152" t="s">
        <v>21</v>
      </c>
      <c r="H152" t="s">
        <v>30</v>
      </c>
      <c r="I152" t="s">
        <v>16</v>
      </c>
      <c r="J152">
        <v>5.3327763E-2</v>
      </c>
      <c r="K152">
        <v>15.5</v>
      </c>
      <c r="L152">
        <v>44.476999999999997</v>
      </c>
      <c r="M152">
        <v>5</v>
      </c>
    </row>
    <row r="153" spans="1:13" x14ac:dyDescent="0.3">
      <c r="A153">
        <v>1198</v>
      </c>
      <c r="B153" t="s">
        <v>17</v>
      </c>
      <c r="C153" t="s">
        <v>911</v>
      </c>
      <c r="D153" t="s">
        <v>61</v>
      </c>
      <c r="E153">
        <v>2014</v>
      </c>
      <c r="F153" t="s">
        <v>29</v>
      </c>
      <c r="G153" t="s">
        <v>21</v>
      </c>
      <c r="H153" t="s">
        <v>30</v>
      </c>
      <c r="I153" t="s">
        <v>16</v>
      </c>
      <c r="J153">
        <v>3.067808E-2</v>
      </c>
      <c r="K153">
        <v>15.7</v>
      </c>
      <c r="L153">
        <v>44.777000000000001</v>
      </c>
      <c r="M153">
        <v>4.4000000000000004</v>
      </c>
    </row>
    <row r="154" spans="1:13" x14ac:dyDescent="0.3">
      <c r="A154">
        <v>3661</v>
      </c>
      <c r="B154" t="s">
        <v>17</v>
      </c>
      <c r="C154" t="s">
        <v>1084</v>
      </c>
      <c r="D154" t="s">
        <v>19</v>
      </c>
      <c r="E154">
        <v>2014</v>
      </c>
      <c r="F154" t="s">
        <v>29</v>
      </c>
      <c r="G154" t="s">
        <v>21</v>
      </c>
      <c r="H154" t="s">
        <v>30</v>
      </c>
      <c r="I154" t="s">
        <v>16</v>
      </c>
      <c r="J154">
        <v>7.1076671999999994E-2</v>
      </c>
      <c r="K154">
        <v>7.93</v>
      </c>
      <c r="L154">
        <v>44.9086</v>
      </c>
      <c r="M154">
        <v>4</v>
      </c>
    </row>
    <row r="155" spans="1:13" x14ac:dyDescent="0.3">
      <c r="A155">
        <v>7969</v>
      </c>
      <c r="B155" t="s">
        <v>17</v>
      </c>
      <c r="C155" t="s">
        <v>827</v>
      </c>
      <c r="D155" t="s">
        <v>67</v>
      </c>
      <c r="E155">
        <v>2014</v>
      </c>
      <c r="F155" t="s">
        <v>29</v>
      </c>
      <c r="G155" t="s">
        <v>21</v>
      </c>
      <c r="H155" t="s">
        <v>30</v>
      </c>
      <c r="I155" t="s">
        <v>16</v>
      </c>
      <c r="J155">
        <v>0.119852889</v>
      </c>
      <c r="K155">
        <v>11.15</v>
      </c>
      <c r="L155">
        <v>44.974400000000003</v>
      </c>
      <c r="M155">
        <v>4</v>
      </c>
    </row>
    <row r="156" spans="1:13" x14ac:dyDescent="0.3">
      <c r="A156">
        <v>7822</v>
      </c>
      <c r="B156" t="s">
        <v>17</v>
      </c>
      <c r="C156" t="s">
        <v>473</v>
      </c>
      <c r="D156" t="s">
        <v>19</v>
      </c>
      <c r="E156">
        <v>2014</v>
      </c>
      <c r="F156" t="s">
        <v>29</v>
      </c>
      <c r="G156" t="s">
        <v>21</v>
      </c>
      <c r="H156" t="s">
        <v>30</v>
      </c>
      <c r="I156" t="s">
        <v>16</v>
      </c>
      <c r="J156">
        <v>4.7857803999999997E-2</v>
      </c>
      <c r="K156">
        <v>19.600000000000001</v>
      </c>
      <c r="L156">
        <v>45.076999999999998</v>
      </c>
      <c r="M156">
        <v>4</v>
      </c>
    </row>
    <row r="157" spans="1:13" x14ac:dyDescent="0.3">
      <c r="A157">
        <v>8039</v>
      </c>
      <c r="B157" t="s">
        <v>17</v>
      </c>
      <c r="C157" t="s">
        <v>81</v>
      </c>
      <c r="D157" t="s">
        <v>12</v>
      </c>
      <c r="E157">
        <v>2022</v>
      </c>
      <c r="F157" t="s">
        <v>20</v>
      </c>
      <c r="G157" t="s">
        <v>21</v>
      </c>
      <c r="H157" t="s">
        <v>15</v>
      </c>
      <c r="I157" t="s">
        <v>22</v>
      </c>
      <c r="J157">
        <v>0</v>
      </c>
      <c r="K157">
        <v>11.8</v>
      </c>
      <c r="L157">
        <v>45.240200000000002</v>
      </c>
      <c r="M157">
        <v>4</v>
      </c>
    </row>
    <row r="158" spans="1:13" x14ac:dyDescent="0.3">
      <c r="A158">
        <v>4899</v>
      </c>
      <c r="B158" t="s">
        <v>17</v>
      </c>
      <c r="C158" t="s">
        <v>827</v>
      </c>
      <c r="D158" t="s">
        <v>67</v>
      </c>
      <c r="E158">
        <v>2018</v>
      </c>
      <c r="F158" t="s">
        <v>45</v>
      </c>
      <c r="G158" t="s">
        <v>21</v>
      </c>
      <c r="H158" t="s">
        <v>15</v>
      </c>
      <c r="I158" t="s">
        <v>46</v>
      </c>
      <c r="J158">
        <v>0.119371835</v>
      </c>
      <c r="L158">
        <v>45.2744</v>
      </c>
      <c r="M158">
        <v>3.5</v>
      </c>
    </row>
    <row r="159" spans="1:13" x14ac:dyDescent="0.3">
      <c r="A159">
        <v>1799</v>
      </c>
      <c r="B159" t="s">
        <v>17</v>
      </c>
      <c r="C159" t="s">
        <v>1003</v>
      </c>
      <c r="D159" t="s">
        <v>32</v>
      </c>
      <c r="E159">
        <v>2014</v>
      </c>
      <c r="F159" t="s">
        <v>29</v>
      </c>
      <c r="G159" t="s">
        <v>21</v>
      </c>
      <c r="H159" t="s">
        <v>30</v>
      </c>
      <c r="I159" t="s">
        <v>16</v>
      </c>
      <c r="J159">
        <v>1.3830218E-2</v>
      </c>
      <c r="K159">
        <v>9.8000000000000007</v>
      </c>
      <c r="L159">
        <v>45.305999999999997</v>
      </c>
      <c r="M159">
        <v>4.3</v>
      </c>
    </row>
    <row r="160" spans="1:13" x14ac:dyDescent="0.3">
      <c r="A160">
        <v>1773</v>
      </c>
      <c r="B160" t="s">
        <v>17</v>
      </c>
      <c r="C160" t="s">
        <v>1108</v>
      </c>
      <c r="D160" t="s">
        <v>12</v>
      </c>
      <c r="E160">
        <v>2014</v>
      </c>
      <c r="F160" t="s">
        <v>29</v>
      </c>
      <c r="G160" t="s">
        <v>21</v>
      </c>
      <c r="H160" t="s">
        <v>30</v>
      </c>
      <c r="I160" t="s">
        <v>16</v>
      </c>
      <c r="J160">
        <v>0.120443298</v>
      </c>
      <c r="K160">
        <v>6.36</v>
      </c>
      <c r="L160">
        <v>45.405999999999999</v>
      </c>
      <c r="M160">
        <v>4.3</v>
      </c>
    </row>
    <row r="161" spans="1:13" x14ac:dyDescent="0.3">
      <c r="A161">
        <v>7751</v>
      </c>
      <c r="B161" t="s">
        <v>17</v>
      </c>
      <c r="C161" t="s">
        <v>1128</v>
      </c>
      <c r="D161" t="s">
        <v>95</v>
      </c>
      <c r="E161">
        <v>2014</v>
      </c>
      <c r="F161" t="s">
        <v>29</v>
      </c>
      <c r="G161" t="s">
        <v>21</v>
      </c>
      <c r="H161" t="s">
        <v>30</v>
      </c>
      <c r="I161" t="s">
        <v>16</v>
      </c>
      <c r="J161">
        <v>3.4340926000000001E-2</v>
      </c>
      <c r="K161">
        <v>20</v>
      </c>
      <c r="L161">
        <v>45.4086</v>
      </c>
      <c r="M161">
        <v>4</v>
      </c>
    </row>
    <row r="162" spans="1:13" x14ac:dyDescent="0.3">
      <c r="A162">
        <v>578</v>
      </c>
      <c r="B162" t="s">
        <v>17</v>
      </c>
      <c r="C162" t="s">
        <v>472</v>
      </c>
      <c r="D162" t="s">
        <v>95</v>
      </c>
      <c r="E162">
        <v>2018</v>
      </c>
      <c r="F162" t="s">
        <v>45</v>
      </c>
      <c r="G162" t="s">
        <v>21</v>
      </c>
      <c r="H162" t="s">
        <v>15</v>
      </c>
      <c r="I162" t="s">
        <v>46</v>
      </c>
      <c r="J162">
        <v>0.10080442000000001</v>
      </c>
      <c r="L162">
        <v>45.474400000000003</v>
      </c>
      <c r="M162">
        <v>4.7</v>
      </c>
    </row>
    <row r="163" spans="1:13" x14ac:dyDescent="0.3">
      <c r="A163">
        <v>5693</v>
      </c>
      <c r="B163" t="s">
        <v>17</v>
      </c>
      <c r="C163" t="s">
        <v>1108</v>
      </c>
      <c r="D163" t="s">
        <v>12</v>
      </c>
      <c r="E163">
        <v>2018</v>
      </c>
      <c r="F163" t="s">
        <v>45</v>
      </c>
      <c r="G163" t="s">
        <v>21</v>
      </c>
      <c r="H163" t="s">
        <v>15</v>
      </c>
      <c r="I163" t="s">
        <v>46</v>
      </c>
      <c r="J163">
        <v>0.11995987299999999</v>
      </c>
      <c r="L163">
        <v>45.506</v>
      </c>
      <c r="M163">
        <v>2</v>
      </c>
    </row>
    <row r="164" spans="1:13" x14ac:dyDescent="0.3">
      <c r="A164">
        <v>647</v>
      </c>
      <c r="B164" t="s">
        <v>17</v>
      </c>
      <c r="C164" t="s">
        <v>586</v>
      </c>
      <c r="D164" t="s">
        <v>67</v>
      </c>
      <c r="E164">
        <v>2011</v>
      </c>
      <c r="F164" t="s">
        <v>39</v>
      </c>
      <c r="G164" t="s">
        <v>21</v>
      </c>
      <c r="H164" t="s">
        <v>15</v>
      </c>
      <c r="I164" t="s">
        <v>40</v>
      </c>
      <c r="J164">
        <v>4.0550867999999997E-2</v>
      </c>
      <c r="K164">
        <v>19.600000000000001</v>
      </c>
      <c r="L164">
        <v>45.571800000000003</v>
      </c>
      <c r="M164">
        <v>4.5999999999999996</v>
      </c>
    </row>
    <row r="165" spans="1:13" x14ac:dyDescent="0.3">
      <c r="A165">
        <v>3792</v>
      </c>
      <c r="B165" t="s">
        <v>17</v>
      </c>
      <c r="C165" t="s">
        <v>932</v>
      </c>
      <c r="D165" t="s">
        <v>48</v>
      </c>
      <c r="E165">
        <v>2018</v>
      </c>
      <c r="F165" t="s">
        <v>45</v>
      </c>
      <c r="G165" t="s">
        <v>21</v>
      </c>
      <c r="H165" t="s">
        <v>15</v>
      </c>
      <c r="I165" t="s">
        <v>46</v>
      </c>
      <c r="J165">
        <v>0</v>
      </c>
      <c r="L165">
        <v>45.742800000000003</v>
      </c>
      <c r="M165">
        <v>4</v>
      </c>
    </row>
    <row r="166" spans="1:13" x14ac:dyDescent="0.3">
      <c r="A166">
        <v>7789</v>
      </c>
      <c r="B166" t="s">
        <v>17</v>
      </c>
      <c r="C166" t="s">
        <v>1167</v>
      </c>
      <c r="D166" t="s">
        <v>24</v>
      </c>
      <c r="E166">
        <v>2014</v>
      </c>
      <c r="F166" t="s">
        <v>29</v>
      </c>
      <c r="G166" t="s">
        <v>21</v>
      </c>
      <c r="H166" t="s">
        <v>30</v>
      </c>
      <c r="I166" t="s">
        <v>16</v>
      </c>
      <c r="J166">
        <v>0.16831267799999999</v>
      </c>
      <c r="K166">
        <v>12.85</v>
      </c>
      <c r="L166">
        <v>45.905999999999999</v>
      </c>
      <c r="M166">
        <v>4</v>
      </c>
    </row>
    <row r="167" spans="1:13" x14ac:dyDescent="0.3">
      <c r="A167">
        <v>8062</v>
      </c>
      <c r="B167" t="s">
        <v>17</v>
      </c>
      <c r="C167" t="s">
        <v>1084</v>
      </c>
      <c r="D167" t="s">
        <v>19</v>
      </c>
      <c r="E167">
        <v>2022</v>
      </c>
      <c r="F167" t="s">
        <v>20</v>
      </c>
      <c r="G167" t="s">
        <v>21</v>
      </c>
      <c r="H167" t="s">
        <v>15</v>
      </c>
      <c r="I167" t="s">
        <v>22</v>
      </c>
      <c r="J167">
        <v>7.1425646999999995E-2</v>
      </c>
      <c r="K167">
        <v>7.93</v>
      </c>
      <c r="L167">
        <v>45.9086</v>
      </c>
      <c r="M167">
        <v>4</v>
      </c>
    </row>
    <row r="168" spans="1:13" x14ac:dyDescent="0.3">
      <c r="A168">
        <v>4109</v>
      </c>
      <c r="B168" t="s">
        <v>17</v>
      </c>
      <c r="C168" t="s">
        <v>81</v>
      </c>
      <c r="D168" t="s">
        <v>12</v>
      </c>
      <c r="E168">
        <v>2018</v>
      </c>
      <c r="F168" t="s">
        <v>45</v>
      </c>
      <c r="G168" t="s">
        <v>21</v>
      </c>
      <c r="H168" t="s">
        <v>15</v>
      </c>
      <c r="I168" t="s">
        <v>46</v>
      </c>
      <c r="J168">
        <v>0</v>
      </c>
      <c r="L168">
        <v>45.940199999999997</v>
      </c>
      <c r="M168">
        <v>3.9</v>
      </c>
    </row>
    <row r="169" spans="1:13" x14ac:dyDescent="0.3">
      <c r="A169">
        <v>8122</v>
      </c>
      <c r="B169" t="s">
        <v>17</v>
      </c>
      <c r="C169" t="s">
        <v>1042</v>
      </c>
      <c r="D169" t="s">
        <v>48</v>
      </c>
      <c r="E169">
        <v>2022</v>
      </c>
      <c r="F169" t="s">
        <v>20</v>
      </c>
      <c r="G169" t="s">
        <v>21</v>
      </c>
      <c r="H169" t="s">
        <v>15</v>
      </c>
      <c r="I169" t="s">
        <v>22</v>
      </c>
      <c r="J169">
        <v>0.12222126899999999</v>
      </c>
      <c r="K169">
        <v>12.85</v>
      </c>
      <c r="L169">
        <v>45.942799999999998</v>
      </c>
      <c r="M169">
        <v>4</v>
      </c>
    </row>
    <row r="170" spans="1:13" x14ac:dyDescent="0.3">
      <c r="A170">
        <v>2009</v>
      </c>
      <c r="B170" t="s">
        <v>17</v>
      </c>
      <c r="C170" t="s">
        <v>1215</v>
      </c>
      <c r="D170" t="s">
        <v>67</v>
      </c>
      <c r="E170">
        <v>2014</v>
      </c>
      <c r="F170" t="s">
        <v>29</v>
      </c>
      <c r="G170" t="s">
        <v>21</v>
      </c>
      <c r="H170" t="s">
        <v>30</v>
      </c>
      <c r="I170" t="s">
        <v>16</v>
      </c>
      <c r="J170">
        <v>0</v>
      </c>
      <c r="K170">
        <v>8.7750000000000004</v>
      </c>
      <c r="L170">
        <v>45.942799999999998</v>
      </c>
      <c r="M170">
        <v>4.2</v>
      </c>
    </row>
    <row r="171" spans="1:13" x14ac:dyDescent="0.3">
      <c r="A171">
        <v>4081</v>
      </c>
      <c r="B171" t="s">
        <v>17</v>
      </c>
      <c r="C171" t="s">
        <v>547</v>
      </c>
      <c r="D171" t="s">
        <v>24</v>
      </c>
      <c r="E171">
        <v>2022</v>
      </c>
      <c r="F171" t="s">
        <v>20</v>
      </c>
      <c r="G171" t="s">
        <v>21</v>
      </c>
      <c r="H171" t="s">
        <v>15</v>
      </c>
      <c r="I171" t="s">
        <v>22</v>
      </c>
      <c r="J171">
        <v>6.5898197000000006E-2</v>
      </c>
      <c r="K171">
        <v>13.65</v>
      </c>
      <c r="L171">
        <v>46.1402</v>
      </c>
      <c r="M171">
        <v>3.9</v>
      </c>
    </row>
    <row r="172" spans="1:13" x14ac:dyDescent="0.3">
      <c r="A172">
        <v>5400</v>
      </c>
      <c r="B172" t="s">
        <v>17</v>
      </c>
      <c r="C172" t="s">
        <v>1552</v>
      </c>
      <c r="D172" t="s">
        <v>61</v>
      </c>
      <c r="E172">
        <v>2018</v>
      </c>
      <c r="F172" t="s">
        <v>45</v>
      </c>
      <c r="G172" t="s">
        <v>21</v>
      </c>
      <c r="H172" t="s">
        <v>15</v>
      </c>
      <c r="I172" t="s">
        <v>46</v>
      </c>
      <c r="J172">
        <v>6.3831013000000006E-2</v>
      </c>
      <c r="L172">
        <v>46.206000000000003</v>
      </c>
      <c r="M172">
        <v>3</v>
      </c>
    </row>
    <row r="173" spans="1:13" x14ac:dyDescent="0.3">
      <c r="A173">
        <v>1942</v>
      </c>
      <c r="B173" t="s">
        <v>17</v>
      </c>
      <c r="C173" t="s">
        <v>299</v>
      </c>
      <c r="D173" t="s">
        <v>42</v>
      </c>
      <c r="E173">
        <v>2018</v>
      </c>
      <c r="F173" t="s">
        <v>45</v>
      </c>
      <c r="G173" t="s">
        <v>21</v>
      </c>
      <c r="H173" t="s">
        <v>15</v>
      </c>
      <c r="I173" t="s">
        <v>46</v>
      </c>
      <c r="J173">
        <v>2.9500320999999999E-2</v>
      </c>
      <c r="L173">
        <v>46.208599999999997</v>
      </c>
      <c r="M173">
        <v>4.3</v>
      </c>
    </row>
    <row r="174" spans="1:13" x14ac:dyDescent="0.3">
      <c r="A174">
        <v>694</v>
      </c>
      <c r="B174" t="s">
        <v>17</v>
      </c>
      <c r="C174" t="s">
        <v>616</v>
      </c>
      <c r="D174" t="s">
        <v>42</v>
      </c>
      <c r="E174">
        <v>2022</v>
      </c>
      <c r="F174" t="s">
        <v>20</v>
      </c>
      <c r="G174" t="s">
        <v>21</v>
      </c>
      <c r="H174" t="s">
        <v>15</v>
      </c>
      <c r="I174" t="s">
        <v>22</v>
      </c>
      <c r="J174">
        <v>9.9729888000000003E-2</v>
      </c>
      <c r="K174">
        <v>13</v>
      </c>
      <c r="L174">
        <v>46.305999999999997</v>
      </c>
      <c r="M174">
        <v>4.5</v>
      </c>
    </row>
    <row r="175" spans="1:13" x14ac:dyDescent="0.3">
      <c r="A175">
        <v>4554</v>
      </c>
      <c r="B175" t="s">
        <v>17</v>
      </c>
      <c r="C175" t="s">
        <v>616</v>
      </c>
      <c r="D175" t="s">
        <v>42</v>
      </c>
      <c r="E175">
        <v>2014</v>
      </c>
      <c r="F175" t="s">
        <v>29</v>
      </c>
      <c r="G175" t="s">
        <v>21</v>
      </c>
      <c r="H175" t="s">
        <v>30</v>
      </c>
      <c r="I175" t="s">
        <v>16</v>
      </c>
      <c r="J175">
        <v>9.9242622000000003E-2</v>
      </c>
      <c r="K175">
        <v>13</v>
      </c>
      <c r="L175">
        <v>46.305999999999997</v>
      </c>
      <c r="M175">
        <v>3.7</v>
      </c>
    </row>
    <row r="176" spans="1:13" x14ac:dyDescent="0.3">
      <c r="A176">
        <v>1841</v>
      </c>
      <c r="B176" t="s">
        <v>17</v>
      </c>
      <c r="C176" t="s">
        <v>1167</v>
      </c>
      <c r="D176" t="s">
        <v>24</v>
      </c>
      <c r="E176">
        <v>2022</v>
      </c>
      <c r="F176" t="s">
        <v>20</v>
      </c>
      <c r="G176" t="s">
        <v>21</v>
      </c>
      <c r="H176" t="s">
        <v>15</v>
      </c>
      <c r="I176" t="s">
        <v>22</v>
      </c>
      <c r="J176">
        <v>0.169139066</v>
      </c>
      <c r="K176">
        <v>12.85</v>
      </c>
      <c r="L176">
        <v>46.405999999999999</v>
      </c>
      <c r="M176">
        <v>4.3</v>
      </c>
    </row>
    <row r="177" spans="1:13" x14ac:dyDescent="0.3">
      <c r="A177">
        <v>2612</v>
      </c>
      <c r="B177" t="s">
        <v>17</v>
      </c>
      <c r="C177" t="s">
        <v>1084</v>
      </c>
      <c r="D177" t="s">
        <v>19</v>
      </c>
      <c r="E177">
        <v>2018</v>
      </c>
      <c r="F177" t="s">
        <v>45</v>
      </c>
      <c r="G177" t="s">
        <v>21</v>
      </c>
      <c r="H177" t="s">
        <v>15</v>
      </c>
      <c r="I177" t="s">
        <v>46</v>
      </c>
      <c r="J177">
        <v>7.0791390999999995E-2</v>
      </c>
      <c r="L177">
        <v>46.4086</v>
      </c>
      <c r="M177">
        <v>4.2</v>
      </c>
    </row>
    <row r="178" spans="1:13" x14ac:dyDescent="0.3">
      <c r="A178">
        <v>8126</v>
      </c>
      <c r="B178" t="s">
        <v>17</v>
      </c>
      <c r="C178" t="s">
        <v>1291</v>
      </c>
      <c r="D178" t="s">
        <v>48</v>
      </c>
      <c r="E178">
        <v>2022</v>
      </c>
      <c r="F178" t="s">
        <v>20</v>
      </c>
      <c r="G178" t="s">
        <v>21</v>
      </c>
      <c r="H178" t="s">
        <v>15</v>
      </c>
      <c r="I178" t="s">
        <v>22</v>
      </c>
      <c r="J178">
        <v>5.8632705E-2</v>
      </c>
      <c r="K178">
        <v>15</v>
      </c>
      <c r="L178">
        <v>46.474400000000003</v>
      </c>
      <c r="M178">
        <v>4</v>
      </c>
    </row>
    <row r="179" spans="1:13" x14ac:dyDescent="0.3">
      <c r="A179">
        <v>5443</v>
      </c>
      <c r="B179" t="s">
        <v>17</v>
      </c>
      <c r="C179" t="s">
        <v>1003</v>
      </c>
      <c r="D179" t="s">
        <v>32</v>
      </c>
      <c r="E179">
        <v>2022</v>
      </c>
      <c r="F179" t="s">
        <v>20</v>
      </c>
      <c r="G179" t="s">
        <v>21</v>
      </c>
      <c r="H179" t="s">
        <v>15</v>
      </c>
      <c r="I179" t="s">
        <v>22</v>
      </c>
      <c r="J179">
        <v>1.3898123E-2</v>
      </c>
      <c r="K179">
        <v>9.8000000000000007</v>
      </c>
      <c r="L179">
        <v>46.506</v>
      </c>
      <c r="M179">
        <v>2.8</v>
      </c>
    </row>
    <row r="180" spans="1:13" x14ac:dyDescent="0.3">
      <c r="A180">
        <v>4534</v>
      </c>
      <c r="B180" t="s">
        <v>17</v>
      </c>
      <c r="C180" t="s">
        <v>1546</v>
      </c>
      <c r="D180" t="s">
        <v>28</v>
      </c>
      <c r="E180">
        <v>2014</v>
      </c>
      <c r="F180" t="s">
        <v>29</v>
      </c>
      <c r="G180" t="s">
        <v>21</v>
      </c>
      <c r="H180" t="s">
        <v>30</v>
      </c>
      <c r="I180" t="s">
        <v>16</v>
      </c>
      <c r="J180">
        <v>0</v>
      </c>
      <c r="K180">
        <v>8.7100000000000009</v>
      </c>
      <c r="L180">
        <v>46.537599999999998</v>
      </c>
      <c r="M180">
        <v>3.7</v>
      </c>
    </row>
    <row r="181" spans="1:13" x14ac:dyDescent="0.3">
      <c r="A181">
        <v>6039</v>
      </c>
      <c r="B181" t="s">
        <v>17</v>
      </c>
      <c r="C181" t="s">
        <v>81</v>
      </c>
      <c r="D181" t="s">
        <v>12</v>
      </c>
      <c r="E181">
        <v>2011</v>
      </c>
      <c r="F181" t="s">
        <v>39</v>
      </c>
      <c r="G181" t="s">
        <v>21</v>
      </c>
      <c r="H181" t="s">
        <v>15</v>
      </c>
      <c r="I181" t="s">
        <v>40</v>
      </c>
      <c r="J181">
        <v>0</v>
      </c>
      <c r="K181">
        <v>11.8</v>
      </c>
      <c r="L181">
        <v>46.540199999999999</v>
      </c>
      <c r="M181">
        <v>4</v>
      </c>
    </row>
    <row r="182" spans="1:13" x14ac:dyDescent="0.3">
      <c r="A182">
        <v>7798</v>
      </c>
      <c r="B182" t="s">
        <v>17</v>
      </c>
      <c r="C182" t="s">
        <v>81</v>
      </c>
      <c r="D182" t="s">
        <v>12</v>
      </c>
      <c r="E182">
        <v>2014</v>
      </c>
      <c r="F182" t="s">
        <v>29</v>
      </c>
      <c r="G182" t="s">
        <v>21</v>
      </c>
      <c r="H182" t="s">
        <v>30</v>
      </c>
      <c r="I182" t="s">
        <v>16</v>
      </c>
      <c r="J182">
        <v>0.12150063</v>
      </c>
      <c r="K182">
        <v>11.8</v>
      </c>
      <c r="L182">
        <v>46.840200000000003</v>
      </c>
      <c r="M182">
        <v>4</v>
      </c>
    </row>
    <row r="183" spans="1:13" x14ac:dyDescent="0.3">
      <c r="A183">
        <v>5208</v>
      </c>
      <c r="B183" t="s">
        <v>17</v>
      </c>
      <c r="C183" t="s">
        <v>977</v>
      </c>
      <c r="D183" t="s">
        <v>42</v>
      </c>
      <c r="E183">
        <v>2014</v>
      </c>
      <c r="F183" t="s">
        <v>29</v>
      </c>
      <c r="G183" t="s">
        <v>21</v>
      </c>
      <c r="H183" t="s">
        <v>30</v>
      </c>
      <c r="I183" t="s">
        <v>16</v>
      </c>
      <c r="J183">
        <v>2.5947095E-2</v>
      </c>
      <c r="K183">
        <v>19.850000000000001</v>
      </c>
      <c r="L183">
        <v>46.937600000000003</v>
      </c>
      <c r="M183">
        <v>3.1</v>
      </c>
    </row>
    <row r="184" spans="1:13" x14ac:dyDescent="0.3">
      <c r="A184">
        <v>3780</v>
      </c>
      <c r="B184" t="s">
        <v>17</v>
      </c>
      <c r="C184" t="s">
        <v>547</v>
      </c>
      <c r="D184" t="s">
        <v>24</v>
      </c>
      <c r="E184">
        <v>2018</v>
      </c>
      <c r="F184" t="s">
        <v>45</v>
      </c>
      <c r="G184" t="s">
        <v>21</v>
      </c>
      <c r="H184" t="s">
        <v>15</v>
      </c>
      <c r="I184" t="s">
        <v>46</v>
      </c>
      <c r="J184">
        <v>6.5313023999999997E-2</v>
      </c>
      <c r="L184">
        <v>47.1402</v>
      </c>
      <c r="M184">
        <v>4</v>
      </c>
    </row>
    <row r="185" spans="1:13" x14ac:dyDescent="0.3">
      <c r="A185">
        <v>8009</v>
      </c>
      <c r="B185" t="s">
        <v>17</v>
      </c>
      <c r="C185" t="s">
        <v>1546</v>
      </c>
      <c r="D185" t="s">
        <v>28</v>
      </c>
      <c r="E185">
        <v>2022</v>
      </c>
      <c r="F185" t="s">
        <v>20</v>
      </c>
      <c r="G185" t="s">
        <v>21</v>
      </c>
      <c r="H185" t="s">
        <v>15</v>
      </c>
      <c r="I185" t="s">
        <v>22</v>
      </c>
      <c r="J185">
        <v>0.13979556900000001</v>
      </c>
      <c r="K185">
        <v>8.7100000000000009</v>
      </c>
      <c r="L185">
        <v>47.2376</v>
      </c>
      <c r="M185">
        <v>4</v>
      </c>
    </row>
    <row r="186" spans="1:13" x14ac:dyDescent="0.3">
      <c r="A186">
        <v>3767</v>
      </c>
      <c r="B186" t="s">
        <v>17</v>
      </c>
      <c r="C186" t="s">
        <v>905</v>
      </c>
      <c r="D186" t="s">
        <v>95</v>
      </c>
      <c r="E186">
        <v>2018</v>
      </c>
      <c r="F186" t="s">
        <v>45</v>
      </c>
      <c r="G186" t="s">
        <v>21</v>
      </c>
      <c r="H186" t="s">
        <v>15</v>
      </c>
      <c r="I186" t="s">
        <v>46</v>
      </c>
      <c r="J186">
        <v>7.1803739999999998E-3</v>
      </c>
      <c r="L186">
        <v>47.403399999999998</v>
      </c>
      <c r="M186">
        <v>4</v>
      </c>
    </row>
    <row r="187" spans="1:13" x14ac:dyDescent="0.3">
      <c r="A187">
        <v>2606</v>
      </c>
      <c r="B187" t="s">
        <v>17</v>
      </c>
      <c r="C187" t="s">
        <v>232</v>
      </c>
      <c r="D187" t="s">
        <v>12</v>
      </c>
      <c r="E187">
        <v>2018</v>
      </c>
      <c r="F187" t="s">
        <v>45</v>
      </c>
      <c r="G187" t="s">
        <v>21</v>
      </c>
      <c r="H187" t="s">
        <v>15</v>
      </c>
      <c r="I187" t="s">
        <v>46</v>
      </c>
      <c r="J187">
        <v>4.6259036000000003E-2</v>
      </c>
      <c r="L187">
        <v>47.469200000000001</v>
      </c>
      <c r="M187">
        <v>4.2</v>
      </c>
    </row>
    <row r="188" spans="1:13" x14ac:dyDescent="0.3">
      <c r="A188">
        <v>1852</v>
      </c>
      <c r="B188" t="s">
        <v>17</v>
      </c>
      <c r="C188" t="s">
        <v>1132</v>
      </c>
      <c r="D188" t="s">
        <v>42</v>
      </c>
      <c r="E188">
        <v>2022</v>
      </c>
      <c r="F188" t="s">
        <v>20</v>
      </c>
      <c r="G188" t="s">
        <v>21</v>
      </c>
      <c r="H188" t="s">
        <v>15</v>
      </c>
      <c r="I188" t="s">
        <v>22</v>
      </c>
      <c r="J188">
        <v>8.0619969E-2</v>
      </c>
      <c r="K188">
        <v>9.1</v>
      </c>
      <c r="L188">
        <v>47.471800000000002</v>
      </c>
      <c r="M188">
        <v>4.3</v>
      </c>
    </row>
    <row r="189" spans="1:13" x14ac:dyDescent="0.3">
      <c r="A189">
        <v>7740</v>
      </c>
      <c r="B189" t="s">
        <v>17</v>
      </c>
      <c r="C189" t="s">
        <v>477</v>
      </c>
      <c r="D189" t="s">
        <v>95</v>
      </c>
      <c r="E189">
        <v>2014</v>
      </c>
      <c r="F189" t="s">
        <v>29</v>
      </c>
      <c r="G189" t="s">
        <v>21</v>
      </c>
      <c r="H189" t="s">
        <v>30</v>
      </c>
      <c r="I189" t="s">
        <v>16</v>
      </c>
      <c r="J189">
        <v>3.7465845999999997E-2</v>
      </c>
      <c r="K189">
        <v>6.8</v>
      </c>
      <c r="L189">
        <v>47.503399999999999</v>
      </c>
      <c r="M189">
        <v>4</v>
      </c>
    </row>
    <row r="190" spans="1:13" x14ac:dyDescent="0.3">
      <c r="A190">
        <v>4538</v>
      </c>
      <c r="B190" t="s">
        <v>17</v>
      </c>
      <c r="C190" t="s">
        <v>207</v>
      </c>
      <c r="D190" t="s">
        <v>12</v>
      </c>
      <c r="E190">
        <v>2014</v>
      </c>
      <c r="F190" t="s">
        <v>29</v>
      </c>
      <c r="G190" t="s">
        <v>21</v>
      </c>
      <c r="H190" t="s">
        <v>30</v>
      </c>
      <c r="I190" t="s">
        <v>16</v>
      </c>
      <c r="J190">
        <v>7.2238195000000005E-2</v>
      </c>
      <c r="K190">
        <v>14.7</v>
      </c>
      <c r="L190">
        <v>47.503399999999999</v>
      </c>
      <c r="M190">
        <v>3.7</v>
      </c>
    </row>
    <row r="191" spans="1:13" x14ac:dyDescent="0.3">
      <c r="A191">
        <v>8031</v>
      </c>
      <c r="B191" t="s">
        <v>17</v>
      </c>
      <c r="C191" t="s">
        <v>1108</v>
      </c>
      <c r="D191" t="s">
        <v>12</v>
      </c>
      <c r="E191">
        <v>2022</v>
      </c>
      <c r="F191" t="s">
        <v>20</v>
      </c>
      <c r="G191" t="s">
        <v>21</v>
      </c>
      <c r="H191" t="s">
        <v>15</v>
      </c>
      <c r="I191" t="s">
        <v>22</v>
      </c>
      <c r="J191">
        <v>0.121034655</v>
      </c>
      <c r="K191">
        <v>6.36</v>
      </c>
      <c r="L191">
        <v>47.506</v>
      </c>
      <c r="M191">
        <v>4</v>
      </c>
    </row>
    <row r="192" spans="1:13" x14ac:dyDescent="0.3">
      <c r="A192">
        <v>3600</v>
      </c>
      <c r="B192" t="s">
        <v>17</v>
      </c>
      <c r="C192" t="s">
        <v>1003</v>
      </c>
      <c r="D192" t="s">
        <v>32</v>
      </c>
      <c r="E192">
        <v>2011</v>
      </c>
      <c r="F192" t="s">
        <v>39</v>
      </c>
      <c r="G192" t="s">
        <v>21</v>
      </c>
      <c r="H192" t="s">
        <v>15</v>
      </c>
      <c r="I192" t="s">
        <v>40</v>
      </c>
      <c r="J192">
        <v>2.3168230000000001E-2</v>
      </c>
      <c r="K192">
        <v>9.8000000000000007</v>
      </c>
      <c r="L192">
        <v>47.506</v>
      </c>
      <c r="M192">
        <v>4</v>
      </c>
    </row>
    <row r="193" spans="1:13" x14ac:dyDescent="0.3">
      <c r="A193">
        <v>911</v>
      </c>
      <c r="B193" t="s">
        <v>17</v>
      </c>
      <c r="C193" t="s">
        <v>743</v>
      </c>
      <c r="D193" t="s">
        <v>32</v>
      </c>
      <c r="E193">
        <v>2022</v>
      </c>
      <c r="F193" t="s">
        <v>20</v>
      </c>
      <c r="G193" t="s">
        <v>21</v>
      </c>
      <c r="H193" t="s">
        <v>15</v>
      </c>
      <c r="I193" t="s">
        <v>22</v>
      </c>
      <c r="J193">
        <v>0.151180862</v>
      </c>
      <c r="K193">
        <v>14.6</v>
      </c>
      <c r="L193">
        <v>47.569200000000002</v>
      </c>
      <c r="M193">
        <v>4.5</v>
      </c>
    </row>
    <row r="194" spans="1:13" x14ac:dyDescent="0.3">
      <c r="A194">
        <v>590</v>
      </c>
      <c r="B194" t="s">
        <v>17</v>
      </c>
      <c r="C194" t="s">
        <v>547</v>
      </c>
      <c r="D194" t="s">
        <v>24</v>
      </c>
      <c r="E194">
        <v>2014</v>
      </c>
      <c r="F194" t="s">
        <v>29</v>
      </c>
      <c r="G194" t="s">
        <v>21</v>
      </c>
      <c r="H194" t="s">
        <v>30</v>
      </c>
      <c r="I194" t="s">
        <v>16</v>
      </c>
      <c r="J194">
        <v>6.5576228E-2</v>
      </c>
      <c r="K194">
        <v>13.65</v>
      </c>
      <c r="L194">
        <v>47.740200000000002</v>
      </c>
      <c r="M194">
        <v>4.5999999999999996</v>
      </c>
    </row>
    <row r="195" spans="1:13" x14ac:dyDescent="0.3">
      <c r="A195">
        <v>1205</v>
      </c>
      <c r="B195" t="s">
        <v>17</v>
      </c>
      <c r="C195" t="s">
        <v>914</v>
      </c>
      <c r="D195" t="s">
        <v>42</v>
      </c>
      <c r="E195">
        <v>2014</v>
      </c>
      <c r="F195" t="s">
        <v>29</v>
      </c>
      <c r="G195" t="s">
        <v>21</v>
      </c>
      <c r="H195" t="s">
        <v>30</v>
      </c>
      <c r="I195" t="s">
        <v>16</v>
      </c>
      <c r="J195">
        <v>3.5079515999999998E-2</v>
      </c>
      <c r="K195">
        <v>13</v>
      </c>
      <c r="L195">
        <v>47.903399999999998</v>
      </c>
      <c r="M195">
        <v>4.4000000000000004</v>
      </c>
    </row>
    <row r="196" spans="1:13" x14ac:dyDescent="0.3">
      <c r="A196">
        <v>5436</v>
      </c>
      <c r="B196" t="s">
        <v>17</v>
      </c>
      <c r="C196" t="s">
        <v>914</v>
      </c>
      <c r="D196" t="s">
        <v>42</v>
      </c>
      <c r="E196">
        <v>2022</v>
      </c>
      <c r="F196" t="s">
        <v>20</v>
      </c>
      <c r="G196" t="s">
        <v>21</v>
      </c>
      <c r="H196" t="s">
        <v>15</v>
      </c>
      <c r="I196" t="s">
        <v>22</v>
      </c>
      <c r="J196">
        <v>3.5251749999999998E-2</v>
      </c>
      <c r="K196">
        <v>13</v>
      </c>
      <c r="L196">
        <v>48.003399999999999</v>
      </c>
      <c r="M196">
        <v>2.9</v>
      </c>
    </row>
    <row r="197" spans="1:13" x14ac:dyDescent="0.3">
      <c r="A197">
        <v>1734</v>
      </c>
      <c r="B197" t="s">
        <v>17</v>
      </c>
      <c r="C197" t="s">
        <v>1132</v>
      </c>
      <c r="D197" t="s">
        <v>42</v>
      </c>
      <c r="E197">
        <v>2011</v>
      </c>
      <c r="F197" t="s">
        <v>39</v>
      </c>
      <c r="G197" t="s">
        <v>21</v>
      </c>
      <c r="H197" t="s">
        <v>15</v>
      </c>
      <c r="I197" t="s">
        <v>40</v>
      </c>
      <c r="J197">
        <v>0.13439383599999999</v>
      </c>
      <c r="K197">
        <v>9.1</v>
      </c>
      <c r="L197">
        <v>48.071800000000003</v>
      </c>
      <c r="M197">
        <v>4.3</v>
      </c>
    </row>
    <row r="198" spans="1:13" x14ac:dyDescent="0.3">
      <c r="A198">
        <v>1183</v>
      </c>
      <c r="B198" t="s">
        <v>17</v>
      </c>
      <c r="C198" t="s">
        <v>905</v>
      </c>
      <c r="D198" t="s">
        <v>95</v>
      </c>
      <c r="E198">
        <v>2014</v>
      </c>
      <c r="F198" t="s">
        <v>29</v>
      </c>
      <c r="G198" t="s">
        <v>21</v>
      </c>
      <c r="H198" t="s">
        <v>30</v>
      </c>
      <c r="I198" t="s">
        <v>16</v>
      </c>
      <c r="J198">
        <v>7.20931E-3</v>
      </c>
      <c r="K198">
        <v>7.09</v>
      </c>
      <c r="L198">
        <v>48.103400000000001</v>
      </c>
      <c r="M198">
        <v>4.4000000000000004</v>
      </c>
    </row>
    <row r="199" spans="1:13" x14ac:dyDescent="0.3">
      <c r="A199">
        <v>8035</v>
      </c>
      <c r="B199" t="s">
        <v>17</v>
      </c>
      <c r="C199" t="s">
        <v>232</v>
      </c>
      <c r="D199" t="s">
        <v>12</v>
      </c>
      <c r="E199">
        <v>2022</v>
      </c>
      <c r="F199" t="s">
        <v>20</v>
      </c>
      <c r="G199" t="s">
        <v>21</v>
      </c>
      <c r="H199" t="s">
        <v>15</v>
      </c>
      <c r="I199" t="s">
        <v>22</v>
      </c>
      <c r="J199">
        <v>4.6673494000000003E-2</v>
      </c>
      <c r="K199">
        <v>8.1850000000000005</v>
      </c>
      <c r="L199">
        <v>48.469200000000001</v>
      </c>
      <c r="M199">
        <v>4</v>
      </c>
    </row>
    <row r="200" spans="1:13" x14ac:dyDescent="0.3">
      <c r="A200">
        <v>1845</v>
      </c>
      <c r="B200" t="s">
        <v>17</v>
      </c>
      <c r="C200" t="s">
        <v>207</v>
      </c>
      <c r="D200" t="s">
        <v>12</v>
      </c>
      <c r="E200">
        <v>2022</v>
      </c>
      <c r="F200" t="s">
        <v>20</v>
      </c>
      <c r="G200" t="s">
        <v>21</v>
      </c>
      <c r="H200" t="s">
        <v>15</v>
      </c>
      <c r="I200" t="s">
        <v>22</v>
      </c>
      <c r="J200">
        <v>7.2592873000000002E-2</v>
      </c>
      <c r="K200">
        <v>14.7</v>
      </c>
      <c r="L200">
        <v>48.503399999999999</v>
      </c>
      <c r="M200">
        <v>4.3</v>
      </c>
    </row>
    <row r="201" spans="1:13" x14ac:dyDescent="0.3">
      <c r="A201">
        <v>1840</v>
      </c>
      <c r="B201" t="s">
        <v>17</v>
      </c>
      <c r="C201" t="s">
        <v>586</v>
      </c>
      <c r="D201" t="s">
        <v>67</v>
      </c>
      <c r="E201">
        <v>2022</v>
      </c>
      <c r="F201" t="s">
        <v>20</v>
      </c>
      <c r="G201" t="s">
        <v>21</v>
      </c>
      <c r="H201" t="s">
        <v>15</v>
      </c>
      <c r="I201" t="s">
        <v>22</v>
      </c>
      <c r="J201">
        <v>2.4325592E-2</v>
      </c>
      <c r="K201">
        <v>19.600000000000001</v>
      </c>
      <c r="L201">
        <v>48.571800000000003</v>
      </c>
      <c r="M201">
        <v>4.3</v>
      </c>
    </row>
    <row r="202" spans="1:13" x14ac:dyDescent="0.3">
      <c r="A202">
        <v>8102</v>
      </c>
      <c r="B202" t="s">
        <v>17</v>
      </c>
      <c r="C202" t="s">
        <v>977</v>
      </c>
      <c r="D202" t="s">
        <v>42</v>
      </c>
      <c r="E202">
        <v>2022</v>
      </c>
      <c r="F202" t="s">
        <v>20</v>
      </c>
      <c r="G202" t="s">
        <v>21</v>
      </c>
      <c r="H202" t="s">
        <v>15</v>
      </c>
      <c r="I202" t="s">
        <v>22</v>
      </c>
      <c r="J202">
        <v>2.6074491000000002E-2</v>
      </c>
      <c r="K202">
        <v>19.850000000000001</v>
      </c>
      <c r="L202">
        <v>48.637599999999999</v>
      </c>
      <c r="M202">
        <v>4</v>
      </c>
    </row>
    <row r="203" spans="1:13" x14ac:dyDescent="0.3">
      <c r="A203">
        <v>4995</v>
      </c>
      <c r="B203" t="s">
        <v>17</v>
      </c>
      <c r="C203" t="s">
        <v>977</v>
      </c>
      <c r="D203" t="s">
        <v>42</v>
      </c>
      <c r="E203">
        <v>2018</v>
      </c>
      <c r="F203" t="s">
        <v>45</v>
      </c>
      <c r="G203" t="s">
        <v>21</v>
      </c>
      <c r="H203" t="s">
        <v>15</v>
      </c>
      <c r="I203" t="s">
        <v>46</v>
      </c>
      <c r="J203">
        <v>2.5842950999999999E-2</v>
      </c>
      <c r="L203">
        <v>48.637599999999999</v>
      </c>
      <c r="M203">
        <v>3.4</v>
      </c>
    </row>
    <row r="204" spans="1:13" x14ac:dyDescent="0.3">
      <c r="A204">
        <v>5083</v>
      </c>
      <c r="B204" t="s">
        <v>17</v>
      </c>
      <c r="C204" t="s">
        <v>1355</v>
      </c>
      <c r="D204" t="s">
        <v>48</v>
      </c>
      <c r="E204">
        <v>2011</v>
      </c>
      <c r="F204" t="s">
        <v>39</v>
      </c>
      <c r="G204" t="s">
        <v>21</v>
      </c>
      <c r="H204" t="s">
        <v>30</v>
      </c>
      <c r="I204" t="s">
        <v>40</v>
      </c>
      <c r="J204">
        <v>5.1564827000000001E-2</v>
      </c>
      <c r="K204">
        <v>11.35</v>
      </c>
      <c r="L204">
        <v>49.000799999999998</v>
      </c>
      <c r="M204">
        <v>3.3</v>
      </c>
    </row>
    <row r="205" spans="1:13" x14ac:dyDescent="0.3">
      <c r="A205">
        <v>4112</v>
      </c>
      <c r="B205" t="s">
        <v>17</v>
      </c>
      <c r="C205" t="s">
        <v>914</v>
      </c>
      <c r="D205" t="s">
        <v>42</v>
      </c>
      <c r="E205">
        <v>2018</v>
      </c>
      <c r="F205" t="s">
        <v>45</v>
      </c>
      <c r="G205" t="s">
        <v>21</v>
      </c>
      <c r="H205" t="s">
        <v>15</v>
      </c>
      <c r="I205" t="s">
        <v>46</v>
      </c>
      <c r="J205">
        <v>3.4938717000000001E-2</v>
      </c>
      <c r="L205">
        <v>49.003399999999999</v>
      </c>
      <c r="M205">
        <v>3.9</v>
      </c>
    </row>
    <row r="206" spans="1:13" x14ac:dyDescent="0.3">
      <c r="A206">
        <v>4294</v>
      </c>
      <c r="B206" t="s">
        <v>17</v>
      </c>
      <c r="C206" t="s">
        <v>1406</v>
      </c>
      <c r="D206" t="s">
        <v>19</v>
      </c>
      <c r="E206">
        <v>2011</v>
      </c>
      <c r="F206" t="s">
        <v>39</v>
      </c>
      <c r="G206" t="s">
        <v>21</v>
      </c>
      <c r="H206" t="s">
        <v>15</v>
      </c>
      <c r="I206" t="s">
        <v>40</v>
      </c>
      <c r="J206">
        <v>2.0280475999999999E-2</v>
      </c>
      <c r="K206">
        <v>15.2</v>
      </c>
      <c r="L206">
        <v>49.103400000000001</v>
      </c>
      <c r="M206">
        <v>3.8</v>
      </c>
    </row>
    <row r="207" spans="1:13" x14ac:dyDescent="0.3">
      <c r="A207">
        <v>8065</v>
      </c>
      <c r="B207" t="s">
        <v>17</v>
      </c>
      <c r="C207" t="s">
        <v>134</v>
      </c>
      <c r="D207" t="s">
        <v>19</v>
      </c>
      <c r="E207">
        <v>2022</v>
      </c>
      <c r="F207" t="s">
        <v>20</v>
      </c>
      <c r="G207" t="s">
        <v>21</v>
      </c>
      <c r="H207" t="s">
        <v>15</v>
      </c>
      <c r="I207" t="s">
        <v>22</v>
      </c>
      <c r="J207">
        <v>9.9186989999999996E-3</v>
      </c>
      <c r="K207">
        <v>11.395</v>
      </c>
      <c r="L207">
        <v>49.403399999999998</v>
      </c>
      <c r="M207">
        <v>4</v>
      </c>
    </row>
    <row r="208" spans="1:13" x14ac:dyDescent="0.3">
      <c r="A208">
        <v>7619</v>
      </c>
      <c r="B208" t="s">
        <v>17</v>
      </c>
      <c r="C208" t="s">
        <v>207</v>
      </c>
      <c r="D208" t="s">
        <v>12</v>
      </c>
      <c r="E208">
        <v>2011</v>
      </c>
      <c r="F208" t="s">
        <v>39</v>
      </c>
      <c r="G208" t="s">
        <v>21</v>
      </c>
      <c r="H208" t="s">
        <v>15</v>
      </c>
      <c r="I208" t="s">
        <v>40</v>
      </c>
      <c r="J208">
        <v>0.12101263199999999</v>
      </c>
      <c r="K208">
        <v>14.7</v>
      </c>
      <c r="L208">
        <v>49.403399999999998</v>
      </c>
      <c r="M208">
        <v>4</v>
      </c>
    </row>
    <row r="209" spans="1:13" x14ac:dyDescent="0.3">
      <c r="A209">
        <v>5992</v>
      </c>
      <c r="B209" t="s">
        <v>17</v>
      </c>
      <c r="C209" t="s">
        <v>1546</v>
      </c>
      <c r="D209" t="s">
        <v>28</v>
      </c>
      <c r="E209">
        <v>2011</v>
      </c>
      <c r="F209" t="s">
        <v>39</v>
      </c>
      <c r="G209" t="s">
        <v>21</v>
      </c>
      <c r="H209" t="s">
        <v>15</v>
      </c>
      <c r="I209" t="s">
        <v>40</v>
      </c>
      <c r="J209">
        <v>0.23303981700000001</v>
      </c>
      <c r="K209">
        <v>8.7100000000000009</v>
      </c>
      <c r="L209">
        <v>49.537599999999998</v>
      </c>
      <c r="M209">
        <v>4</v>
      </c>
    </row>
    <row r="210" spans="1:13" x14ac:dyDescent="0.3">
      <c r="A210">
        <v>4036</v>
      </c>
      <c r="B210" t="s">
        <v>17</v>
      </c>
      <c r="C210" t="s">
        <v>1075</v>
      </c>
      <c r="D210" t="s">
        <v>28</v>
      </c>
      <c r="E210">
        <v>2011</v>
      </c>
      <c r="F210" t="s">
        <v>39</v>
      </c>
      <c r="G210" t="s">
        <v>21</v>
      </c>
      <c r="H210" t="s">
        <v>15</v>
      </c>
      <c r="I210" t="s">
        <v>40</v>
      </c>
      <c r="J210">
        <v>5.3732323999999998E-2</v>
      </c>
      <c r="K210">
        <v>10.1</v>
      </c>
      <c r="L210">
        <v>49.800800000000002</v>
      </c>
      <c r="M210">
        <v>3.9</v>
      </c>
    </row>
    <row r="211" spans="1:13" x14ac:dyDescent="0.3">
      <c r="A211">
        <v>938</v>
      </c>
      <c r="B211" t="s">
        <v>17</v>
      </c>
      <c r="C211" t="s">
        <v>477</v>
      </c>
      <c r="D211" t="s">
        <v>95</v>
      </c>
      <c r="E211">
        <v>2018</v>
      </c>
      <c r="F211" t="s">
        <v>45</v>
      </c>
      <c r="G211" t="s">
        <v>21</v>
      </c>
      <c r="H211" t="s">
        <v>15</v>
      </c>
      <c r="I211" t="s">
        <v>46</v>
      </c>
      <c r="J211">
        <v>3.7315468999999997E-2</v>
      </c>
      <c r="L211">
        <v>50.003399999999999</v>
      </c>
      <c r="M211">
        <v>4.5</v>
      </c>
    </row>
    <row r="212" spans="1:13" x14ac:dyDescent="0.3">
      <c r="A212">
        <v>1184</v>
      </c>
      <c r="B212" t="s">
        <v>17</v>
      </c>
      <c r="C212" t="s">
        <v>454</v>
      </c>
      <c r="D212" t="s">
        <v>67</v>
      </c>
      <c r="E212">
        <v>2014</v>
      </c>
      <c r="F212" t="s">
        <v>29</v>
      </c>
      <c r="G212" t="s">
        <v>21</v>
      </c>
      <c r="H212" t="s">
        <v>30</v>
      </c>
      <c r="I212" t="s">
        <v>16</v>
      </c>
      <c r="J212">
        <v>1.7141984999999998E-2</v>
      </c>
      <c r="K212">
        <v>7.9349999999999996</v>
      </c>
      <c r="L212">
        <v>50.034999999999997</v>
      </c>
      <c r="M212">
        <v>4.4000000000000004</v>
      </c>
    </row>
    <row r="213" spans="1:13" x14ac:dyDescent="0.3">
      <c r="A213">
        <v>950</v>
      </c>
      <c r="B213" t="s">
        <v>17</v>
      </c>
      <c r="C213" t="s">
        <v>233</v>
      </c>
      <c r="D213" t="s">
        <v>12</v>
      </c>
      <c r="E213">
        <v>2022</v>
      </c>
      <c r="F213" t="s">
        <v>20</v>
      </c>
      <c r="G213" t="s">
        <v>21</v>
      </c>
      <c r="H213" t="s">
        <v>15</v>
      </c>
      <c r="I213" t="s">
        <v>22</v>
      </c>
      <c r="J213">
        <v>2.0631653999999999E-2</v>
      </c>
      <c r="K213">
        <v>16.350000000000001</v>
      </c>
      <c r="L213">
        <v>50.132399999999997</v>
      </c>
      <c r="M213">
        <v>4.4000000000000004</v>
      </c>
    </row>
    <row r="214" spans="1:13" x14ac:dyDescent="0.3">
      <c r="A214">
        <v>6056</v>
      </c>
      <c r="B214" t="s">
        <v>17</v>
      </c>
      <c r="C214" t="s">
        <v>334</v>
      </c>
      <c r="D214" t="s">
        <v>32</v>
      </c>
      <c r="E214">
        <v>2018</v>
      </c>
      <c r="F214" t="s">
        <v>45</v>
      </c>
      <c r="G214" t="s">
        <v>21</v>
      </c>
      <c r="H214" t="s">
        <v>15</v>
      </c>
      <c r="I214" t="s">
        <v>46</v>
      </c>
      <c r="J214">
        <v>1.4522363E-2</v>
      </c>
      <c r="L214">
        <v>50.232399999999998</v>
      </c>
      <c r="M214">
        <v>4</v>
      </c>
    </row>
    <row r="215" spans="1:13" x14ac:dyDescent="0.3">
      <c r="A215">
        <v>3677</v>
      </c>
      <c r="B215" t="s">
        <v>17</v>
      </c>
      <c r="C215" t="s">
        <v>334</v>
      </c>
      <c r="D215" t="s">
        <v>32</v>
      </c>
      <c r="E215">
        <v>2014</v>
      </c>
      <c r="F215" t="s">
        <v>29</v>
      </c>
      <c r="G215" t="s">
        <v>21</v>
      </c>
      <c r="H215" t="s">
        <v>30</v>
      </c>
      <c r="I215" t="s">
        <v>16</v>
      </c>
      <c r="J215">
        <v>1.4580885999999999E-2</v>
      </c>
      <c r="K215">
        <v>18.7</v>
      </c>
      <c r="L215">
        <v>50.232399999999998</v>
      </c>
      <c r="M215">
        <v>4</v>
      </c>
    </row>
    <row r="216" spans="1:13" x14ac:dyDescent="0.3">
      <c r="A216">
        <v>3107</v>
      </c>
      <c r="B216" t="s">
        <v>17</v>
      </c>
      <c r="C216" t="s">
        <v>63</v>
      </c>
      <c r="D216" t="s">
        <v>64</v>
      </c>
      <c r="E216">
        <v>2022</v>
      </c>
      <c r="F216" t="s">
        <v>20</v>
      </c>
      <c r="G216" t="s">
        <v>21</v>
      </c>
      <c r="H216" t="s">
        <v>15</v>
      </c>
      <c r="I216" t="s">
        <v>22</v>
      </c>
      <c r="J216">
        <v>2.7157955000000001E-2</v>
      </c>
      <c r="K216">
        <v>10.895</v>
      </c>
      <c r="L216">
        <v>50.266599999999997</v>
      </c>
      <c r="M216">
        <v>4.0999999999999996</v>
      </c>
    </row>
    <row r="217" spans="1:13" x14ac:dyDescent="0.3">
      <c r="A217">
        <v>5813</v>
      </c>
      <c r="B217" t="s">
        <v>17</v>
      </c>
      <c r="C217" t="s">
        <v>1491</v>
      </c>
      <c r="D217" t="s">
        <v>12</v>
      </c>
      <c r="E217">
        <v>2014</v>
      </c>
      <c r="F217" t="s">
        <v>29</v>
      </c>
      <c r="G217" t="s">
        <v>21</v>
      </c>
      <c r="H217" t="s">
        <v>30</v>
      </c>
      <c r="I217" t="s">
        <v>16</v>
      </c>
      <c r="J217">
        <v>0.17124542600000001</v>
      </c>
      <c r="K217">
        <v>14.65</v>
      </c>
      <c r="L217">
        <v>50.369199999999999</v>
      </c>
      <c r="M217">
        <v>1</v>
      </c>
    </row>
    <row r="218" spans="1:13" x14ac:dyDescent="0.3">
      <c r="A218">
        <v>488</v>
      </c>
      <c r="B218" t="s">
        <v>17</v>
      </c>
      <c r="C218" t="s">
        <v>477</v>
      </c>
      <c r="D218" t="s">
        <v>95</v>
      </c>
      <c r="E218">
        <v>2011</v>
      </c>
      <c r="F218" t="s">
        <v>39</v>
      </c>
      <c r="G218" t="s">
        <v>21</v>
      </c>
      <c r="H218" t="s">
        <v>15</v>
      </c>
      <c r="I218" t="s">
        <v>40</v>
      </c>
      <c r="J218">
        <v>6.2762373999999996E-2</v>
      </c>
      <c r="K218">
        <v>6.8</v>
      </c>
      <c r="L218">
        <v>50.403399999999998</v>
      </c>
      <c r="M218">
        <v>4.8</v>
      </c>
    </row>
    <row r="219" spans="1:13" x14ac:dyDescent="0.3">
      <c r="A219">
        <v>2626</v>
      </c>
      <c r="B219" t="s">
        <v>17</v>
      </c>
      <c r="C219" t="s">
        <v>1355</v>
      </c>
      <c r="D219" t="s">
        <v>48</v>
      </c>
      <c r="E219">
        <v>2018</v>
      </c>
      <c r="F219" t="s">
        <v>45</v>
      </c>
      <c r="G219" t="s">
        <v>21</v>
      </c>
      <c r="H219" t="s">
        <v>15</v>
      </c>
      <c r="I219" t="s">
        <v>46</v>
      </c>
      <c r="J219">
        <v>3.0657949E-2</v>
      </c>
      <c r="L219">
        <v>50.500799999999998</v>
      </c>
      <c r="M219">
        <v>4.2</v>
      </c>
    </row>
    <row r="220" spans="1:13" x14ac:dyDescent="0.3">
      <c r="A220">
        <v>3029</v>
      </c>
      <c r="B220" t="s">
        <v>17</v>
      </c>
      <c r="C220" t="s">
        <v>515</v>
      </c>
      <c r="D220" t="s">
        <v>28</v>
      </c>
      <c r="E220">
        <v>2014</v>
      </c>
      <c r="F220" t="s">
        <v>29</v>
      </c>
      <c r="G220" t="s">
        <v>21</v>
      </c>
      <c r="H220" t="s">
        <v>30</v>
      </c>
      <c r="I220" t="s">
        <v>16</v>
      </c>
      <c r="J220">
        <v>9.7803261000000002E-2</v>
      </c>
      <c r="K220">
        <v>8.5</v>
      </c>
      <c r="L220">
        <v>50.532400000000003</v>
      </c>
      <c r="M220">
        <v>4.0999999999999996</v>
      </c>
    </row>
    <row r="221" spans="1:13" x14ac:dyDescent="0.3">
      <c r="A221">
        <v>3004</v>
      </c>
      <c r="B221" t="s">
        <v>17</v>
      </c>
      <c r="C221" t="s">
        <v>233</v>
      </c>
      <c r="D221" t="s">
        <v>12</v>
      </c>
      <c r="E221">
        <v>2011</v>
      </c>
      <c r="F221" t="s">
        <v>39</v>
      </c>
      <c r="G221" t="s">
        <v>21</v>
      </c>
      <c r="H221" t="s">
        <v>15</v>
      </c>
      <c r="I221" t="s">
        <v>40</v>
      </c>
      <c r="J221">
        <v>3.4393056999999998E-2</v>
      </c>
      <c r="K221">
        <v>16.350000000000001</v>
      </c>
      <c r="L221">
        <v>50.8324</v>
      </c>
      <c r="M221">
        <v>4.0999999999999996</v>
      </c>
    </row>
    <row r="222" spans="1:13" x14ac:dyDescent="0.3">
      <c r="A222">
        <v>4695</v>
      </c>
      <c r="B222" t="s">
        <v>17</v>
      </c>
      <c r="C222" t="s">
        <v>1075</v>
      </c>
      <c r="D222" t="s">
        <v>28</v>
      </c>
      <c r="E222">
        <v>2014</v>
      </c>
      <c r="F222" t="s">
        <v>29</v>
      </c>
      <c r="G222" t="s">
        <v>21</v>
      </c>
      <c r="H222" t="s">
        <v>30</v>
      </c>
      <c r="I222" t="s">
        <v>16</v>
      </c>
      <c r="J222">
        <v>3.2075379000000001E-2</v>
      </c>
      <c r="K222">
        <v>10.1</v>
      </c>
      <c r="L222">
        <v>50.900799999999997</v>
      </c>
      <c r="M222">
        <v>3.6</v>
      </c>
    </row>
    <row r="223" spans="1:13" x14ac:dyDescent="0.3">
      <c r="A223">
        <v>22</v>
      </c>
      <c r="B223" t="s">
        <v>17</v>
      </c>
      <c r="C223" t="s">
        <v>63</v>
      </c>
      <c r="D223" t="s">
        <v>64</v>
      </c>
      <c r="E223">
        <v>2018</v>
      </c>
      <c r="F223" t="s">
        <v>45</v>
      </c>
      <c r="G223" t="s">
        <v>21</v>
      </c>
      <c r="H223" t="s">
        <v>15</v>
      </c>
      <c r="I223" t="s">
        <v>46</v>
      </c>
      <c r="J223">
        <v>2.6916794000000001E-2</v>
      </c>
      <c r="L223">
        <v>50.9666</v>
      </c>
      <c r="M223">
        <v>5</v>
      </c>
    </row>
    <row r="224" spans="1:13" x14ac:dyDescent="0.3">
      <c r="A224">
        <v>2550</v>
      </c>
      <c r="B224" t="s">
        <v>17</v>
      </c>
      <c r="C224" t="s">
        <v>861</v>
      </c>
      <c r="D224" t="s">
        <v>54</v>
      </c>
      <c r="E224">
        <v>2022</v>
      </c>
      <c r="F224" t="s">
        <v>20</v>
      </c>
      <c r="G224" t="s">
        <v>21</v>
      </c>
      <c r="H224" t="s">
        <v>15</v>
      </c>
      <c r="I224" t="s">
        <v>22</v>
      </c>
      <c r="J224">
        <v>6.9707771000000002E-2</v>
      </c>
      <c r="K224">
        <v>12.65</v>
      </c>
      <c r="L224">
        <v>51.032400000000003</v>
      </c>
      <c r="M224">
        <v>4.2</v>
      </c>
    </row>
    <row r="225" spans="1:13" x14ac:dyDescent="0.3">
      <c r="A225">
        <v>881</v>
      </c>
      <c r="B225" t="s">
        <v>17</v>
      </c>
      <c r="C225" t="s">
        <v>515</v>
      </c>
      <c r="D225" t="s">
        <v>28</v>
      </c>
      <c r="E225">
        <v>2011</v>
      </c>
      <c r="F225" t="s">
        <v>39</v>
      </c>
      <c r="G225" t="s">
        <v>21</v>
      </c>
      <c r="H225" t="s">
        <v>26</v>
      </c>
      <c r="I225" t="s">
        <v>40</v>
      </c>
      <c r="J225">
        <v>0.16383895100000001</v>
      </c>
      <c r="K225">
        <v>8.5</v>
      </c>
      <c r="L225">
        <v>51.3324</v>
      </c>
      <c r="M225">
        <v>4.5</v>
      </c>
    </row>
    <row r="226" spans="1:13" x14ac:dyDescent="0.3">
      <c r="A226">
        <v>2534</v>
      </c>
      <c r="B226" t="s">
        <v>17</v>
      </c>
      <c r="C226" t="s">
        <v>515</v>
      </c>
      <c r="D226" t="s">
        <v>28</v>
      </c>
      <c r="E226">
        <v>2022</v>
      </c>
      <c r="F226" t="s">
        <v>20</v>
      </c>
      <c r="G226" t="s">
        <v>21</v>
      </c>
      <c r="H226" t="s">
        <v>15</v>
      </c>
      <c r="I226" t="s">
        <v>22</v>
      </c>
      <c r="J226">
        <v>9.8283459000000004E-2</v>
      </c>
      <c r="K226">
        <v>8.5</v>
      </c>
      <c r="L226">
        <v>51.3324</v>
      </c>
      <c r="M226">
        <v>4.2</v>
      </c>
    </row>
    <row r="227" spans="1:13" x14ac:dyDescent="0.3">
      <c r="A227">
        <v>8120</v>
      </c>
      <c r="B227" t="s">
        <v>17</v>
      </c>
      <c r="C227" t="s">
        <v>1355</v>
      </c>
      <c r="D227" t="s">
        <v>48</v>
      </c>
      <c r="E227">
        <v>2022</v>
      </c>
      <c r="F227" t="s">
        <v>20</v>
      </c>
      <c r="G227" t="s">
        <v>21</v>
      </c>
      <c r="H227" t="s">
        <v>15</v>
      </c>
      <c r="I227" t="s">
        <v>22</v>
      </c>
      <c r="J227">
        <v>3.0932629999999999E-2</v>
      </c>
      <c r="K227">
        <v>11.35</v>
      </c>
      <c r="L227">
        <v>51.500799999999998</v>
      </c>
      <c r="M227">
        <v>4</v>
      </c>
    </row>
    <row r="228" spans="1:13" x14ac:dyDescent="0.3">
      <c r="A228">
        <v>3134</v>
      </c>
      <c r="B228" t="s">
        <v>17</v>
      </c>
      <c r="C228" t="s">
        <v>1075</v>
      </c>
      <c r="D228" t="s">
        <v>28</v>
      </c>
      <c r="E228">
        <v>2018</v>
      </c>
      <c r="F228" t="s">
        <v>45</v>
      </c>
      <c r="G228" t="s">
        <v>21</v>
      </c>
      <c r="H228" t="s">
        <v>15</v>
      </c>
      <c r="I228" t="s">
        <v>46</v>
      </c>
      <c r="J228">
        <v>3.1946637999999999E-2</v>
      </c>
      <c r="L228">
        <v>51.6008</v>
      </c>
      <c r="M228">
        <v>4.0999999999999996</v>
      </c>
    </row>
    <row r="229" spans="1:13" x14ac:dyDescent="0.3">
      <c r="A229">
        <v>6036</v>
      </c>
      <c r="B229" t="s">
        <v>17</v>
      </c>
      <c r="C229" t="s">
        <v>1595</v>
      </c>
      <c r="D229" t="s">
        <v>67</v>
      </c>
      <c r="E229">
        <v>2022</v>
      </c>
      <c r="F229" t="s">
        <v>20</v>
      </c>
      <c r="G229" t="s">
        <v>21</v>
      </c>
      <c r="H229" t="s">
        <v>15</v>
      </c>
      <c r="I229" t="s">
        <v>22</v>
      </c>
      <c r="J229">
        <v>4.2352821999999998E-2</v>
      </c>
      <c r="K229">
        <v>14.15</v>
      </c>
      <c r="L229">
        <v>51.6982</v>
      </c>
      <c r="M229">
        <v>4</v>
      </c>
    </row>
    <row r="230" spans="1:13" x14ac:dyDescent="0.3">
      <c r="A230">
        <v>7775</v>
      </c>
      <c r="B230" t="s">
        <v>17</v>
      </c>
      <c r="C230" t="s">
        <v>1515</v>
      </c>
      <c r="D230" t="s">
        <v>67</v>
      </c>
      <c r="E230">
        <v>2014</v>
      </c>
      <c r="F230" t="s">
        <v>29</v>
      </c>
      <c r="G230" t="s">
        <v>21</v>
      </c>
      <c r="H230" t="s">
        <v>30</v>
      </c>
      <c r="I230" t="s">
        <v>16</v>
      </c>
      <c r="J230">
        <v>0.17390419300000001</v>
      </c>
      <c r="K230">
        <v>11.65</v>
      </c>
      <c r="L230">
        <v>52.329799999999999</v>
      </c>
      <c r="M230">
        <v>4</v>
      </c>
    </row>
    <row r="231" spans="1:13" x14ac:dyDescent="0.3">
      <c r="A231">
        <v>8384</v>
      </c>
      <c r="B231" t="s">
        <v>17</v>
      </c>
      <c r="C231" t="s">
        <v>861</v>
      </c>
      <c r="D231" t="s">
        <v>54</v>
      </c>
      <c r="E231">
        <v>2018</v>
      </c>
      <c r="F231" t="s">
        <v>45</v>
      </c>
      <c r="G231" t="s">
        <v>21</v>
      </c>
      <c r="H231" t="s">
        <v>15</v>
      </c>
      <c r="I231" t="s">
        <v>46</v>
      </c>
      <c r="J231">
        <v>6.9088769999999994E-2</v>
      </c>
      <c r="L231">
        <v>52.3324</v>
      </c>
      <c r="M231">
        <v>4</v>
      </c>
    </row>
    <row r="232" spans="1:13" x14ac:dyDescent="0.3">
      <c r="A232">
        <v>3148</v>
      </c>
      <c r="B232" t="s">
        <v>17</v>
      </c>
      <c r="C232" t="s">
        <v>1433</v>
      </c>
      <c r="D232" t="s">
        <v>153</v>
      </c>
      <c r="E232">
        <v>2018</v>
      </c>
      <c r="F232" t="s">
        <v>45</v>
      </c>
      <c r="G232" t="s">
        <v>21</v>
      </c>
      <c r="H232" t="s">
        <v>15</v>
      </c>
      <c r="I232" t="s">
        <v>46</v>
      </c>
      <c r="J232">
        <v>5.5806016E-2</v>
      </c>
      <c r="L232">
        <v>52.498199999999997</v>
      </c>
      <c r="M232">
        <v>4.0999999999999996</v>
      </c>
    </row>
    <row r="233" spans="1:13" x14ac:dyDescent="0.3">
      <c r="A233">
        <v>5569</v>
      </c>
      <c r="B233" t="s">
        <v>17</v>
      </c>
      <c r="C233" t="s">
        <v>515</v>
      </c>
      <c r="D233" t="s">
        <v>28</v>
      </c>
      <c r="E233">
        <v>2018</v>
      </c>
      <c r="F233" t="s">
        <v>45</v>
      </c>
      <c r="G233" t="s">
        <v>21</v>
      </c>
      <c r="H233" t="s">
        <v>15</v>
      </c>
      <c r="I233" t="s">
        <v>46</v>
      </c>
      <c r="J233">
        <v>9.7410706999999999E-2</v>
      </c>
      <c r="L233">
        <v>52.732399999999998</v>
      </c>
      <c r="M233">
        <v>2.5</v>
      </c>
    </row>
    <row r="234" spans="1:13" x14ac:dyDescent="0.3">
      <c r="A234">
        <v>311</v>
      </c>
      <c r="B234" t="s">
        <v>17</v>
      </c>
      <c r="C234" t="s">
        <v>334</v>
      </c>
      <c r="D234" t="s">
        <v>32</v>
      </c>
      <c r="E234">
        <v>2011</v>
      </c>
      <c r="F234" t="s">
        <v>39</v>
      </c>
      <c r="G234" t="s">
        <v>21</v>
      </c>
      <c r="H234" t="s">
        <v>30</v>
      </c>
      <c r="I234" t="s">
        <v>40</v>
      </c>
      <c r="J234">
        <v>2.4425740000000001E-2</v>
      </c>
      <c r="K234">
        <v>18.7</v>
      </c>
      <c r="L234">
        <v>52.932400000000001</v>
      </c>
      <c r="M234">
        <v>5</v>
      </c>
    </row>
    <row r="235" spans="1:13" x14ac:dyDescent="0.3">
      <c r="A235">
        <v>6086</v>
      </c>
      <c r="B235" t="s">
        <v>17</v>
      </c>
      <c r="C235" t="s">
        <v>72</v>
      </c>
      <c r="D235" t="s">
        <v>24</v>
      </c>
      <c r="E235">
        <v>2018</v>
      </c>
      <c r="F235" t="s">
        <v>45</v>
      </c>
      <c r="G235" t="s">
        <v>21</v>
      </c>
      <c r="H235" t="s">
        <v>15</v>
      </c>
      <c r="I235" t="s">
        <v>46</v>
      </c>
      <c r="J235">
        <v>2.6408698000000001E-2</v>
      </c>
      <c r="L235">
        <v>53.261400000000002</v>
      </c>
      <c r="M235">
        <v>4</v>
      </c>
    </row>
    <row r="236" spans="1:13" x14ac:dyDescent="0.3">
      <c r="A236">
        <v>3775</v>
      </c>
      <c r="B236" t="s">
        <v>17</v>
      </c>
      <c r="C236" t="s">
        <v>1515</v>
      </c>
      <c r="D236" t="s">
        <v>67</v>
      </c>
      <c r="E236">
        <v>2018</v>
      </c>
      <c r="F236" t="s">
        <v>45</v>
      </c>
      <c r="G236" t="s">
        <v>21</v>
      </c>
      <c r="H236" t="s">
        <v>15</v>
      </c>
      <c r="I236" t="s">
        <v>46</v>
      </c>
      <c r="J236">
        <v>0.17320619200000001</v>
      </c>
      <c r="L236">
        <v>53.329799999999999</v>
      </c>
      <c r="M236">
        <v>4</v>
      </c>
    </row>
    <row r="237" spans="1:13" x14ac:dyDescent="0.3">
      <c r="A237">
        <v>404</v>
      </c>
      <c r="B237" t="s">
        <v>17</v>
      </c>
      <c r="C237" t="s">
        <v>411</v>
      </c>
      <c r="D237" t="s">
        <v>42</v>
      </c>
      <c r="E237">
        <v>2018</v>
      </c>
      <c r="F237" t="s">
        <v>45</v>
      </c>
      <c r="G237" t="s">
        <v>21</v>
      </c>
      <c r="H237" t="s">
        <v>15</v>
      </c>
      <c r="I237" t="s">
        <v>46</v>
      </c>
      <c r="J237">
        <v>9.2564193000000003E-2</v>
      </c>
      <c r="L237">
        <v>53.495600000000003</v>
      </c>
      <c r="M237">
        <v>5</v>
      </c>
    </row>
    <row r="238" spans="1:13" x14ac:dyDescent="0.3">
      <c r="A238">
        <v>7654</v>
      </c>
      <c r="B238" t="s">
        <v>17</v>
      </c>
      <c r="C238" t="s">
        <v>861</v>
      </c>
      <c r="D238" t="s">
        <v>54</v>
      </c>
      <c r="E238">
        <v>2011</v>
      </c>
      <c r="F238" t="s">
        <v>39</v>
      </c>
      <c r="G238" t="s">
        <v>21</v>
      </c>
      <c r="H238" t="s">
        <v>30</v>
      </c>
      <c r="I238" t="s">
        <v>40</v>
      </c>
      <c r="J238">
        <v>0.116203156</v>
      </c>
      <c r="K238">
        <v>12.65</v>
      </c>
      <c r="L238">
        <v>53.532400000000003</v>
      </c>
      <c r="M238">
        <v>4</v>
      </c>
    </row>
    <row r="239" spans="1:13" x14ac:dyDescent="0.3">
      <c r="A239">
        <v>8027</v>
      </c>
      <c r="B239" t="s">
        <v>17</v>
      </c>
      <c r="C239" t="s">
        <v>72</v>
      </c>
      <c r="D239" t="s">
        <v>24</v>
      </c>
      <c r="E239">
        <v>2022</v>
      </c>
      <c r="F239" t="s">
        <v>20</v>
      </c>
      <c r="G239" t="s">
        <v>21</v>
      </c>
      <c r="H239" t="s">
        <v>15</v>
      </c>
      <c r="I239" t="s">
        <v>22</v>
      </c>
      <c r="J239">
        <v>2.6645307E-2</v>
      </c>
      <c r="K239">
        <v>16.600000000000001</v>
      </c>
      <c r="L239">
        <v>53.561399999999999</v>
      </c>
      <c r="M239">
        <v>4</v>
      </c>
    </row>
    <row r="240" spans="1:13" x14ac:dyDescent="0.3">
      <c r="A240">
        <v>5822</v>
      </c>
      <c r="B240" t="s">
        <v>17</v>
      </c>
      <c r="C240" t="s">
        <v>466</v>
      </c>
      <c r="D240" t="s">
        <v>24</v>
      </c>
      <c r="E240">
        <v>2022</v>
      </c>
      <c r="F240" t="s">
        <v>20</v>
      </c>
      <c r="G240" t="s">
        <v>21</v>
      </c>
      <c r="H240" t="s">
        <v>15</v>
      </c>
      <c r="I240" t="s">
        <v>22</v>
      </c>
      <c r="J240">
        <v>4.0346435999999999E-2</v>
      </c>
      <c r="K240">
        <v>8.9350000000000005</v>
      </c>
      <c r="L240">
        <v>53.729799999999997</v>
      </c>
      <c r="M240">
        <v>1</v>
      </c>
    </row>
    <row r="241" spans="1:13" x14ac:dyDescent="0.3">
      <c r="A241">
        <v>942</v>
      </c>
      <c r="B241" t="s">
        <v>17</v>
      </c>
      <c r="C241" t="s">
        <v>692</v>
      </c>
      <c r="D241" t="s">
        <v>42</v>
      </c>
      <c r="E241">
        <v>2014</v>
      </c>
      <c r="F241" t="s">
        <v>29</v>
      </c>
      <c r="G241" t="s">
        <v>21</v>
      </c>
      <c r="H241" t="s">
        <v>30</v>
      </c>
      <c r="I241" t="s">
        <v>16</v>
      </c>
      <c r="J241">
        <v>0</v>
      </c>
      <c r="K241">
        <v>8.93</v>
      </c>
      <c r="L241">
        <v>53.861400000000003</v>
      </c>
      <c r="M241">
        <v>4.4000000000000004</v>
      </c>
    </row>
    <row r="242" spans="1:13" x14ac:dyDescent="0.3">
      <c r="A242">
        <v>1793</v>
      </c>
      <c r="B242" t="s">
        <v>17</v>
      </c>
      <c r="C242" t="s">
        <v>1153</v>
      </c>
      <c r="D242" t="s">
        <v>64</v>
      </c>
      <c r="E242">
        <v>2014</v>
      </c>
      <c r="F242" t="s">
        <v>29</v>
      </c>
      <c r="G242" t="s">
        <v>21</v>
      </c>
      <c r="H242" t="s">
        <v>30</v>
      </c>
      <c r="I242" t="s">
        <v>16</v>
      </c>
      <c r="J242">
        <v>1.1180713E-2</v>
      </c>
      <c r="K242">
        <v>14.65</v>
      </c>
      <c r="L242">
        <v>53.861400000000003</v>
      </c>
      <c r="M242">
        <v>4.3</v>
      </c>
    </row>
    <row r="243" spans="1:13" x14ac:dyDescent="0.3">
      <c r="A243">
        <v>6095</v>
      </c>
      <c r="B243" t="s">
        <v>17</v>
      </c>
      <c r="C243" t="s">
        <v>1576</v>
      </c>
      <c r="D243" t="s">
        <v>12</v>
      </c>
      <c r="E243">
        <v>2022</v>
      </c>
      <c r="F243" t="s">
        <v>20</v>
      </c>
      <c r="G243" t="s">
        <v>21</v>
      </c>
      <c r="H243" t="s">
        <v>15</v>
      </c>
      <c r="I243" t="s">
        <v>22</v>
      </c>
      <c r="J243">
        <v>0.10260723300000001</v>
      </c>
      <c r="K243">
        <v>6.13</v>
      </c>
      <c r="L243">
        <v>54.029800000000002</v>
      </c>
      <c r="M243">
        <v>4</v>
      </c>
    </row>
    <row r="244" spans="1:13" x14ac:dyDescent="0.3">
      <c r="A244">
        <v>2594</v>
      </c>
      <c r="B244" t="s">
        <v>17</v>
      </c>
      <c r="C244" t="s">
        <v>199</v>
      </c>
      <c r="D244" t="s">
        <v>95</v>
      </c>
      <c r="E244">
        <v>2018</v>
      </c>
      <c r="F244" t="s">
        <v>45</v>
      </c>
      <c r="G244" t="s">
        <v>21</v>
      </c>
      <c r="H244" t="s">
        <v>15</v>
      </c>
      <c r="I244" t="s">
        <v>46</v>
      </c>
      <c r="J244">
        <v>0.112718928</v>
      </c>
      <c r="L244">
        <v>54.2956</v>
      </c>
      <c r="M244">
        <v>4.2</v>
      </c>
    </row>
    <row r="245" spans="1:13" x14ac:dyDescent="0.3">
      <c r="A245">
        <v>572</v>
      </c>
      <c r="B245" t="s">
        <v>17</v>
      </c>
      <c r="C245" t="s">
        <v>535</v>
      </c>
      <c r="D245" t="s">
        <v>67</v>
      </c>
      <c r="E245">
        <v>2022</v>
      </c>
      <c r="F245" t="s">
        <v>20</v>
      </c>
      <c r="G245" t="s">
        <v>21</v>
      </c>
      <c r="H245" t="s">
        <v>15</v>
      </c>
      <c r="I245" t="s">
        <v>22</v>
      </c>
      <c r="J245">
        <v>0.102188428</v>
      </c>
      <c r="K245">
        <v>19.25</v>
      </c>
      <c r="L245">
        <v>54.395600000000002</v>
      </c>
      <c r="M245">
        <v>4.7</v>
      </c>
    </row>
    <row r="246" spans="1:13" x14ac:dyDescent="0.3">
      <c r="A246">
        <v>4144</v>
      </c>
      <c r="B246" t="s">
        <v>17</v>
      </c>
      <c r="C246" t="s">
        <v>1363</v>
      </c>
      <c r="D246" t="s">
        <v>12</v>
      </c>
      <c r="E246">
        <v>2011</v>
      </c>
      <c r="F246" t="s">
        <v>39</v>
      </c>
      <c r="G246" t="s">
        <v>21</v>
      </c>
      <c r="H246" t="s">
        <v>15</v>
      </c>
      <c r="I246" t="s">
        <v>40</v>
      </c>
      <c r="J246">
        <v>8.9083914E-2</v>
      </c>
      <c r="K246">
        <v>19.7</v>
      </c>
      <c r="L246">
        <v>54.593000000000004</v>
      </c>
      <c r="M246">
        <v>3.8</v>
      </c>
    </row>
    <row r="247" spans="1:13" x14ac:dyDescent="0.3">
      <c r="A247">
        <v>7830</v>
      </c>
      <c r="B247" t="s">
        <v>17</v>
      </c>
      <c r="C247" t="s">
        <v>411</v>
      </c>
      <c r="D247" t="s">
        <v>42</v>
      </c>
      <c r="E247">
        <v>2014</v>
      </c>
      <c r="F247" t="s">
        <v>29</v>
      </c>
      <c r="G247" t="s">
        <v>21</v>
      </c>
      <c r="H247" t="s">
        <v>30</v>
      </c>
      <c r="I247" t="s">
        <v>16</v>
      </c>
      <c r="J247">
        <v>9.2937216000000003E-2</v>
      </c>
      <c r="K247">
        <v>8.9700000000000006</v>
      </c>
      <c r="L247">
        <v>54.695599999999999</v>
      </c>
      <c r="M247">
        <v>4</v>
      </c>
    </row>
    <row r="248" spans="1:13" x14ac:dyDescent="0.3">
      <c r="A248">
        <v>885</v>
      </c>
      <c r="B248" t="s">
        <v>17</v>
      </c>
      <c r="C248" t="s">
        <v>535</v>
      </c>
      <c r="D248" t="s">
        <v>67</v>
      </c>
      <c r="E248">
        <v>2014</v>
      </c>
      <c r="F248" t="s">
        <v>29</v>
      </c>
      <c r="G248" t="s">
        <v>21</v>
      </c>
      <c r="H248" t="s">
        <v>30</v>
      </c>
      <c r="I248" t="s">
        <v>16</v>
      </c>
      <c r="J248">
        <v>0.10168915100000001</v>
      </c>
      <c r="K248">
        <v>19.25</v>
      </c>
      <c r="L248">
        <v>54.695599999999999</v>
      </c>
      <c r="M248">
        <v>4.5</v>
      </c>
    </row>
    <row r="249" spans="1:13" x14ac:dyDescent="0.3">
      <c r="A249">
        <v>1260</v>
      </c>
      <c r="B249" t="s">
        <v>17</v>
      </c>
      <c r="C249" t="s">
        <v>945</v>
      </c>
      <c r="D249" t="s">
        <v>67</v>
      </c>
      <c r="E249">
        <v>2018</v>
      </c>
      <c r="F249" t="s">
        <v>45</v>
      </c>
      <c r="G249" t="s">
        <v>21</v>
      </c>
      <c r="H249" t="s">
        <v>15</v>
      </c>
      <c r="I249" t="s">
        <v>46</v>
      </c>
      <c r="J249">
        <v>9.6592065000000005E-2</v>
      </c>
      <c r="L249">
        <v>54.893000000000001</v>
      </c>
      <c r="M249">
        <v>4.4000000000000004</v>
      </c>
    </row>
    <row r="250" spans="1:13" x14ac:dyDescent="0.3">
      <c r="A250">
        <v>8067</v>
      </c>
      <c r="B250" t="s">
        <v>17</v>
      </c>
      <c r="C250" t="s">
        <v>1249</v>
      </c>
      <c r="D250" t="s">
        <v>19</v>
      </c>
      <c r="E250">
        <v>2022</v>
      </c>
      <c r="F250" t="s">
        <v>20</v>
      </c>
      <c r="G250" t="s">
        <v>21</v>
      </c>
      <c r="H250" t="s">
        <v>15</v>
      </c>
      <c r="I250" t="s">
        <v>22</v>
      </c>
      <c r="J250">
        <v>7.7548731999999995E-2</v>
      </c>
      <c r="K250">
        <v>13.65</v>
      </c>
      <c r="L250">
        <v>55.093000000000004</v>
      </c>
      <c r="M250">
        <v>4</v>
      </c>
    </row>
    <row r="251" spans="1:13" x14ac:dyDescent="0.3">
      <c r="A251">
        <v>4556</v>
      </c>
      <c r="B251" t="s">
        <v>17</v>
      </c>
      <c r="C251" t="s">
        <v>1363</v>
      </c>
      <c r="D251" t="s">
        <v>12</v>
      </c>
      <c r="E251">
        <v>2022</v>
      </c>
      <c r="F251" t="s">
        <v>20</v>
      </c>
      <c r="G251" t="s">
        <v>21</v>
      </c>
      <c r="H251" t="s">
        <v>15</v>
      </c>
      <c r="I251" t="s">
        <v>22</v>
      </c>
      <c r="J251">
        <v>5.3439522000000003E-2</v>
      </c>
      <c r="K251">
        <v>19.7</v>
      </c>
      <c r="L251">
        <v>55.093000000000004</v>
      </c>
      <c r="M251">
        <v>3.7</v>
      </c>
    </row>
    <row r="252" spans="1:13" x14ac:dyDescent="0.3">
      <c r="A252">
        <v>8289</v>
      </c>
      <c r="B252" t="s">
        <v>17</v>
      </c>
      <c r="C252" t="s">
        <v>535</v>
      </c>
      <c r="D252" t="s">
        <v>67</v>
      </c>
      <c r="E252">
        <v>2018</v>
      </c>
      <c r="F252" t="s">
        <v>45</v>
      </c>
      <c r="G252" t="s">
        <v>21</v>
      </c>
      <c r="H252" t="s">
        <v>15</v>
      </c>
      <c r="I252" t="s">
        <v>46</v>
      </c>
      <c r="J252">
        <v>0.101281</v>
      </c>
      <c r="L252">
        <v>55.095599999999997</v>
      </c>
      <c r="M252">
        <v>4</v>
      </c>
    </row>
    <row r="253" spans="1:13" x14ac:dyDescent="0.3">
      <c r="A253">
        <v>1796</v>
      </c>
      <c r="B253" t="s">
        <v>17</v>
      </c>
      <c r="C253" t="s">
        <v>390</v>
      </c>
      <c r="D253" t="s">
        <v>48</v>
      </c>
      <c r="E253">
        <v>2014</v>
      </c>
      <c r="F253" t="s">
        <v>29</v>
      </c>
      <c r="G253" t="s">
        <v>21</v>
      </c>
      <c r="H253" t="s">
        <v>30</v>
      </c>
      <c r="I253" t="s">
        <v>16</v>
      </c>
      <c r="J253">
        <v>0</v>
      </c>
      <c r="K253">
        <v>15.85</v>
      </c>
      <c r="L253">
        <v>55.195599999999999</v>
      </c>
      <c r="M253">
        <v>4.3</v>
      </c>
    </row>
    <row r="254" spans="1:13" x14ac:dyDescent="0.3">
      <c r="A254">
        <v>411</v>
      </c>
      <c r="B254" t="s">
        <v>17</v>
      </c>
      <c r="C254" t="s">
        <v>415</v>
      </c>
      <c r="D254" t="s">
        <v>64</v>
      </c>
      <c r="E254">
        <v>2018</v>
      </c>
      <c r="F254" t="s">
        <v>45</v>
      </c>
      <c r="G254" t="s">
        <v>21</v>
      </c>
      <c r="H254" t="s">
        <v>15</v>
      </c>
      <c r="I254" t="s">
        <v>46</v>
      </c>
      <c r="J254">
        <v>0.117607719</v>
      </c>
      <c r="L254">
        <v>55.258800000000001</v>
      </c>
      <c r="M254">
        <v>5</v>
      </c>
    </row>
    <row r="255" spans="1:13" x14ac:dyDescent="0.3">
      <c r="A255">
        <v>561</v>
      </c>
      <c r="B255" t="s">
        <v>17</v>
      </c>
      <c r="C255" t="s">
        <v>527</v>
      </c>
      <c r="D255" t="s">
        <v>24</v>
      </c>
      <c r="E255">
        <v>2011</v>
      </c>
      <c r="F255" t="s">
        <v>39</v>
      </c>
      <c r="G255" t="s">
        <v>21</v>
      </c>
      <c r="H255" t="s">
        <v>15</v>
      </c>
      <c r="I255" t="s">
        <v>40</v>
      </c>
      <c r="J255">
        <v>8.7559621000000004E-2</v>
      </c>
      <c r="K255">
        <v>7.36</v>
      </c>
      <c r="L255">
        <v>55.258800000000001</v>
      </c>
      <c r="M255">
        <v>4.7</v>
      </c>
    </row>
    <row r="256" spans="1:13" x14ac:dyDescent="0.3">
      <c r="A256">
        <v>4702</v>
      </c>
      <c r="B256" t="s">
        <v>17</v>
      </c>
      <c r="C256" t="s">
        <v>990</v>
      </c>
      <c r="D256" t="s">
        <v>61</v>
      </c>
      <c r="E256">
        <v>2014</v>
      </c>
      <c r="F256" t="s">
        <v>29</v>
      </c>
      <c r="G256" t="s">
        <v>21</v>
      </c>
      <c r="H256" t="s">
        <v>30</v>
      </c>
      <c r="I256" t="s">
        <v>16</v>
      </c>
      <c r="J256">
        <v>0.170176516</v>
      </c>
      <c r="K256">
        <v>14.65</v>
      </c>
      <c r="L256">
        <v>55.261400000000002</v>
      </c>
      <c r="M256">
        <v>3.6</v>
      </c>
    </row>
    <row r="257" spans="1:13" x14ac:dyDescent="0.3">
      <c r="A257">
        <v>3657</v>
      </c>
      <c r="B257" t="s">
        <v>17</v>
      </c>
      <c r="C257" t="s">
        <v>1506</v>
      </c>
      <c r="D257" t="s">
        <v>61</v>
      </c>
      <c r="E257">
        <v>2014</v>
      </c>
      <c r="F257" t="s">
        <v>29</v>
      </c>
      <c r="G257" t="s">
        <v>21</v>
      </c>
      <c r="H257" t="s">
        <v>30</v>
      </c>
      <c r="I257" t="s">
        <v>16</v>
      </c>
      <c r="J257">
        <v>7.5495088000000002E-2</v>
      </c>
      <c r="K257">
        <v>5.98</v>
      </c>
      <c r="L257">
        <v>55.361400000000003</v>
      </c>
      <c r="M257">
        <v>4</v>
      </c>
    </row>
    <row r="258" spans="1:13" x14ac:dyDescent="0.3">
      <c r="A258">
        <v>7977</v>
      </c>
      <c r="B258" t="s">
        <v>17</v>
      </c>
      <c r="C258" t="s">
        <v>945</v>
      </c>
      <c r="D258" t="s">
        <v>67</v>
      </c>
      <c r="E258">
        <v>2022</v>
      </c>
      <c r="F258" t="s">
        <v>20</v>
      </c>
      <c r="G258" t="s">
        <v>21</v>
      </c>
      <c r="H258" t="s">
        <v>15</v>
      </c>
      <c r="I258" t="s">
        <v>22</v>
      </c>
      <c r="J258">
        <v>9.7457482999999998E-2</v>
      </c>
      <c r="K258">
        <v>13.8</v>
      </c>
      <c r="L258">
        <v>55.393000000000001</v>
      </c>
      <c r="M258">
        <v>4</v>
      </c>
    </row>
    <row r="259" spans="1:13" x14ac:dyDescent="0.3">
      <c r="A259">
        <v>8304</v>
      </c>
      <c r="B259" t="s">
        <v>17</v>
      </c>
      <c r="C259" t="s">
        <v>527</v>
      </c>
      <c r="D259" t="s">
        <v>24</v>
      </c>
      <c r="E259">
        <v>2018</v>
      </c>
      <c r="F259" t="s">
        <v>45</v>
      </c>
      <c r="G259" t="s">
        <v>21</v>
      </c>
      <c r="H259" t="s">
        <v>15</v>
      </c>
      <c r="I259" t="s">
        <v>46</v>
      </c>
      <c r="J259">
        <v>5.2058711000000001E-2</v>
      </c>
      <c r="L259">
        <v>55.558799999999998</v>
      </c>
      <c r="M259">
        <v>4</v>
      </c>
    </row>
    <row r="260" spans="1:13" x14ac:dyDescent="0.3">
      <c r="A260">
        <v>4311</v>
      </c>
      <c r="B260" t="s">
        <v>17</v>
      </c>
      <c r="C260" t="s">
        <v>1249</v>
      </c>
      <c r="D260" t="s">
        <v>19</v>
      </c>
      <c r="E260">
        <v>2014</v>
      </c>
      <c r="F260" t="s">
        <v>29</v>
      </c>
      <c r="G260" t="s">
        <v>21</v>
      </c>
      <c r="H260" t="s">
        <v>30</v>
      </c>
      <c r="I260" t="s">
        <v>16</v>
      </c>
      <c r="J260">
        <v>7.7169841000000003E-2</v>
      </c>
      <c r="K260">
        <v>13.65</v>
      </c>
      <c r="L260">
        <v>55.593000000000004</v>
      </c>
      <c r="M260">
        <v>3.8</v>
      </c>
    </row>
    <row r="261" spans="1:13" x14ac:dyDescent="0.3">
      <c r="A261">
        <v>5671</v>
      </c>
      <c r="B261" t="s">
        <v>17</v>
      </c>
      <c r="C261" t="s">
        <v>415</v>
      </c>
      <c r="D261" t="s">
        <v>64</v>
      </c>
      <c r="E261">
        <v>2011</v>
      </c>
      <c r="F261" t="s">
        <v>39</v>
      </c>
      <c r="G261" t="s">
        <v>21</v>
      </c>
      <c r="H261" t="s">
        <v>30</v>
      </c>
      <c r="I261" t="s">
        <v>40</v>
      </c>
      <c r="J261">
        <v>0.19780911000000001</v>
      </c>
      <c r="K261">
        <v>18.600000000000001</v>
      </c>
      <c r="L261">
        <v>55.658799999999999</v>
      </c>
      <c r="M261">
        <v>2</v>
      </c>
    </row>
    <row r="262" spans="1:13" x14ac:dyDescent="0.3">
      <c r="A262">
        <v>5085</v>
      </c>
      <c r="B262" t="s">
        <v>17</v>
      </c>
      <c r="C262" t="s">
        <v>31</v>
      </c>
      <c r="D262" t="s">
        <v>32</v>
      </c>
      <c r="E262">
        <v>2011</v>
      </c>
      <c r="F262" t="s">
        <v>39</v>
      </c>
      <c r="G262" t="s">
        <v>21</v>
      </c>
      <c r="H262" t="s">
        <v>30</v>
      </c>
      <c r="I262" t="s">
        <v>40</v>
      </c>
      <c r="J262">
        <v>5.6744063999999997E-2</v>
      </c>
      <c r="K262">
        <v>19.600000000000001</v>
      </c>
      <c r="L262">
        <v>55.6614</v>
      </c>
      <c r="M262">
        <v>3.3</v>
      </c>
    </row>
    <row r="263" spans="1:13" x14ac:dyDescent="0.3">
      <c r="A263">
        <v>5112</v>
      </c>
      <c r="B263" t="s">
        <v>17</v>
      </c>
      <c r="C263" t="s">
        <v>466</v>
      </c>
      <c r="D263" t="s">
        <v>24</v>
      </c>
      <c r="E263">
        <v>2018</v>
      </c>
      <c r="F263" t="s">
        <v>45</v>
      </c>
      <c r="G263" t="s">
        <v>21</v>
      </c>
      <c r="H263" t="s">
        <v>15</v>
      </c>
      <c r="I263" t="s">
        <v>46</v>
      </c>
      <c r="J263">
        <v>3.9988162000000001E-2</v>
      </c>
      <c r="L263">
        <v>55.729799999999997</v>
      </c>
      <c r="M263">
        <v>3.3</v>
      </c>
    </row>
    <row r="264" spans="1:13" x14ac:dyDescent="0.3">
      <c r="A264">
        <v>4902</v>
      </c>
      <c r="B264" t="s">
        <v>17</v>
      </c>
      <c r="C264" t="s">
        <v>1576</v>
      </c>
      <c r="D264" t="s">
        <v>12</v>
      </c>
      <c r="E264">
        <v>2018</v>
      </c>
      <c r="F264" t="s">
        <v>45</v>
      </c>
      <c r="G264" t="s">
        <v>21</v>
      </c>
      <c r="H264" t="s">
        <v>15</v>
      </c>
      <c r="I264" t="s">
        <v>46</v>
      </c>
      <c r="J264">
        <v>0</v>
      </c>
      <c r="L264">
        <v>55.729799999999997</v>
      </c>
      <c r="M264">
        <v>3.5</v>
      </c>
    </row>
    <row r="265" spans="1:13" x14ac:dyDescent="0.3">
      <c r="A265">
        <v>5416</v>
      </c>
      <c r="B265" t="s">
        <v>17</v>
      </c>
      <c r="C265" t="s">
        <v>535</v>
      </c>
      <c r="D265" t="s">
        <v>67</v>
      </c>
      <c r="E265">
        <v>2011</v>
      </c>
      <c r="F265" t="s">
        <v>39</v>
      </c>
      <c r="G265" t="s">
        <v>21</v>
      </c>
      <c r="H265" t="s">
        <v>26</v>
      </c>
      <c r="I265" t="s">
        <v>40</v>
      </c>
      <c r="J265">
        <v>0.17034855099999999</v>
      </c>
      <c r="K265">
        <v>19.25</v>
      </c>
      <c r="L265">
        <v>55.7956</v>
      </c>
      <c r="M265">
        <v>2.9</v>
      </c>
    </row>
    <row r="266" spans="1:13" x14ac:dyDescent="0.3">
      <c r="A266">
        <v>3859</v>
      </c>
      <c r="B266" t="s">
        <v>17</v>
      </c>
      <c r="C266" t="s">
        <v>945</v>
      </c>
      <c r="D266" t="s">
        <v>67</v>
      </c>
      <c r="E266">
        <v>2011</v>
      </c>
      <c r="F266" t="s">
        <v>39</v>
      </c>
      <c r="G266" t="s">
        <v>21</v>
      </c>
      <c r="H266" t="s">
        <v>15</v>
      </c>
      <c r="I266" t="s">
        <v>40</v>
      </c>
      <c r="J266">
        <v>0.162462044</v>
      </c>
      <c r="K266">
        <v>13.8</v>
      </c>
      <c r="L266">
        <v>55.893000000000001</v>
      </c>
      <c r="M266">
        <v>3.9</v>
      </c>
    </row>
    <row r="267" spans="1:13" x14ac:dyDescent="0.3">
      <c r="A267">
        <v>377</v>
      </c>
      <c r="B267" t="s">
        <v>17</v>
      </c>
      <c r="C267" t="s">
        <v>390</v>
      </c>
      <c r="D267" t="s">
        <v>48</v>
      </c>
      <c r="E267">
        <v>2022</v>
      </c>
      <c r="F267" t="s">
        <v>20</v>
      </c>
      <c r="G267" t="s">
        <v>21</v>
      </c>
      <c r="H267" t="s">
        <v>15</v>
      </c>
      <c r="I267" t="s">
        <v>22</v>
      </c>
      <c r="J267">
        <v>5.7546913999999998E-2</v>
      </c>
      <c r="K267">
        <v>15.85</v>
      </c>
      <c r="L267">
        <v>55.895600000000002</v>
      </c>
      <c r="M267">
        <v>5</v>
      </c>
    </row>
    <row r="268" spans="1:13" x14ac:dyDescent="0.3">
      <c r="A268">
        <v>3656</v>
      </c>
      <c r="B268" t="s">
        <v>17</v>
      </c>
      <c r="C268" t="s">
        <v>1363</v>
      </c>
      <c r="D268" t="s">
        <v>12</v>
      </c>
      <c r="E268">
        <v>2014</v>
      </c>
      <c r="F268" t="s">
        <v>29</v>
      </c>
      <c r="G268" t="s">
        <v>21</v>
      </c>
      <c r="H268" t="s">
        <v>30</v>
      </c>
      <c r="I268" t="s">
        <v>16</v>
      </c>
      <c r="J268">
        <v>5.3178425000000001E-2</v>
      </c>
      <c r="K268">
        <v>19.7</v>
      </c>
      <c r="L268">
        <v>55.993000000000002</v>
      </c>
      <c r="M268">
        <v>4</v>
      </c>
    </row>
    <row r="269" spans="1:13" x14ac:dyDescent="0.3">
      <c r="A269">
        <v>2615</v>
      </c>
      <c r="B269" t="s">
        <v>17</v>
      </c>
      <c r="C269" t="s">
        <v>1249</v>
      </c>
      <c r="D269" t="s">
        <v>19</v>
      </c>
      <c r="E269">
        <v>2018</v>
      </c>
      <c r="F269" t="s">
        <v>45</v>
      </c>
      <c r="G269" t="s">
        <v>21</v>
      </c>
      <c r="H269" t="s">
        <v>15</v>
      </c>
      <c r="I269" t="s">
        <v>46</v>
      </c>
      <c r="J269">
        <v>7.6860102999999999E-2</v>
      </c>
      <c r="L269">
        <v>55.993000000000002</v>
      </c>
      <c r="M269">
        <v>4.2</v>
      </c>
    </row>
    <row r="270" spans="1:13" x14ac:dyDescent="0.3">
      <c r="A270">
        <v>8335</v>
      </c>
      <c r="B270" t="s">
        <v>17</v>
      </c>
      <c r="C270" t="s">
        <v>1506</v>
      </c>
      <c r="D270" t="s">
        <v>61</v>
      </c>
      <c r="E270">
        <v>2018</v>
      </c>
      <c r="F270" t="s">
        <v>45</v>
      </c>
      <c r="G270" t="s">
        <v>21</v>
      </c>
      <c r="H270" t="s">
        <v>15</v>
      </c>
      <c r="I270" t="s">
        <v>46</v>
      </c>
      <c r="J270">
        <v>7.5192071999999999E-2</v>
      </c>
      <c r="L270">
        <v>56.061399999999999</v>
      </c>
      <c r="M270">
        <v>4</v>
      </c>
    </row>
    <row r="271" spans="1:13" x14ac:dyDescent="0.3">
      <c r="A271">
        <v>1327</v>
      </c>
      <c r="B271" t="s">
        <v>17</v>
      </c>
      <c r="C271" t="s">
        <v>692</v>
      </c>
      <c r="D271" t="s">
        <v>42</v>
      </c>
      <c r="E271">
        <v>2011</v>
      </c>
      <c r="F271" t="s">
        <v>39</v>
      </c>
      <c r="G271" t="s">
        <v>21</v>
      </c>
      <c r="H271" t="s">
        <v>15</v>
      </c>
      <c r="I271" t="s">
        <v>40</v>
      </c>
      <c r="J271">
        <v>2.2059593999999998E-2</v>
      </c>
      <c r="K271">
        <v>8.93</v>
      </c>
      <c r="L271">
        <v>56.061399999999999</v>
      </c>
      <c r="M271">
        <v>4.3</v>
      </c>
    </row>
    <row r="272" spans="1:13" x14ac:dyDescent="0.3">
      <c r="A272">
        <v>7888</v>
      </c>
      <c r="B272" t="s">
        <v>17</v>
      </c>
      <c r="C272" t="s">
        <v>31</v>
      </c>
      <c r="D272" t="s">
        <v>32</v>
      </c>
      <c r="E272">
        <v>2014</v>
      </c>
      <c r="F272" t="s">
        <v>29</v>
      </c>
      <c r="G272" t="s">
        <v>21</v>
      </c>
      <c r="H272" t="s">
        <v>30</v>
      </c>
      <c r="I272" t="s">
        <v>16</v>
      </c>
      <c r="J272">
        <v>3.3873229999999997E-2</v>
      </c>
      <c r="K272">
        <v>19.600000000000001</v>
      </c>
      <c r="L272">
        <v>56.1614</v>
      </c>
      <c r="M272">
        <v>4</v>
      </c>
    </row>
    <row r="273" spans="1:13" x14ac:dyDescent="0.3">
      <c r="A273">
        <v>395</v>
      </c>
      <c r="B273" t="s">
        <v>17</v>
      </c>
      <c r="C273" t="s">
        <v>404</v>
      </c>
      <c r="D273" t="s">
        <v>28</v>
      </c>
      <c r="E273">
        <v>2018</v>
      </c>
      <c r="F273" t="s">
        <v>45</v>
      </c>
      <c r="G273" t="s">
        <v>21</v>
      </c>
      <c r="H273" t="s">
        <v>15</v>
      </c>
      <c r="I273" t="s">
        <v>46</v>
      </c>
      <c r="J273">
        <v>2.6552056000000001E-2</v>
      </c>
      <c r="L273">
        <v>56.224600000000002</v>
      </c>
      <c r="M273">
        <v>5</v>
      </c>
    </row>
    <row r="274" spans="1:13" x14ac:dyDescent="0.3">
      <c r="A274">
        <v>3723</v>
      </c>
      <c r="B274" t="s">
        <v>17</v>
      </c>
      <c r="C274" t="s">
        <v>1110</v>
      </c>
      <c r="D274" t="s">
        <v>12</v>
      </c>
      <c r="E274">
        <v>2022</v>
      </c>
      <c r="F274" t="s">
        <v>20</v>
      </c>
      <c r="G274" t="s">
        <v>21</v>
      </c>
      <c r="H274" t="s">
        <v>15</v>
      </c>
      <c r="I274" t="s">
        <v>22</v>
      </c>
      <c r="J274">
        <v>2.4069113E-2</v>
      </c>
      <c r="K274">
        <v>10.65</v>
      </c>
      <c r="L274">
        <v>56.227200000000003</v>
      </c>
      <c r="M274">
        <v>4</v>
      </c>
    </row>
    <row r="275" spans="1:13" x14ac:dyDescent="0.3">
      <c r="A275">
        <v>4086</v>
      </c>
      <c r="B275" t="s">
        <v>17</v>
      </c>
      <c r="C275" t="s">
        <v>533</v>
      </c>
      <c r="D275" t="s">
        <v>42</v>
      </c>
      <c r="E275">
        <v>2022</v>
      </c>
      <c r="F275" t="s">
        <v>20</v>
      </c>
      <c r="G275" t="s">
        <v>21</v>
      </c>
      <c r="H275" t="s">
        <v>15</v>
      </c>
      <c r="I275" t="s">
        <v>22</v>
      </c>
      <c r="J275">
        <v>9.6806007999999999E-2</v>
      </c>
      <c r="K275">
        <v>7.5</v>
      </c>
      <c r="L275">
        <v>56.258800000000001</v>
      </c>
      <c r="M275">
        <v>3.9</v>
      </c>
    </row>
    <row r="276" spans="1:13" x14ac:dyDescent="0.3">
      <c r="A276">
        <v>8347</v>
      </c>
      <c r="B276" t="s">
        <v>17</v>
      </c>
      <c r="C276" t="s">
        <v>1445</v>
      </c>
      <c r="D276" t="s">
        <v>19</v>
      </c>
      <c r="E276">
        <v>2018</v>
      </c>
      <c r="F276" t="s">
        <v>45</v>
      </c>
      <c r="G276" t="s">
        <v>21</v>
      </c>
      <c r="H276" t="s">
        <v>15</v>
      </c>
      <c r="I276" t="s">
        <v>46</v>
      </c>
      <c r="J276">
        <v>5.4376275000000002E-2</v>
      </c>
      <c r="L276">
        <v>56.292999999999999</v>
      </c>
      <c r="M276">
        <v>4</v>
      </c>
    </row>
    <row r="277" spans="1:13" x14ac:dyDescent="0.3">
      <c r="A277">
        <v>7656</v>
      </c>
      <c r="B277" t="s">
        <v>17</v>
      </c>
      <c r="C277" t="s">
        <v>1153</v>
      </c>
      <c r="D277" t="s">
        <v>64</v>
      </c>
      <c r="E277">
        <v>2011</v>
      </c>
      <c r="F277" t="s">
        <v>39</v>
      </c>
      <c r="G277" t="s">
        <v>21</v>
      </c>
      <c r="H277" t="s">
        <v>30</v>
      </c>
      <c r="I277" t="s">
        <v>40</v>
      </c>
      <c r="J277">
        <v>0</v>
      </c>
      <c r="K277">
        <v>14.65</v>
      </c>
      <c r="L277">
        <v>56.461399999999998</v>
      </c>
      <c r="M277">
        <v>4</v>
      </c>
    </row>
    <row r="278" spans="1:13" x14ac:dyDescent="0.3">
      <c r="A278">
        <v>2629</v>
      </c>
      <c r="B278" t="s">
        <v>17</v>
      </c>
      <c r="C278" t="s">
        <v>31</v>
      </c>
      <c r="D278" t="s">
        <v>32</v>
      </c>
      <c r="E278">
        <v>2018</v>
      </c>
      <c r="F278" t="s">
        <v>45</v>
      </c>
      <c r="G278" t="s">
        <v>21</v>
      </c>
      <c r="H278" t="s">
        <v>15</v>
      </c>
      <c r="I278" t="s">
        <v>46</v>
      </c>
      <c r="J278">
        <v>3.3737272999999998E-2</v>
      </c>
      <c r="L278">
        <v>56.6614</v>
      </c>
      <c r="M278">
        <v>4.2</v>
      </c>
    </row>
    <row r="279" spans="1:13" x14ac:dyDescent="0.3">
      <c r="A279">
        <v>1321</v>
      </c>
      <c r="B279" t="s">
        <v>17</v>
      </c>
      <c r="C279" t="s">
        <v>694</v>
      </c>
      <c r="D279" t="s">
        <v>42</v>
      </c>
      <c r="E279">
        <v>2018</v>
      </c>
      <c r="F279" t="s">
        <v>45</v>
      </c>
      <c r="G279" t="s">
        <v>21</v>
      </c>
      <c r="H279" t="s">
        <v>15</v>
      </c>
      <c r="I279" t="s">
        <v>46</v>
      </c>
      <c r="J279">
        <v>1.4205168000000001E-2</v>
      </c>
      <c r="L279">
        <v>56.761400000000002</v>
      </c>
      <c r="M279">
        <v>4.3</v>
      </c>
    </row>
    <row r="280" spans="1:13" x14ac:dyDescent="0.3">
      <c r="A280">
        <v>5211</v>
      </c>
      <c r="B280" t="s">
        <v>17</v>
      </c>
      <c r="C280" t="s">
        <v>694</v>
      </c>
      <c r="D280" t="s">
        <v>42</v>
      </c>
      <c r="E280">
        <v>2022</v>
      </c>
      <c r="F280" t="s">
        <v>20</v>
      </c>
      <c r="G280" t="s">
        <v>21</v>
      </c>
      <c r="H280" t="s">
        <v>15</v>
      </c>
      <c r="I280" t="s">
        <v>22</v>
      </c>
      <c r="J280">
        <v>1.4332439000000001E-2</v>
      </c>
      <c r="K280">
        <v>19.5</v>
      </c>
      <c r="L280">
        <v>57.1614</v>
      </c>
      <c r="M280">
        <v>3.1</v>
      </c>
    </row>
    <row r="281" spans="1:13" x14ac:dyDescent="0.3">
      <c r="A281">
        <v>4312</v>
      </c>
      <c r="B281" t="s">
        <v>17</v>
      </c>
      <c r="C281" t="s">
        <v>694</v>
      </c>
      <c r="D281" t="s">
        <v>42</v>
      </c>
      <c r="E281">
        <v>2014</v>
      </c>
      <c r="F281" t="s">
        <v>29</v>
      </c>
      <c r="G281" t="s">
        <v>21</v>
      </c>
      <c r="H281" t="s">
        <v>30</v>
      </c>
      <c r="I281" t="s">
        <v>16</v>
      </c>
      <c r="J281">
        <v>1.4262413E-2</v>
      </c>
      <c r="K281">
        <v>19.5</v>
      </c>
      <c r="L281">
        <v>57.1614</v>
      </c>
      <c r="M281">
        <v>3.8</v>
      </c>
    </row>
    <row r="282" spans="1:13" x14ac:dyDescent="0.3">
      <c r="A282">
        <v>7668</v>
      </c>
      <c r="B282" t="s">
        <v>17</v>
      </c>
      <c r="C282" t="s">
        <v>182</v>
      </c>
      <c r="D282" t="s">
        <v>32</v>
      </c>
      <c r="E282">
        <v>2011</v>
      </c>
      <c r="F282" t="s">
        <v>39</v>
      </c>
      <c r="G282" t="s">
        <v>21</v>
      </c>
      <c r="H282" t="s">
        <v>30</v>
      </c>
      <c r="I282" t="s">
        <v>40</v>
      </c>
      <c r="J282">
        <v>0.18009679100000001</v>
      </c>
      <c r="K282">
        <v>15.85</v>
      </c>
      <c r="L282">
        <v>57.3904</v>
      </c>
      <c r="M282">
        <v>4</v>
      </c>
    </row>
    <row r="283" spans="1:13" x14ac:dyDescent="0.3">
      <c r="A283">
        <v>1872</v>
      </c>
      <c r="B283" t="s">
        <v>17</v>
      </c>
      <c r="C283" t="s">
        <v>182</v>
      </c>
      <c r="D283" t="s">
        <v>32</v>
      </c>
      <c r="E283">
        <v>2022</v>
      </c>
      <c r="F283" t="s">
        <v>20</v>
      </c>
      <c r="G283" t="s">
        <v>21</v>
      </c>
      <c r="H283" t="s">
        <v>15</v>
      </c>
      <c r="I283" t="s">
        <v>22</v>
      </c>
      <c r="J283">
        <v>0.10803618700000001</v>
      </c>
      <c r="K283">
        <v>15.85</v>
      </c>
      <c r="L283">
        <v>57.3904</v>
      </c>
      <c r="M283">
        <v>4.3</v>
      </c>
    </row>
    <row r="284" spans="1:13" x14ac:dyDescent="0.3">
      <c r="A284">
        <v>5103</v>
      </c>
      <c r="B284" t="s">
        <v>17</v>
      </c>
      <c r="C284" t="s">
        <v>352</v>
      </c>
      <c r="D284" t="s">
        <v>42</v>
      </c>
      <c r="E284">
        <v>2022</v>
      </c>
      <c r="F284" t="s">
        <v>20</v>
      </c>
      <c r="G284" t="s">
        <v>21</v>
      </c>
      <c r="H284" t="s">
        <v>15</v>
      </c>
      <c r="I284" t="s">
        <v>22</v>
      </c>
      <c r="J284">
        <v>0.16131749500000001</v>
      </c>
      <c r="K284">
        <v>15.7</v>
      </c>
      <c r="L284">
        <v>57.556199999999997</v>
      </c>
      <c r="M284">
        <v>3.3</v>
      </c>
    </row>
    <row r="285" spans="1:13" x14ac:dyDescent="0.3">
      <c r="A285">
        <v>8314</v>
      </c>
      <c r="B285" t="s">
        <v>17</v>
      </c>
      <c r="C285" t="s">
        <v>1363</v>
      </c>
      <c r="D285" t="s">
        <v>12</v>
      </c>
      <c r="E285">
        <v>2018</v>
      </c>
      <c r="F285" t="s">
        <v>45</v>
      </c>
      <c r="G285" t="s">
        <v>21</v>
      </c>
      <c r="H285" t="s">
        <v>15</v>
      </c>
      <c r="I285" t="s">
        <v>46</v>
      </c>
      <c r="J285">
        <v>5.2964982000000001E-2</v>
      </c>
      <c r="L285">
        <v>57.792999999999999</v>
      </c>
      <c r="M285">
        <v>4</v>
      </c>
    </row>
    <row r="286" spans="1:13" x14ac:dyDescent="0.3">
      <c r="A286">
        <v>568</v>
      </c>
      <c r="B286" t="s">
        <v>17</v>
      </c>
      <c r="C286" t="s">
        <v>533</v>
      </c>
      <c r="D286" t="s">
        <v>42</v>
      </c>
      <c r="E286">
        <v>2014</v>
      </c>
      <c r="F286" t="s">
        <v>29</v>
      </c>
      <c r="G286" t="s">
        <v>21</v>
      </c>
      <c r="H286" t="s">
        <v>30</v>
      </c>
      <c r="I286" t="s">
        <v>16</v>
      </c>
      <c r="J286">
        <v>9.6333029000000001E-2</v>
      </c>
      <c r="K286">
        <v>7.5</v>
      </c>
      <c r="L286">
        <v>57.858800000000002</v>
      </c>
      <c r="M286">
        <v>4.7</v>
      </c>
    </row>
    <row r="287" spans="1:13" x14ac:dyDescent="0.3">
      <c r="A287">
        <v>4060</v>
      </c>
      <c r="B287" t="s">
        <v>17</v>
      </c>
      <c r="C287" t="s">
        <v>1131</v>
      </c>
      <c r="D287" t="s">
        <v>42</v>
      </c>
      <c r="E287">
        <v>2014</v>
      </c>
      <c r="F287" t="s">
        <v>29</v>
      </c>
      <c r="G287" t="s">
        <v>21</v>
      </c>
      <c r="H287" t="s">
        <v>30</v>
      </c>
      <c r="I287" t="s">
        <v>16</v>
      </c>
      <c r="J287">
        <v>4.4771472999999999E-2</v>
      </c>
      <c r="K287">
        <v>7.1050000000000004</v>
      </c>
      <c r="L287">
        <v>58.2562</v>
      </c>
      <c r="M287">
        <v>3.9</v>
      </c>
    </row>
    <row r="288" spans="1:13" x14ac:dyDescent="0.3">
      <c r="A288">
        <v>4580</v>
      </c>
      <c r="B288" t="s">
        <v>17</v>
      </c>
      <c r="C288" t="s">
        <v>385</v>
      </c>
      <c r="D288" t="s">
        <v>54</v>
      </c>
      <c r="E288">
        <v>2018</v>
      </c>
      <c r="F288" t="s">
        <v>45</v>
      </c>
      <c r="G288" t="s">
        <v>21</v>
      </c>
      <c r="H288" t="s">
        <v>15</v>
      </c>
      <c r="I288" t="s">
        <v>46</v>
      </c>
      <c r="J288">
        <v>3.5863435999999999E-2</v>
      </c>
      <c r="L288">
        <v>58.356200000000001</v>
      </c>
      <c r="M288">
        <v>3.7</v>
      </c>
    </row>
    <row r="289" spans="1:13" x14ac:dyDescent="0.3">
      <c r="A289">
        <v>8060</v>
      </c>
      <c r="B289" t="s">
        <v>17</v>
      </c>
      <c r="C289" t="s">
        <v>1445</v>
      </c>
      <c r="D289" t="s">
        <v>19</v>
      </c>
      <c r="E289">
        <v>2022</v>
      </c>
      <c r="F289" t="s">
        <v>20</v>
      </c>
      <c r="G289" t="s">
        <v>21</v>
      </c>
      <c r="H289" t="s">
        <v>15</v>
      </c>
      <c r="I289" t="s">
        <v>22</v>
      </c>
      <c r="J289">
        <v>5.4863459000000003E-2</v>
      </c>
      <c r="K289">
        <v>7.5650000000000004</v>
      </c>
      <c r="L289">
        <v>58.393000000000001</v>
      </c>
      <c r="M289">
        <v>4</v>
      </c>
    </row>
    <row r="290" spans="1:13" x14ac:dyDescent="0.3">
      <c r="A290">
        <v>371</v>
      </c>
      <c r="B290" t="s">
        <v>17</v>
      </c>
      <c r="C290" t="s">
        <v>385</v>
      </c>
      <c r="D290" t="s">
        <v>54</v>
      </c>
      <c r="E290">
        <v>2022</v>
      </c>
      <c r="F290" t="s">
        <v>20</v>
      </c>
      <c r="G290" t="s">
        <v>21</v>
      </c>
      <c r="H290" t="s">
        <v>15</v>
      </c>
      <c r="I290" t="s">
        <v>22</v>
      </c>
      <c r="J290">
        <v>3.6184754999999999E-2</v>
      </c>
      <c r="K290">
        <v>18.850000000000001</v>
      </c>
      <c r="L290">
        <v>58.556199999999997</v>
      </c>
      <c r="M290">
        <v>5</v>
      </c>
    </row>
    <row r="291" spans="1:13" x14ac:dyDescent="0.3">
      <c r="A291">
        <v>3738</v>
      </c>
      <c r="B291" t="s">
        <v>17</v>
      </c>
      <c r="C291" t="s">
        <v>415</v>
      </c>
      <c r="D291" t="s">
        <v>64</v>
      </c>
      <c r="E291">
        <v>2022</v>
      </c>
      <c r="F291" t="s">
        <v>20</v>
      </c>
      <c r="G291" t="s">
        <v>21</v>
      </c>
      <c r="H291" t="s">
        <v>15</v>
      </c>
      <c r="I291" t="s">
        <v>22</v>
      </c>
      <c r="J291">
        <v>0.118661426</v>
      </c>
      <c r="K291">
        <v>18.600000000000001</v>
      </c>
      <c r="L291">
        <v>58.758800000000001</v>
      </c>
      <c r="M291">
        <v>4</v>
      </c>
    </row>
    <row r="292" spans="1:13" x14ac:dyDescent="0.3">
      <c r="A292">
        <v>6030</v>
      </c>
      <c r="B292" t="s">
        <v>17</v>
      </c>
      <c r="C292" t="s">
        <v>182</v>
      </c>
      <c r="D292" t="s">
        <v>32</v>
      </c>
      <c r="E292">
        <v>2018</v>
      </c>
      <c r="F292" t="s">
        <v>45</v>
      </c>
      <c r="G292" t="s">
        <v>21</v>
      </c>
      <c r="H292" t="s">
        <v>15</v>
      </c>
      <c r="I292" t="s">
        <v>46</v>
      </c>
      <c r="J292">
        <v>0.107076832</v>
      </c>
      <c r="L292">
        <v>58.790399999999998</v>
      </c>
      <c r="M292">
        <v>4</v>
      </c>
    </row>
    <row r="293" spans="1:13" x14ac:dyDescent="0.3">
      <c r="A293">
        <v>5709</v>
      </c>
      <c r="B293" t="s">
        <v>17</v>
      </c>
      <c r="C293" t="s">
        <v>404</v>
      </c>
      <c r="D293" t="s">
        <v>28</v>
      </c>
      <c r="E293">
        <v>2022</v>
      </c>
      <c r="F293" t="s">
        <v>20</v>
      </c>
      <c r="G293" t="s">
        <v>21</v>
      </c>
      <c r="H293" t="s">
        <v>15</v>
      </c>
      <c r="I293" t="s">
        <v>22</v>
      </c>
      <c r="J293">
        <v>2.678995E-2</v>
      </c>
      <c r="K293">
        <v>12.35</v>
      </c>
      <c r="L293">
        <v>58.924599999999998</v>
      </c>
      <c r="M293">
        <v>1.7</v>
      </c>
    </row>
    <row r="294" spans="1:13" x14ac:dyDescent="0.3">
      <c r="A294">
        <v>5101</v>
      </c>
      <c r="B294" t="s">
        <v>17</v>
      </c>
      <c r="C294" t="s">
        <v>1584</v>
      </c>
      <c r="D294" t="s">
        <v>24</v>
      </c>
      <c r="E294">
        <v>2022</v>
      </c>
      <c r="F294" t="s">
        <v>20</v>
      </c>
      <c r="G294" t="s">
        <v>21</v>
      </c>
      <c r="H294" t="s">
        <v>15</v>
      </c>
      <c r="I294" t="s">
        <v>22</v>
      </c>
      <c r="J294">
        <v>0.11535364200000001</v>
      </c>
      <c r="K294">
        <v>9.1950000000000003</v>
      </c>
      <c r="L294">
        <v>58.924599999999998</v>
      </c>
      <c r="M294">
        <v>3.3</v>
      </c>
    </row>
    <row r="295" spans="1:13" x14ac:dyDescent="0.3">
      <c r="A295">
        <v>1863</v>
      </c>
      <c r="B295" t="s">
        <v>17</v>
      </c>
      <c r="C295" t="s">
        <v>578</v>
      </c>
      <c r="D295" t="s">
        <v>48</v>
      </c>
      <c r="E295">
        <v>2022</v>
      </c>
      <c r="F295" t="s">
        <v>20</v>
      </c>
      <c r="G295" t="s">
        <v>21</v>
      </c>
      <c r="H295" t="s">
        <v>15</v>
      </c>
      <c r="I295" t="s">
        <v>22</v>
      </c>
      <c r="J295">
        <v>0.112553853</v>
      </c>
      <c r="K295">
        <v>10.395</v>
      </c>
      <c r="L295">
        <v>59.021999999999998</v>
      </c>
      <c r="M295">
        <v>4.3</v>
      </c>
    </row>
    <row r="296" spans="1:13" x14ac:dyDescent="0.3">
      <c r="A296">
        <v>332</v>
      </c>
      <c r="B296" t="s">
        <v>17</v>
      </c>
      <c r="C296" t="s">
        <v>352</v>
      </c>
      <c r="D296" t="s">
        <v>42</v>
      </c>
      <c r="E296">
        <v>2014</v>
      </c>
      <c r="F296" t="s">
        <v>29</v>
      </c>
      <c r="G296" t="s">
        <v>21</v>
      </c>
      <c r="H296" t="s">
        <v>30</v>
      </c>
      <c r="I296" t="s">
        <v>16</v>
      </c>
      <c r="J296">
        <v>0.160529322</v>
      </c>
      <c r="K296">
        <v>15.7</v>
      </c>
      <c r="L296">
        <v>59.2562</v>
      </c>
      <c r="M296">
        <v>5</v>
      </c>
    </row>
    <row r="297" spans="1:13" x14ac:dyDescent="0.3">
      <c r="A297">
        <v>4339</v>
      </c>
      <c r="B297" t="s">
        <v>17</v>
      </c>
      <c r="C297" t="s">
        <v>1131</v>
      </c>
      <c r="D297" t="s">
        <v>42</v>
      </c>
      <c r="E297">
        <v>2022</v>
      </c>
      <c r="F297" t="s">
        <v>20</v>
      </c>
      <c r="G297" t="s">
        <v>21</v>
      </c>
      <c r="H297" t="s">
        <v>15</v>
      </c>
      <c r="I297" t="s">
        <v>22</v>
      </c>
      <c r="J297">
        <v>4.4991294000000001E-2</v>
      </c>
      <c r="K297">
        <v>7.1050000000000004</v>
      </c>
      <c r="L297">
        <v>59.2562</v>
      </c>
      <c r="M297">
        <v>3.8</v>
      </c>
    </row>
    <row r="298" spans="1:13" x14ac:dyDescent="0.3">
      <c r="A298">
        <v>397</v>
      </c>
      <c r="B298" t="s">
        <v>17</v>
      </c>
      <c r="C298" t="s">
        <v>406</v>
      </c>
      <c r="D298" t="s">
        <v>24</v>
      </c>
      <c r="E298">
        <v>2018</v>
      </c>
      <c r="F298" t="s">
        <v>45</v>
      </c>
      <c r="G298" t="s">
        <v>21</v>
      </c>
      <c r="H298" t="s">
        <v>15</v>
      </c>
      <c r="I298" t="s">
        <v>46</v>
      </c>
      <c r="J298">
        <v>5.3038775000000003E-2</v>
      </c>
      <c r="L298">
        <v>59.590400000000002</v>
      </c>
      <c r="M298">
        <v>5</v>
      </c>
    </row>
    <row r="299" spans="1:13" x14ac:dyDescent="0.3">
      <c r="A299">
        <v>5403</v>
      </c>
      <c r="B299" t="s">
        <v>17</v>
      </c>
      <c r="C299" t="s">
        <v>1131</v>
      </c>
      <c r="D299" t="s">
        <v>42</v>
      </c>
      <c r="E299">
        <v>2018</v>
      </c>
      <c r="F299" t="s">
        <v>45</v>
      </c>
      <c r="G299" t="s">
        <v>21</v>
      </c>
      <c r="H299" t="s">
        <v>15</v>
      </c>
      <c r="I299" t="s">
        <v>46</v>
      </c>
      <c r="J299">
        <v>4.4591774000000001E-2</v>
      </c>
      <c r="L299">
        <v>59.656199999999998</v>
      </c>
      <c r="M299">
        <v>3</v>
      </c>
    </row>
    <row r="300" spans="1:13" x14ac:dyDescent="0.3">
      <c r="A300">
        <v>3149</v>
      </c>
      <c r="B300" t="s">
        <v>17</v>
      </c>
      <c r="C300" t="s">
        <v>578</v>
      </c>
      <c r="D300" t="s">
        <v>48</v>
      </c>
      <c r="E300">
        <v>2018</v>
      </c>
      <c r="F300" t="s">
        <v>45</v>
      </c>
      <c r="G300" t="s">
        <v>21</v>
      </c>
      <c r="H300" t="s">
        <v>15</v>
      </c>
      <c r="I300" t="s">
        <v>46</v>
      </c>
      <c r="J300">
        <v>0.11155438099999999</v>
      </c>
      <c r="L300">
        <v>59.822000000000003</v>
      </c>
      <c r="M300">
        <v>4.0999999999999996</v>
      </c>
    </row>
    <row r="301" spans="1:13" x14ac:dyDescent="0.3">
      <c r="A301">
        <v>3032</v>
      </c>
      <c r="B301" t="s">
        <v>17</v>
      </c>
      <c r="C301" t="s">
        <v>506</v>
      </c>
      <c r="D301" t="s">
        <v>24</v>
      </c>
      <c r="E301">
        <v>2014</v>
      </c>
      <c r="F301" t="s">
        <v>29</v>
      </c>
      <c r="G301" t="s">
        <v>21</v>
      </c>
      <c r="H301" t="s">
        <v>30</v>
      </c>
      <c r="I301" t="s">
        <v>16</v>
      </c>
      <c r="J301">
        <v>7.3421709999999998E-3</v>
      </c>
      <c r="K301">
        <v>6.3650000000000002</v>
      </c>
      <c r="L301">
        <v>59.953600000000002</v>
      </c>
      <c r="M301">
        <v>4.0999999999999996</v>
      </c>
    </row>
    <row r="302" spans="1:13" x14ac:dyDescent="0.3">
      <c r="A302">
        <v>33</v>
      </c>
      <c r="B302" t="s">
        <v>17</v>
      </c>
      <c r="C302" t="s">
        <v>77</v>
      </c>
      <c r="D302" t="s">
        <v>61</v>
      </c>
      <c r="E302">
        <v>2014</v>
      </c>
      <c r="F302" t="s">
        <v>29</v>
      </c>
      <c r="G302" t="s">
        <v>21</v>
      </c>
      <c r="H302" t="s">
        <v>30</v>
      </c>
      <c r="I302" t="s">
        <v>16</v>
      </c>
      <c r="J302">
        <v>4.6545785999999999E-2</v>
      </c>
      <c r="K302">
        <v>10.1</v>
      </c>
      <c r="L302">
        <v>59.9878</v>
      </c>
      <c r="M302">
        <v>5</v>
      </c>
    </row>
    <row r="303" spans="1:13" x14ac:dyDescent="0.3">
      <c r="A303">
        <v>8271</v>
      </c>
      <c r="B303" t="s">
        <v>17</v>
      </c>
      <c r="C303" t="s">
        <v>1364</v>
      </c>
      <c r="D303" t="s">
        <v>57</v>
      </c>
      <c r="E303">
        <v>2018</v>
      </c>
      <c r="F303" t="s">
        <v>45</v>
      </c>
      <c r="G303" t="s">
        <v>21</v>
      </c>
      <c r="H303" t="s">
        <v>15</v>
      </c>
      <c r="I303" t="s">
        <v>46</v>
      </c>
      <c r="J303">
        <v>4.8545853E-2</v>
      </c>
      <c r="L303">
        <v>60.119399999999999</v>
      </c>
      <c r="M303">
        <v>4</v>
      </c>
    </row>
    <row r="304" spans="1:13" x14ac:dyDescent="0.3">
      <c r="A304">
        <v>7770</v>
      </c>
      <c r="B304" t="s">
        <v>17</v>
      </c>
      <c r="C304" t="s">
        <v>1076</v>
      </c>
      <c r="D304" t="s">
        <v>67</v>
      </c>
      <c r="E304">
        <v>2014</v>
      </c>
      <c r="F304" t="s">
        <v>29</v>
      </c>
      <c r="G304" t="s">
        <v>21</v>
      </c>
      <c r="H304" t="s">
        <v>30</v>
      </c>
      <c r="I304" t="s">
        <v>16</v>
      </c>
      <c r="J304">
        <v>0</v>
      </c>
      <c r="K304">
        <v>6.13</v>
      </c>
      <c r="L304">
        <v>60.153599999999997</v>
      </c>
      <c r="M304">
        <v>4</v>
      </c>
    </row>
    <row r="305" spans="1:13" x14ac:dyDescent="0.3">
      <c r="A305">
        <v>5368</v>
      </c>
      <c r="B305" t="s">
        <v>17</v>
      </c>
      <c r="C305" t="s">
        <v>908</v>
      </c>
      <c r="D305" t="s">
        <v>24</v>
      </c>
      <c r="E305">
        <v>2022</v>
      </c>
      <c r="F305" t="s">
        <v>20</v>
      </c>
      <c r="G305" t="s">
        <v>21</v>
      </c>
      <c r="H305" t="s">
        <v>15</v>
      </c>
      <c r="I305" t="s">
        <v>22</v>
      </c>
      <c r="J305">
        <v>0.143712172</v>
      </c>
      <c r="K305">
        <v>8.9049999999999994</v>
      </c>
      <c r="L305">
        <v>60.287799999999997</v>
      </c>
      <c r="M305">
        <v>3</v>
      </c>
    </row>
    <row r="306" spans="1:13" x14ac:dyDescent="0.3">
      <c r="A306">
        <v>4305</v>
      </c>
      <c r="B306" t="s">
        <v>17</v>
      </c>
      <c r="C306" t="s">
        <v>1364</v>
      </c>
      <c r="D306" t="s">
        <v>57</v>
      </c>
      <c r="E306">
        <v>2014</v>
      </c>
      <c r="F306" t="s">
        <v>29</v>
      </c>
      <c r="G306" t="s">
        <v>21</v>
      </c>
      <c r="H306" t="s">
        <v>30</v>
      </c>
      <c r="I306" t="s">
        <v>16</v>
      </c>
      <c r="J306">
        <v>4.8741487E-2</v>
      </c>
      <c r="K306">
        <v>12.6</v>
      </c>
      <c r="L306">
        <v>60.419400000000003</v>
      </c>
      <c r="M306">
        <v>3.8</v>
      </c>
    </row>
    <row r="307" spans="1:13" x14ac:dyDescent="0.3">
      <c r="A307">
        <v>2488</v>
      </c>
      <c r="B307" t="s">
        <v>17</v>
      </c>
      <c r="C307" t="s">
        <v>574</v>
      </c>
      <c r="D307" t="s">
        <v>19</v>
      </c>
      <c r="E307">
        <v>2014</v>
      </c>
      <c r="F307" t="s">
        <v>29</v>
      </c>
      <c r="G307" t="s">
        <v>21</v>
      </c>
      <c r="H307" t="s">
        <v>30</v>
      </c>
      <c r="I307" t="s">
        <v>16</v>
      </c>
      <c r="J307">
        <v>7.7389796999999996E-2</v>
      </c>
      <c r="K307">
        <v>20.100000000000001</v>
      </c>
      <c r="L307">
        <v>60.8536</v>
      </c>
      <c r="M307">
        <v>4.2</v>
      </c>
    </row>
    <row r="308" spans="1:13" x14ac:dyDescent="0.3">
      <c r="A308">
        <v>1733</v>
      </c>
      <c r="B308" t="s">
        <v>17</v>
      </c>
      <c r="C308" t="s">
        <v>1131</v>
      </c>
      <c r="D308" t="s">
        <v>42</v>
      </c>
      <c r="E308">
        <v>2011</v>
      </c>
      <c r="F308" t="s">
        <v>39</v>
      </c>
      <c r="G308" t="s">
        <v>21</v>
      </c>
      <c r="H308" t="s">
        <v>15</v>
      </c>
      <c r="I308" t="s">
        <v>40</v>
      </c>
      <c r="J308">
        <v>7.5000681999999999E-2</v>
      </c>
      <c r="K308">
        <v>7.1050000000000004</v>
      </c>
      <c r="L308">
        <v>61.056199999999997</v>
      </c>
      <c r="M308">
        <v>4.3</v>
      </c>
    </row>
    <row r="309" spans="1:13" x14ac:dyDescent="0.3">
      <c r="A309">
        <v>325</v>
      </c>
      <c r="B309" t="s">
        <v>17</v>
      </c>
      <c r="C309" t="s">
        <v>347</v>
      </c>
      <c r="D309" t="s">
        <v>12</v>
      </c>
      <c r="E309">
        <v>2014</v>
      </c>
      <c r="F309" t="s">
        <v>29</v>
      </c>
      <c r="G309" t="s">
        <v>21</v>
      </c>
      <c r="H309" t="s">
        <v>30</v>
      </c>
      <c r="I309" t="s">
        <v>16</v>
      </c>
      <c r="J309">
        <v>5.7744248999999997E-2</v>
      </c>
      <c r="K309">
        <v>10.695</v>
      </c>
      <c r="L309">
        <v>61.253599999999999</v>
      </c>
      <c r="M309">
        <v>5</v>
      </c>
    </row>
    <row r="310" spans="1:13" x14ac:dyDescent="0.3">
      <c r="A310">
        <v>8371</v>
      </c>
      <c r="B310" t="s">
        <v>17</v>
      </c>
      <c r="C310" t="s">
        <v>1403</v>
      </c>
      <c r="D310" t="s">
        <v>42</v>
      </c>
      <c r="E310">
        <v>2018</v>
      </c>
      <c r="F310" t="s">
        <v>45</v>
      </c>
      <c r="G310" t="s">
        <v>21</v>
      </c>
      <c r="H310" t="s">
        <v>15</v>
      </c>
      <c r="I310" t="s">
        <v>46</v>
      </c>
      <c r="J310">
        <v>8.2440705000000003E-2</v>
      </c>
      <c r="L310">
        <v>61.319400000000002</v>
      </c>
      <c r="M310">
        <v>4</v>
      </c>
    </row>
    <row r="311" spans="1:13" x14ac:dyDescent="0.3">
      <c r="A311">
        <v>2442</v>
      </c>
      <c r="B311" t="s">
        <v>17</v>
      </c>
      <c r="C311" t="s">
        <v>574</v>
      </c>
      <c r="D311" t="s">
        <v>19</v>
      </c>
      <c r="E311">
        <v>2011</v>
      </c>
      <c r="F311" t="s">
        <v>39</v>
      </c>
      <c r="G311" t="s">
        <v>21</v>
      </c>
      <c r="H311" t="s">
        <v>15</v>
      </c>
      <c r="I311" t="s">
        <v>40</v>
      </c>
      <c r="J311">
        <v>0</v>
      </c>
      <c r="K311">
        <v>20.100000000000001</v>
      </c>
      <c r="L311">
        <v>61.3536</v>
      </c>
      <c r="M311">
        <v>4.2</v>
      </c>
    </row>
    <row r="312" spans="1:13" x14ac:dyDescent="0.3">
      <c r="A312">
        <v>1857</v>
      </c>
      <c r="B312" t="s">
        <v>17</v>
      </c>
      <c r="C312" t="s">
        <v>518</v>
      </c>
      <c r="D312" t="s">
        <v>42</v>
      </c>
      <c r="E312">
        <v>2022</v>
      </c>
      <c r="F312" t="s">
        <v>20</v>
      </c>
      <c r="G312" t="s">
        <v>21</v>
      </c>
      <c r="H312" t="s">
        <v>15</v>
      </c>
      <c r="I312" t="s">
        <v>22</v>
      </c>
      <c r="J312">
        <v>6.6200667000000005E-2</v>
      </c>
      <c r="K312">
        <v>20.2</v>
      </c>
      <c r="L312">
        <v>61.451000000000001</v>
      </c>
      <c r="M312">
        <v>4.3</v>
      </c>
    </row>
    <row r="313" spans="1:13" x14ac:dyDescent="0.3">
      <c r="A313">
        <v>4328</v>
      </c>
      <c r="B313" t="s">
        <v>17</v>
      </c>
      <c r="C313" t="s">
        <v>1274</v>
      </c>
      <c r="D313" t="s">
        <v>67</v>
      </c>
      <c r="E313">
        <v>2022</v>
      </c>
      <c r="F313" t="s">
        <v>20</v>
      </c>
      <c r="G313" t="s">
        <v>21</v>
      </c>
      <c r="H313" t="s">
        <v>15</v>
      </c>
      <c r="I313" t="s">
        <v>22</v>
      </c>
      <c r="J313">
        <v>3.8610722E-2</v>
      </c>
      <c r="K313">
        <v>6.92</v>
      </c>
      <c r="L313">
        <v>61.485199999999999</v>
      </c>
      <c r="M313">
        <v>3.8</v>
      </c>
    </row>
    <row r="314" spans="1:13" x14ac:dyDescent="0.3">
      <c r="A314">
        <v>922</v>
      </c>
      <c r="B314" t="s">
        <v>17</v>
      </c>
      <c r="C314" t="s">
        <v>574</v>
      </c>
      <c r="D314" t="s">
        <v>19</v>
      </c>
      <c r="E314">
        <v>2018</v>
      </c>
      <c r="F314" t="s">
        <v>45</v>
      </c>
      <c r="G314" t="s">
        <v>21</v>
      </c>
      <c r="H314" t="s">
        <v>15</v>
      </c>
      <c r="I314" t="s">
        <v>46</v>
      </c>
      <c r="J314">
        <v>7.7079176999999999E-2</v>
      </c>
      <c r="L314">
        <v>61.553600000000003</v>
      </c>
      <c r="M314">
        <v>4.5</v>
      </c>
    </row>
    <row r="315" spans="1:13" x14ac:dyDescent="0.3">
      <c r="A315">
        <v>36</v>
      </c>
      <c r="B315" t="s">
        <v>17</v>
      </c>
      <c r="C315" t="s">
        <v>80</v>
      </c>
      <c r="D315" t="s">
        <v>24</v>
      </c>
      <c r="E315">
        <v>2014</v>
      </c>
      <c r="F315" t="s">
        <v>29</v>
      </c>
      <c r="G315" t="s">
        <v>21</v>
      </c>
      <c r="H315" t="s">
        <v>30</v>
      </c>
      <c r="I315" t="s">
        <v>16</v>
      </c>
      <c r="J315">
        <v>3.7923509000000001E-2</v>
      </c>
      <c r="K315">
        <v>9.31</v>
      </c>
      <c r="L315">
        <v>61.651000000000003</v>
      </c>
      <c r="M315">
        <v>5</v>
      </c>
    </row>
    <row r="316" spans="1:13" x14ac:dyDescent="0.3">
      <c r="A316">
        <v>1190</v>
      </c>
      <c r="B316" t="s">
        <v>17</v>
      </c>
      <c r="C316" t="s">
        <v>908</v>
      </c>
      <c r="D316" t="s">
        <v>24</v>
      </c>
      <c r="E316">
        <v>2014</v>
      </c>
      <c r="F316" t="s">
        <v>29</v>
      </c>
      <c r="G316" t="s">
        <v>21</v>
      </c>
      <c r="H316" t="s">
        <v>30</v>
      </c>
      <c r="I316" t="s">
        <v>16</v>
      </c>
      <c r="J316">
        <v>0.14301001599999999</v>
      </c>
      <c r="K316">
        <v>8.9049999999999994</v>
      </c>
      <c r="L316">
        <v>61.687800000000003</v>
      </c>
      <c r="M316">
        <v>4.4000000000000004</v>
      </c>
    </row>
    <row r="317" spans="1:13" x14ac:dyDescent="0.3">
      <c r="A317">
        <v>4599</v>
      </c>
      <c r="B317" t="s">
        <v>17</v>
      </c>
      <c r="C317" t="s">
        <v>1364</v>
      </c>
      <c r="D317" t="s">
        <v>57</v>
      </c>
      <c r="E317">
        <v>2022</v>
      </c>
      <c r="F317" t="s">
        <v>20</v>
      </c>
      <c r="G317" t="s">
        <v>21</v>
      </c>
      <c r="H317" t="s">
        <v>15</v>
      </c>
      <c r="I317" t="s">
        <v>22</v>
      </c>
      <c r="J317">
        <v>4.8980799999999998E-2</v>
      </c>
      <c r="K317">
        <v>12.6</v>
      </c>
      <c r="L317">
        <v>61.919400000000003</v>
      </c>
      <c r="M317">
        <v>3.6</v>
      </c>
    </row>
    <row r="318" spans="1:13" x14ac:dyDescent="0.3">
      <c r="A318">
        <v>8309</v>
      </c>
      <c r="B318" t="s">
        <v>17</v>
      </c>
      <c r="C318" t="s">
        <v>101</v>
      </c>
      <c r="D318" t="s">
        <v>24</v>
      </c>
      <c r="E318">
        <v>2018</v>
      </c>
      <c r="F318" t="s">
        <v>45</v>
      </c>
      <c r="G318" t="s">
        <v>21</v>
      </c>
      <c r="H318" t="s">
        <v>15</v>
      </c>
      <c r="I318" t="s">
        <v>46</v>
      </c>
      <c r="J318">
        <v>1.3745883E-2</v>
      </c>
      <c r="L318">
        <v>62.016800000000003</v>
      </c>
      <c r="M318">
        <v>4</v>
      </c>
    </row>
    <row r="319" spans="1:13" x14ac:dyDescent="0.3">
      <c r="A319">
        <v>6114</v>
      </c>
      <c r="B319" t="s">
        <v>17</v>
      </c>
      <c r="C319" t="s">
        <v>518</v>
      </c>
      <c r="D319" t="s">
        <v>42</v>
      </c>
      <c r="E319">
        <v>2011</v>
      </c>
      <c r="F319" t="s">
        <v>39</v>
      </c>
      <c r="G319" t="s">
        <v>21</v>
      </c>
      <c r="H319" t="s">
        <v>15</v>
      </c>
      <c r="I319" t="s">
        <v>40</v>
      </c>
      <c r="J319">
        <v>0.11035679700000001</v>
      </c>
      <c r="K319">
        <v>20.2</v>
      </c>
      <c r="L319">
        <v>62.051000000000002</v>
      </c>
      <c r="M319">
        <v>4</v>
      </c>
    </row>
    <row r="320" spans="1:13" x14ac:dyDescent="0.3">
      <c r="A320">
        <v>7594</v>
      </c>
      <c r="B320" t="s">
        <v>17</v>
      </c>
      <c r="C320" t="s">
        <v>1561</v>
      </c>
      <c r="D320" t="s">
        <v>48</v>
      </c>
      <c r="E320">
        <v>2011</v>
      </c>
      <c r="F320" t="s">
        <v>39</v>
      </c>
      <c r="G320" t="s">
        <v>21</v>
      </c>
      <c r="H320" t="s">
        <v>15</v>
      </c>
      <c r="I320" t="s">
        <v>40</v>
      </c>
      <c r="J320">
        <v>0</v>
      </c>
      <c r="K320">
        <v>13.3</v>
      </c>
      <c r="L320">
        <v>62.151000000000003</v>
      </c>
      <c r="M320">
        <v>4</v>
      </c>
    </row>
    <row r="321" spans="1:13" x14ac:dyDescent="0.3">
      <c r="A321">
        <v>1270</v>
      </c>
      <c r="B321" t="s">
        <v>17</v>
      </c>
      <c r="C321" t="s">
        <v>741</v>
      </c>
      <c r="D321" t="s">
        <v>19</v>
      </c>
      <c r="E321">
        <v>2018</v>
      </c>
      <c r="F321" t="s">
        <v>45</v>
      </c>
      <c r="G321" t="s">
        <v>21</v>
      </c>
      <c r="H321" t="s">
        <v>15</v>
      </c>
      <c r="I321" t="s">
        <v>46</v>
      </c>
      <c r="J321">
        <v>2.7580163000000001E-2</v>
      </c>
      <c r="L321">
        <v>62.216799999999999</v>
      </c>
      <c r="M321">
        <v>4.4000000000000004</v>
      </c>
    </row>
    <row r="322" spans="1:13" x14ac:dyDescent="0.3">
      <c r="A322">
        <v>4735</v>
      </c>
      <c r="B322" t="s">
        <v>17</v>
      </c>
      <c r="C322" t="s">
        <v>518</v>
      </c>
      <c r="D322" t="s">
        <v>42</v>
      </c>
      <c r="E322">
        <v>2018</v>
      </c>
      <c r="F322" t="s">
        <v>45</v>
      </c>
      <c r="G322" t="s">
        <v>21</v>
      </c>
      <c r="H322" t="s">
        <v>15</v>
      </c>
      <c r="I322" t="s">
        <v>46</v>
      </c>
      <c r="J322">
        <v>6.5612807999999995E-2</v>
      </c>
      <c r="L322">
        <v>62.350999999999999</v>
      </c>
      <c r="M322">
        <v>3.6</v>
      </c>
    </row>
    <row r="323" spans="1:13" x14ac:dyDescent="0.3">
      <c r="A323">
        <v>8298</v>
      </c>
      <c r="B323" t="s">
        <v>17</v>
      </c>
      <c r="C323" t="s">
        <v>908</v>
      </c>
      <c r="D323" t="s">
        <v>24</v>
      </c>
      <c r="E323">
        <v>2018</v>
      </c>
      <c r="F323" t="s">
        <v>45</v>
      </c>
      <c r="G323" t="s">
        <v>21</v>
      </c>
      <c r="H323" t="s">
        <v>15</v>
      </c>
      <c r="I323" t="s">
        <v>46</v>
      </c>
      <c r="J323">
        <v>0.142436015</v>
      </c>
      <c r="L323">
        <v>62.387799999999999</v>
      </c>
      <c r="M323">
        <v>4</v>
      </c>
    </row>
    <row r="324" spans="1:13" x14ac:dyDescent="0.3">
      <c r="A324">
        <v>4332</v>
      </c>
      <c r="B324" t="s">
        <v>17</v>
      </c>
      <c r="C324" t="s">
        <v>101</v>
      </c>
      <c r="D324" t="s">
        <v>24</v>
      </c>
      <c r="E324">
        <v>2022</v>
      </c>
      <c r="F324" t="s">
        <v>20</v>
      </c>
      <c r="G324" t="s">
        <v>21</v>
      </c>
      <c r="H324" t="s">
        <v>15</v>
      </c>
      <c r="I324" t="s">
        <v>22</v>
      </c>
      <c r="J324">
        <v>1.3869039E-2</v>
      </c>
      <c r="K324">
        <v>15.35</v>
      </c>
      <c r="L324">
        <v>62.516800000000003</v>
      </c>
      <c r="M324">
        <v>3.8</v>
      </c>
    </row>
    <row r="325" spans="1:13" x14ac:dyDescent="0.3">
      <c r="A325">
        <v>4360</v>
      </c>
      <c r="B325" t="s">
        <v>17</v>
      </c>
      <c r="C325" t="s">
        <v>347</v>
      </c>
      <c r="D325" t="s">
        <v>12</v>
      </c>
      <c r="E325">
        <v>2018</v>
      </c>
      <c r="F325" t="s">
        <v>45</v>
      </c>
      <c r="G325" t="s">
        <v>21</v>
      </c>
      <c r="H325" t="s">
        <v>15</v>
      </c>
      <c r="I325" t="s">
        <v>46</v>
      </c>
      <c r="J325">
        <v>5.7512480999999997E-2</v>
      </c>
      <c r="L325">
        <v>62.553600000000003</v>
      </c>
      <c r="M325">
        <v>3.8</v>
      </c>
    </row>
    <row r="326" spans="1:13" x14ac:dyDescent="0.3">
      <c r="A326">
        <v>2475</v>
      </c>
      <c r="B326" t="s">
        <v>17</v>
      </c>
      <c r="C326" t="s">
        <v>1274</v>
      </c>
      <c r="D326" t="s">
        <v>67</v>
      </c>
      <c r="E326">
        <v>2014</v>
      </c>
      <c r="F326" t="s">
        <v>29</v>
      </c>
      <c r="G326" t="s">
        <v>21</v>
      </c>
      <c r="H326" t="s">
        <v>30</v>
      </c>
      <c r="I326" t="s">
        <v>16</v>
      </c>
      <c r="J326">
        <v>3.8422075999999999E-2</v>
      </c>
      <c r="K326">
        <v>6.92</v>
      </c>
      <c r="L326">
        <v>62.5852</v>
      </c>
      <c r="M326">
        <v>4.2</v>
      </c>
    </row>
    <row r="327" spans="1:13" x14ac:dyDescent="0.3">
      <c r="A327">
        <v>8255</v>
      </c>
      <c r="B327" t="s">
        <v>17</v>
      </c>
      <c r="C327" t="s">
        <v>1526</v>
      </c>
      <c r="D327" t="s">
        <v>54</v>
      </c>
      <c r="E327">
        <v>2018</v>
      </c>
      <c r="F327" t="s">
        <v>45</v>
      </c>
      <c r="G327" t="s">
        <v>21</v>
      </c>
      <c r="H327" t="s">
        <v>15</v>
      </c>
      <c r="I327" t="s">
        <v>46</v>
      </c>
      <c r="J327">
        <v>3.2024658999999997E-2</v>
      </c>
      <c r="L327">
        <v>62.7194</v>
      </c>
      <c r="M327">
        <v>4</v>
      </c>
    </row>
    <row r="328" spans="1:13" x14ac:dyDescent="0.3">
      <c r="A328">
        <v>3091</v>
      </c>
      <c r="B328" t="s">
        <v>17</v>
      </c>
      <c r="C328" t="s">
        <v>1079</v>
      </c>
      <c r="D328" t="s">
        <v>12</v>
      </c>
      <c r="E328">
        <v>2022</v>
      </c>
      <c r="F328" t="s">
        <v>20</v>
      </c>
      <c r="G328" t="s">
        <v>21</v>
      </c>
      <c r="H328" t="s">
        <v>15</v>
      </c>
      <c r="I328" t="s">
        <v>22</v>
      </c>
      <c r="J328">
        <v>8.9069748000000004E-2</v>
      </c>
      <c r="K328">
        <v>7.7850000000000001</v>
      </c>
      <c r="L328">
        <v>62.750999999999998</v>
      </c>
      <c r="M328">
        <v>4.0999999999999996</v>
      </c>
    </row>
    <row r="329" spans="1:13" x14ac:dyDescent="0.3">
      <c r="A329">
        <v>3735</v>
      </c>
      <c r="B329" t="s">
        <v>17</v>
      </c>
      <c r="C329" t="s">
        <v>979</v>
      </c>
      <c r="D329" t="s">
        <v>54</v>
      </c>
      <c r="E329">
        <v>2022</v>
      </c>
      <c r="F329" t="s">
        <v>20</v>
      </c>
      <c r="G329" t="s">
        <v>21</v>
      </c>
      <c r="H329" t="s">
        <v>15</v>
      </c>
      <c r="I329" t="s">
        <v>22</v>
      </c>
      <c r="J329">
        <v>7.9952983000000005E-2</v>
      </c>
      <c r="K329">
        <v>7.8250000000000002</v>
      </c>
      <c r="L329">
        <v>62.782600000000002</v>
      </c>
      <c r="M329">
        <v>4</v>
      </c>
    </row>
    <row r="330" spans="1:13" x14ac:dyDescent="0.3">
      <c r="A330">
        <v>8074</v>
      </c>
      <c r="B330" t="s">
        <v>17</v>
      </c>
      <c r="C330" t="s">
        <v>574</v>
      </c>
      <c r="D330" t="s">
        <v>19</v>
      </c>
      <c r="E330">
        <v>2022</v>
      </c>
      <c r="F330" t="s">
        <v>20</v>
      </c>
      <c r="G330" t="s">
        <v>21</v>
      </c>
      <c r="H330" t="s">
        <v>15</v>
      </c>
      <c r="I330" t="s">
        <v>22</v>
      </c>
      <c r="J330">
        <v>7.7769768000000003E-2</v>
      </c>
      <c r="K330">
        <v>20.100000000000001</v>
      </c>
      <c r="L330">
        <v>63.053600000000003</v>
      </c>
      <c r="M330">
        <v>4</v>
      </c>
    </row>
    <row r="331" spans="1:13" x14ac:dyDescent="0.3">
      <c r="A331">
        <v>3047</v>
      </c>
      <c r="B331" t="s">
        <v>17</v>
      </c>
      <c r="C331" t="s">
        <v>1251</v>
      </c>
      <c r="D331" t="s">
        <v>54</v>
      </c>
      <c r="E331">
        <v>2014</v>
      </c>
      <c r="F331" t="s">
        <v>29</v>
      </c>
      <c r="G331" t="s">
        <v>21</v>
      </c>
      <c r="H331" t="s">
        <v>30</v>
      </c>
      <c r="I331" t="s">
        <v>16</v>
      </c>
      <c r="J331">
        <v>3.7864854000000003E-2</v>
      </c>
      <c r="K331">
        <v>12.15</v>
      </c>
      <c r="L331">
        <v>63.082599999999999</v>
      </c>
      <c r="M331">
        <v>4.0999999999999996</v>
      </c>
    </row>
    <row r="332" spans="1:13" x14ac:dyDescent="0.3">
      <c r="A332">
        <v>2474</v>
      </c>
      <c r="B332" t="s">
        <v>17</v>
      </c>
      <c r="C332" t="s">
        <v>842</v>
      </c>
      <c r="D332" t="s">
        <v>57</v>
      </c>
      <c r="E332">
        <v>2014</v>
      </c>
      <c r="F332" t="s">
        <v>29</v>
      </c>
      <c r="G332" t="s">
        <v>21</v>
      </c>
      <c r="H332" t="s">
        <v>30</v>
      </c>
      <c r="I332" t="s">
        <v>16</v>
      </c>
      <c r="J332">
        <v>0.11112796599999999</v>
      </c>
      <c r="K332">
        <v>9.3000000000000007</v>
      </c>
      <c r="L332">
        <v>63.182600000000001</v>
      </c>
      <c r="M332">
        <v>4.2</v>
      </c>
    </row>
    <row r="333" spans="1:13" x14ac:dyDescent="0.3">
      <c r="A333">
        <v>5735</v>
      </c>
      <c r="B333" t="s">
        <v>17</v>
      </c>
      <c r="C333" t="s">
        <v>842</v>
      </c>
      <c r="D333" t="s">
        <v>57</v>
      </c>
      <c r="E333">
        <v>2018</v>
      </c>
      <c r="F333" t="s">
        <v>45</v>
      </c>
      <c r="G333" t="s">
        <v>21</v>
      </c>
      <c r="H333" t="s">
        <v>15</v>
      </c>
      <c r="I333" t="s">
        <v>46</v>
      </c>
      <c r="J333">
        <v>0.110681931</v>
      </c>
      <c r="L333">
        <v>63.282600000000002</v>
      </c>
      <c r="M333">
        <v>1</v>
      </c>
    </row>
    <row r="334" spans="1:13" x14ac:dyDescent="0.3">
      <c r="A334">
        <v>4147</v>
      </c>
      <c r="B334" t="s">
        <v>17</v>
      </c>
      <c r="C334" t="s">
        <v>979</v>
      </c>
      <c r="D334" t="s">
        <v>54</v>
      </c>
      <c r="E334">
        <v>2011</v>
      </c>
      <c r="F334" t="s">
        <v>39</v>
      </c>
      <c r="G334" t="s">
        <v>21</v>
      </c>
      <c r="H334" t="s">
        <v>15</v>
      </c>
      <c r="I334" t="s">
        <v>40</v>
      </c>
      <c r="J334">
        <v>0.133281968</v>
      </c>
      <c r="K334">
        <v>7.8250000000000002</v>
      </c>
      <c r="L334">
        <v>63.282600000000002</v>
      </c>
      <c r="M334">
        <v>3.8</v>
      </c>
    </row>
    <row r="335" spans="1:13" x14ac:dyDescent="0.3">
      <c r="A335">
        <v>5602</v>
      </c>
      <c r="B335" t="s">
        <v>17</v>
      </c>
      <c r="C335" t="s">
        <v>175</v>
      </c>
      <c r="D335" t="s">
        <v>54</v>
      </c>
      <c r="E335">
        <v>2022</v>
      </c>
      <c r="F335" t="s">
        <v>20</v>
      </c>
      <c r="G335" t="s">
        <v>21</v>
      </c>
      <c r="H335" t="s">
        <v>15</v>
      </c>
      <c r="I335" t="s">
        <v>22</v>
      </c>
      <c r="J335">
        <v>1.0674255000000001E-2</v>
      </c>
      <c r="K335">
        <v>6.17</v>
      </c>
      <c r="L335">
        <v>63.482599999999998</v>
      </c>
      <c r="M335">
        <v>2.2999999999999998</v>
      </c>
    </row>
    <row r="336" spans="1:13" x14ac:dyDescent="0.3">
      <c r="A336">
        <v>2998</v>
      </c>
      <c r="B336" t="s">
        <v>17</v>
      </c>
      <c r="C336" t="s">
        <v>80</v>
      </c>
      <c r="D336" t="s">
        <v>24</v>
      </c>
      <c r="E336">
        <v>2011</v>
      </c>
      <c r="F336" t="s">
        <v>39</v>
      </c>
      <c r="G336" t="s">
        <v>21</v>
      </c>
      <c r="H336" t="s">
        <v>15</v>
      </c>
      <c r="I336" t="s">
        <v>40</v>
      </c>
      <c r="J336">
        <v>6.3529046000000006E-2</v>
      </c>
      <c r="K336">
        <v>9.31</v>
      </c>
      <c r="L336">
        <v>63.750999999999998</v>
      </c>
      <c r="M336">
        <v>4.0999999999999996</v>
      </c>
    </row>
    <row r="337" spans="1:13" x14ac:dyDescent="0.3">
      <c r="A337">
        <v>8250</v>
      </c>
      <c r="B337" t="s">
        <v>17</v>
      </c>
      <c r="C337" t="s">
        <v>718</v>
      </c>
      <c r="D337" t="s">
        <v>19</v>
      </c>
      <c r="E337">
        <v>2018</v>
      </c>
      <c r="F337" t="s">
        <v>45</v>
      </c>
      <c r="G337" t="s">
        <v>21</v>
      </c>
      <c r="H337" t="s">
        <v>15</v>
      </c>
      <c r="I337" t="s">
        <v>46</v>
      </c>
      <c r="J337">
        <v>0</v>
      </c>
      <c r="L337">
        <v>64.216800000000006</v>
      </c>
      <c r="M337">
        <v>4</v>
      </c>
    </row>
    <row r="338" spans="1:13" x14ac:dyDescent="0.3">
      <c r="A338">
        <v>4996</v>
      </c>
      <c r="B338" t="s">
        <v>17</v>
      </c>
      <c r="C338" t="s">
        <v>1251</v>
      </c>
      <c r="D338" t="s">
        <v>54</v>
      </c>
      <c r="E338">
        <v>2018</v>
      </c>
      <c r="F338" t="s">
        <v>45</v>
      </c>
      <c r="G338" t="s">
        <v>21</v>
      </c>
      <c r="H338" t="s">
        <v>15</v>
      </c>
      <c r="I338" t="s">
        <v>46</v>
      </c>
      <c r="J338">
        <v>3.7712875E-2</v>
      </c>
      <c r="L338">
        <v>64.482600000000005</v>
      </c>
      <c r="M338">
        <v>3.4</v>
      </c>
    </row>
    <row r="339" spans="1:13" x14ac:dyDescent="0.3">
      <c r="A339">
        <v>4581</v>
      </c>
      <c r="B339" t="s">
        <v>17</v>
      </c>
      <c r="C339" t="s">
        <v>1561</v>
      </c>
      <c r="D339" t="s">
        <v>48</v>
      </c>
      <c r="E339">
        <v>2018</v>
      </c>
      <c r="F339" t="s">
        <v>45</v>
      </c>
      <c r="G339" t="s">
        <v>21</v>
      </c>
      <c r="H339" t="s">
        <v>15</v>
      </c>
      <c r="I339" t="s">
        <v>46</v>
      </c>
      <c r="J339">
        <v>9.5347580000000008E-3</v>
      </c>
      <c r="L339">
        <v>64.551000000000002</v>
      </c>
      <c r="M339">
        <v>3.7</v>
      </c>
    </row>
    <row r="340" spans="1:13" x14ac:dyDescent="0.3">
      <c r="A340">
        <v>582</v>
      </c>
      <c r="B340" t="s">
        <v>17</v>
      </c>
      <c r="C340" t="s">
        <v>540</v>
      </c>
      <c r="D340" t="s">
        <v>32</v>
      </c>
      <c r="E340">
        <v>2018</v>
      </c>
      <c r="F340" t="s">
        <v>45</v>
      </c>
      <c r="G340" t="s">
        <v>21</v>
      </c>
      <c r="H340" t="s">
        <v>15</v>
      </c>
      <c r="I340" t="s">
        <v>46</v>
      </c>
      <c r="J340">
        <v>4.8841794000000001E-2</v>
      </c>
      <c r="L340">
        <v>64.716800000000006</v>
      </c>
      <c r="M340">
        <v>4.7</v>
      </c>
    </row>
    <row r="341" spans="1:13" x14ac:dyDescent="0.3">
      <c r="A341">
        <v>7636</v>
      </c>
      <c r="B341" t="s">
        <v>17</v>
      </c>
      <c r="C341" t="s">
        <v>741</v>
      </c>
      <c r="D341" t="s">
        <v>19</v>
      </c>
      <c r="E341">
        <v>2011</v>
      </c>
      <c r="F341" t="s">
        <v>39</v>
      </c>
      <c r="G341" t="s">
        <v>21</v>
      </c>
      <c r="H341" t="s">
        <v>15</v>
      </c>
      <c r="I341" t="s">
        <v>40</v>
      </c>
      <c r="J341">
        <v>0</v>
      </c>
      <c r="K341">
        <v>19.350000000000001</v>
      </c>
      <c r="L341">
        <v>65.316800000000001</v>
      </c>
      <c r="M341">
        <v>4</v>
      </c>
    </row>
    <row r="342" spans="1:13" x14ac:dyDescent="0.3">
      <c r="A342">
        <v>7885</v>
      </c>
      <c r="B342" t="s">
        <v>17</v>
      </c>
      <c r="C342" t="s">
        <v>540</v>
      </c>
      <c r="D342" t="s">
        <v>32</v>
      </c>
      <c r="E342">
        <v>2014</v>
      </c>
      <c r="F342" t="s">
        <v>29</v>
      </c>
      <c r="G342" t="s">
        <v>21</v>
      </c>
      <c r="H342" t="s">
        <v>30</v>
      </c>
      <c r="I342" t="s">
        <v>16</v>
      </c>
      <c r="J342">
        <v>4.9038620999999998E-2</v>
      </c>
      <c r="K342">
        <v>15</v>
      </c>
      <c r="L342">
        <v>65.416799999999995</v>
      </c>
      <c r="M342">
        <v>4</v>
      </c>
    </row>
    <row r="343" spans="1:13" x14ac:dyDescent="0.3">
      <c r="A343">
        <v>865</v>
      </c>
      <c r="B343" t="s">
        <v>17</v>
      </c>
      <c r="C343" t="s">
        <v>718</v>
      </c>
      <c r="D343" t="s">
        <v>19</v>
      </c>
      <c r="E343">
        <v>2011</v>
      </c>
      <c r="F343" t="s">
        <v>39</v>
      </c>
      <c r="G343" t="s">
        <v>21</v>
      </c>
      <c r="H343" t="s">
        <v>15</v>
      </c>
      <c r="I343" t="s">
        <v>40</v>
      </c>
      <c r="J343">
        <v>0.18791865399999999</v>
      </c>
      <c r="K343">
        <v>8.42</v>
      </c>
      <c r="L343">
        <v>65.416799999999995</v>
      </c>
      <c r="M343">
        <v>4.5</v>
      </c>
    </row>
    <row r="344" spans="1:13" x14ac:dyDescent="0.3">
      <c r="A344">
        <v>5082</v>
      </c>
      <c r="B344" t="s">
        <v>17</v>
      </c>
      <c r="C344" t="s">
        <v>1251</v>
      </c>
      <c r="D344" t="s">
        <v>54</v>
      </c>
      <c r="E344">
        <v>2011</v>
      </c>
      <c r="F344" t="s">
        <v>39</v>
      </c>
      <c r="G344" t="s">
        <v>21</v>
      </c>
      <c r="H344" t="s">
        <v>30</v>
      </c>
      <c r="I344" t="s">
        <v>40</v>
      </c>
      <c r="J344">
        <v>6.3430788000000002E-2</v>
      </c>
      <c r="K344">
        <v>12.15</v>
      </c>
      <c r="L344">
        <v>65.482600000000005</v>
      </c>
      <c r="M344">
        <v>3.3</v>
      </c>
    </row>
    <row r="345" spans="1:13" x14ac:dyDescent="0.3">
      <c r="A345">
        <v>909</v>
      </c>
      <c r="B345" t="s">
        <v>17</v>
      </c>
      <c r="C345" t="s">
        <v>741</v>
      </c>
      <c r="D345" t="s">
        <v>19</v>
      </c>
      <c r="E345">
        <v>2022</v>
      </c>
      <c r="F345" t="s">
        <v>20</v>
      </c>
      <c r="G345" t="s">
        <v>21</v>
      </c>
      <c r="H345" t="s">
        <v>15</v>
      </c>
      <c r="I345" t="s">
        <v>22</v>
      </c>
      <c r="J345">
        <v>2.7827267999999999E-2</v>
      </c>
      <c r="K345">
        <v>19.350000000000001</v>
      </c>
      <c r="L345">
        <v>65.616799999999998</v>
      </c>
      <c r="M345">
        <v>4.5</v>
      </c>
    </row>
    <row r="346" spans="1:13" x14ac:dyDescent="0.3">
      <c r="A346">
        <v>1871</v>
      </c>
      <c r="B346" t="s">
        <v>17</v>
      </c>
      <c r="C346" t="s">
        <v>540</v>
      </c>
      <c r="D346" t="s">
        <v>32</v>
      </c>
      <c r="E346">
        <v>2022</v>
      </c>
      <c r="F346" t="s">
        <v>20</v>
      </c>
      <c r="G346" t="s">
        <v>21</v>
      </c>
      <c r="H346" t="s">
        <v>15</v>
      </c>
      <c r="I346" t="s">
        <v>22</v>
      </c>
      <c r="J346">
        <v>4.9279391999999998E-2</v>
      </c>
      <c r="K346">
        <v>15</v>
      </c>
      <c r="L346">
        <v>65.716800000000006</v>
      </c>
      <c r="M346">
        <v>4.3</v>
      </c>
    </row>
    <row r="347" spans="1:13" x14ac:dyDescent="0.3">
      <c r="A347">
        <v>5682</v>
      </c>
      <c r="B347" t="s">
        <v>17</v>
      </c>
      <c r="C347" t="s">
        <v>842</v>
      </c>
      <c r="D347" t="s">
        <v>57</v>
      </c>
      <c r="E347">
        <v>2022</v>
      </c>
      <c r="F347" t="s">
        <v>20</v>
      </c>
      <c r="G347" t="s">
        <v>21</v>
      </c>
      <c r="H347" t="s">
        <v>15</v>
      </c>
      <c r="I347" t="s">
        <v>22</v>
      </c>
      <c r="J347">
        <v>0.111673587</v>
      </c>
      <c r="K347">
        <v>9.3000000000000007</v>
      </c>
      <c r="L347">
        <v>65.782600000000002</v>
      </c>
      <c r="M347">
        <v>2</v>
      </c>
    </row>
    <row r="348" spans="1:13" x14ac:dyDescent="0.3">
      <c r="A348">
        <v>1848</v>
      </c>
      <c r="B348" t="s">
        <v>17</v>
      </c>
      <c r="C348" t="s">
        <v>718</v>
      </c>
      <c r="D348" t="s">
        <v>19</v>
      </c>
      <c r="E348">
        <v>2022</v>
      </c>
      <c r="F348" t="s">
        <v>20</v>
      </c>
      <c r="G348" t="s">
        <v>21</v>
      </c>
      <c r="H348" t="s">
        <v>15</v>
      </c>
      <c r="I348" t="s">
        <v>22</v>
      </c>
      <c r="J348">
        <v>0.112728355</v>
      </c>
      <c r="K348">
        <v>8.42</v>
      </c>
      <c r="L348">
        <v>65.816800000000001</v>
      </c>
      <c r="M348">
        <v>4.3</v>
      </c>
    </row>
    <row r="349" spans="1:13" x14ac:dyDescent="0.3">
      <c r="A349">
        <v>3145</v>
      </c>
      <c r="B349" t="s">
        <v>17</v>
      </c>
      <c r="C349" t="s">
        <v>979</v>
      </c>
      <c r="D349" t="s">
        <v>54</v>
      </c>
      <c r="E349">
        <v>2018</v>
      </c>
      <c r="F349" t="s">
        <v>45</v>
      </c>
      <c r="G349" t="s">
        <v>21</v>
      </c>
      <c r="H349" t="s">
        <v>15</v>
      </c>
      <c r="I349" t="s">
        <v>46</v>
      </c>
      <c r="J349">
        <v>7.9243005000000005E-2</v>
      </c>
      <c r="L349">
        <v>65.882599999999996</v>
      </c>
      <c r="M349">
        <v>4.0999999999999996</v>
      </c>
    </row>
    <row r="350" spans="1:13" x14ac:dyDescent="0.3">
      <c r="A350">
        <v>1775</v>
      </c>
      <c r="B350" t="s">
        <v>17</v>
      </c>
      <c r="C350" t="s">
        <v>718</v>
      </c>
      <c r="D350" t="s">
        <v>19</v>
      </c>
      <c r="E350">
        <v>2014</v>
      </c>
      <c r="F350" t="s">
        <v>29</v>
      </c>
      <c r="G350" t="s">
        <v>21</v>
      </c>
      <c r="H350" t="s">
        <v>30</v>
      </c>
      <c r="I350" t="s">
        <v>16</v>
      </c>
      <c r="J350">
        <v>0.112177581</v>
      </c>
      <c r="K350">
        <v>8.42</v>
      </c>
      <c r="L350">
        <v>65.916799999999995</v>
      </c>
      <c r="M350">
        <v>4.3</v>
      </c>
    </row>
    <row r="351" spans="1:13" x14ac:dyDescent="0.3">
      <c r="A351">
        <v>1238</v>
      </c>
      <c r="B351" t="s">
        <v>17</v>
      </c>
      <c r="C351" t="s">
        <v>799</v>
      </c>
      <c r="D351" t="s">
        <v>64</v>
      </c>
      <c r="E351">
        <v>2022</v>
      </c>
      <c r="F351" t="s">
        <v>20</v>
      </c>
      <c r="G351" t="s">
        <v>21</v>
      </c>
      <c r="H351" t="s">
        <v>15</v>
      </c>
      <c r="I351" t="s">
        <v>22</v>
      </c>
      <c r="J351">
        <v>7.3667029999999994E-2</v>
      </c>
      <c r="K351">
        <v>11.15</v>
      </c>
      <c r="L351">
        <v>66.214200000000005</v>
      </c>
      <c r="M351">
        <v>4.4000000000000004</v>
      </c>
    </row>
    <row r="352" spans="1:13" x14ac:dyDescent="0.3">
      <c r="A352">
        <v>4369</v>
      </c>
      <c r="B352" t="s">
        <v>17</v>
      </c>
      <c r="C352" t="s">
        <v>799</v>
      </c>
      <c r="D352" t="s">
        <v>64</v>
      </c>
      <c r="E352">
        <v>2018</v>
      </c>
      <c r="F352" t="s">
        <v>45</v>
      </c>
      <c r="G352" t="s">
        <v>21</v>
      </c>
      <c r="H352" t="s">
        <v>15</v>
      </c>
      <c r="I352" t="s">
        <v>46</v>
      </c>
      <c r="J352">
        <v>7.3012870999999993E-2</v>
      </c>
      <c r="L352">
        <v>67.514200000000002</v>
      </c>
      <c r="M352">
        <v>3.8</v>
      </c>
    </row>
    <row r="353" spans="1:13" x14ac:dyDescent="0.3">
      <c r="A353">
        <v>4983</v>
      </c>
      <c r="B353" t="s">
        <v>17</v>
      </c>
      <c r="C353" t="s">
        <v>1397</v>
      </c>
      <c r="D353" t="s">
        <v>32</v>
      </c>
      <c r="E353">
        <v>2014</v>
      </c>
      <c r="F353" t="s">
        <v>29</v>
      </c>
      <c r="G353" t="s">
        <v>21</v>
      </c>
      <c r="H353" t="s">
        <v>30</v>
      </c>
      <c r="I353" t="s">
        <v>16</v>
      </c>
      <c r="J353">
        <v>0</v>
      </c>
      <c r="K353">
        <v>16.2</v>
      </c>
      <c r="L353">
        <v>73.4696</v>
      </c>
      <c r="M353">
        <v>3.4</v>
      </c>
    </row>
    <row r="354" spans="1:13" x14ac:dyDescent="0.3">
      <c r="A354">
        <v>3034</v>
      </c>
      <c r="B354" t="s">
        <v>17</v>
      </c>
      <c r="C354" t="s">
        <v>1078</v>
      </c>
      <c r="D354" t="s">
        <v>24</v>
      </c>
      <c r="E354">
        <v>2014</v>
      </c>
      <c r="F354" t="s">
        <v>29</v>
      </c>
      <c r="G354" t="s">
        <v>21</v>
      </c>
      <c r="H354" t="s">
        <v>30</v>
      </c>
      <c r="I354" t="s">
        <v>16</v>
      </c>
      <c r="J354">
        <v>1.4679558000000001E-2</v>
      </c>
      <c r="K354">
        <v>17.350000000000001</v>
      </c>
      <c r="L354">
        <v>73.603800000000007</v>
      </c>
      <c r="M354">
        <v>4.0999999999999996</v>
      </c>
    </row>
    <row r="355" spans="1:13" x14ac:dyDescent="0.3">
      <c r="A355">
        <v>1722</v>
      </c>
      <c r="B355" t="s">
        <v>17</v>
      </c>
      <c r="C355" t="s">
        <v>1127</v>
      </c>
      <c r="D355" t="s">
        <v>61</v>
      </c>
      <c r="E355">
        <v>2011</v>
      </c>
      <c r="F355" t="s">
        <v>39</v>
      </c>
      <c r="G355" t="s">
        <v>21</v>
      </c>
      <c r="H355" t="s">
        <v>15</v>
      </c>
      <c r="I355" t="s">
        <v>40</v>
      </c>
      <c r="J355">
        <v>9.7805614999999999E-2</v>
      </c>
      <c r="K355">
        <v>10.8</v>
      </c>
      <c r="L355">
        <v>73.938000000000002</v>
      </c>
      <c r="M355">
        <v>4.3</v>
      </c>
    </row>
    <row r="356" spans="1:13" x14ac:dyDescent="0.3">
      <c r="A356">
        <v>1922</v>
      </c>
      <c r="B356" t="s">
        <v>17</v>
      </c>
      <c r="C356" t="s">
        <v>1065</v>
      </c>
      <c r="D356" t="s">
        <v>67</v>
      </c>
      <c r="E356">
        <v>2018</v>
      </c>
      <c r="F356" t="s">
        <v>45</v>
      </c>
      <c r="G356" t="s">
        <v>21</v>
      </c>
      <c r="H356" t="s">
        <v>15</v>
      </c>
      <c r="I356" t="s">
        <v>46</v>
      </c>
      <c r="J356">
        <v>1.769927E-2</v>
      </c>
      <c r="L356">
        <v>74.2012</v>
      </c>
      <c r="M356">
        <v>4.3</v>
      </c>
    </row>
    <row r="357" spans="1:13" x14ac:dyDescent="0.3">
      <c r="A357">
        <v>8268</v>
      </c>
      <c r="B357" t="s">
        <v>17</v>
      </c>
      <c r="C357" t="s">
        <v>1471</v>
      </c>
      <c r="D357" t="s">
        <v>95</v>
      </c>
      <c r="E357">
        <v>2018</v>
      </c>
      <c r="F357" t="s">
        <v>45</v>
      </c>
      <c r="G357" t="s">
        <v>21</v>
      </c>
      <c r="H357" t="s">
        <v>15</v>
      </c>
      <c r="I357" t="s">
        <v>46</v>
      </c>
      <c r="J357">
        <v>9.3649570000000001E-3</v>
      </c>
      <c r="L357">
        <v>74.238</v>
      </c>
      <c r="M357">
        <v>4</v>
      </c>
    </row>
    <row r="358" spans="1:13" x14ac:dyDescent="0.3">
      <c r="A358">
        <v>8105</v>
      </c>
      <c r="B358" t="s">
        <v>17</v>
      </c>
      <c r="C358" t="s">
        <v>242</v>
      </c>
      <c r="D358" t="s">
        <v>42</v>
      </c>
      <c r="E358">
        <v>2022</v>
      </c>
      <c r="F358" t="s">
        <v>20</v>
      </c>
      <c r="G358" t="s">
        <v>21</v>
      </c>
      <c r="H358" t="s">
        <v>15</v>
      </c>
      <c r="I358" t="s">
        <v>22</v>
      </c>
      <c r="J358">
        <v>0</v>
      </c>
      <c r="K358">
        <v>20.7</v>
      </c>
      <c r="L358">
        <v>74.335400000000007</v>
      </c>
      <c r="M358">
        <v>4</v>
      </c>
    </row>
    <row r="359" spans="1:13" x14ac:dyDescent="0.3">
      <c r="A359">
        <v>2045</v>
      </c>
      <c r="B359" t="s">
        <v>17</v>
      </c>
      <c r="C359" t="s">
        <v>1227</v>
      </c>
      <c r="D359" t="s">
        <v>42</v>
      </c>
      <c r="E359">
        <v>2022</v>
      </c>
      <c r="F359" t="s">
        <v>20</v>
      </c>
      <c r="G359" t="s">
        <v>21</v>
      </c>
      <c r="H359" t="s">
        <v>15</v>
      </c>
      <c r="I359" t="s">
        <v>22</v>
      </c>
      <c r="J359">
        <v>7.1282168000000007E-2</v>
      </c>
      <c r="K359">
        <v>20.6</v>
      </c>
      <c r="L359">
        <v>74.4696</v>
      </c>
      <c r="M359">
        <v>4.2</v>
      </c>
    </row>
    <row r="360" spans="1:13" x14ac:dyDescent="0.3">
      <c r="A360">
        <v>7850</v>
      </c>
      <c r="B360" t="s">
        <v>17</v>
      </c>
      <c r="C360" t="s">
        <v>242</v>
      </c>
      <c r="D360" t="s">
        <v>42</v>
      </c>
      <c r="E360">
        <v>2014</v>
      </c>
      <c r="F360" t="s">
        <v>29</v>
      </c>
      <c r="G360" t="s">
        <v>21</v>
      </c>
      <c r="H360" t="s">
        <v>30</v>
      </c>
      <c r="I360" t="s">
        <v>16</v>
      </c>
      <c r="J360">
        <v>2.6877471E-2</v>
      </c>
      <c r="K360">
        <v>20.7</v>
      </c>
      <c r="L360">
        <v>74.635400000000004</v>
      </c>
      <c r="M360">
        <v>4</v>
      </c>
    </row>
    <row r="361" spans="1:13" x14ac:dyDescent="0.3">
      <c r="A361">
        <v>7764</v>
      </c>
      <c r="B361" t="s">
        <v>17</v>
      </c>
      <c r="C361" t="s">
        <v>1248</v>
      </c>
      <c r="D361" t="s">
        <v>28</v>
      </c>
      <c r="E361">
        <v>2014</v>
      </c>
      <c r="F361" t="s">
        <v>29</v>
      </c>
      <c r="G361" t="s">
        <v>21</v>
      </c>
      <c r="H361" t="s">
        <v>30</v>
      </c>
      <c r="I361" t="s">
        <v>16</v>
      </c>
      <c r="J361">
        <v>3.0102335000000001E-2</v>
      </c>
      <c r="K361">
        <v>12.1</v>
      </c>
      <c r="L361">
        <v>74.766999999999996</v>
      </c>
      <c r="M361">
        <v>4</v>
      </c>
    </row>
    <row r="362" spans="1:13" x14ac:dyDescent="0.3">
      <c r="A362">
        <v>4909</v>
      </c>
      <c r="B362" t="s">
        <v>17</v>
      </c>
      <c r="C362" t="s">
        <v>971</v>
      </c>
      <c r="D362" t="s">
        <v>32</v>
      </c>
      <c r="E362">
        <v>2018</v>
      </c>
      <c r="F362" t="s">
        <v>45</v>
      </c>
      <c r="G362" t="s">
        <v>21</v>
      </c>
      <c r="H362" t="s">
        <v>15</v>
      </c>
      <c r="I362" t="s">
        <v>46</v>
      </c>
      <c r="J362">
        <v>4.4660955000000002E-2</v>
      </c>
      <c r="L362">
        <v>74.766999999999996</v>
      </c>
      <c r="M362">
        <v>3.5</v>
      </c>
    </row>
    <row r="363" spans="1:13" x14ac:dyDescent="0.3">
      <c r="A363">
        <v>2492</v>
      </c>
      <c r="B363" t="s">
        <v>17</v>
      </c>
      <c r="C363" t="s">
        <v>1227</v>
      </c>
      <c r="D363" t="s">
        <v>42</v>
      </c>
      <c r="E363">
        <v>2014</v>
      </c>
      <c r="F363" t="s">
        <v>29</v>
      </c>
      <c r="G363" t="s">
        <v>21</v>
      </c>
      <c r="H363" t="s">
        <v>30</v>
      </c>
      <c r="I363" t="s">
        <v>16</v>
      </c>
      <c r="J363">
        <v>7.0933893999999997E-2</v>
      </c>
      <c r="K363">
        <v>20.6</v>
      </c>
      <c r="L363">
        <v>74.869600000000005</v>
      </c>
      <c r="M363">
        <v>4.2</v>
      </c>
    </row>
    <row r="364" spans="1:13" x14ac:dyDescent="0.3">
      <c r="A364">
        <v>648</v>
      </c>
      <c r="B364" t="s">
        <v>17</v>
      </c>
      <c r="C364" t="s">
        <v>292</v>
      </c>
      <c r="D364" t="s">
        <v>24</v>
      </c>
      <c r="E364">
        <v>2011</v>
      </c>
      <c r="F364" t="s">
        <v>39</v>
      </c>
      <c r="G364" t="s">
        <v>21</v>
      </c>
      <c r="H364" t="s">
        <v>15</v>
      </c>
      <c r="I364" t="s">
        <v>40</v>
      </c>
      <c r="J364">
        <v>6.0847633999999998E-2</v>
      </c>
      <c r="K364">
        <v>20.5</v>
      </c>
      <c r="L364">
        <v>75.069599999999994</v>
      </c>
      <c r="M364">
        <v>4.5999999999999996</v>
      </c>
    </row>
    <row r="365" spans="1:13" x14ac:dyDescent="0.3">
      <c r="A365">
        <v>7651</v>
      </c>
      <c r="B365" t="s">
        <v>17</v>
      </c>
      <c r="C365" t="s">
        <v>1227</v>
      </c>
      <c r="D365" t="s">
        <v>42</v>
      </c>
      <c r="E365">
        <v>2011</v>
      </c>
      <c r="F365" t="s">
        <v>39</v>
      </c>
      <c r="G365" t="s">
        <v>21</v>
      </c>
      <c r="H365" t="s">
        <v>30</v>
      </c>
      <c r="I365" t="s">
        <v>40</v>
      </c>
      <c r="J365">
        <v>0.118827682</v>
      </c>
      <c r="K365">
        <v>20.6</v>
      </c>
      <c r="L365">
        <v>75.069599999999994</v>
      </c>
      <c r="M365">
        <v>4</v>
      </c>
    </row>
    <row r="366" spans="1:13" x14ac:dyDescent="0.3">
      <c r="A366">
        <v>8322</v>
      </c>
      <c r="B366" t="s">
        <v>17</v>
      </c>
      <c r="C366" t="s">
        <v>1287</v>
      </c>
      <c r="D366" t="s">
        <v>12</v>
      </c>
      <c r="E366">
        <v>2018</v>
      </c>
      <c r="F366" t="s">
        <v>45</v>
      </c>
      <c r="G366" t="s">
        <v>21</v>
      </c>
      <c r="H366" t="s">
        <v>15</v>
      </c>
      <c r="I366" t="s">
        <v>46</v>
      </c>
      <c r="J366">
        <v>9.9747487999999995E-2</v>
      </c>
      <c r="L366">
        <v>75.232799999999997</v>
      </c>
      <c r="M366">
        <v>4</v>
      </c>
    </row>
    <row r="367" spans="1:13" x14ac:dyDescent="0.3">
      <c r="A367">
        <v>5685</v>
      </c>
      <c r="B367" t="s">
        <v>17</v>
      </c>
      <c r="C367" t="s">
        <v>1248</v>
      </c>
      <c r="D367" t="s">
        <v>28</v>
      </c>
      <c r="E367">
        <v>2022</v>
      </c>
      <c r="F367" t="s">
        <v>20</v>
      </c>
      <c r="G367" t="s">
        <v>21</v>
      </c>
      <c r="H367" t="s">
        <v>15</v>
      </c>
      <c r="I367" t="s">
        <v>22</v>
      </c>
      <c r="J367">
        <v>3.0250131999999999E-2</v>
      </c>
      <c r="K367">
        <v>12.1</v>
      </c>
      <c r="L367">
        <v>75.266999999999996</v>
      </c>
      <c r="M367">
        <v>2</v>
      </c>
    </row>
    <row r="368" spans="1:13" x14ac:dyDescent="0.3">
      <c r="A368">
        <v>886</v>
      </c>
      <c r="B368" t="s">
        <v>17</v>
      </c>
      <c r="C368" t="s">
        <v>728</v>
      </c>
      <c r="D368" t="s">
        <v>24</v>
      </c>
      <c r="E368">
        <v>2014</v>
      </c>
      <c r="F368" t="s">
        <v>29</v>
      </c>
      <c r="G368" t="s">
        <v>21</v>
      </c>
      <c r="H368" t="s">
        <v>30</v>
      </c>
      <c r="I368" t="s">
        <v>16</v>
      </c>
      <c r="J368">
        <v>0.116815953</v>
      </c>
      <c r="K368">
        <v>15.6</v>
      </c>
      <c r="L368">
        <v>75.566999999999993</v>
      </c>
      <c r="M368">
        <v>4.5</v>
      </c>
    </row>
    <row r="369" spans="1:13" x14ac:dyDescent="0.3">
      <c r="A369">
        <v>3643</v>
      </c>
      <c r="B369" t="s">
        <v>17</v>
      </c>
      <c r="C369" t="s">
        <v>283</v>
      </c>
      <c r="D369" t="s">
        <v>95</v>
      </c>
      <c r="E369">
        <v>2014</v>
      </c>
      <c r="F369" t="s">
        <v>29</v>
      </c>
      <c r="G369" t="s">
        <v>21</v>
      </c>
      <c r="H369" t="s">
        <v>30</v>
      </c>
      <c r="I369" t="s">
        <v>16</v>
      </c>
      <c r="J369">
        <v>0.13030659</v>
      </c>
      <c r="K369">
        <v>14.3</v>
      </c>
      <c r="L369">
        <v>75.732799999999997</v>
      </c>
      <c r="M369">
        <v>4</v>
      </c>
    </row>
    <row r="370" spans="1:13" x14ac:dyDescent="0.3">
      <c r="A370">
        <v>8285</v>
      </c>
      <c r="B370" t="s">
        <v>17</v>
      </c>
      <c r="C370" t="s">
        <v>854</v>
      </c>
      <c r="D370" t="s">
        <v>67</v>
      </c>
      <c r="E370">
        <v>2018</v>
      </c>
      <c r="F370" t="s">
        <v>45</v>
      </c>
      <c r="G370" t="s">
        <v>21</v>
      </c>
      <c r="H370" t="s">
        <v>15</v>
      </c>
      <c r="I370" t="s">
        <v>46</v>
      </c>
      <c r="J370">
        <v>9.2241348000000001E-2</v>
      </c>
      <c r="L370">
        <v>75.867000000000004</v>
      </c>
      <c r="M370">
        <v>4</v>
      </c>
    </row>
    <row r="371" spans="1:13" x14ac:dyDescent="0.3">
      <c r="A371">
        <v>8104</v>
      </c>
      <c r="B371" t="s">
        <v>17</v>
      </c>
      <c r="C371" t="s">
        <v>174</v>
      </c>
      <c r="D371" t="s">
        <v>42</v>
      </c>
      <c r="E371">
        <v>2022</v>
      </c>
      <c r="F371" t="s">
        <v>20</v>
      </c>
      <c r="G371" t="s">
        <v>21</v>
      </c>
      <c r="H371" t="s">
        <v>15</v>
      </c>
      <c r="I371" t="s">
        <v>22</v>
      </c>
      <c r="J371">
        <v>2.1413346E-2</v>
      </c>
      <c r="K371">
        <v>20.350000000000001</v>
      </c>
      <c r="L371">
        <v>76.232799999999997</v>
      </c>
      <c r="M371">
        <v>4</v>
      </c>
    </row>
    <row r="372" spans="1:13" x14ac:dyDescent="0.3">
      <c r="A372">
        <v>5936</v>
      </c>
      <c r="B372" t="s">
        <v>17</v>
      </c>
      <c r="C372" t="s">
        <v>854</v>
      </c>
      <c r="D372" t="s">
        <v>67</v>
      </c>
      <c r="E372">
        <v>2014</v>
      </c>
      <c r="F372" t="s">
        <v>29</v>
      </c>
      <c r="G372" t="s">
        <v>21</v>
      </c>
      <c r="H372" t="s">
        <v>30</v>
      </c>
      <c r="I372" t="s">
        <v>16</v>
      </c>
      <c r="J372">
        <v>9.2613070000000006E-2</v>
      </c>
      <c r="K372">
        <v>20.7</v>
      </c>
      <c r="L372">
        <v>76.367000000000004</v>
      </c>
      <c r="M372">
        <v>4</v>
      </c>
    </row>
    <row r="373" spans="1:13" x14ac:dyDescent="0.3">
      <c r="A373">
        <v>7997</v>
      </c>
      <c r="B373" t="s">
        <v>17</v>
      </c>
      <c r="C373" t="s">
        <v>283</v>
      </c>
      <c r="D373" t="s">
        <v>95</v>
      </c>
      <c r="E373">
        <v>2022</v>
      </c>
      <c r="F373" t="s">
        <v>20</v>
      </c>
      <c r="G373" t="s">
        <v>21</v>
      </c>
      <c r="H373" t="s">
        <v>15</v>
      </c>
      <c r="I373" t="s">
        <v>22</v>
      </c>
      <c r="J373">
        <v>0.130946374</v>
      </c>
      <c r="K373">
        <v>14.3</v>
      </c>
      <c r="L373">
        <v>76.732799999999997</v>
      </c>
      <c r="M373">
        <v>4</v>
      </c>
    </row>
    <row r="374" spans="1:13" x14ac:dyDescent="0.3">
      <c r="A374">
        <v>2597</v>
      </c>
      <c r="B374" t="s">
        <v>17</v>
      </c>
      <c r="C374" t="s">
        <v>852</v>
      </c>
      <c r="D374" t="s">
        <v>95</v>
      </c>
      <c r="E374">
        <v>2018</v>
      </c>
      <c r="F374" t="s">
        <v>45</v>
      </c>
      <c r="G374" t="s">
        <v>21</v>
      </c>
      <c r="H374" t="s">
        <v>15</v>
      </c>
      <c r="I374" t="s">
        <v>46</v>
      </c>
      <c r="J374">
        <v>3.7449986999999997E-2</v>
      </c>
      <c r="L374">
        <v>76.735399999999998</v>
      </c>
      <c r="M374">
        <v>4.2</v>
      </c>
    </row>
    <row r="375" spans="1:13" x14ac:dyDescent="0.3">
      <c r="A375">
        <v>8295</v>
      </c>
      <c r="B375" t="s">
        <v>17</v>
      </c>
      <c r="C375" t="s">
        <v>728</v>
      </c>
      <c r="D375" t="s">
        <v>24</v>
      </c>
      <c r="E375">
        <v>2018</v>
      </c>
      <c r="F375" t="s">
        <v>45</v>
      </c>
      <c r="G375" t="s">
        <v>21</v>
      </c>
      <c r="H375" t="s">
        <v>15</v>
      </c>
      <c r="I375" t="s">
        <v>46</v>
      </c>
      <c r="J375">
        <v>0.116347087</v>
      </c>
      <c r="L375">
        <v>76.867000000000004</v>
      </c>
      <c r="M375">
        <v>4</v>
      </c>
    </row>
    <row r="376" spans="1:13" x14ac:dyDescent="0.3">
      <c r="A376">
        <v>2616</v>
      </c>
      <c r="B376" t="s">
        <v>17</v>
      </c>
      <c r="C376" t="s">
        <v>242</v>
      </c>
      <c r="D376" t="s">
        <v>42</v>
      </c>
      <c r="E376">
        <v>2018</v>
      </c>
      <c r="F376" t="s">
        <v>45</v>
      </c>
      <c r="G376" t="s">
        <v>21</v>
      </c>
      <c r="H376" t="s">
        <v>15</v>
      </c>
      <c r="I376" t="s">
        <v>46</v>
      </c>
      <c r="J376">
        <v>2.6769591999999998E-2</v>
      </c>
      <c r="L376">
        <v>77.035399999999996</v>
      </c>
      <c r="M376">
        <v>4.2</v>
      </c>
    </row>
    <row r="377" spans="1:13" x14ac:dyDescent="0.3">
      <c r="A377">
        <v>7761</v>
      </c>
      <c r="B377" t="s">
        <v>17</v>
      </c>
      <c r="C377" t="s">
        <v>982</v>
      </c>
      <c r="D377" t="s">
        <v>28</v>
      </c>
      <c r="E377">
        <v>2014</v>
      </c>
      <c r="F377" t="s">
        <v>29</v>
      </c>
      <c r="G377" t="s">
        <v>21</v>
      </c>
      <c r="H377" t="s">
        <v>30</v>
      </c>
      <c r="I377" t="s">
        <v>16</v>
      </c>
      <c r="J377">
        <v>7.9279488999999995E-2</v>
      </c>
      <c r="K377">
        <v>9</v>
      </c>
      <c r="L377">
        <v>77.264399999999995</v>
      </c>
      <c r="M377">
        <v>4</v>
      </c>
    </row>
    <row r="378" spans="1:13" x14ac:dyDescent="0.3">
      <c r="A378">
        <v>3089</v>
      </c>
      <c r="B378" t="s">
        <v>17</v>
      </c>
      <c r="C378" t="s">
        <v>1063</v>
      </c>
      <c r="D378" t="s">
        <v>28</v>
      </c>
      <c r="E378">
        <v>2022</v>
      </c>
      <c r="F378" t="s">
        <v>20</v>
      </c>
      <c r="G378" t="s">
        <v>21</v>
      </c>
      <c r="H378" t="s">
        <v>15</v>
      </c>
      <c r="I378" t="s">
        <v>22</v>
      </c>
      <c r="J378">
        <v>7.3135768000000004E-2</v>
      </c>
      <c r="K378">
        <v>17.25</v>
      </c>
      <c r="L378">
        <v>77.298599999999993</v>
      </c>
      <c r="M378">
        <v>4.0999999999999996</v>
      </c>
    </row>
    <row r="379" spans="1:13" x14ac:dyDescent="0.3">
      <c r="A379">
        <v>1163</v>
      </c>
      <c r="B379" t="s">
        <v>17</v>
      </c>
      <c r="C379" t="s">
        <v>728</v>
      </c>
      <c r="D379" t="s">
        <v>24</v>
      </c>
      <c r="E379">
        <v>2011</v>
      </c>
      <c r="F379" t="s">
        <v>39</v>
      </c>
      <c r="G379" t="s">
        <v>21</v>
      </c>
      <c r="H379" t="s">
        <v>15</v>
      </c>
      <c r="I379" t="s">
        <v>40</v>
      </c>
      <c r="J379">
        <v>0.19568880299999999</v>
      </c>
      <c r="K379">
        <v>15.6</v>
      </c>
      <c r="L379">
        <v>77.367000000000004</v>
      </c>
      <c r="M379">
        <v>4.4000000000000004</v>
      </c>
    </row>
    <row r="380" spans="1:13" x14ac:dyDescent="0.3">
      <c r="A380">
        <v>8020</v>
      </c>
      <c r="B380" t="s">
        <v>17</v>
      </c>
      <c r="C380" t="s">
        <v>1065</v>
      </c>
      <c r="D380" t="s">
        <v>67</v>
      </c>
      <c r="E380">
        <v>2022</v>
      </c>
      <c r="F380" t="s">
        <v>20</v>
      </c>
      <c r="G380" t="s">
        <v>21</v>
      </c>
      <c r="H380" t="s">
        <v>15</v>
      </c>
      <c r="I380" t="s">
        <v>22</v>
      </c>
      <c r="J380">
        <v>1.7857847E-2</v>
      </c>
      <c r="K380">
        <v>13.35</v>
      </c>
      <c r="L380">
        <v>77.501199999999997</v>
      </c>
      <c r="M380">
        <v>4</v>
      </c>
    </row>
    <row r="381" spans="1:13" x14ac:dyDescent="0.3">
      <c r="A381">
        <v>7853</v>
      </c>
      <c r="B381" t="s">
        <v>17</v>
      </c>
      <c r="C381" t="s">
        <v>1193</v>
      </c>
      <c r="D381" t="s">
        <v>54</v>
      </c>
      <c r="E381">
        <v>2014</v>
      </c>
      <c r="F381" t="s">
        <v>29</v>
      </c>
      <c r="G381" t="s">
        <v>21</v>
      </c>
      <c r="H381" t="s">
        <v>30</v>
      </c>
      <c r="I381" t="s">
        <v>16</v>
      </c>
      <c r="J381">
        <v>2.7041859000000001E-2</v>
      </c>
      <c r="K381">
        <v>10.1</v>
      </c>
      <c r="L381">
        <v>77.566999999999993</v>
      </c>
      <c r="M381">
        <v>4</v>
      </c>
    </row>
    <row r="382" spans="1:13" x14ac:dyDescent="0.3">
      <c r="A382">
        <v>1911</v>
      </c>
      <c r="B382" t="s">
        <v>17</v>
      </c>
      <c r="C382" t="s">
        <v>224</v>
      </c>
      <c r="D382" t="s">
        <v>95</v>
      </c>
      <c r="E382">
        <v>2018</v>
      </c>
      <c r="F382" t="s">
        <v>45</v>
      </c>
      <c r="G382" t="s">
        <v>21</v>
      </c>
      <c r="H382" t="s">
        <v>15</v>
      </c>
      <c r="I382" t="s">
        <v>46</v>
      </c>
      <c r="J382">
        <v>8.0203852000000006E-2</v>
      </c>
      <c r="L382">
        <v>77.995999999999995</v>
      </c>
      <c r="M382">
        <v>4.3</v>
      </c>
    </row>
    <row r="383" spans="1:13" x14ac:dyDescent="0.3">
      <c r="A383">
        <v>353</v>
      </c>
      <c r="B383" t="s">
        <v>17</v>
      </c>
      <c r="C383" t="s">
        <v>369</v>
      </c>
      <c r="D383" t="s">
        <v>28</v>
      </c>
      <c r="E383">
        <v>2022</v>
      </c>
      <c r="F383" t="s">
        <v>20</v>
      </c>
      <c r="G383" t="s">
        <v>21</v>
      </c>
      <c r="H383" t="s">
        <v>15</v>
      </c>
      <c r="I383" t="s">
        <v>22</v>
      </c>
      <c r="J383">
        <v>0.15424434300000001</v>
      </c>
      <c r="K383">
        <v>13</v>
      </c>
      <c r="L383">
        <v>77.998599999999996</v>
      </c>
      <c r="M383">
        <v>5</v>
      </c>
    </row>
    <row r="384" spans="1:13" x14ac:dyDescent="0.3">
      <c r="A384">
        <v>3652</v>
      </c>
      <c r="B384" t="s">
        <v>17</v>
      </c>
      <c r="C384" t="s">
        <v>231</v>
      </c>
      <c r="D384" t="s">
        <v>12</v>
      </c>
      <c r="E384">
        <v>2014</v>
      </c>
      <c r="F384" t="s">
        <v>29</v>
      </c>
      <c r="G384" t="s">
        <v>21</v>
      </c>
      <c r="H384" t="s">
        <v>30</v>
      </c>
      <c r="I384" t="s">
        <v>16</v>
      </c>
      <c r="J384">
        <v>5.1937410000000003E-2</v>
      </c>
      <c r="K384">
        <v>7.72</v>
      </c>
      <c r="L384">
        <v>77.998599999999996</v>
      </c>
      <c r="M384">
        <v>4</v>
      </c>
    </row>
    <row r="385" spans="1:13" x14ac:dyDescent="0.3">
      <c r="A385">
        <v>6064</v>
      </c>
      <c r="B385" t="s">
        <v>17</v>
      </c>
      <c r="C385" t="s">
        <v>946</v>
      </c>
      <c r="D385" t="s">
        <v>24</v>
      </c>
      <c r="E385">
        <v>2022</v>
      </c>
      <c r="F385" t="s">
        <v>20</v>
      </c>
      <c r="G385" t="s">
        <v>21</v>
      </c>
      <c r="H385" t="s">
        <v>15</v>
      </c>
      <c r="I385" t="s">
        <v>22</v>
      </c>
      <c r="J385">
        <v>2.6428923999999999E-2</v>
      </c>
      <c r="K385">
        <v>14.3</v>
      </c>
      <c r="L385">
        <v>78.230199999999996</v>
      </c>
      <c r="M385">
        <v>4</v>
      </c>
    </row>
    <row r="386" spans="1:13" x14ac:dyDescent="0.3">
      <c r="A386">
        <v>8266</v>
      </c>
      <c r="B386" t="s">
        <v>17</v>
      </c>
      <c r="C386" t="s">
        <v>283</v>
      </c>
      <c r="D386" t="s">
        <v>95</v>
      </c>
      <c r="E386">
        <v>2018</v>
      </c>
      <c r="F386" t="s">
        <v>45</v>
      </c>
      <c r="G386" t="s">
        <v>21</v>
      </c>
      <c r="H386" t="s">
        <v>15</v>
      </c>
      <c r="I386" t="s">
        <v>46</v>
      </c>
      <c r="J386">
        <v>0.12978357700000001</v>
      </c>
      <c r="L386">
        <v>78.232799999999997</v>
      </c>
      <c r="M386">
        <v>4</v>
      </c>
    </row>
    <row r="387" spans="1:13" x14ac:dyDescent="0.3">
      <c r="A387">
        <v>1800</v>
      </c>
      <c r="B387" t="s">
        <v>17</v>
      </c>
      <c r="C387" t="s">
        <v>971</v>
      </c>
      <c r="D387" t="s">
        <v>32</v>
      </c>
      <c r="E387">
        <v>2014</v>
      </c>
      <c r="F387" t="s">
        <v>29</v>
      </c>
      <c r="G387" t="s">
        <v>21</v>
      </c>
      <c r="H387" t="s">
        <v>30</v>
      </c>
      <c r="I387" t="s">
        <v>16</v>
      </c>
      <c r="J387">
        <v>4.4840932999999999E-2</v>
      </c>
      <c r="K387">
        <v>14.8</v>
      </c>
      <c r="L387">
        <v>78.367000000000004</v>
      </c>
      <c r="M387">
        <v>4.3</v>
      </c>
    </row>
    <row r="388" spans="1:13" x14ac:dyDescent="0.3">
      <c r="A388">
        <v>5086</v>
      </c>
      <c r="B388" t="s">
        <v>17</v>
      </c>
      <c r="C388" t="s">
        <v>1287</v>
      </c>
      <c r="D388" t="s">
        <v>12</v>
      </c>
      <c r="E388">
        <v>2014</v>
      </c>
      <c r="F388" t="s">
        <v>29</v>
      </c>
      <c r="G388" t="s">
        <v>21</v>
      </c>
      <c r="H388" t="s">
        <v>30</v>
      </c>
      <c r="I388" t="s">
        <v>16</v>
      </c>
      <c r="J388">
        <v>0.100149459</v>
      </c>
      <c r="K388">
        <v>16.100000000000001</v>
      </c>
      <c r="L388">
        <v>78.4328</v>
      </c>
      <c r="M388">
        <v>3.3</v>
      </c>
    </row>
    <row r="389" spans="1:13" x14ac:dyDescent="0.3">
      <c r="A389">
        <v>1945</v>
      </c>
      <c r="B389" t="s">
        <v>17</v>
      </c>
      <c r="C389" t="s">
        <v>1193</v>
      </c>
      <c r="D389" t="s">
        <v>54</v>
      </c>
      <c r="E389">
        <v>2018</v>
      </c>
      <c r="F389" t="s">
        <v>45</v>
      </c>
      <c r="G389" t="s">
        <v>21</v>
      </c>
      <c r="H389" t="s">
        <v>15</v>
      </c>
      <c r="I389" t="s">
        <v>46</v>
      </c>
      <c r="J389">
        <v>2.6933321E-2</v>
      </c>
      <c r="L389">
        <v>78.466999999999999</v>
      </c>
      <c r="M389">
        <v>4.3</v>
      </c>
    </row>
    <row r="390" spans="1:13" x14ac:dyDescent="0.3">
      <c r="A390">
        <v>7750</v>
      </c>
      <c r="B390" t="s">
        <v>17</v>
      </c>
      <c r="C390" t="s">
        <v>1061</v>
      </c>
      <c r="D390" t="s">
        <v>95</v>
      </c>
      <c r="E390">
        <v>2014</v>
      </c>
      <c r="F390" t="s">
        <v>29</v>
      </c>
      <c r="G390" t="s">
        <v>21</v>
      </c>
      <c r="H390" t="s">
        <v>30</v>
      </c>
      <c r="I390" t="s">
        <v>16</v>
      </c>
      <c r="J390">
        <v>8.5337160000000002E-3</v>
      </c>
      <c r="K390">
        <v>18</v>
      </c>
      <c r="L390">
        <v>78.561800000000005</v>
      </c>
      <c r="M390">
        <v>4</v>
      </c>
    </row>
    <row r="391" spans="1:13" x14ac:dyDescent="0.3">
      <c r="A391">
        <v>8517</v>
      </c>
      <c r="B391" t="s">
        <v>17</v>
      </c>
      <c r="C391" t="s">
        <v>1063</v>
      </c>
      <c r="D391" t="s">
        <v>28</v>
      </c>
      <c r="E391">
        <v>2018</v>
      </c>
      <c r="F391" t="s">
        <v>45</v>
      </c>
      <c r="G391" t="s">
        <v>21</v>
      </c>
      <c r="H391" t="s">
        <v>15</v>
      </c>
      <c r="I391" t="s">
        <v>46</v>
      </c>
      <c r="J391">
        <v>7.2486326000000004E-2</v>
      </c>
      <c r="L391">
        <v>78.998599999999996</v>
      </c>
      <c r="M391">
        <v>4</v>
      </c>
    </row>
    <row r="392" spans="1:13" x14ac:dyDescent="0.3">
      <c r="A392">
        <v>1262</v>
      </c>
      <c r="B392" t="s">
        <v>17</v>
      </c>
      <c r="C392" t="s">
        <v>946</v>
      </c>
      <c r="D392" t="s">
        <v>24</v>
      </c>
      <c r="E392">
        <v>2018</v>
      </c>
      <c r="F392" t="s">
        <v>45</v>
      </c>
      <c r="G392" t="s">
        <v>21</v>
      </c>
      <c r="H392" t="s">
        <v>15</v>
      </c>
      <c r="I392" t="s">
        <v>46</v>
      </c>
      <c r="J392">
        <v>2.6194236999999999E-2</v>
      </c>
      <c r="L392">
        <v>79.030199999999994</v>
      </c>
      <c r="M392">
        <v>4.4000000000000004</v>
      </c>
    </row>
    <row r="393" spans="1:13" x14ac:dyDescent="0.3">
      <c r="A393">
        <v>2552</v>
      </c>
      <c r="B393" t="s">
        <v>17</v>
      </c>
      <c r="C393" t="s">
        <v>468</v>
      </c>
      <c r="D393" t="s">
        <v>64</v>
      </c>
      <c r="E393">
        <v>2022</v>
      </c>
      <c r="F393" t="s">
        <v>20</v>
      </c>
      <c r="G393" t="s">
        <v>21</v>
      </c>
      <c r="H393" t="s">
        <v>15</v>
      </c>
      <c r="I393" t="s">
        <v>22</v>
      </c>
      <c r="J393">
        <v>0</v>
      </c>
      <c r="K393">
        <v>17.350000000000001</v>
      </c>
      <c r="L393">
        <v>79.261799999999994</v>
      </c>
      <c r="M393">
        <v>4.2</v>
      </c>
    </row>
    <row r="394" spans="1:13" x14ac:dyDescent="0.3">
      <c r="A394">
        <v>4050</v>
      </c>
      <c r="B394" t="s">
        <v>17</v>
      </c>
      <c r="C394" t="s">
        <v>224</v>
      </c>
      <c r="D394" t="s">
        <v>95</v>
      </c>
      <c r="E394">
        <v>2014</v>
      </c>
      <c r="F394" t="s">
        <v>29</v>
      </c>
      <c r="G394" t="s">
        <v>21</v>
      </c>
      <c r="H394" t="s">
        <v>30</v>
      </c>
      <c r="I394" t="s">
        <v>16</v>
      </c>
      <c r="J394">
        <v>8.0527064999999995E-2</v>
      </c>
      <c r="K394">
        <v>14.35</v>
      </c>
      <c r="L394">
        <v>79.296000000000006</v>
      </c>
      <c r="M394">
        <v>3.9</v>
      </c>
    </row>
    <row r="395" spans="1:13" x14ac:dyDescent="0.3">
      <c r="A395">
        <v>3033</v>
      </c>
      <c r="B395" t="s">
        <v>17</v>
      </c>
      <c r="C395" t="s">
        <v>946</v>
      </c>
      <c r="D395" t="s">
        <v>24</v>
      </c>
      <c r="E395">
        <v>2014</v>
      </c>
      <c r="F395" t="s">
        <v>29</v>
      </c>
      <c r="G395" t="s">
        <v>21</v>
      </c>
      <c r="H395" t="s">
        <v>30</v>
      </c>
      <c r="I395" t="s">
        <v>16</v>
      </c>
      <c r="J395">
        <v>2.6299797E-2</v>
      </c>
      <c r="K395">
        <v>14.3</v>
      </c>
      <c r="L395">
        <v>79.430199999999999</v>
      </c>
      <c r="M395">
        <v>4.0999999999999996</v>
      </c>
    </row>
    <row r="396" spans="1:13" x14ac:dyDescent="0.3">
      <c r="A396">
        <v>8010</v>
      </c>
      <c r="B396" t="s">
        <v>17</v>
      </c>
      <c r="C396" t="s">
        <v>982</v>
      </c>
      <c r="D396" t="s">
        <v>28</v>
      </c>
      <c r="E396">
        <v>2022</v>
      </c>
      <c r="F396" t="s">
        <v>20</v>
      </c>
      <c r="G396" t="s">
        <v>21</v>
      </c>
      <c r="H396" t="s">
        <v>15</v>
      </c>
      <c r="I396" t="s">
        <v>22</v>
      </c>
      <c r="J396">
        <v>7.9668739000000002E-2</v>
      </c>
      <c r="K396">
        <v>9</v>
      </c>
      <c r="L396">
        <v>79.664400000000001</v>
      </c>
      <c r="M396">
        <v>4</v>
      </c>
    </row>
    <row r="397" spans="1:13" x14ac:dyDescent="0.3">
      <c r="A397">
        <v>5901</v>
      </c>
      <c r="B397" t="s">
        <v>17</v>
      </c>
      <c r="C397" t="s">
        <v>38</v>
      </c>
      <c r="D397" t="s">
        <v>19</v>
      </c>
      <c r="E397">
        <v>2018</v>
      </c>
      <c r="F397" t="s">
        <v>45</v>
      </c>
      <c r="G397" t="s">
        <v>21</v>
      </c>
      <c r="H397" t="s">
        <v>15</v>
      </c>
      <c r="I397" t="s">
        <v>46</v>
      </c>
      <c r="J397">
        <v>5.8451805000000003E-2</v>
      </c>
      <c r="L397">
        <v>79.961799999999997</v>
      </c>
      <c r="M397">
        <v>4</v>
      </c>
    </row>
    <row r="398" spans="1:13" x14ac:dyDescent="0.3">
      <c r="A398">
        <v>7998</v>
      </c>
      <c r="B398" t="s">
        <v>17</v>
      </c>
      <c r="C398" t="s">
        <v>224</v>
      </c>
      <c r="D398" t="s">
        <v>95</v>
      </c>
      <c r="E398">
        <v>2022</v>
      </c>
      <c r="F398" t="s">
        <v>20</v>
      </c>
      <c r="G398" t="s">
        <v>21</v>
      </c>
      <c r="H398" t="s">
        <v>15</v>
      </c>
      <c r="I398" t="s">
        <v>22</v>
      </c>
      <c r="J398">
        <v>8.0922438999999999E-2</v>
      </c>
      <c r="K398">
        <v>14.35</v>
      </c>
      <c r="L398">
        <v>80.096000000000004</v>
      </c>
      <c r="M398">
        <v>4</v>
      </c>
    </row>
    <row r="399" spans="1:13" x14ac:dyDescent="0.3">
      <c r="A399">
        <v>3708</v>
      </c>
      <c r="B399" t="s">
        <v>17</v>
      </c>
      <c r="C399" t="s">
        <v>1061</v>
      </c>
      <c r="D399" t="s">
        <v>95</v>
      </c>
      <c r="E399">
        <v>2022</v>
      </c>
      <c r="F399" t="s">
        <v>20</v>
      </c>
      <c r="G399" t="s">
        <v>21</v>
      </c>
      <c r="H399" t="s">
        <v>15</v>
      </c>
      <c r="I399" t="s">
        <v>22</v>
      </c>
      <c r="J399">
        <v>8.575615E-3</v>
      </c>
      <c r="K399">
        <v>18</v>
      </c>
      <c r="L399">
        <v>80.261799999999994</v>
      </c>
      <c r="M399">
        <v>4</v>
      </c>
    </row>
    <row r="400" spans="1:13" x14ac:dyDescent="0.3">
      <c r="A400">
        <v>3861</v>
      </c>
      <c r="B400" t="s">
        <v>17</v>
      </c>
      <c r="C400" t="s">
        <v>468</v>
      </c>
      <c r="D400" t="s">
        <v>64</v>
      </c>
      <c r="E400">
        <v>2014</v>
      </c>
      <c r="F400" t="s">
        <v>29</v>
      </c>
      <c r="G400" t="s">
        <v>21</v>
      </c>
      <c r="H400" t="s">
        <v>30</v>
      </c>
      <c r="I400" t="s">
        <v>16</v>
      </c>
      <c r="J400">
        <v>2.0542736999999998E-2</v>
      </c>
      <c r="K400">
        <v>17.350000000000001</v>
      </c>
      <c r="L400">
        <v>80.561800000000005</v>
      </c>
      <c r="M400">
        <v>3.9</v>
      </c>
    </row>
    <row r="401" spans="1:13" x14ac:dyDescent="0.3">
      <c r="A401">
        <v>5167</v>
      </c>
      <c r="B401" t="s">
        <v>17</v>
      </c>
      <c r="C401" t="s">
        <v>1061</v>
      </c>
      <c r="D401" t="s">
        <v>95</v>
      </c>
      <c r="E401">
        <v>2018</v>
      </c>
      <c r="F401" t="s">
        <v>45</v>
      </c>
      <c r="G401" t="s">
        <v>21</v>
      </c>
      <c r="H401" t="s">
        <v>15</v>
      </c>
      <c r="I401" t="s">
        <v>46</v>
      </c>
      <c r="J401">
        <v>8.499464E-3</v>
      </c>
      <c r="L401">
        <v>81.361800000000002</v>
      </c>
      <c r="M401">
        <v>3.2</v>
      </c>
    </row>
    <row r="402" spans="1:13" x14ac:dyDescent="0.3">
      <c r="A402">
        <v>6085</v>
      </c>
      <c r="B402" t="s">
        <v>17</v>
      </c>
      <c r="C402" t="s">
        <v>94</v>
      </c>
      <c r="D402" t="s">
        <v>95</v>
      </c>
      <c r="E402">
        <v>2018</v>
      </c>
      <c r="F402" t="s">
        <v>45</v>
      </c>
      <c r="G402" t="s">
        <v>21</v>
      </c>
      <c r="H402" t="s">
        <v>15</v>
      </c>
      <c r="I402" t="s">
        <v>46</v>
      </c>
      <c r="J402">
        <v>1.4560297E-2</v>
      </c>
      <c r="L402">
        <v>81.424999999999997</v>
      </c>
      <c r="M402">
        <v>4</v>
      </c>
    </row>
    <row r="403" spans="1:13" x14ac:dyDescent="0.3">
      <c r="A403">
        <v>7</v>
      </c>
      <c r="B403" t="s">
        <v>17</v>
      </c>
      <c r="C403" t="s">
        <v>38</v>
      </c>
      <c r="D403" t="s">
        <v>19</v>
      </c>
      <c r="E403">
        <v>2011</v>
      </c>
      <c r="F403" t="s">
        <v>39</v>
      </c>
      <c r="G403" t="s">
        <v>21</v>
      </c>
      <c r="H403" t="s">
        <v>26</v>
      </c>
      <c r="I403" t="s">
        <v>40</v>
      </c>
      <c r="J403">
        <v>9.8312420999999997E-2</v>
      </c>
      <c r="K403">
        <v>11.8</v>
      </c>
      <c r="L403">
        <v>81.461799999999997</v>
      </c>
      <c r="M403">
        <v>5</v>
      </c>
    </row>
    <row r="404" spans="1:13" x14ac:dyDescent="0.3">
      <c r="A404">
        <v>8386</v>
      </c>
      <c r="B404" t="s">
        <v>17</v>
      </c>
      <c r="C404" t="s">
        <v>468</v>
      </c>
      <c r="D404" t="s">
        <v>64</v>
      </c>
      <c r="E404">
        <v>2018</v>
      </c>
      <c r="F404" t="s">
        <v>45</v>
      </c>
      <c r="G404" t="s">
        <v>21</v>
      </c>
      <c r="H404" t="s">
        <v>15</v>
      </c>
      <c r="I404" t="s">
        <v>46</v>
      </c>
      <c r="J404">
        <v>2.0460283999999999E-2</v>
      </c>
      <c r="L404">
        <v>81.761799999999994</v>
      </c>
      <c r="M404">
        <v>4</v>
      </c>
    </row>
    <row r="405" spans="1:13" x14ac:dyDescent="0.3">
      <c r="A405">
        <v>3100</v>
      </c>
      <c r="B405" t="s">
        <v>17</v>
      </c>
      <c r="C405" t="s">
        <v>38</v>
      </c>
      <c r="D405" t="s">
        <v>19</v>
      </c>
      <c r="E405">
        <v>2022</v>
      </c>
      <c r="F405" t="s">
        <v>20</v>
      </c>
      <c r="G405" t="s">
        <v>21</v>
      </c>
      <c r="H405" t="s">
        <v>15</v>
      </c>
      <c r="I405" t="s">
        <v>22</v>
      </c>
      <c r="J405">
        <v>5.8975503999999998E-2</v>
      </c>
      <c r="K405">
        <v>11.8</v>
      </c>
      <c r="L405">
        <v>81.761799999999994</v>
      </c>
      <c r="M405">
        <v>4.0999999999999996</v>
      </c>
    </row>
    <row r="406" spans="1:13" x14ac:dyDescent="0.3">
      <c r="A406">
        <v>8024</v>
      </c>
      <c r="B406" t="s">
        <v>17</v>
      </c>
      <c r="C406" t="s">
        <v>321</v>
      </c>
      <c r="D406" t="s">
        <v>24</v>
      </c>
      <c r="E406">
        <v>2022</v>
      </c>
      <c r="F406" t="s">
        <v>20</v>
      </c>
      <c r="G406" t="s">
        <v>21</v>
      </c>
      <c r="H406" t="s">
        <v>15</v>
      </c>
      <c r="I406" t="s">
        <v>22</v>
      </c>
      <c r="J406">
        <v>1.5169739E-2</v>
      </c>
      <c r="K406">
        <v>5.48</v>
      </c>
      <c r="L406">
        <v>82.224999999999994</v>
      </c>
      <c r="M406">
        <v>4</v>
      </c>
    </row>
    <row r="407" spans="1:13" x14ac:dyDescent="0.3">
      <c r="A407">
        <v>2033</v>
      </c>
      <c r="B407" t="s">
        <v>17</v>
      </c>
      <c r="C407" t="s">
        <v>549</v>
      </c>
      <c r="D407" t="s">
        <v>67</v>
      </c>
      <c r="E407">
        <v>2014</v>
      </c>
      <c r="F407" t="s">
        <v>29</v>
      </c>
      <c r="G407" t="s">
        <v>21</v>
      </c>
      <c r="H407" t="s">
        <v>30</v>
      </c>
      <c r="I407" t="s">
        <v>16</v>
      </c>
      <c r="J407">
        <v>4.9823902000000003E-2</v>
      </c>
      <c r="K407">
        <v>7.02</v>
      </c>
      <c r="L407">
        <v>82.224999999999994</v>
      </c>
      <c r="M407">
        <v>4.2</v>
      </c>
    </row>
    <row r="408" spans="1:13" x14ac:dyDescent="0.3">
      <c r="A408">
        <v>3782</v>
      </c>
      <c r="B408" t="s">
        <v>17</v>
      </c>
      <c r="C408" t="s">
        <v>772</v>
      </c>
      <c r="D408" t="s">
        <v>12</v>
      </c>
      <c r="E408">
        <v>2018</v>
      </c>
      <c r="F408" t="s">
        <v>45</v>
      </c>
      <c r="G408" t="s">
        <v>21</v>
      </c>
      <c r="H408" t="s">
        <v>15</v>
      </c>
      <c r="I408" t="s">
        <v>46</v>
      </c>
      <c r="J408">
        <v>0.10508595599999999</v>
      </c>
      <c r="L408">
        <v>82.390799999999999</v>
      </c>
      <c r="M408">
        <v>4</v>
      </c>
    </row>
    <row r="409" spans="1:13" x14ac:dyDescent="0.3">
      <c r="A409">
        <v>1870</v>
      </c>
      <c r="B409" t="s">
        <v>17</v>
      </c>
      <c r="C409" t="s">
        <v>1118</v>
      </c>
      <c r="D409" t="s">
        <v>32</v>
      </c>
      <c r="E409">
        <v>2022</v>
      </c>
      <c r="F409" t="s">
        <v>20</v>
      </c>
      <c r="G409" t="s">
        <v>21</v>
      </c>
      <c r="H409" t="s">
        <v>15</v>
      </c>
      <c r="I409" t="s">
        <v>22</v>
      </c>
      <c r="J409">
        <v>0.18425482600000001</v>
      </c>
      <c r="K409">
        <v>14.15</v>
      </c>
      <c r="L409">
        <v>82.427599999999998</v>
      </c>
      <c r="M409">
        <v>4.3</v>
      </c>
    </row>
    <row r="410" spans="1:13" x14ac:dyDescent="0.3">
      <c r="A410">
        <v>672</v>
      </c>
      <c r="B410" t="s">
        <v>17</v>
      </c>
      <c r="C410" t="s">
        <v>603</v>
      </c>
      <c r="D410" t="s">
        <v>28</v>
      </c>
      <c r="E410">
        <v>2022</v>
      </c>
      <c r="F410" t="s">
        <v>20</v>
      </c>
      <c r="G410" t="s">
        <v>21</v>
      </c>
      <c r="H410" t="s">
        <v>15</v>
      </c>
      <c r="I410" t="s">
        <v>22</v>
      </c>
      <c r="J410">
        <v>4.1273235999999998E-2</v>
      </c>
      <c r="K410">
        <v>6.98</v>
      </c>
      <c r="L410">
        <v>82.493399999999994</v>
      </c>
      <c r="M410">
        <v>4.5999999999999996</v>
      </c>
    </row>
    <row r="411" spans="1:13" x14ac:dyDescent="0.3">
      <c r="A411">
        <v>7763</v>
      </c>
      <c r="B411" t="s">
        <v>17</v>
      </c>
      <c r="C411" t="s">
        <v>1103</v>
      </c>
      <c r="D411" t="s">
        <v>28</v>
      </c>
      <c r="E411">
        <v>2014</v>
      </c>
      <c r="F411" t="s">
        <v>29</v>
      </c>
      <c r="G411" t="s">
        <v>21</v>
      </c>
      <c r="H411" t="s">
        <v>30</v>
      </c>
      <c r="I411" t="s">
        <v>16</v>
      </c>
      <c r="J411">
        <v>1.0632752000000001E-2</v>
      </c>
      <c r="K411">
        <v>11.1</v>
      </c>
      <c r="L411">
        <v>82.590800000000002</v>
      </c>
      <c r="M411">
        <v>4</v>
      </c>
    </row>
    <row r="412" spans="1:13" x14ac:dyDescent="0.3">
      <c r="A412">
        <v>7731</v>
      </c>
      <c r="B412" t="s">
        <v>17</v>
      </c>
      <c r="C412" t="s">
        <v>603</v>
      </c>
      <c r="D412" t="s">
        <v>28</v>
      </c>
      <c r="E412">
        <v>2014</v>
      </c>
      <c r="F412" t="s">
        <v>29</v>
      </c>
      <c r="G412" t="s">
        <v>21</v>
      </c>
      <c r="H412" t="s">
        <v>30</v>
      </c>
      <c r="I412" t="s">
        <v>16</v>
      </c>
      <c r="J412">
        <v>4.1071581000000003E-2</v>
      </c>
      <c r="K412">
        <v>6.98</v>
      </c>
      <c r="L412">
        <v>82.593400000000003</v>
      </c>
      <c r="M412">
        <v>4</v>
      </c>
    </row>
    <row r="413" spans="1:13" x14ac:dyDescent="0.3">
      <c r="A413">
        <v>7615</v>
      </c>
      <c r="B413" t="s">
        <v>17</v>
      </c>
      <c r="C413" t="s">
        <v>772</v>
      </c>
      <c r="D413" t="s">
        <v>12</v>
      </c>
      <c r="E413">
        <v>2011</v>
      </c>
      <c r="F413" t="s">
        <v>39</v>
      </c>
      <c r="G413" t="s">
        <v>21</v>
      </c>
      <c r="H413" t="s">
        <v>15</v>
      </c>
      <c r="I413" t="s">
        <v>40</v>
      </c>
      <c r="J413">
        <v>0.17674825799999999</v>
      </c>
      <c r="K413">
        <v>6.59</v>
      </c>
      <c r="L413">
        <v>82.790800000000004</v>
      </c>
      <c r="M413">
        <v>4</v>
      </c>
    </row>
    <row r="414" spans="1:13" x14ac:dyDescent="0.3">
      <c r="A414">
        <v>4106</v>
      </c>
      <c r="B414" t="s">
        <v>17</v>
      </c>
      <c r="C414" t="s">
        <v>549</v>
      </c>
      <c r="D414" t="s">
        <v>67</v>
      </c>
      <c r="E414">
        <v>2018</v>
      </c>
      <c r="F414" t="s">
        <v>45</v>
      </c>
      <c r="G414" t="s">
        <v>21</v>
      </c>
      <c r="H414" t="s">
        <v>15</v>
      </c>
      <c r="I414" t="s">
        <v>46</v>
      </c>
      <c r="J414">
        <v>4.9623924E-2</v>
      </c>
      <c r="L414">
        <v>83.224999999999994</v>
      </c>
      <c r="M414">
        <v>3.9</v>
      </c>
    </row>
    <row r="415" spans="1:13" x14ac:dyDescent="0.3">
      <c r="A415">
        <v>7857</v>
      </c>
      <c r="B415" t="s">
        <v>17</v>
      </c>
      <c r="C415" t="s">
        <v>467</v>
      </c>
      <c r="D415" t="s">
        <v>64</v>
      </c>
      <c r="E415">
        <v>2014</v>
      </c>
      <c r="F415" t="s">
        <v>29</v>
      </c>
      <c r="G415" t="s">
        <v>21</v>
      </c>
      <c r="H415" t="s">
        <v>30</v>
      </c>
      <c r="I415" t="s">
        <v>16</v>
      </c>
      <c r="J415">
        <v>3.9928581999999997E-2</v>
      </c>
      <c r="K415">
        <v>9.3949999999999996</v>
      </c>
      <c r="L415">
        <v>83.290800000000004</v>
      </c>
      <c r="M415">
        <v>4</v>
      </c>
    </row>
    <row r="416" spans="1:13" x14ac:dyDescent="0.3">
      <c r="A416">
        <v>296</v>
      </c>
      <c r="B416" t="s">
        <v>17</v>
      </c>
      <c r="C416" t="s">
        <v>321</v>
      </c>
      <c r="D416" t="s">
        <v>24</v>
      </c>
      <c r="E416">
        <v>2011</v>
      </c>
      <c r="F416" t="s">
        <v>39</v>
      </c>
      <c r="G416" t="s">
        <v>21</v>
      </c>
      <c r="H416" t="s">
        <v>15</v>
      </c>
      <c r="I416" t="s">
        <v>40</v>
      </c>
      <c r="J416">
        <v>2.5288020000000001E-2</v>
      </c>
      <c r="K416">
        <v>5.48</v>
      </c>
      <c r="L416">
        <v>83.325000000000003</v>
      </c>
      <c r="M416">
        <v>5</v>
      </c>
    </row>
    <row r="417" spans="1:13" x14ac:dyDescent="0.3">
      <c r="A417">
        <v>4346</v>
      </c>
      <c r="B417" t="s">
        <v>17</v>
      </c>
      <c r="C417" t="s">
        <v>1330</v>
      </c>
      <c r="D417" t="s">
        <v>32</v>
      </c>
      <c r="E417">
        <v>2022</v>
      </c>
      <c r="F417" t="s">
        <v>20</v>
      </c>
      <c r="G417" t="s">
        <v>21</v>
      </c>
      <c r="H417" t="s">
        <v>15</v>
      </c>
      <c r="I417" t="s">
        <v>22</v>
      </c>
      <c r="J417">
        <v>2.4756031000000001E-2</v>
      </c>
      <c r="K417">
        <v>19.7</v>
      </c>
      <c r="L417">
        <v>83.859200000000001</v>
      </c>
      <c r="M417">
        <v>3.8</v>
      </c>
    </row>
    <row r="418" spans="1:13" x14ac:dyDescent="0.3">
      <c r="A418">
        <v>8032</v>
      </c>
      <c r="B418" t="s">
        <v>17</v>
      </c>
      <c r="C418" t="s">
        <v>772</v>
      </c>
      <c r="D418" t="s">
        <v>12</v>
      </c>
      <c r="E418">
        <v>2022</v>
      </c>
      <c r="F418" t="s">
        <v>20</v>
      </c>
      <c r="G418" t="s">
        <v>21</v>
      </c>
      <c r="H418" t="s">
        <v>15</v>
      </c>
      <c r="I418" t="s">
        <v>22</v>
      </c>
      <c r="J418">
        <v>0.106027474</v>
      </c>
      <c r="K418">
        <v>6.59</v>
      </c>
      <c r="L418">
        <v>83.990799999999993</v>
      </c>
      <c r="M418">
        <v>4</v>
      </c>
    </row>
    <row r="419" spans="1:13" x14ac:dyDescent="0.3">
      <c r="A419">
        <v>4368</v>
      </c>
      <c r="B419" t="s">
        <v>17</v>
      </c>
      <c r="C419" t="s">
        <v>467</v>
      </c>
      <c r="D419" t="s">
        <v>64</v>
      </c>
      <c r="E419">
        <v>2018</v>
      </c>
      <c r="F419" t="s">
        <v>45</v>
      </c>
      <c r="G419" t="s">
        <v>21</v>
      </c>
      <c r="H419" t="s">
        <v>15</v>
      </c>
      <c r="I419" t="s">
        <v>46</v>
      </c>
      <c r="J419">
        <v>3.9768320000000003E-2</v>
      </c>
      <c r="L419">
        <v>83.990799999999993</v>
      </c>
      <c r="M419">
        <v>3.8</v>
      </c>
    </row>
    <row r="420" spans="1:13" x14ac:dyDescent="0.3">
      <c r="A420">
        <v>2499</v>
      </c>
      <c r="B420" t="s">
        <v>17</v>
      </c>
      <c r="C420" t="s">
        <v>1330</v>
      </c>
      <c r="D420" t="s">
        <v>32</v>
      </c>
      <c r="E420">
        <v>2014</v>
      </c>
      <c r="F420" t="s">
        <v>29</v>
      </c>
      <c r="G420" t="s">
        <v>21</v>
      </c>
      <c r="H420" t="s">
        <v>30</v>
      </c>
      <c r="I420" t="s">
        <v>16</v>
      </c>
      <c r="J420">
        <v>2.4635076999999998E-2</v>
      </c>
      <c r="K420">
        <v>19.7</v>
      </c>
      <c r="L420">
        <v>84.159199999999998</v>
      </c>
      <c r="M420">
        <v>4.2</v>
      </c>
    </row>
    <row r="421" spans="1:13" x14ac:dyDescent="0.3">
      <c r="A421">
        <v>7629</v>
      </c>
      <c r="B421" t="s">
        <v>17</v>
      </c>
      <c r="C421" t="s">
        <v>1547</v>
      </c>
      <c r="D421" t="s">
        <v>19</v>
      </c>
      <c r="E421">
        <v>2011</v>
      </c>
      <c r="F421" t="s">
        <v>39</v>
      </c>
      <c r="G421" t="s">
        <v>21</v>
      </c>
      <c r="H421" t="s">
        <v>15</v>
      </c>
      <c r="I421" t="s">
        <v>40</v>
      </c>
      <c r="J421">
        <v>0.25534828900000001</v>
      </c>
      <c r="K421">
        <v>7.68</v>
      </c>
      <c r="L421">
        <v>84.422399999999996</v>
      </c>
      <c r="M421">
        <v>4</v>
      </c>
    </row>
    <row r="422" spans="1:13" x14ac:dyDescent="0.3">
      <c r="A422">
        <v>1226</v>
      </c>
      <c r="B422" t="s">
        <v>17</v>
      </c>
      <c r="C422" t="s">
        <v>108</v>
      </c>
      <c r="D422" t="s">
        <v>19</v>
      </c>
      <c r="E422">
        <v>2014</v>
      </c>
      <c r="F422" t="s">
        <v>29</v>
      </c>
      <c r="G422" t="s">
        <v>21</v>
      </c>
      <c r="H422" t="s">
        <v>30</v>
      </c>
      <c r="I422" t="s">
        <v>16</v>
      </c>
      <c r="J422">
        <v>3.5163638999999997E-2</v>
      </c>
      <c r="K422">
        <v>10.6</v>
      </c>
      <c r="L422">
        <v>84.422399999999996</v>
      </c>
      <c r="M422">
        <v>4.4000000000000004</v>
      </c>
    </row>
    <row r="423" spans="1:13" x14ac:dyDescent="0.3">
      <c r="A423">
        <v>1832</v>
      </c>
      <c r="B423" t="s">
        <v>17</v>
      </c>
      <c r="C423" t="s">
        <v>478</v>
      </c>
      <c r="D423" t="s">
        <v>95</v>
      </c>
      <c r="E423">
        <v>2022</v>
      </c>
      <c r="F423" t="s">
        <v>20</v>
      </c>
      <c r="G423" t="s">
        <v>21</v>
      </c>
      <c r="H423" t="s">
        <v>15</v>
      </c>
      <c r="I423" t="s">
        <v>22</v>
      </c>
      <c r="J423">
        <v>0</v>
      </c>
      <c r="K423">
        <v>13.5</v>
      </c>
      <c r="L423">
        <v>84.554000000000002</v>
      </c>
      <c r="M423">
        <v>4.3</v>
      </c>
    </row>
    <row r="424" spans="1:13" x14ac:dyDescent="0.3">
      <c r="A424">
        <v>3141</v>
      </c>
      <c r="B424" t="s">
        <v>17</v>
      </c>
      <c r="C424" t="s">
        <v>821</v>
      </c>
      <c r="D424" t="s">
        <v>42</v>
      </c>
      <c r="E424">
        <v>2018</v>
      </c>
      <c r="F424" t="s">
        <v>45</v>
      </c>
      <c r="G424" t="s">
        <v>21</v>
      </c>
      <c r="H424" t="s">
        <v>15</v>
      </c>
      <c r="I424" t="s">
        <v>46</v>
      </c>
      <c r="J424">
        <v>8.9858446999999994E-2</v>
      </c>
      <c r="L424">
        <v>84.588200000000001</v>
      </c>
      <c r="M424">
        <v>4.0999999999999996</v>
      </c>
    </row>
    <row r="425" spans="1:13" x14ac:dyDescent="0.3">
      <c r="A425">
        <v>8278</v>
      </c>
      <c r="B425" t="s">
        <v>17</v>
      </c>
      <c r="C425" t="s">
        <v>1103</v>
      </c>
      <c r="D425" t="s">
        <v>28</v>
      </c>
      <c r="E425">
        <v>2018</v>
      </c>
      <c r="F425" t="s">
        <v>45</v>
      </c>
      <c r="G425" t="s">
        <v>21</v>
      </c>
      <c r="H425" t="s">
        <v>15</v>
      </c>
      <c r="I425" t="s">
        <v>46</v>
      </c>
      <c r="J425">
        <v>1.0590074999999999E-2</v>
      </c>
      <c r="L425">
        <v>84.690799999999996</v>
      </c>
      <c r="M425">
        <v>4</v>
      </c>
    </row>
    <row r="426" spans="1:13" x14ac:dyDescent="0.3">
      <c r="A426">
        <v>7992</v>
      </c>
      <c r="B426" t="s">
        <v>17</v>
      </c>
      <c r="C426" t="s">
        <v>94</v>
      </c>
      <c r="D426" t="s">
        <v>95</v>
      </c>
      <c r="E426">
        <v>2022</v>
      </c>
      <c r="F426" t="s">
        <v>20</v>
      </c>
      <c r="G426" t="s">
        <v>21</v>
      </c>
      <c r="H426" t="s">
        <v>15</v>
      </c>
      <c r="I426" t="s">
        <v>22</v>
      </c>
      <c r="J426">
        <v>1.4690750000000001E-2</v>
      </c>
      <c r="K426">
        <v>7.9749999999999996</v>
      </c>
      <c r="L426">
        <v>84.724999999999994</v>
      </c>
      <c r="M426">
        <v>4</v>
      </c>
    </row>
    <row r="427" spans="1:13" x14ac:dyDescent="0.3">
      <c r="A427">
        <v>5233</v>
      </c>
      <c r="B427" t="s">
        <v>17</v>
      </c>
      <c r="C427" t="s">
        <v>824</v>
      </c>
      <c r="D427" t="s">
        <v>48</v>
      </c>
      <c r="E427">
        <v>2018</v>
      </c>
      <c r="F427" t="s">
        <v>45</v>
      </c>
      <c r="G427" t="s">
        <v>21</v>
      </c>
      <c r="H427" t="s">
        <v>15</v>
      </c>
      <c r="I427" t="s">
        <v>46</v>
      </c>
      <c r="J427">
        <v>4.5050673999999999E-2</v>
      </c>
      <c r="L427">
        <v>84.924999999999997</v>
      </c>
      <c r="M427">
        <v>3</v>
      </c>
    </row>
    <row r="428" spans="1:13" x14ac:dyDescent="0.3">
      <c r="A428">
        <v>8001</v>
      </c>
      <c r="B428" t="s">
        <v>17</v>
      </c>
      <c r="C428" t="s">
        <v>1104</v>
      </c>
      <c r="D428" t="s">
        <v>57</v>
      </c>
      <c r="E428">
        <v>2022</v>
      </c>
      <c r="F428" t="s">
        <v>20</v>
      </c>
      <c r="G428" t="s">
        <v>21</v>
      </c>
      <c r="H428" t="s">
        <v>15</v>
      </c>
      <c r="I428" t="s">
        <v>22</v>
      </c>
      <c r="J428">
        <v>5.4428367999999998E-2</v>
      </c>
      <c r="K428">
        <v>17.100000000000001</v>
      </c>
      <c r="L428">
        <v>84.956599999999995</v>
      </c>
      <c r="M428">
        <v>4</v>
      </c>
    </row>
    <row r="429" spans="1:13" x14ac:dyDescent="0.3">
      <c r="A429">
        <v>6093</v>
      </c>
      <c r="B429" t="s">
        <v>17</v>
      </c>
      <c r="C429" t="s">
        <v>108</v>
      </c>
      <c r="D429" t="s">
        <v>19</v>
      </c>
      <c r="E429">
        <v>2018</v>
      </c>
      <c r="F429" t="s">
        <v>45</v>
      </c>
      <c r="G429" t="s">
        <v>21</v>
      </c>
      <c r="H429" t="s">
        <v>15</v>
      </c>
      <c r="I429" t="s">
        <v>46</v>
      </c>
      <c r="J429">
        <v>3.5022503000000003E-2</v>
      </c>
      <c r="L429">
        <v>85.122399999999999</v>
      </c>
      <c r="M429">
        <v>4</v>
      </c>
    </row>
    <row r="430" spans="1:13" x14ac:dyDescent="0.3">
      <c r="A430">
        <v>4566</v>
      </c>
      <c r="B430" t="s">
        <v>17</v>
      </c>
      <c r="C430" t="s">
        <v>467</v>
      </c>
      <c r="D430" t="s">
        <v>64</v>
      </c>
      <c r="E430">
        <v>2022</v>
      </c>
      <c r="F430" t="s">
        <v>20</v>
      </c>
      <c r="G430" t="s">
        <v>21</v>
      </c>
      <c r="H430" t="s">
        <v>15</v>
      </c>
      <c r="I430" t="s">
        <v>22</v>
      </c>
      <c r="J430">
        <v>4.0124624999999997E-2</v>
      </c>
      <c r="K430">
        <v>9.3949999999999996</v>
      </c>
      <c r="L430">
        <v>85.190799999999996</v>
      </c>
      <c r="M430">
        <v>3.7</v>
      </c>
    </row>
    <row r="431" spans="1:13" x14ac:dyDescent="0.3">
      <c r="A431">
        <v>5241</v>
      </c>
      <c r="B431" t="s">
        <v>17</v>
      </c>
      <c r="C431" t="s">
        <v>764</v>
      </c>
      <c r="D431" t="s">
        <v>48</v>
      </c>
      <c r="E431">
        <v>2022</v>
      </c>
      <c r="F431" t="s">
        <v>20</v>
      </c>
      <c r="G431" t="s">
        <v>21</v>
      </c>
      <c r="H431" t="s">
        <v>15</v>
      </c>
      <c r="I431" t="s">
        <v>22</v>
      </c>
      <c r="J431">
        <v>2.6718209999999999E-2</v>
      </c>
      <c r="K431">
        <v>15.25</v>
      </c>
      <c r="L431">
        <v>85.219800000000006</v>
      </c>
      <c r="M431">
        <v>3</v>
      </c>
    </row>
    <row r="432" spans="1:13" x14ac:dyDescent="0.3">
      <c r="A432">
        <v>8061</v>
      </c>
      <c r="B432" t="s">
        <v>17</v>
      </c>
      <c r="C432" t="s">
        <v>1547</v>
      </c>
      <c r="D432" t="s">
        <v>19</v>
      </c>
      <c r="E432">
        <v>2022</v>
      </c>
      <c r="F432" t="s">
        <v>20</v>
      </c>
      <c r="G432" t="s">
        <v>21</v>
      </c>
      <c r="H432" t="s">
        <v>15</v>
      </c>
      <c r="I432" t="s">
        <v>22</v>
      </c>
      <c r="J432">
        <v>0.15317794100000001</v>
      </c>
      <c r="K432">
        <v>7.68</v>
      </c>
      <c r="L432">
        <v>85.222399999999993</v>
      </c>
      <c r="M432">
        <v>4</v>
      </c>
    </row>
    <row r="433" spans="1:13" x14ac:dyDescent="0.3">
      <c r="A433">
        <v>954</v>
      </c>
      <c r="B433" t="s">
        <v>17</v>
      </c>
      <c r="C433" t="s">
        <v>94</v>
      </c>
      <c r="D433" t="s">
        <v>95</v>
      </c>
      <c r="E433">
        <v>2014</v>
      </c>
      <c r="F433" t="s">
        <v>29</v>
      </c>
      <c r="G433" t="s">
        <v>21</v>
      </c>
      <c r="H433" t="s">
        <v>30</v>
      </c>
      <c r="I433" t="s">
        <v>16</v>
      </c>
      <c r="J433">
        <v>1.4618973E-2</v>
      </c>
      <c r="K433">
        <v>7.9749999999999996</v>
      </c>
      <c r="L433">
        <v>85.224999999999994</v>
      </c>
      <c r="M433">
        <v>4.4000000000000004</v>
      </c>
    </row>
    <row r="434" spans="1:13" x14ac:dyDescent="0.3">
      <c r="A434">
        <v>3010</v>
      </c>
      <c r="B434" t="s">
        <v>17</v>
      </c>
      <c r="C434" t="s">
        <v>764</v>
      </c>
      <c r="D434" t="s">
        <v>48</v>
      </c>
      <c r="E434">
        <v>2011</v>
      </c>
      <c r="F434" t="s">
        <v>39</v>
      </c>
      <c r="G434" t="s">
        <v>21</v>
      </c>
      <c r="H434" t="s">
        <v>30</v>
      </c>
      <c r="I434" t="s">
        <v>40</v>
      </c>
      <c r="J434">
        <v>4.4539371000000001E-2</v>
      </c>
      <c r="K434">
        <v>15.25</v>
      </c>
      <c r="L434">
        <v>85.319800000000001</v>
      </c>
      <c r="M434">
        <v>4.0999999999999996</v>
      </c>
    </row>
    <row r="435" spans="1:13" x14ac:dyDescent="0.3">
      <c r="A435">
        <v>4557</v>
      </c>
      <c r="B435" t="s">
        <v>17</v>
      </c>
      <c r="C435" t="s">
        <v>1560</v>
      </c>
      <c r="D435" t="s">
        <v>67</v>
      </c>
      <c r="E435">
        <v>2022</v>
      </c>
      <c r="F435" t="s">
        <v>20</v>
      </c>
      <c r="G435" t="s">
        <v>21</v>
      </c>
      <c r="H435" t="s">
        <v>15</v>
      </c>
      <c r="I435" t="s">
        <v>22</v>
      </c>
      <c r="J435">
        <v>5.7771827999999997E-2</v>
      </c>
      <c r="K435">
        <v>18.7</v>
      </c>
      <c r="L435">
        <v>85.3566</v>
      </c>
      <c r="M435">
        <v>3.7</v>
      </c>
    </row>
    <row r="436" spans="1:13" x14ac:dyDescent="0.3">
      <c r="A436">
        <v>3702</v>
      </c>
      <c r="B436" t="s">
        <v>17</v>
      </c>
      <c r="C436" t="s">
        <v>1104</v>
      </c>
      <c r="D436" t="s">
        <v>57</v>
      </c>
      <c r="E436">
        <v>2014</v>
      </c>
      <c r="F436" t="s">
        <v>29</v>
      </c>
      <c r="G436" t="s">
        <v>21</v>
      </c>
      <c r="H436" t="s">
        <v>30</v>
      </c>
      <c r="I436" t="s">
        <v>16</v>
      </c>
      <c r="J436">
        <v>5.4162439E-2</v>
      </c>
      <c r="K436">
        <v>17.100000000000001</v>
      </c>
      <c r="L436">
        <v>85.3566</v>
      </c>
      <c r="M436">
        <v>4</v>
      </c>
    </row>
    <row r="437" spans="1:13" x14ac:dyDescent="0.3">
      <c r="A437">
        <v>5687</v>
      </c>
      <c r="B437" t="s">
        <v>17</v>
      </c>
      <c r="C437" t="s">
        <v>1408</v>
      </c>
      <c r="D437" t="s">
        <v>32</v>
      </c>
      <c r="E437">
        <v>2022</v>
      </c>
      <c r="F437" t="s">
        <v>20</v>
      </c>
      <c r="G437" t="s">
        <v>21</v>
      </c>
      <c r="H437" t="s">
        <v>15</v>
      </c>
      <c r="I437" t="s">
        <v>22</v>
      </c>
      <c r="J437">
        <v>4.5556681000000002E-2</v>
      </c>
      <c r="K437">
        <v>5.73</v>
      </c>
      <c r="L437">
        <v>85.388199999999998</v>
      </c>
      <c r="M437">
        <v>2</v>
      </c>
    </row>
    <row r="438" spans="1:13" x14ac:dyDescent="0.3">
      <c r="A438">
        <v>3675</v>
      </c>
      <c r="B438" t="s">
        <v>17</v>
      </c>
      <c r="C438" t="s">
        <v>1510</v>
      </c>
      <c r="D438" t="s">
        <v>32</v>
      </c>
      <c r="E438">
        <v>2014</v>
      </c>
      <c r="F438" t="s">
        <v>29</v>
      </c>
      <c r="G438" t="s">
        <v>21</v>
      </c>
      <c r="H438" t="s">
        <v>30</v>
      </c>
      <c r="I438" t="s">
        <v>16</v>
      </c>
      <c r="J438">
        <v>2.7682047000000001E-2</v>
      </c>
      <c r="K438">
        <v>6.28</v>
      </c>
      <c r="L438">
        <v>85.519800000000004</v>
      </c>
      <c r="M438">
        <v>4</v>
      </c>
    </row>
    <row r="439" spans="1:13" x14ac:dyDescent="0.3">
      <c r="A439">
        <v>4310</v>
      </c>
      <c r="B439" t="s">
        <v>17</v>
      </c>
      <c r="C439" t="s">
        <v>1547</v>
      </c>
      <c r="D439" t="s">
        <v>19</v>
      </c>
      <c r="E439">
        <v>2014</v>
      </c>
      <c r="F439" t="s">
        <v>29</v>
      </c>
      <c r="G439" t="s">
        <v>21</v>
      </c>
      <c r="H439" t="s">
        <v>30</v>
      </c>
      <c r="I439" t="s">
        <v>16</v>
      </c>
      <c r="J439">
        <v>0.152429537</v>
      </c>
      <c r="K439">
        <v>7.68</v>
      </c>
      <c r="L439">
        <v>85.522400000000005</v>
      </c>
      <c r="M439">
        <v>3.8</v>
      </c>
    </row>
    <row r="440" spans="1:13" x14ac:dyDescent="0.3">
      <c r="A440">
        <v>5084</v>
      </c>
      <c r="B440" t="s">
        <v>17</v>
      </c>
      <c r="C440" t="s">
        <v>1408</v>
      </c>
      <c r="D440" t="s">
        <v>32</v>
      </c>
      <c r="E440">
        <v>2011</v>
      </c>
      <c r="F440" t="s">
        <v>39</v>
      </c>
      <c r="G440" t="s">
        <v>21</v>
      </c>
      <c r="H440" t="s">
        <v>30</v>
      </c>
      <c r="I440" t="s">
        <v>40</v>
      </c>
      <c r="J440">
        <v>7.5943183999999997E-2</v>
      </c>
      <c r="K440">
        <v>5.73</v>
      </c>
      <c r="L440">
        <v>85.588200000000001</v>
      </c>
      <c r="M440">
        <v>3.3</v>
      </c>
    </row>
    <row r="441" spans="1:13" x14ac:dyDescent="0.3">
      <c r="A441">
        <v>955</v>
      </c>
      <c r="B441" t="s">
        <v>17</v>
      </c>
      <c r="C441" t="s">
        <v>772</v>
      </c>
      <c r="D441" t="s">
        <v>12</v>
      </c>
      <c r="E441">
        <v>2014</v>
      </c>
      <c r="F441" t="s">
        <v>29</v>
      </c>
      <c r="G441" t="s">
        <v>21</v>
      </c>
      <c r="H441" t="s">
        <v>30</v>
      </c>
      <c r="I441" t="s">
        <v>16</v>
      </c>
      <c r="J441">
        <v>0.10550944</v>
      </c>
      <c r="K441">
        <v>6.59</v>
      </c>
      <c r="L441">
        <v>85.690799999999996</v>
      </c>
      <c r="M441">
        <v>4.4000000000000004</v>
      </c>
    </row>
    <row r="442" spans="1:13" x14ac:dyDescent="0.3">
      <c r="A442">
        <v>489</v>
      </c>
      <c r="B442" t="s">
        <v>17</v>
      </c>
      <c r="C442" t="s">
        <v>478</v>
      </c>
      <c r="D442" t="s">
        <v>95</v>
      </c>
      <c r="E442">
        <v>2011</v>
      </c>
      <c r="F442" t="s">
        <v>39</v>
      </c>
      <c r="G442" t="s">
        <v>21</v>
      </c>
      <c r="H442" t="s">
        <v>15</v>
      </c>
      <c r="I442" t="s">
        <v>40</v>
      </c>
      <c r="J442">
        <v>0.101231721</v>
      </c>
      <c r="K442">
        <v>13.5</v>
      </c>
      <c r="L442">
        <v>86.254000000000005</v>
      </c>
      <c r="M442">
        <v>4.8</v>
      </c>
    </row>
    <row r="443" spans="1:13" x14ac:dyDescent="0.3">
      <c r="A443">
        <v>320</v>
      </c>
      <c r="B443" t="s">
        <v>17</v>
      </c>
      <c r="C443" t="s">
        <v>343</v>
      </c>
      <c r="D443" t="s">
        <v>57</v>
      </c>
      <c r="E443">
        <v>2014</v>
      </c>
      <c r="F443" t="s">
        <v>29</v>
      </c>
      <c r="G443" t="s">
        <v>21</v>
      </c>
      <c r="H443" t="s">
        <v>30</v>
      </c>
      <c r="I443" t="s">
        <v>16</v>
      </c>
      <c r="J443">
        <v>2.0698674E-2</v>
      </c>
      <c r="K443">
        <v>13.15</v>
      </c>
      <c r="L443">
        <v>86.3566</v>
      </c>
      <c r="M443">
        <v>5</v>
      </c>
    </row>
    <row r="444" spans="1:13" x14ac:dyDescent="0.3">
      <c r="A444">
        <v>3609</v>
      </c>
      <c r="B444" t="s">
        <v>17</v>
      </c>
      <c r="C444" t="s">
        <v>1420</v>
      </c>
      <c r="D444" t="s">
        <v>28</v>
      </c>
      <c r="E444">
        <v>2011</v>
      </c>
      <c r="F444" t="s">
        <v>39</v>
      </c>
      <c r="G444" t="s">
        <v>21</v>
      </c>
      <c r="H444" t="s">
        <v>15</v>
      </c>
      <c r="I444" t="s">
        <v>40</v>
      </c>
      <c r="J444">
        <v>0.10866572300000001</v>
      </c>
      <c r="K444">
        <v>19.7</v>
      </c>
      <c r="L444">
        <v>86.419799999999995</v>
      </c>
      <c r="M444">
        <v>4</v>
      </c>
    </row>
    <row r="445" spans="1:13" x14ac:dyDescent="0.3">
      <c r="A445">
        <v>8521</v>
      </c>
      <c r="B445" t="s">
        <v>17</v>
      </c>
      <c r="C445" t="s">
        <v>1510</v>
      </c>
      <c r="D445" t="s">
        <v>32</v>
      </c>
      <c r="E445">
        <v>2018</v>
      </c>
      <c r="F445" t="s">
        <v>45</v>
      </c>
      <c r="G445" t="s">
        <v>21</v>
      </c>
      <c r="H445" t="s">
        <v>15</v>
      </c>
      <c r="I445" t="s">
        <v>46</v>
      </c>
      <c r="J445">
        <v>2.7570938999999999E-2</v>
      </c>
      <c r="L445">
        <v>86.619799999999998</v>
      </c>
      <c r="M445">
        <v>4</v>
      </c>
    </row>
    <row r="446" spans="1:13" x14ac:dyDescent="0.3">
      <c r="A446">
        <v>8280</v>
      </c>
      <c r="B446" t="s">
        <v>17</v>
      </c>
      <c r="C446" t="s">
        <v>1233</v>
      </c>
      <c r="D446" t="s">
        <v>28</v>
      </c>
      <c r="E446">
        <v>2018</v>
      </c>
      <c r="F446" t="s">
        <v>45</v>
      </c>
      <c r="G446" t="s">
        <v>21</v>
      </c>
      <c r="H446" t="s">
        <v>15</v>
      </c>
      <c r="I446" t="s">
        <v>46</v>
      </c>
      <c r="J446">
        <v>3.7217846999999998E-2</v>
      </c>
      <c r="L446">
        <v>86.822400000000002</v>
      </c>
      <c r="M446">
        <v>4</v>
      </c>
    </row>
    <row r="447" spans="1:13" x14ac:dyDescent="0.3">
      <c r="A447">
        <v>1192</v>
      </c>
      <c r="B447" t="s">
        <v>17</v>
      </c>
      <c r="C447" t="s">
        <v>205</v>
      </c>
      <c r="D447" t="s">
        <v>24</v>
      </c>
      <c r="E447">
        <v>2014</v>
      </c>
      <c r="F447" t="s">
        <v>29</v>
      </c>
      <c r="G447" t="s">
        <v>21</v>
      </c>
      <c r="H447" t="s">
        <v>30</v>
      </c>
      <c r="I447" t="s">
        <v>16</v>
      </c>
      <c r="J447">
        <v>0.12743558499999999</v>
      </c>
      <c r="K447">
        <v>14.3</v>
      </c>
      <c r="L447">
        <v>86.822400000000002</v>
      </c>
      <c r="M447">
        <v>4.4000000000000004</v>
      </c>
    </row>
    <row r="448" spans="1:13" x14ac:dyDescent="0.3">
      <c r="A448">
        <v>3654</v>
      </c>
      <c r="B448" t="s">
        <v>17</v>
      </c>
      <c r="C448" t="s">
        <v>1304</v>
      </c>
      <c r="D448" t="s">
        <v>12</v>
      </c>
      <c r="E448">
        <v>2014</v>
      </c>
      <c r="F448" t="s">
        <v>29</v>
      </c>
      <c r="G448" t="s">
        <v>21</v>
      </c>
      <c r="H448" t="s">
        <v>30</v>
      </c>
      <c r="I448" t="s">
        <v>16</v>
      </c>
      <c r="J448">
        <v>0.12567593599999999</v>
      </c>
      <c r="K448">
        <v>14.1</v>
      </c>
      <c r="L448">
        <v>86.919799999999995</v>
      </c>
      <c r="M448">
        <v>4</v>
      </c>
    </row>
    <row r="449" spans="1:13" x14ac:dyDescent="0.3">
      <c r="A449">
        <v>3638</v>
      </c>
      <c r="B449" t="s">
        <v>17</v>
      </c>
      <c r="C449" t="s">
        <v>1233</v>
      </c>
      <c r="D449" t="s">
        <v>28</v>
      </c>
      <c r="E449">
        <v>2014</v>
      </c>
      <c r="F449" t="s">
        <v>29</v>
      </c>
      <c r="G449" t="s">
        <v>21</v>
      </c>
      <c r="H449" t="s">
        <v>30</v>
      </c>
      <c r="I449" t="s">
        <v>16</v>
      </c>
      <c r="J449">
        <v>3.7367829999999998E-2</v>
      </c>
      <c r="K449">
        <v>5.1749999999999998</v>
      </c>
      <c r="L449">
        <v>86.922399999999996</v>
      </c>
      <c r="M449">
        <v>4</v>
      </c>
    </row>
    <row r="450" spans="1:13" x14ac:dyDescent="0.3">
      <c r="A450">
        <v>363</v>
      </c>
      <c r="B450" t="s">
        <v>17</v>
      </c>
      <c r="C450" t="s">
        <v>108</v>
      </c>
      <c r="D450" t="s">
        <v>19</v>
      </c>
      <c r="E450">
        <v>2022</v>
      </c>
      <c r="F450" t="s">
        <v>20</v>
      </c>
      <c r="G450" t="s">
        <v>21</v>
      </c>
      <c r="H450" t="s">
        <v>15</v>
      </c>
      <c r="I450" t="s">
        <v>22</v>
      </c>
      <c r="J450">
        <v>3.5336287000000001E-2</v>
      </c>
      <c r="K450">
        <v>10.6</v>
      </c>
      <c r="L450">
        <v>87.022400000000005</v>
      </c>
      <c r="M450">
        <v>5</v>
      </c>
    </row>
    <row r="451" spans="1:13" x14ac:dyDescent="0.3">
      <c r="A451">
        <v>7877</v>
      </c>
      <c r="B451" t="s">
        <v>17</v>
      </c>
      <c r="C451" t="s">
        <v>1408</v>
      </c>
      <c r="D451" t="s">
        <v>32</v>
      </c>
      <c r="E451">
        <v>2014</v>
      </c>
      <c r="F451" t="s">
        <v>29</v>
      </c>
      <c r="G451" t="s">
        <v>21</v>
      </c>
      <c r="H451" t="s">
        <v>30</v>
      </c>
      <c r="I451" t="s">
        <v>16</v>
      </c>
      <c r="J451">
        <v>4.5334098000000003E-2</v>
      </c>
      <c r="K451">
        <v>5.73</v>
      </c>
      <c r="L451">
        <v>87.088200000000001</v>
      </c>
      <c r="M451">
        <v>4</v>
      </c>
    </row>
    <row r="452" spans="1:13" x14ac:dyDescent="0.3">
      <c r="A452">
        <v>5509</v>
      </c>
      <c r="B452" t="s">
        <v>17</v>
      </c>
      <c r="C452" t="s">
        <v>205</v>
      </c>
      <c r="D452" t="s">
        <v>24</v>
      </c>
      <c r="E452">
        <v>2018</v>
      </c>
      <c r="F452" t="s">
        <v>45</v>
      </c>
      <c r="G452" t="s">
        <v>21</v>
      </c>
      <c r="H452" t="s">
        <v>15</v>
      </c>
      <c r="I452" t="s">
        <v>46</v>
      </c>
      <c r="J452">
        <v>0.12692409499999999</v>
      </c>
      <c r="L452">
        <v>87.222399999999993</v>
      </c>
      <c r="M452">
        <v>2.7</v>
      </c>
    </row>
    <row r="453" spans="1:13" x14ac:dyDescent="0.3">
      <c r="A453">
        <v>7772</v>
      </c>
      <c r="B453" t="s">
        <v>17</v>
      </c>
      <c r="C453" t="s">
        <v>1220</v>
      </c>
      <c r="D453" t="s">
        <v>67</v>
      </c>
      <c r="E453">
        <v>2014</v>
      </c>
      <c r="F453" t="s">
        <v>29</v>
      </c>
      <c r="G453" t="s">
        <v>21</v>
      </c>
      <c r="H453" t="s">
        <v>30</v>
      </c>
      <c r="I453" t="s">
        <v>16</v>
      </c>
      <c r="J453">
        <v>4.4888396999999997E-2</v>
      </c>
      <c r="K453">
        <v>8.2100000000000009</v>
      </c>
      <c r="L453">
        <v>87.319800000000001</v>
      </c>
      <c r="M453">
        <v>4</v>
      </c>
    </row>
    <row r="454" spans="1:13" x14ac:dyDescent="0.3">
      <c r="A454">
        <v>3151</v>
      </c>
      <c r="B454" t="s">
        <v>17</v>
      </c>
      <c r="C454" t="s">
        <v>1408</v>
      </c>
      <c r="D454" t="s">
        <v>32</v>
      </c>
      <c r="E454">
        <v>2018</v>
      </c>
      <c r="F454" t="s">
        <v>45</v>
      </c>
      <c r="G454" t="s">
        <v>21</v>
      </c>
      <c r="H454" t="s">
        <v>15</v>
      </c>
      <c r="I454" t="s">
        <v>46</v>
      </c>
      <c r="J454">
        <v>0</v>
      </c>
      <c r="L454">
        <v>87.388199999999998</v>
      </c>
      <c r="M454">
        <v>4.0999999999999996</v>
      </c>
    </row>
    <row r="455" spans="1:13" x14ac:dyDescent="0.3">
      <c r="A455">
        <v>8273</v>
      </c>
      <c r="B455" t="s">
        <v>17</v>
      </c>
      <c r="C455" t="s">
        <v>1420</v>
      </c>
      <c r="D455" t="s">
        <v>28</v>
      </c>
      <c r="E455">
        <v>2018</v>
      </c>
      <c r="F455" t="s">
        <v>45</v>
      </c>
      <c r="G455" t="s">
        <v>21</v>
      </c>
      <c r="H455" t="s">
        <v>15</v>
      </c>
      <c r="I455" t="s">
        <v>46</v>
      </c>
      <c r="J455">
        <v>6.4607377999999993E-2</v>
      </c>
      <c r="L455">
        <v>87.419799999999995</v>
      </c>
      <c r="M455">
        <v>4</v>
      </c>
    </row>
    <row r="456" spans="1:13" x14ac:dyDescent="0.3">
      <c r="A456">
        <v>943</v>
      </c>
      <c r="B456" t="s">
        <v>17</v>
      </c>
      <c r="C456" t="s">
        <v>764</v>
      </c>
      <c r="D456" t="s">
        <v>48</v>
      </c>
      <c r="E456">
        <v>2018</v>
      </c>
      <c r="F456" t="s">
        <v>45</v>
      </c>
      <c r="G456" t="s">
        <v>21</v>
      </c>
      <c r="H456" t="s">
        <v>15</v>
      </c>
      <c r="I456" t="s">
        <v>46</v>
      </c>
      <c r="J456">
        <v>2.6480954000000001E-2</v>
      </c>
      <c r="L456">
        <v>87.619799999999998</v>
      </c>
      <c r="M456">
        <v>4.4000000000000004</v>
      </c>
    </row>
    <row r="457" spans="1:13" x14ac:dyDescent="0.3">
      <c r="A457">
        <v>8248</v>
      </c>
      <c r="B457" t="s">
        <v>17</v>
      </c>
      <c r="C457" t="s">
        <v>662</v>
      </c>
      <c r="D457" t="s">
        <v>57</v>
      </c>
      <c r="E457">
        <v>2018</v>
      </c>
      <c r="F457" t="s">
        <v>45</v>
      </c>
      <c r="G457" t="s">
        <v>21</v>
      </c>
      <c r="H457" t="s">
        <v>15</v>
      </c>
      <c r="I457" t="s">
        <v>46</v>
      </c>
      <c r="J457">
        <v>0</v>
      </c>
      <c r="L457">
        <v>87.685599999999994</v>
      </c>
      <c r="M457">
        <v>4</v>
      </c>
    </row>
    <row r="458" spans="1:13" x14ac:dyDescent="0.3">
      <c r="A458">
        <v>6019</v>
      </c>
      <c r="B458" t="s">
        <v>17</v>
      </c>
      <c r="C458" t="s">
        <v>1539</v>
      </c>
      <c r="D458" t="s">
        <v>159</v>
      </c>
      <c r="E458">
        <v>2018</v>
      </c>
      <c r="F458" t="s">
        <v>45</v>
      </c>
      <c r="G458" t="s">
        <v>21</v>
      </c>
      <c r="H458" t="s">
        <v>15</v>
      </c>
      <c r="I458" t="s">
        <v>46</v>
      </c>
      <c r="J458">
        <v>0.14110620199999999</v>
      </c>
      <c r="L458">
        <v>87.917199999999994</v>
      </c>
      <c r="M458">
        <v>4</v>
      </c>
    </row>
    <row r="459" spans="1:13" x14ac:dyDescent="0.3">
      <c r="A459">
        <v>882</v>
      </c>
      <c r="B459" t="s">
        <v>17</v>
      </c>
      <c r="C459" t="s">
        <v>478</v>
      </c>
      <c r="D459" t="s">
        <v>95</v>
      </c>
      <c r="E459">
        <v>2014</v>
      </c>
      <c r="F459" t="s">
        <v>29</v>
      </c>
      <c r="G459" t="s">
        <v>21</v>
      </c>
      <c r="H459" t="s">
        <v>30</v>
      </c>
      <c r="I459" t="s">
        <v>16</v>
      </c>
      <c r="J459">
        <v>0</v>
      </c>
      <c r="K459">
        <v>13.5</v>
      </c>
      <c r="L459">
        <v>88.054000000000002</v>
      </c>
      <c r="M459">
        <v>4.5</v>
      </c>
    </row>
    <row r="460" spans="1:13" x14ac:dyDescent="0.3">
      <c r="A460">
        <v>8263</v>
      </c>
      <c r="B460" t="s">
        <v>17</v>
      </c>
      <c r="C460" t="s">
        <v>681</v>
      </c>
      <c r="D460" t="s">
        <v>95</v>
      </c>
      <c r="E460">
        <v>2018</v>
      </c>
      <c r="F460" t="s">
        <v>45</v>
      </c>
      <c r="G460" t="s">
        <v>21</v>
      </c>
      <c r="H460" t="s">
        <v>15</v>
      </c>
      <c r="I460" t="s">
        <v>46</v>
      </c>
      <c r="J460">
        <v>7.5707087000000006E-2</v>
      </c>
      <c r="L460">
        <v>88.183000000000007</v>
      </c>
      <c r="M460">
        <v>4</v>
      </c>
    </row>
    <row r="461" spans="1:13" x14ac:dyDescent="0.3">
      <c r="A461">
        <v>4717</v>
      </c>
      <c r="B461" t="s">
        <v>17</v>
      </c>
      <c r="C461" t="s">
        <v>1315</v>
      </c>
      <c r="D461" t="s">
        <v>12</v>
      </c>
      <c r="E461">
        <v>2022</v>
      </c>
      <c r="F461" t="s">
        <v>20</v>
      </c>
      <c r="G461" t="s">
        <v>21</v>
      </c>
      <c r="H461" t="s">
        <v>15</v>
      </c>
      <c r="I461" t="s">
        <v>22</v>
      </c>
      <c r="J461">
        <v>2.0688969000000001E-2</v>
      </c>
      <c r="K461">
        <v>20.5</v>
      </c>
      <c r="L461">
        <v>88.183000000000007</v>
      </c>
      <c r="M461">
        <v>3.6</v>
      </c>
    </row>
    <row r="462" spans="1:13" x14ac:dyDescent="0.3">
      <c r="A462">
        <v>7599</v>
      </c>
      <c r="B462" t="s">
        <v>17</v>
      </c>
      <c r="C462" t="s">
        <v>681</v>
      </c>
      <c r="D462" t="s">
        <v>95</v>
      </c>
      <c r="E462">
        <v>2011</v>
      </c>
      <c r="F462" t="s">
        <v>39</v>
      </c>
      <c r="G462" t="s">
        <v>21</v>
      </c>
      <c r="H462" t="s">
        <v>15</v>
      </c>
      <c r="I462" t="s">
        <v>40</v>
      </c>
      <c r="J462">
        <v>0.12733476599999999</v>
      </c>
      <c r="K462">
        <v>15.1</v>
      </c>
      <c r="L462">
        <v>88.283000000000001</v>
      </c>
      <c r="M462">
        <v>4</v>
      </c>
    </row>
    <row r="463" spans="1:13" x14ac:dyDescent="0.3">
      <c r="A463">
        <v>5570</v>
      </c>
      <c r="B463" t="s">
        <v>17</v>
      </c>
      <c r="C463" t="s">
        <v>1143</v>
      </c>
      <c r="D463" t="s">
        <v>24</v>
      </c>
      <c r="E463">
        <v>2018</v>
      </c>
      <c r="F463" t="s">
        <v>45</v>
      </c>
      <c r="G463" t="s">
        <v>21</v>
      </c>
      <c r="H463" t="s">
        <v>15</v>
      </c>
      <c r="I463" t="s">
        <v>46</v>
      </c>
      <c r="J463">
        <v>5.2300843999999999E-2</v>
      </c>
      <c r="L463">
        <v>88.283000000000001</v>
      </c>
      <c r="M463">
        <v>2.5</v>
      </c>
    </row>
    <row r="464" spans="1:13" x14ac:dyDescent="0.3">
      <c r="A464">
        <v>8332</v>
      </c>
      <c r="B464" t="s">
        <v>17</v>
      </c>
      <c r="C464" t="s">
        <v>1518</v>
      </c>
      <c r="D464" t="s">
        <v>12</v>
      </c>
      <c r="E464">
        <v>2018</v>
      </c>
      <c r="F464" t="s">
        <v>45</v>
      </c>
      <c r="G464" t="s">
        <v>21</v>
      </c>
      <c r="H464" t="s">
        <v>15</v>
      </c>
      <c r="I464" t="s">
        <v>46</v>
      </c>
      <c r="J464">
        <v>4.2758477000000003E-2</v>
      </c>
      <c r="L464">
        <v>88.417199999999994</v>
      </c>
      <c r="M464">
        <v>4</v>
      </c>
    </row>
    <row r="465" spans="1:13" x14ac:dyDescent="0.3">
      <c r="A465">
        <v>1833</v>
      </c>
      <c r="B465" t="s">
        <v>17</v>
      </c>
      <c r="C465" t="s">
        <v>681</v>
      </c>
      <c r="D465" t="s">
        <v>95</v>
      </c>
      <c r="E465">
        <v>2022</v>
      </c>
      <c r="F465" t="s">
        <v>20</v>
      </c>
      <c r="G465" t="s">
        <v>21</v>
      </c>
      <c r="H465" t="s">
        <v>15</v>
      </c>
      <c r="I465" t="s">
        <v>22</v>
      </c>
      <c r="J465">
        <v>7.6385385E-2</v>
      </c>
      <c r="K465">
        <v>15.1</v>
      </c>
      <c r="L465">
        <v>88.483000000000004</v>
      </c>
      <c r="M465">
        <v>4.3</v>
      </c>
    </row>
    <row r="466" spans="1:13" x14ac:dyDescent="0.3">
      <c r="A466">
        <v>4537</v>
      </c>
      <c r="B466" t="s">
        <v>17</v>
      </c>
      <c r="C466" t="s">
        <v>1518</v>
      </c>
      <c r="D466" t="s">
        <v>12</v>
      </c>
      <c r="E466">
        <v>2014</v>
      </c>
      <c r="F466" t="s">
        <v>29</v>
      </c>
      <c r="G466" t="s">
        <v>21</v>
      </c>
      <c r="H466" t="s">
        <v>30</v>
      </c>
      <c r="I466" t="s">
        <v>16</v>
      </c>
      <c r="J466">
        <v>4.2930788999999997E-2</v>
      </c>
      <c r="K466">
        <v>9.3000000000000007</v>
      </c>
      <c r="L466">
        <v>88.517200000000003</v>
      </c>
      <c r="M466">
        <v>3.7</v>
      </c>
    </row>
    <row r="467" spans="1:13" x14ac:dyDescent="0.3">
      <c r="A467">
        <v>8044</v>
      </c>
      <c r="B467" t="s">
        <v>17</v>
      </c>
      <c r="C467" t="s">
        <v>1304</v>
      </c>
      <c r="D467" t="s">
        <v>12</v>
      </c>
      <c r="E467">
        <v>2022</v>
      </c>
      <c r="F467" t="s">
        <v>20</v>
      </c>
      <c r="G467" t="s">
        <v>21</v>
      </c>
      <c r="H467" t="s">
        <v>15</v>
      </c>
      <c r="I467" t="s">
        <v>22</v>
      </c>
      <c r="J467">
        <v>0.126292985</v>
      </c>
      <c r="K467">
        <v>14.1</v>
      </c>
      <c r="L467">
        <v>88.619799999999998</v>
      </c>
      <c r="M467">
        <v>4</v>
      </c>
    </row>
    <row r="468" spans="1:13" x14ac:dyDescent="0.3">
      <c r="A468">
        <v>4900</v>
      </c>
      <c r="B468" t="s">
        <v>17</v>
      </c>
      <c r="C468" t="s">
        <v>1105</v>
      </c>
      <c r="D468" t="s">
        <v>67</v>
      </c>
      <c r="E468">
        <v>2018</v>
      </c>
      <c r="F468" t="s">
        <v>45</v>
      </c>
      <c r="G468" t="s">
        <v>21</v>
      </c>
      <c r="H468" t="s">
        <v>15</v>
      </c>
      <c r="I468" t="s">
        <v>46</v>
      </c>
      <c r="J468">
        <v>0.13032165200000001</v>
      </c>
      <c r="L468">
        <v>88.717200000000005</v>
      </c>
      <c r="M468">
        <v>3.5</v>
      </c>
    </row>
    <row r="469" spans="1:13" x14ac:dyDescent="0.3">
      <c r="A469">
        <v>7780</v>
      </c>
      <c r="B469" t="s">
        <v>17</v>
      </c>
      <c r="C469" t="s">
        <v>1375</v>
      </c>
      <c r="D469" t="s">
        <v>67</v>
      </c>
      <c r="E469">
        <v>2014</v>
      </c>
      <c r="F469" t="s">
        <v>29</v>
      </c>
      <c r="G469" t="s">
        <v>21</v>
      </c>
      <c r="H469" t="s">
        <v>30</v>
      </c>
      <c r="I469" t="s">
        <v>16</v>
      </c>
      <c r="J469">
        <v>4.4460448E-2</v>
      </c>
      <c r="K469">
        <v>19.850000000000001</v>
      </c>
      <c r="L469">
        <v>88.785600000000002</v>
      </c>
      <c r="M469">
        <v>4</v>
      </c>
    </row>
    <row r="470" spans="1:13" x14ac:dyDescent="0.3">
      <c r="A470">
        <v>1789</v>
      </c>
      <c r="B470" t="s">
        <v>17</v>
      </c>
      <c r="C470" t="s">
        <v>539</v>
      </c>
      <c r="D470" t="s">
        <v>42</v>
      </c>
      <c r="E470">
        <v>2014</v>
      </c>
      <c r="F470" t="s">
        <v>29</v>
      </c>
      <c r="G470" t="s">
        <v>21</v>
      </c>
      <c r="H470" t="s">
        <v>30</v>
      </c>
      <c r="I470" t="s">
        <v>16</v>
      </c>
      <c r="J470">
        <v>4.1256807E-2</v>
      </c>
      <c r="K470">
        <v>19.600000000000001</v>
      </c>
      <c r="L470">
        <v>88.851399999999998</v>
      </c>
      <c r="M470">
        <v>4.3</v>
      </c>
    </row>
    <row r="471" spans="1:13" x14ac:dyDescent="0.3">
      <c r="A471">
        <v>370</v>
      </c>
      <c r="B471" t="s">
        <v>17</v>
      </c>
      <c r="C471" t="s">
        <v>384</v>
      </c>
      <c r="D471" t="s">
        <v>54</v>
      </c>
      <c r="E471">
        <v>2022</v>
      </c>
      <c r="F471" t="s">
        <v>20</v>
      </c>
      <c r="G471" t="s">
        <v>21</v>
      </c>
      <c r="H471" t="s">
        <v>15</v>
      </c>
      <c r="I471" t="s">
        <v>22</v>
      </c>
      <c r="J471">
        <v>2.586664E-2</v>
      </c>
      <c r="K471">
        <v>18.5</v>
      </c>
      <c r="L471">
        <v>88.917199999999994</v>
      </c>
      <c r="M471">
        <v>5</v>
      </c>
    </row>
    <row r="472" spans="1:13" x14ac:dyDescent="0.3">
      <c r="A472">
        <v>8325</v>
      </c>
      <c r="B472" t="s">
        <v>17</v>
      </c>
      <c r="C472" t="s">
        <v>1304</v>
      </c>
      <c r="D472" t="s">
        <v>12</v>
      </c>
      <c r="E472">
        <v>2018</v>
      </c>
      <c r="F472" t="s">
        <v>45</v>
      </c>
      <c r="G472" t="s">
        <v>21</v>
      </c>
      <c r="H472" t="s">
        <v>15</v>
      </c>
      <c r="I472" t="s">
        <v>46</v>
      </c>
      <c r="J472">
        <v>0.12517151000000001</v>
      </c>
      <c r="L472">
        <v>88.919799999999995</v>
      </c>
      <c r="M472">
        <v>4</v>
      </c>
    </row>
    <row r="473" spans="1:13" x14ac:dyDescent="0.3">
      <c r="A473">
        <v>5088</v>
      </c>
      <c r="B473" t="s">
        <v>17</v>
      </c>
      <c r="C473" t="s">
        <v>662</v>
      </c>
      <c r="D473" t="s">
        <v>57</v>
      </c>
      <c r="E473">
        <v>2014</v>
      </c>
      <c r="F473" t="s">
        <v>29</v>
      </c>
      <c r="G473" t="s">
        <v>21</v>
      </c>
      <c r="H473" t="s">
        <v>30</v>
      </c>
      <c r="I473" t="s">
        <v>16</v>
      </c>
      <c r="J473">
        <v>0.128778474</v>
      </c>
      <c r="K473">
        <v>16.75</v>
      </c>
      <c r="L473">
        <v>89.185599999999994</v>
      </c>
      <c r="M473">
        <v>3.3</v>
      </c>
    </row>
    <row r="474" spans="1:13" x14ac:dyDescent="0.3">
      <c r="A474">
        <v>4728</v>
      </c>
      <c r="B474" t="s">
        <v>17</v>
      </c>
      <c r="C474" t="s">
        <v>502</v>
      </c>
      <c r="D474" t="s">
        <v>67</v>
      </c>
      <c r="E474">
        <v>2018</v>
      </c>
      <c r="F474" t="s">
        <v>45</v>
      </c>
      <c r="G474" t="s">
        <v>21</v>
      </c>
      <c r="H474" t="s">
        <v>15</v>
      </c>
      <c r="I474" t="s">
        <v>46</v>
      </c>
      <c r="J474">
        <v>0</v>
      </c>
      <c r="L474">
        <v>89.185599999999994</v>
      </c>
      <c r="M474">
        <v>3.6</v>
      </c>
    </row>
    <row r="475" spans="1:13" x14ac:dyDescent="0.3">
      <c r="A475">
        <v>3031</v>
      </c>
      <c r="B475" t="s">
        <v>17</v>
      </c>
      <c r="C475" t="s">
        <v>502</v>
      </c>
      <c r="D475" t="s">
        <v>67</v>
      </c>
      <c r="E475">
        <v>2014</v>
      </c>
      <c r="F475" t="s">
        <v>29</v>
      </c>
      <c r="G475" t="s">
        <v>21</v>
      </c>
      <c r="H475" t="s">
        <v>30</v>
      </c>
      <c r="I475" t="s">
        <v>16</v>
      </c>
      <c r="J475">
        <v>9.7135675000000005E-2</v>
      </c>
      <c r="K475">
        <v>17.600000000000001</v>
      </c>
      <c r="L475">
        <v>89.385599999999997</v>
      </c>
      <c r="M475">
        <v>4.0999999999999996</v>
      </c>
    </row>
    <row r="476" spans="1:13" x14ac:dyDescent="0.3">
      <c r="A476">
        <v>3152</v>
      </c>
      <c r="B476" t="s">
        <v>17</v>
      </c>
      <c r="C476" t="s">
        <v>566</v>
      </c>
      <c r="D476" t="s">
        <v>32</v>
      </c>
      <c r="E476">
        <v>2018</v>
      </c>
      <c r="F476" t="s">
        <v>45</v>
      </c>
      <c r="G476" t="s">
        <v>21</v>
      </c>
      <c r="H476" t="s">
        <v>15</v>
      </c>
      <c r="I476" t="s">
        <v>46</v>
      </c>
      <c r="J476">
        <v>0</v>
      </c>
      <c r="L476">
        <v>89.414599999999993</v>
      </c>
      <c r="M476">
        <v>4.0999999999999996</v>
      </c>
    </row>
    <row r="477" spans="1:13" x14ac:dyDescent="0.3">
      <c r="A477">
        <v>492</v>
      </c>
      <c r="B477" t="s">
        <v>17</v>
      </c>
      <c r="C477" t="s">
        <v>384</v>
      </c>
      <c r="D477" t="s">
        <v>54</v>
      </c>
      <c r="E477">
        <v>2014</v>
      </c>
      <c r="F477" t="s">
        <v>29</v>
      </c>
      <c r="G477" t="s">
        <v>21</v>
      </c>
      <c r="H477" t="s">
        <v>30</v>
      </c>
      <c r="I477" t="s">
        <v>16</v>
      </c>
      <c r="J477">
        <v>2.5740259000000001E-2</v>
      </c>
      <c r="K477">
        <v>18.5</v>
      </c>
      <c r="L477">
        <v>89.417199999999994</v>
      </c>
      <c r="M477">
        <v>4.8</v>
      </c>
    </row>
    <row r="478" spans="1:13" x14ac:dyDescent="0.3">
      <c r="A478">
        <v>581</v>
      </c>
      <c r="B478" t="s">
        <v>17</v>
      </c>
      <c r="C478" t="s">
        <v>539</v>
      </c>
      <c r="D478" t="s">
        <v>42</v>
      </c>
      <c r="E478">
        <v>2018</v>
      </c>
      <c r="F478" t="s">
        <v>45</v>
      </c>
      <c r="G478" t="s">
        <v>21</v>
      </c>
      <c r="H478" t="s">
        <v>15</v>
      </c>
      <c r="I478" t="s">
        <v>46</v>
      </c>
      <c r="J478">
        <v>4.1091215E-2</v>
      </c>
      <c r="L478">
        <v>89.551400000000001</v>
      </c>
      <c r="M478">
        <v>4.7</v>
      </c>
    </row>
    <row r="479" spans="1:13" x14ac:dyDescent="0.3">
      <c r="A479">
        <v>7806</v>
      </c>
      <c r="B479" t="s">
        <v>17</v>
      </c>
      <c r="C479" t="s">
        <v>1315</v>
      </c>
      <c r="D479" t="s">
        <v>12</v>
      </c>
      <c r="E479">
        <v>2014</v>
      </c>
      <c r="F479" t="s">
        <v>29</v>
      </c>
      <c r="G479" t="s">
        <v>21</v>
      </c>
      <c r="H479" t="s">
        <v>30</v>
      </c>
      <c r="I479" t="s">
        <v>16</v>
      </c>
      <c r="J479">
        <v>2.0587886E-2</v>
      </c>
      <c r="K479">
        <v>20.5</v>
      </c>
      <c r="L479">
        <v>89.582999999999998</v>
      </c>
      <c r="M479">
        <v>4</v>
      </c>
    </row>
    <row r="480" spans="1:13" x14ac:dyDescent="0.3">
      <c r="A480">
        <v>3224</v>
      </c>
      <c r="B480" t="s">
        <v>17</v>
      </c>
      <c r="C480" t="s">
        <v>539</v>
      </c>
      <c r="D480" t="s">
        <v>42</v>
      </c>
      <c r="E480">
        <v>2022</v>
      </c>
      <c r="F480" t="s">
        <v>20</v>
      </c>
      <c r="G480" t="s">
        <v>21</v>
      </c>
      <c r="H480" t="s">
        <v>15</v>
      </c>
      <c r="I480" t="s">
        <v>22</v>
      </c>
      <c r="J480">
        <v>4.1459372000000001E-2</v>
      </c>
      <c r="K480">
        <v>19.600000000000001</v>
      </c>
      <c r="L480">
        <v>89.651399999999995</v>
      </c>
      <c r="M480">
        <v>4</v>
      </c>
    </row>
    <row r="481" spans="1:13" x14ac:dyDescent="0.3">
      <c r="A481">
        <v>4856</v>
      </c>
      <c r="B481" t="s">
        <v>17</v>
      </c>
      <c r="C481" t="s">
        <v>1142</v>
      </c>
      <c r="D481" t="s">
        <v>28</v>
      </c>
      <c r="E481">
        <v>2011</v>
      </c>
      <c r="F481" t="s">
        <v>39</v>
      </c>
      <c r="G481" t="s">
        <v>21</v>
      </c>
      <c r="H481" t="s">
        <v>15</v>
      </c>
      <c r="I481" t="s">
        <v>40</v>
      </c>
      <c r="J481">
        <v>2.5561850000000001E-2</v>
      </c>
      <c r="K481">
        <v>7.4050000000000002</v>
      </c>
      <c r="L481">
        <v>89.714600000000004</v>
      </c>
      <c r="M481">
        <v>3.5</v>
      </c>
    </row>
    <row r="482" spans="1:13" x14ac:dyDescent="0.3">
      <c r="A482">
        <v>7976</v>
      </c>
      <c r="B482" t="s">
        <v>17</v>
      </c>
      <c r="C482" t="s">
        <v>1105</v>
      </c>
      <c r="D482" t="s">
        <v>67</v>
      </c>
      <c r="E482">
        <v>2022</v>
      </c>
      <c r="F482" t="s">
        <v>20</v>
      </c>
      <c r="G482" t="s">
        <v>21</v>
      </c>
      <c r="H482" t="s">
        <v>15</v>
      </c>
      <c r="I482" t="s">
        <v>22</v>
      </c>
      <c r="J482">
        <v>0.13148926899999999</v>
      </c>
      <c r="K482">
        <v>5.8</v>
      </c>
      <c r="L482">
        <v>89.717200000000005</v>
      </c>
      <c r="M482">
        <v>4</v>
      </c>
    </row>
    <row r="483" spans="1:13" x14ac:dyDescent="0.3">
      <c r="A483">
        <v>8281</v>
      </c>
      <c r="B483" t="s">
        <v>17</v>
      </c>
      <c r="C483" t="s">
        <v>202</v>
      </c>
      <c r="D483" t="s">
        <v>28</v>
      </c>
      <c r="E483">
        <v>2018</v>
      </c>
      <c r="F483" t="s">
        <v>45</v>
      </c>
      <c r="G483" t="s">
        <v>21</v>
      </c>
      <c r="H483" t="s">
        <v>15</v>
      </c>
      <c r="I483" t="s">
        <v>46</v>
      </c>
      <c r="J483">
        <v>0.123449671</v>
      </c>
      <c r="L483">
        <v>89.748800000000003</v>
      </c>
      <c r="M483">
        <v>4</v>
      </c>
    </row>
    <row r="484" spans="1:13" x14ac:dyDescent="0.3">
      <c r="A484">
        <v>3210</v>
      </c>
      <c r="B484" t="s">
        <v>17</v>
      </c>
      <c r="C484" t="s">
        <v>542</v>
      </c>
      <c r="D484" t="s">
        <v>95</v>
      </c>
      <c r="E484">
        <v>2018</v>
      </c>
      <c r="F484" t="s">
        <v>45</v>
      </c>
      <c r="G484" t="s">
        <v>21</v>
      </c>
      <c r="H484" t="s">
        <v>15</v>
      </c>
      <c r="I484" t="s">
        <v>46</v>
      </c>
      <c r="J484">
        <v>6.4636203000000003E-2</v>
      </c>
      <c r="L484">
        <v>90.080399999999997</v>
      </c>
      <c r="M484">
        <v>4</v>
      </c>
    </row>
    <row r="485" spans="1:13" x14ac:dyDescent="0.3">
      <c r="A485">
        <v>5156</v>
      </c>
      <c r="B485" t="s">
        <v>17</v>
      </c>
      <c r="C485" t="s">
        <v>539</v>
      </c>
      <c r="D485" t="s">
        <v>42</v>
      </c>
      <c r="E485">
        <v>2011</v>
      </c>
      <c r="F485" t="s">
        <v>39</v>
      </c>
      <c r="G485" t="s">
        <v>21</v>
      </c>
      <c r="H485" t="s">
        <v>30</v>
      </c>
      <c r="I485" t="s">
        <v>40</v>
      </c>
      <c r="J485">
        <v>6.9112952000000005E-2</v>
      </c>
      <c r="K485">
        <v>19.600000000000001</v>
      </c>
      <c r="L485">
        <v>90.151399999999995</v>
      </c>
      <c r="M485">
        <v>3.2</v>
      </c>
    </row>
    <row r="486" spans="1:13" x14ac:dyDescent="0.3">
      <c r="A486">
        <v>8393</v>
      </c>
      <c r="B486" t="s">
        <v>17</v>
      </c>
      <c r="C486" t="s">
        <v>1328</v>
      </c>
      <c r="D486" t="s">
        <v>48</v>
      </c>
      <c r="E486">
        <v>2018</v>
      </c>
      <c r="F486" t="s">
        <v>45</v>
      </c>
      <c r="G486" t="s">
        <v>21</v>
      </c>
      <c r="H486" t="s">
        <v>15</v>
      </c>
      <c r="I486" t="s">
        <v>46</v>
      </c>
      <c r="J486">
        <v>2.8281197000000001E-2</v>
      </c>
      <c r="L486">
        <v>90.214600000000004</v>
      </c>
      <c r="M486">
        <v>4</v>
      </c>
    </row>
    <row r="487" spans="1:13" x14ac:dyDescent="0.3">
      <c r="A487">
        <v>7975</v>
      </c>
      <c r="B487" t="s">
        <v>17</v>
      </c>
      <c r="C487" t="s">
        <v>1261</v>
      </c>
      <c r="D487" t="s">
        <v>28</v>
      </c>
      <c r="E487">
        <v>2022</v>
      </c>
      <c r="F487" t="s">
        <v>20</v>
      </c>
      <c r="G487" t="s">
        <v>21</v>
      </c>
      <c r="H487" t="s">
        <v>15</v>
      </c>
      <c r="I487" t="s">
        <v>22</v>
      </c>
      <c r="J487">
        <v>0</v>
      </c>
      <c r="K487">
        <v>16.25</v>
      </c>
      <c r="L487">
        <v>90.2804</v>
      </c>
      <c r="M487">
        <v>4</v>
      </c>
    </row>
    <row r="488" spans="1:13" x14ac:dyDescent="0.3">
      <c r="A488">
        <v>4082</v>
      </c>
      <c r="B488" t="s">
        <v>17</v>
      </c>
      <c r="C488" t="s">
        <v>1410</v>
      </c>
      <c r="D488" t="s">
        <v>12</v>
      </c>
      <c r="E488">
        <v>2022</v>
      </c>
      <c r="F488" t="s">
        <v>20</v>
      </c>
      <c r="G488" t="s">
        <v>21</v>
      </c>
      <c r="H488" t="s">
        <v>15</v>
      </c>
      <c r="I488" t="s">
        <v>22</v>
      </c>
      <c r="J488">
        <v>9.3765794E-2</v>
      </c>
      <c r="K488">
        <v>7.3250000000000002</v>
      </c>
      <c r="L488">
        <v>90.314599999999999</v>
      </c>
      <c r="M488">
        <v>3.9</v>
      </c>
    </row>
    <row r="489" spans="1:13" x14ac:dyDescent="0.3">
      <c r="A489">
        <v>8037</v>
      </c>
      <c r="B489" t="s">
        <v>17</v>
      </c>
      <c r="C489" t="s">
        <v>1518</v>
      </c>
      <c r="D489" t="s">
        <v>12</v>
      </c>
      <c r="E489">
        <v>2022</v>
      </c>
      <c r="F489" t="s">
        <v>20</v>
      </c>
      <c r="G489" t="s">
        <v>21</v>
      </c>
      <c r="H489" t="s">
        <v>15</v>
      </c>
      <c r="I489" t="s">
        <v>22</v>
      </c>
      <c r="J489">
        <v>4.3141572000000003E-2</v>
      </c>
      <c r="K489">
        <v>9.3000000000000007</v>
      </c>
      <c r="L489">
        <v>90.417199999999994</v>
      </c>
      <c r="M489">
        <v>4</v>
      </c>
    </row>
    <row r="490" spans="1:13" x14ac:dyDescent="0.3">
      <c r="A490">
        <v>4093</v>
      </c>
      <c r="B490" t="s">
        <v>17</v>
      </c>
      <c r="C490" t="s">
        <v>1539</v>
      </c>
      <c r="D490" t="s">
        <v>159</v>
      </c>
      <c r="E490">
        <v>2022</v>
      </c>
      <c r="F490" t="s">
        <v>20</v>
      </c>
      <c r="G490" t="s">
        <v>21</v>
      </c>
      <c r="H490" t="s">
        <v>15</v>
      </c>
      <c r="I490" t="s">
        <v>22</v>
      </c>
      <c r="J490">
        <v>0.14237044500000001</v>
      </c>
      <c r="K490">
        <v>20.5</v>
      </c>
      <c r="L490">
        <v>90.617199999999997</v>
      </c>
      <c r="M490">
        <v>3.9</v>
      </c>
    </row>
    <row r="491" spans="1:13" x14ac:dyDescent="0.3">
      <c r="A491">
        <v>1928</v>
      </c>
      <c r="B491" t="s">
        <v>17</v>
      </c>
      <c r="C491" t="s">
        <v>1190</v>
      </c>
      <c r="D491" t="s">
        <v>12</v>
      </c>
      <c r="E491">
        <v>2018</v>
      </c>
      <c r="F491" t="s">
        <v>45</v>
      </c>
      <c r="G491" t="s">
        <v>21</v>
      </c>
      <c r="H491" t="s">
        <v>15</v>
      </c>
      <c r="I491" t="s">
        <v>46</v>
      </c>
      <c r="J491">
        <v>9.8629062000000003E-2</v>
      </c>
      <c r="L491">
        <v>90.646199999999993</v>
      </c>
      <c r="M491">
        <v>4.3</v>
      </c>
    </row>
    <row r="492" spans="1:13" x14ac:dyDescent="0.3">
      <c r="A492">
        <v>7895</v>
      </c>
      <c r="B492" t="s">
        <v>17</v>
      </c>
      <c r="C492" t="s">
        <v>1539</v>
      </c>
      <c r="D492" t="s">
        <v>159</v>
      </c>
      <c r="E492">
        <v>2014</v>
      </c>
      <c r="F492" t="s">
        <v>29</v>
      </c>
      <c r="G492" t="s">
        <v>21</v>
      </c>
      <c r="H492" t="s">
        <v>30</v>
      </c>
      <c r="I492" t="s">
        <v>16</v>
      </c>
      <c r="J492">
        <v>0.14167484399999999</v>
      </c>
      <c r="K492">
        <v>20.5</v>
      </c>
      <c r="L492">
        <v>90.717200000000005</v>
      </c>
      <c r="M492">
        <v>4</v>
      </c>
    </row>
    <row r="493" spans="1:13" x14ac:dyDescent="0.3">
      <c r="A493">
        <v>5093</v>
      </c>
      <c r="B493" t="s">
        <v>17</v>
      </c>
      <c r="C493" t="s">
        <v>615</v>
      </c>
      <c r="D493" t="s">
        <v>48</v>
      </c>
      <c r="E493">
        <v>2014</v>
      </c>
      <c r="F493" t="s">
        <v>29</v>
      </c>
      <c r="G493" t="s">
        <v>21</v>
      </c>
      <c r="H493" t="s">
        <v>30</v>
      </c>
      <c r="I493" t="s">
        <v>16</v>
      </c>
      <c r="J493">
        <v>3.6359890999999998E-2</v>
      </c>
      <c r="K493">
        <v>16.850000000000001</v>
      </c>
      <c r="L493">
        <v>90.748800000000003</v>
      </c>
      <c r="M493">
        <v>3.3</v>
      </c>
    </row>
    <row r="494" spans="1:13" x14ac:dyDescent="0.3">
      <c r="A494">
        <v>1769</v>
      </c>
      <c r="B494" t="s">
        <v>17</v>
      </c>
      <c r="C494" t="s">
        <v>1143</v>
      </c>
      <c r="D494" t="s">
        <v>24</v>
      </c>
      <c r="E494">
        <v>2014</v>
      </c>
      <c r="F494" t="s">
        <v>29</v>
      </c>
      <c r="G494" t="s">
        <v>21</v>
      </c>
      <c r="H494" t="s">
        <v>30</v>
      </c>
      <c r="I494" t="s">
        <v>16</v>
      </c>
      <c r="J494">
        <v>5.2511611E-2</v>
      </c>
      <c r="K494">
        <v>10.5</v>
      </c>
      <c r="L494">
        <v>90.783000000000001</v>
      </c>
      <c r="M494">
        <v>4.3</v>
      </c>
    </row>
    <row r="495" spans="1:13" x14ac:dyDescent="0.3">
      <c r="A495">
        <v>2437</v>
      </c>
      <c r="B495" t="s">
        <v>17</v>
      </c>
      <c r="C495" t="s">
        <v>1315</v>
      </c>
      <c r="D495" t="s">
        <v>12</v>
      </c>
      <c r="E495">
        <v>2011</v>
      </c>
      <c r="F495" t="s">
        <v>39</v>
      </c>
      <c r="G495" t="s">
        <v>21</v>
      </c>
      <c r="H495" t="s">
        <v>15</v>
      </c>
      <c r="I495" t="s">
        <v>40</v>
      </c>
      <c r="J495">
        <v>0</v>
      </c>
      <c r="K495">
        <v>20.5</v>
      </c>
      <c r="L495">
        <v>90.882999999999996</v>
      </c>
      <c r="M495">
        <v>4.2</v>
      </c>
    </row>
    <row r="496" spans="1:13" x14ac:dyDescent="0.3">
      <c r="A496">
        <v>8323</v>
      </c>
      <c r="B496" t="s">
        <v>17</v>
      </c>
      <c r="C496" t="s">
        <v>1410</v>
      </c>
      <c r="D496" t="s">
        <v>12</v>
      </c>
      <c r="E496">
        <v>2018</v>
      </c>
      <c r="F496" t="s">
        <v>45</v>
      </c>
      <c r="G496" t="s">
        <v>21</v>
      </c>
      <c r="H496" t="s">
        <v>15</v>
      </c>
      <c r="I496" t="s">
        <v>46</v>
      </c>
      <c r="J496">
        <v>9.2933158000000002E-2</v>
      </c>
      <c r="L496">
        <v>91.014600000000002</v>
      </c>
      <c r="M496">
        <v>4</v>
      </c>
    </row>
    <row r="497" spans="1:13" x14ac:dyDescent="0.3">
      <c r="A497">
        <v>1762</v>
      </c>
      <c r="B497" t="s">
        <v>17</v>
      </c>
      <c r="C497" t="s">
        <v>1142</v>
      </c>
      <c r="D497" t="s">
        <v>28</v>
      </c>
      <c r="E497">
        <v>2014</v>
      </c>
      <c r="F497" t="s">
        <v>29</v>
      </c>
      <c r="G497" t="s">
        <v>21</v>
      </c>
      <c r="H497" t="s">
        <v>30</v>
      </c>
      <c r="I497" t="s">
        <v>16</v>
      </c>
      <c r="J497">
        <v>1.5259083999999999E-2</v>
      </c>
      <c r="K497">
        <v>7.4050000000000002</v>
      </c>
      <c r="L497">
        <v>91.014600000000002</v>
      </c>
      <c r="M497">
        <v>4.3</v>
      </c>
    </row>
    <row r="498" spans="1:13" x14ac:dyDescent="0.3">
      <c r="A498">
        <v>7767</v>
      </c>
      <c r="B498" t="s">
        <v>17</v>
      </c>
      <c r="C498" t="s">
        <v>1261</v>
      </c>
      <c r="D498" t="s">
        <v>28</v>
      </c>
      <c r="E498">
        <v>2014</v>
      </c>
      <c r="F498" t="s">
        <v>29</v>
      </c>
      <c r="G498" t="s">
        <v>21</v>
      </c>
      <c r="H498" t="s">
        <v>30</v>
      </c>
      <c r="I498" t="s">
        <v>16</v>
      </c>
      <c r="J498">
        <v>7.8103689000000004E-2</v>
      </c>
      <c r="K498">
        <v>16.25</v>
      </c>
      <c r="L498">
        <v>91.180400000000006</v>
      </c>
      <c r="M498">
        <v>4</v>
      </c>
    </row>
    <row r="499" spans="1:13" x14ac:dyDescent="0.3">
      <c r="A499">
        <v>7607</v>
      </c>
      <c r="B499" t="s">
        <v>17</v>
      </c>
      <c r="C499" t="s">
        <v>522</v>
      </c>
      <c r="D499" t="s">
        <v>67</v>
      </c>
      <c r="E499">
        <v>2011</v>
      </c>
      <c r="F499" t="s">
        <v>39</v>
      </c>
      <c r="G499" t="s">
        <v>21</v>
      </c>
      <c r="H499" t="s">
        <v>15</v>
      </c>
      <c r="I499" t="s">
        <v>40</v>
      </c>
      <c r="J499">
        <v>5.8690480000000003E-2</v>
      </c>
      <c r="K499">
        <v>17.25</v>
      </c>
      <c r="L499">
        <v>91.611999999999995</v>
      </c>
      <c r="M499">
        <v>4</v>
      </c>
    </row>
    <row r="500" spans="1:13" x14ac:dyDescent="0.3">
      <c r="A500">
        <v>2496</v>
      </c>
      <c r="B500" t="s">
        <v>17</v>
      </c>
      <c r="C500" t="s">
        <v>1328</v>
      </c>
      <c r="D500" t="s">
        <v>48</v>
      </c>
      <c r="E500">
        <v>2014</v>
      </c>
      <c r="F500" t="s">
        <v>29</v>
      </c>
      <c r="G500" t="s">
        <v>21</v>
      </c>
      <c r="H500" t="s">
        <v>30</v>
      </c>
      <c r="I500" t="s">
        <v>16</v>
      </c>
      <c r="J500">
        <v>2.8395166999999999E-2</v>
      </c>
      <c r="K500">
        <v>16.5</v>
      </c>
      <c r="L500">
        <v>91.714600000000004</v>
      </c>
      <c r="M500">
        <v>4.2</v>
      </c>
    </row>
    <row r="501" spans="1:13" x14ac:dyDescent="0.3">
      <c r="A501">
        <v>1210</v>
      </c>
      <c r="B501" t="s">
        <v>17</v>
      </c>
      <c r="C501" t="s">
        <v>918</v>
      </c>
      <c r="D501" t="s">
        <v>48</v>
      </c>
      <c r="E501">
        <v>2014</v>
      </c>
      <c r="F501" t="s">
        <v>29</v>
      </c>
      <c r="G501" t="s">
        <v>21</v>
      </c>
      <c r="H501" t="s">
        <v>30</v>
      </c>
      <c r="I501" t="s">
        <v>16</v>
      </c>
      <c r="J501">
        <v>7.4553521999999997E-2</v>
      </c>
      <c r="K501">
        <v>15.35</v>
      </c>
      <c r="L501">
        <v>91.882999999999996</v>
      </c>
      <c r="M501">
        <v>4.4000000000000004</v>
      </c>
    </row>
    <row r="502" spans="1:13" x14ac:dyDescent="0.3">
      <c r="A502">
        <v>2701</v>
      </c>
      <c r="B502" t="s">
        <v>17</v>
      </c>
      <c r="C502" t="s">
        <v>980</v>
      </c>
      <c r="D502" t="s">
        <v>48</v>
      </c>
      <c r="E502">
        <v>2014</v>
      </c>
      <c r="F502" t="s">
        <v>29</v>
      </c>
      <c r="G502" t="s">
        <v>21</v>
      </c>
      <c r="H502" t="s">
        <v>30</v>
      </c>
      <c r="I502" t="s">
        <v>16</v>
      </c>
      <c r="J502">
        <v>4.1886576000000002E-2</v>
      </c>
      <c r="K502">
        <v>6.6749999999999998</v>
      </c>
      <c r="L502">
        <v>92.146199999999993</v>
      </c>
      <c r="M502">
        <v>4.0999999999999996</v>
      </c>
    </row>
    <row r="503" spans="1:13" x14ac:dyDescent="0.3">
      <c r="A503">
        <v>4859</v>
      </c>
      <c r="B503" t="s">
        <v>17</v>
      </c>
      <c r="C503" t="s">
        <v>1410</v>
      </c>
      <c r="D503" t="s">
        <v>12</v>
      </c>
      <c r="E503">
        <v>2011</v>
      </c>
      <c r="F503" t="s">
        <v>39</v>
      </c>
      <c r="G503" t="s">
        <v>21</v>
      </c>
      <c r="H503" t="s">
        <v>15</v>
      </c>
      <c r="I503" t="s">
        <v>40</v>
      </c>
      <c r="J503">
        <v>0.15630798300000001</v>
      </c>
      <c r="K503">
        <v>7.3250000000000002</v>
      </c>
      <c r="L503">
        <v>92.214600000000004</v>
      </c>
      <c r="M503">
        <v>3.5</v>
      </c>
    </row>
    <row r="504" spans="1:13" x14ac:dyDescent="0.3">
      <c r="A504">
        <v>7986</v>
      </c>
      <c r="B504" t="s">
        <v>17</v>
      </c>
      <c r="C504" t="s">
        <v>566</v>
      </c>
      <c r="D504" t="s">
        <v>32</v>
      </c>
      <c r="E504">
        <v>2022</v>
      </c>
      <c r="F504" t="s">
        <v>20</v>
      </c>
      <c r="G504" t="s">
        <v>21</v>
      </c>
      <c r="H504" t="s">
        <v>15</v>
      </c>
      <c r="I504" t="s">
        <v>22</v>
      </c>
      <c r="J504">
        <v>7.7508015E-2</v>
      </c>
      <c r="K504">
        <v>6.96</v>
      </c>
      <c r="L504">
        <v>92.314599999999999</v>
      </c>
      <c r="M504">
        <v>4</v>
      </c>
    </row>
    <row r="505" spans="1:13" x14ac:dyDescent="0.3">
      <c r="A505">
        <v>8398</v>
      </c>
      <c r="B505" t="s">
        <v>17</v>
      </c>
      <c r="C505" t="s">
        <v>615</v>
      </c>
      <c r="D505" t="s">
        <v>48</v>
      </c>
      <c r="E505">
        <v>2018</v>
      </c>
      <c r="F505" t="s">
        <v>45</v>
      </c>
      <c r="G505" t="s">
        <v>21</v>
      </c>
      <c r="H505" t="s">
        <v>15</v>
      </c>
      <c r="I505" t="s">
        <v>46</v>
      </c>
      <c r="J505">
        <v>3.6213953E-2</v>
      </c>
      <c r="L505">
        <v>92.5488</v>
      </c>
      <c r="M505">
        <v>4</v>
      </c>
    </row>
    <row r="506" spans="1:13" x14ac:dyDescent="0.3">
      <c r="A506">
        <v>5626</v>
      </c>
      <c r="B506" t="s">
        <v>17</v>
      </c>
      <c r="C506" t="s">
        <v>1281</v>
      </c>
      <c r="D506" t="s">
        <v>19</v>
      </c>
      <c r="E506">
        <v>2022</v>
      </c>
      <c r="F506" t="s">
        <v>20</v>
      </c>
      <c r="G506" t="s">
        <v>21</v>
      </c>
      <c r="H506" t="s">
        <v>15</v>
      </c>
      <c r="I506" t="s">
        <v>22</v>
      </c>
      <c r="J506">
        <v>3.5801237999999999E-2</v>
      </c>
      <c r="K506">
        <v>16.5</v>
      </c>
      <c r="L506">
        <v>92.611999999999995</v>
      </c>
      <c r="M506">
        <v>2</v>
      </c>
    </row>
    <row r="507" spans="1:13" x14ac:dyDescent="0.3">
      <c r="A507">
        <v>8401</v>
      </c>
      <c r="B507" t="s">
        <v>17</v>
      </c>
      <c r="C507" t="s">
        <v>1000</v>
      </c>
      <c r="D507" t="s">
        <v>48</v>
      </c>
      <c r="E507">
        <v>2018</v>
      </c>
      <c r="F507" t="s">
        <v>45</v>
      </c>
      <c r="G507" t="s">
        <v>21</v>
      </c>
      <c r="H507" t="s">
        <v>15</v>
      </c>
      <c r="I507" t="s">
        <v>46</v>
      </c>
      <c r="J507">
        <v>0.15919319400000001</v>
      </c>
      <c r="L507">
        <v>92.712000000000003</v>
      </c>
      <c r="M507">
        <v>4</v>
      </c>
    </row>
    <row r="508" spans="1:13" x14ac:dyDescent="0.3">
      <c r="A508">
        <v>8005</v>
      </c>
      <c r="B508" t="s">
        <v>17</v>
      </c>
      <c r="C508" t="s">
        <v>1142</v>
      </c>
      <c r="D508" t="s">
        <v>28</v>
      </c>
      <c r="E508">
        <v>2022</v>
      </c>
      <c r="F508" t="s">
        <v>20</v>
      </c>
      <c r="G508" t="s">
        <v>21</v>
      </c>
      <c r="H508" t="s">
        <v>15</v>
      </c>
      <c r="I508" t="s">
        <v>22</v>
      </c>
      <c r="J508">
        <v>1.5334003000000001E-2</v>
      </c>
      <c r="K508">
        <v>7.4050000000000002</v>
      </c>
      <c r="L508">
        <v>92.714600000000004</v>
      </c>
      <c r="M508">
        <v>4</v>
      </c>
    </row>
    <row r="509" spans="1:13" x14ac:dyDescent="0.3">
      <c r="A509">
        <v>7878</v>
      </c>
      <c r="B509" t="s">
        <v>17</v>
      </c>
      <c r="C509" t="s">
        <v>566</v>
      </c>
      <c r="D509" t="s">
        <v>32</v>
      </c>
      <c r="E509">
        <v>2014</v>
      </c>
      <c r="F509" t="s">
        <v>29</v>
      </c>
      <c r="G509" t="s">
        <v>21</v>
      </c>
      <c r="H509" t="s">
        <v>30</v>
      </c>
      <c r="I509" t="s">
        <v>16</v>
      </c>
      <c r="J509">
        <v>7.7129323E-2</v>
      </c>
      <c r="K509">
        <v>6.96</v>
      </c>
      <c r="L509">
        <v>92.714600000000004</v>
      </c>
      <c r="M509">
        <v>4</v>
      </c>
    </row>
    <row r="510" spans="1:13" x14ac:dyDescent="0.3">
      <c r="A510">
        <v>4054</v>
      </c>
      <c r="B510" t="s">
        <v>17</v>
      </c>
      <c r="C510" t="s">
        <v>1410</v>
      </c>
      <c r="D510" t="s">
        <v>12</v>
      </c>
      <c r="E510">
        <v>2014</v>
      </c>
      <c r="F510" t="s">
        <v>29</v>
      </c>
      <c r="G510" t="s">
        <v>21</v>
      </c>
      <c r="H510" t="s">
        <v>30</v>
      </c>
      <c r="I510" t="s">
        <v>16</v>
      </c>
      <c r="J510">
        <v>9.3307667999999996E-2</v>
      </c>
      <c r="K510">
        <v>7.3250000000000002</v>
      </c>
      <c r="L510">
        <v>92.714600000000004</v>
      </c>
      <c r="M510">
        <v>3.9</v>
      </c>
    </row>
    <row r="511" spans="1:13" x14ac:dyDescent="0.3">
      <c r="A511">
        <v>8117</v>
      </c>
      <c r="B511" t="s">
        <v>17</v>
      </c>
      <c r="C511" t="s">
        <v>980</v>
      </c>
      <c r="D511" t="s">
        <v>48</v>
      </c>
      <c r="E511">
        <v>2022</v>
      </c>
      <c r="F511" t="s">
        <v>20</v>
      </c>
      <c r="G511" t="s">
        <v>21</v>
      </c>
      <c r="H511" t="s">
        <v>15</v>
      </c>
      <c r="I511" t="s">
        <v>22</v>
      </c>
      <c r="J511">
        <v>0</v>
      </c>
      <c r="K511">
        <v>6.6749999999999998</v>
      </c>
      <c r="L511">
        <v>92.946200000000005</v>
      </c>
      <c r="M511">
        <v>4</v>
      </c>
    </row>
    <row r="512" spans="1:13" x14ac:dyDescent="0.3">
      <c r="A512">
        <v>4356</v>
      </c>
      <c r="B512" t="s">
        <v>17</v>
      </c>
      <c r="C512" t="s">
        <v>1261</v>
      </c>
      <c r="D512" t="s">
        <v>28</v>
      </c>
      <c r="E512">
        <v>2018</v>
      </c>
      <c r="F512" t="s">
        <v>45</v>
      </c>
      <c r="G512" t="s">
        <v>21</v>
      </c>
      <c r="H512" t="s">
        <v>15</v>
      </c>
      <c r="I512" t="s">
        <v>46</v>
      </c>
      <c r="J512">
        <v>7.7790204000000002E-2</v>
      </c>
      <c r="L512">
        <v>93.080399999999997</v>
      </c>
      <c r="M512">
        <v>3.8</v>
      </c>
    </row>
    <row r="513" spans="1:13" x14ac:dyDescent="0.3">
      <c r="A513">
        <v>5468</v>
      </c>
      <c r="B513" t="s">
        <v>17</v>
      </c>
      <c r="C513" t="s">
        <v>1281</v>
      </c>
      <c r="D513" t="s">
        <v>19</v>
      </c>
      <c r="E513">
        <v>2014</v>
      </c>
      <c r="F513" t="s">
        <v>29</v>
      </c>
      <c r="G513" t="s">
        <v>21</v>
      </c>
      <c r="H513" t="s">
        <v>30</v>
      </c>
      <c r="I513" t="s">
        <v>16</v>
      </c>
      <c r="J513">
        <v>3.5626318999999997E-2</v>
      </c>
      <c r="K513">
        <v>16.5</v>
      </c>
      <c r="L513">
        <v>93.111999999999995</v>
      </c>
      <c r="M513">
        <v>2.8</v>
      </c>
    </row>
    <row r="514" spans="1:13" x14ac:dyDescent="0.3">
      <c r="A514">
        <v>7991</v>
      </c>
      <c r="B514" t="s">
        <v>17</v>
      </c>
      <c r="C514" t="s">
        <v>1402</v>
      </c>
      <c r="D514" t="s">
        <v>95</v>
      </c>
      <c r="E514">
        <v>2022</v>
      </c>
      <c r="F514" t="s">
        <v>20</v>
      </c>
      <c r="G514" t="s">
        <v>21</v>
      </c>
      <c r="H514" t="s">
        <v>15</v>
      </c>
      <c r="I514" t="s">
        <v>22</v>
      </c>
      <c r="J514">
        <v>4.3414959000000003E-2</v>
      </c>
      <c r="K514">
        <v>7.75</v>
      </c>
      <c r="L514">
        <v>93.143600000000006</v>
      </c>
      <c r="M514">
        <v>4</v>
      </c>
    </row>
    <row r="515" spans="1:13" x14ac:dyDescent="0.3">
      <c r="A515">
        <v>6026</v>
      </c>
      <c r="B515" t="s">
        <v>17</v>
      </c>
      <c r="C515" t="s">
        <v>1551</v>
      </c>
      <c r="D515" t="s">
        <v>95</v>
      </c>
      <c r="E515">
        <v>2022</v>
      </c>
      <c r="F515" t="s">
        <v>20</v>
      </c>
      <c r="G515" t="s">
        <v>21</v>
      </c>
      <c r="H515" t="s">
        <v>15</v>
      </c>
      <c r="I515" t="s">
        <v>22</v>
      </c>
      <c r="J515">
        <v>0</v>
      </c>
      <c r="K515">
        <v>8.1950000000000003</v>
      </c>
      <c r="L515">
        <v>93.146199999999993</v>
      </c>
      <c r="M515">
        <v>4</v>
      </c>
    </row>
    <row r="516" spans="1:13" x14ac:dyDescent="0.3">
      <c r="A516">
        <v>7845</v>
      </c>
      <c r="B516" t="s">
        <v>17</v>
      </c>
      <c r="C516" t="s">
        <v>413</v>
      </c>
      <c r="D516" t="s">
        <v>42</v>
      </c>
      <c r="E516">
        <v>2014</v>
      </c>
      <c r="F516" t="s">
        <v>29</v>
      </c>
      <c r="G516" t="s">
        <v>21</v>
      </c>
      <c r="H516" t="s">
        <v>30</v>
      </c>
      <c r="I516" t="s">
        <v>16</v>
      </c>
      <c r="J516">
        <v>7.4177667000000003E-2</v>
      </c>
      <c r="K516">
        <v>20.2</v>
      </c>
      <c r="L516">
        <v>93.246200000000002</v>
      </c>
      <c r="M516">
        <v>4</v>
      </c>
    </row>
    <row r="517" spans="1:13" x14ac:dyDescent="0.3">
      <c r="A517">
        <v>2996</v>
      </c>
      <c r="B517" t="s">
        <v>17</v>
      </c>
      <c r="C517" t="s">
        <v>226</v>
      </c>
      <c r="D517" t="s">
        <v>28</v>
      </c>
      <c r="E517">
        <v>2011</v>
      </c>
      <c r="F517" t="s">
        <v>39</v>
      </c>
      <c r="G517" t="s">
        <v>21</v>
      </c>
      <c r="H517" t="s">
        <v>15</v>
      </c>
      <c r="I517" t="s">
        <v>40</v>
      </c>
      <c r="J517">
        <v>0.22846952200000001</v>
      </c>
      <c r="K517">
        <v>15.85</v>
      </c>
      <c r="L517">
        <v>93.309399999999997</v>
      </c>
      <c r="M517">
        <v>4.0999999999999996</v>
      </c>
    </row>
    <row r="518" spans="1:13" x14ac:dyDescent="0.3">
      <c r="A518">
        <v>5710</v>
      </c>
      <c r="B518" t="s">
        <v>17</v>
      </c>
      <c r="C518" t="s">
        <v>450</v>
      </c>
      <c r="D518" t="s">
        <v>32</v>
      </c>
      <c r="E518">
        <v>2022</v>
      </c>
      <c r="F518" t="s">
        <v>20</v>
      </c>
      <c r="G518" t="s">
        <v>21</v>
      </c>
      <c r="H518" t="s">
        <v>15</v>
      </c>
      <c r="I518" t="s">
        <v>22</v>
      </c>
      <c r="J518">
        <v>6.1313056999999997E-2</v>
      </c>
      <c r="K518">
        <v>7.63</v>
      </c>
      <c r="L518">
        <v>93.343599999999995</v>
      </c>
      <c r="M518">
        <v>1.7</v>
      </c>
    </row>
    <row r="519" spans="1:13" x14ac:dyDescent="0.3">
      <c r="A519">
        <v>5394</v>
      </c>
      <c r="B519" t="s">
        <v>17</v>
      </c>
      <c r="C519" t="s">
        <v>1551</v>
      </c>
      <c r="D519" t="s">
        <v>95</v>
      </c>
      <c r="E519">
        <v>2018</v>
      </c>
      <c r="F519" t="s">
        <v>45</v>
      </c>
      <c r="G519" t="s">
        <v>21</v>
      </c>
      <c r="H519" t="s">
        <v>15</v>
      </c>
      <c r="I519" t="s">
        <v>46</v>
      </c>
      <c r="J519">
        <v>3.1251369000000001E-2</v>
      </c>
      <c r="L519">
        <v>93.346199999999996</v>
      </c>
      <c r="M519">
        <v>3</v>
      </c>
    </row>
    <row r="520" spans="1:13" x14ac:dyDescent="0.3">
      <c r="A520">
        <v>8049</v>
      </c>
      <c r="B520" t="s">
        <v>17</v>
      </c>
      <c r="C520" t="s">
        <v>1129</v>
      </c>
      <c r="D520" t="s">
        <v>12</v>
      </c>
      <c r="E520">
        <v>2022</v>
      </c>
      <c r="F520" t="s">
        <v>20</v>
      </c>
      <c r="G520" t="s">
        <v>21</v>
      </c>
      <c r="H520" t="s">
        <v>15</v>
      </c>
      <c r="I520" t="s">
        <v>22</v>
      </c>
      <c r="J520">
        <v>2.3548475999999999E-2</v>
      </c>
      <c r="K520">
        <v>20.6</v>
      </c>
      <c r="L520">
        <v>93.377799999999993</v>
      </c>
      <c r="M520">
        <v>4</v>
      </c>
    </row>
    <row r="521" spans="1:13" x14ac:dyDescent="0.3">
      <c r="A521">
        <v>4981</v>
      </c>
      <c r="B521" t="s">
        <v>17</v>
      </c>
      <c r="C521" t="s">
        <v>994</v>
      </c>
      <c r="D521" t="s">
        <v>19</v>
      </c>
      <c r="E521">
        <v>2014</v>
      </c>
      <c r="F521" t="s">
        <v>29</v>
      </c>
      <c r="G521" t="s">
        <v>21</v>
      </c>
      <c r="H521" t="s">
        <v>30</v>
      </c>
      <c r="I521" t="s">
        <v>16</v>
      </c>
      <c r="J521">
        <v>8.0434451000000004E-2</v>
      </c>
      <c r="K521">
        <v>18.600000000000001</v>
      </c>
      <c r="L521">
        <v>93.443600000000004</v>
      </c>
      <c r="M521">
        <v>3.4</v>
      </c>
    </row>
    <row r="522" spans="1:13" x14ac:dyDescent="0.3">
      <c r="A522">
        <v>2532</v>
      </c>
      <c r="B522" t="s">
        <v>17</v>
      </c>
      <c r="C522" t="s">
        <v>542</v>
      </c>
      <c r="D522" t="s">
        <v>95</v>
      </c>
      <c r="E522">
        <v>2022</v>
      </c>
      <c r="F522" t="s">
        <v>20</v>
      </c>
      <c r="G522" t="s">
        <v>21</v>
      </c>
      <c r="H522" t="s">
        <v>15</v>
      </c>
      <c r="I522" t="s">
        <v>22</v>
      </c>
      <c r="J522">
        <v>6.5215311999999998E-2</v>
      </c>
      <c r="K522">
        <v>13.35</v>
      </c>
      <c r="L522">
        <v>93.480400000000003</v>
      </c>
      <c r="M522">
        <v>4.2</v>
      </c>
    </row>
    <row r="523" spans="1:13" x14ac:dyDescent="0.3">
      <c r="A523">
        <v>5827</v>
      </c>
      <c r="B523" t="s">
        <v>17</v>
      </c>
      <c r="C523" t="s">
        <v>522</v>
      </c>
      <c r="D523" t="s">
        <v>67</v>
      </c>
      <c r="E523">
        <v>2022</v>
      </c>
      <c r="F523" t="s">
        <v>20</v>
      </c>
      <c r="G523" t="s">
        <v>21</v>
      </c>
      <c r="H523" t="s">
        <v>15</v>
      </c>
      <c r="I523" t="s">
        <v>22</v>
      </c>
      <c r="J523">
        <v>3.5207154999999997E-2</v>
      </c>
      <c r="K523">
        <v>17.25</v>
      </c>
      <c r="L523">
        <v>93.512</v>
      </c>
      <c r="M523">
        <v>1</v>
      </c>
    </row>
    <row r="524" spans="1:13" x14ac:dyDescent="0.3">
      <c r="A524">
        <v>676</v>
      </c>
      <c r="B524" t="s">
        <v>17</v>
      </c>
      <c r="C524" t="s">
        <v>604</v>
      </c>
      <c r="D524" t="s">
        <v>12</v>
      </c>
      <c r="E524">
        <v>2018</v>
      </c>
      <c r="F524" t="s">
        <v>45</v>
      </c>
      <c r="G524" t="s">
        <v>21</v>
      </c>
      <c r="H524" t="s">
        <v>15</v>
      </c>
      <c r="I524" t="s">
        <v>46</v>
      </c>
      <c r="J524">
        <v>2.2291121000000001E-2</v>
      </c>
      <c r="L524">
        <v>93.609399999999994</v>
      </c>
      <c r="M524">
        <v>4.5999999999999996</v>
      </c>
    </row>
    <row r="525" spans="1:13" x14ac:dyDescent="0.3">
      <c r="A525">
        <v>3640</v>
      </c>
      <c r="B525" t="s">
        <v>17</v>
      </c>
      <c r="C525" t="s">
        <v>604</v>
      </c>
      <c r="D525" t="s">
        <v>12</v>
      </c>
      <c r="E525">
        <v>2014</v>
      </c>
      <c r="F525" t="s">
        <v>29</v>
      </c>
      <c r="G525" t="s">
        <v>21</v>
      </c>
      <c r="H525" t="s">
        <v>30</v>
      </c>
      <c r="I525" t="s">
        <v>16</v>
      </c>
      <c r="J525">
        <v>2.2380951999999999E-2</v>
      </c>
      <c r="K525">
        <v>18.100000000000001</v>
      </c>
      <c r="L525">
        <v>93.609399999999994</v>
      </c>
      <c r="M525">
        <v>4</v>
      </c>
    </row>
    <row r="526" spans="1:13" x14ac:dyDescent="0.3">
      <c r="A526">
        <v>7741</v>
      </c>
      <c r="B526" t="s">
        <v>17</v>
      </c>
      <c r="C526" t="s">
        <v>1551</v>
      </c>
      <c r="D526" t="s">
        <v>95</v>
      </c>
      <c r="E526">
        <v>2014</v>
      </c>
      <c r="F526" t="s">
        <v>29</v>
      </c>
      <c r="G526" t="s">
        <v>21</v>
      </c>
      <c r="H526" t="s">
        <v>30</v>
      </c>
      <c r="I526" t="s">
        <v>16</v>
      </c>
      <c r="J526">
        <v>3.1377308E-2</v>
      </c>
      <c r="K526">
        <v>8.1950000000000003</v>
      </c>
      <c r="L526">
        <v>93.646199999999993</v>
      </c>
      <c r="M526">
        <v>4</v>
      </c>
    </row>
    <row r="527" spans="1:13" x14ac:dyDescent="0.3">
      <c r="A527">
        <v>7650</v>
      </c>
      <c r="B527" t="s">
        <v>17</v>
      </c>
      <c r="C527" t="s">
        <v>413</v>
      </c>
      <c r="D527" t="s">
        <v>42</v>
      </c>
      <c r="E527">
        <v>2011</v>
      </c>
      <c r="F527" t="s">
        <v>39</v>
      </c>
      <c r="G527" t="s">
        <v>21</v>
      </c>
      <c r="H527" t="s">
        <v>30</v>
      </c>
      <c r="I527" t="s">
        <v>40</v>
      </c>
      <c r="J527">
        <v>0.12426161400000001</v>
      </c>
      <c r="K527">
        <v>20.2</v>
      </c>
      <c r="L527">
        <v>93.646199999999993</v>
      </c>
      <c r="M527">
        <v>4</v>
      </c>
    </row>
    <row r="528" spans="1:13" x14ac:dyDescent="0.3">
      <c r="A528">
        <v>8348</v>
      </c>
      <c r="B528" t="s">
        <v>17</v>
      </c>
      <c r="C528" t="s">
        <v>993</v>
      </c>
      <c r="D528" t="s">
        <v>19</v>
      </c>
      <c r="E528">
        <v>2018</v>
      </c>
      <c r="F528" t="s">
        <v>45</v>
      </c>
      <c r="G528" t="s">
        <v>21</v>
      </c>
      <c r="H528" t="s">
        <v>15</v>
      </c>
      <c r="I528" t="s">
        <v>46</v>
      </c>
      <c r="J528">
        <v>1.7936714999999999E-2</v>
      </c>
      <c r="L528">
        <v>93.709400000000002</v>
      </c>
      <c r="M528">
        <v>4</v>
      </c>
    </row>
    <row r="529" spans="1:13" x14ac:dyDescent="0.3">
      <c r="A529">
        <v>17</v>
      </c>
      <c r="B529" t="s">
        <v>17</v>
      </c>
      <c r="C529" t="s">
        <v>56</v>
      </c>
      <c r="D529" t="s">
        <v>57</v>
      </c>
      <c r="E529">
        <v>2022</v>
      </c>
      <c r="F529" t="s">
        <v>20</v>
      </c>
      <c r="G529" t="s">
        <v>21</v>
      </c>
      <c r="H529" t="s">
        <v>15</v>
      </c>
      <c r="I529" t="s">
        <v>22</v>
      </c>
      <c r="J529">
        <v>0.14702383399999999</v>
      </c>
      <c r="K529">
        <v>17.850000000000001</v>
      </c>
      <c r="L529">
        <v>93.743600000000001</v>
      </c>
      <c r="M529">
        <v>5</v>
      </c>
    </row>
    <row r="530" spans="1:13" x14ac:dyDescent="0.3">
      <c r="A530">
        <v>6090</v>
      </c>
      <c r="B530" t="s">
        <v>17</v>
      </c>
      <c r="C530" t="s">
        <v>1285</v>
      </c>
      <c r="D530" t="s">
        <v>28</v>
      </c>
      <c r="E530">
        <v>2014</v>
      </c>
      <c r="F530" t="s">
        <v>29</v>
      </c>
      <c r="G530" t="s">
        <v>21</v>
      </c>
      <c r="H530" t="s">
        <v>30</v>
      </c>
      <c r="I530" t="s">
        <v>16</v>
      </c>
      <c r="J530">
        <v>0.12114947199999999</v>
      </c>
      <c r="K530">
        <v>8.7100000000000009</v>
      </c>
      <c r="L530">
        <v>93.777799999999999</v>
      </c>
      <c r="M530">
        <v>4</v>
      </c>
    </row>
    <row r="531" spans="1:13" x14ac:dyDescent="0.3">
      <c r="A531">
        <v>5438</v>
      </c>
      <c r="B531" t="s">
        <v>17</v>
      </c>
      <c r="C531" t="s">
        <v>226</v>
      </c>
      <c r="D531" t="s">
        <v>28</v>
      </c>
      <c r="E531">
        <v>2018</v>
      </c>
      <c r="F531" t="s">
        <v>45</v>
      </c>
      <c r="G531" t="s">
        <v>21</v>
      </c>
      <c r="H531" t="s">
        <v>15</v>
      </c>
      <c r="I531" t="s">
        <v>46</v>
      </c>
      <c r="J531">
        <v>0.135836915</v>
      </c>
      <c r="L531">
        <v>93.809399999999997</v>
      </c>
      <c r="M531">
        <v>2.9</v>
      </c>
    </row>
    <row r="532" spans="1:13" x14ac:dyDescent="0.3">
      <c r="A532">
        <v>3037</v>
      </c>
      <c r="B532" t="s">
        <v>17</v>
      </c>
      <c r="C532" t="s">
        <v>1190</v>
      </c>
      <c r="D532" t="s">
        <v>12</v>
      </c>
      <c r="E532">
        <v>2014</v>
      </c>
      <c r="F532" t="s">
        <v>29</v>
      </c>
      <c r="G532" t="s">
        <v>21</v>
      </c>
      <c r="H532" t="s">
        <v>30</v>
      </c>
      <c r="I532" t="s">
        <v>16</v>
      </c>
      <c r="J532">
        <v>9.9026525000000004E-2</v>
      </c>
      <c r="K532">
        <v>18.350000000000001</v>
      </c>
      <c r="L532">
        <v>93.846199999999996</v>
      </c>
      <c r="M532">
        <v>4.0999999999999996</v>
      </c>
    </row>
    <row r="533" spans="1:13" x14ac:dyDescent="0.3">
      <c r="A533">
        <v>8305</v>
      </c>
      <c r="B533" t="s">
        <v>17</v>
      </c>
      <c r="C533" t="s">
        <v>204</v>
      </c>
      <c r="D533" t="s">
        <v>24</v>
      </c>
      <c r="E533">
        <v>2018</v>
      </c>
      <c r="F533" t="s">
        <v>45</v>
      </c>
      <c r="G533" t="s">
        <v>21</v>
      </c>
      <c r="H533" t="s">
        <v>15</v>
      </c>
      <c r="I533" t="s">
        <v>46</v>
      </c>
      <c r="J533">
        <v>0.11477129799999999</v>
      </c>
      <c r="L533">
        <v>93.909400000000005</v>
      </c>
      <c r="M533">
        <v>4</v>
      </c>
    </row>
    <row r="534" spans="1:13" x14ac:dyDescent="0.3">
      <c r="A534">
        <v>406</v>
      </c>
      <c r="B534" t="s">
        <v>17</v>
      </c>
      <c r="C534" t="s">
        <v>413</v>
      </c>
      <c r="D534" t="s">
        <v>42</v>
      </c>
      <c r="E534">
        <v>2018</v>
      </c>
      <c r="F534" t="s">
        <v>45</v>
      </c>
      <c r="G534" t="s">
        <v>21</v>
      </c>
      <c r="H534" t="s">
        <v>15</v>
      </c>
      <c r="I534" t="s">
        <v>46</v>
      </c>
      <c r="J534">
        <v>7.3879939000000006E-2</v>
      </c>
      <c r="L534">
        <v>94.046199999999999</v>
      </c>
      <c r="M534">
        <v>5</v>
      </c>
    </row>
    <row r="535" spans="1:13" x14ac:dyDescent="0.3">
      <c r="A535">
        <v>7757</v>
      </c>
      <c r="B535" t="s">
        <v>17</v>
      </c>
      <c r="C535" t="s">
        <v>56</v>
      </c>
      <c r="D535" t="s">
        <v>57</v>
      </c>
      <c r="E535">
        <v>2014</v>
      </c>
      <c r="F535" t="s">
        <v>29</v>
      </c>
      <c r="G535" t="s">
        <v>21</v>
      </c>
      <c r="H535" t="s">
        <v>30</v>
      </c>
      <c r="I535" t="s">
        <v>16</v>
      </c>
      <c r="J535">
        <v>0.14630549800000001</v>
      </c>
      <c r="K535">
        <v>17.850000000000001</v>
      </c>
      <c r="L535">
        <v>94.143600000000006</v>
      </c>
      <c r="M535">
        <v>4</v>
      </c>
    </row>
    <row r="536" spans="1:13" x14ac:dyDescent="0.3">
      <c r="A536">
        <v>5821</v>
      </c>
      <c r="B536" t="s">
        <v>17</v>
      </c>
      <c r="C536" t="s">
        <v>684</v>
      </c>
      <c r="D536" t="s">
        <v>12</v>
      </c>
      <c r="E536">
        <v>2014</v>
      </c>
      <c r="F536" t="s">
        <v>29</v>
      </c>
      <c r="G536" t="s">
        <v>21</v>
      </c>
      <c r="H536" t="s">
        <v>30</v>
      </c>
      <c r="I536" t="s">
        <v>16</v>
      </c>
      <c r="J536">
        <v>0.116152226</v>
      </c>
      <c r="K536">
        <v>8.6150000000000002</v>
      </c>
      <c r="L536">
        <v>94.143600000000006</v>
      </c>
      <c r="M536">
        <v>1</v>
      </c>
    </row>
    <row r="537" spans="1:13" x14ac:dyDescent="0.3">
      <c r="A537">
        <v>4145</v>
      </c>
      <c r="B537" t="s">
        <v>17</v>
      </c>
      <c r="C537" t="s">
        <v>413</v>
      </c>
      <c r="D537" t="s">
        <v>42</v>
      </c>
      <c r="E537">
        <v>2022</v>
      </c>
      <c r="F537" t="s">
        <v>20</v>
      </c>
      <c r="G537" t="s">
        <v>21</v>
      </c>
      <c r="H537" t="s">
        <v>15</v>
      </c>
      <c r="I537" t="s">
        <v>22</v>
      </c>
      <c r="J537">
        <v>7.4541866999999998E-2</v>
      </c>
      <c r="K537">
        <v>20.2</v>
      </c>
      <c r="L537">
        <v>94.146199999999993</v>
      </c>
      <c r="M537">
        <v>3.8</v>
      </c>
    </row>
    <row r="538" spans="1:13" x14ac:dyDescent="0.3">
      <c r="A538">
        <v>5168</v>
      </c>
      <c r="B538" t="s">
        <v>17</v>
      </c>
      <c r="C538" t="s">
        <v>56</v>
      </c>
      <c r="D538" t="s">
        <v>57</v>
      </c>
      <c r="E538">
        <v>2018</v>
      </c>
      <c r="F538" t="s">
        <v>45</v>
      </c>
      <c r="G538" t="s">
        <v>21</v>
      </c>
      <c r="H538" t="s">
        <v>15</v>
      </c>
      <c r="I538" t="s">
        <v>46</v>
      </c>
      <c r="J538">
        <v>0.14571827000000001</v>
      </c>
      <c r="L538">
        <v>94.343599999999995</v>
      </c>
      <c r="M538">
        <v>3.2</v>
      </c>
    </row>
    <row r="539" spans="1:13" x14ac:dyDescent="0.3">
      <c r="A539">
        <v>7788</v>
      </c>
      <c r="B539" t="s">
        <v>17</v>
      </c>
      <c r="C539" t="s">
        <v>204</v>
      </c>
      <c r="D539" t="s">
        <v>24</v>
      </c>
      <c r="E539">
        <v>2014</v>
      </c>
      <c r="F539" t="s">
        <v>29</v>
      </c>
      <c r="G539" t="s">
        <v>21</v>
      </c>
      <c r="H539" t="s">
        <v>30</v>
      </c>
      <c r="I539" t="s">
        <v>16</v>
      </c>
      <c r="J539">
        <v>0.115233813</v>
      </c>
      <c r="K539">
        <v>9.0649999999999995</v>
      </c>
      <c r="L539">
        <v>94.409400000000005</v>
      </c>
      <c r="M539">
        <v>4</v>
      </c>
    </row>
    <row r="540" spans="1:13" x14ac:dyDescent="0.3">
      <c r="A540">
        <v>2535</v>
      </c>
      <c r="B540" t="s">
        <v>17</v>
      </c>
      <c r="C540" t="s">
        <v>226</v>
      </c>
      <c r="D540" t="s">
        <v>28</v>
      </c>
      <c r="E540">
        <v>2022</v>
      </c>
      <c r="F540" t="s">
        <v>20</v>
      </c>
      <c r="G540" t="s">
        <v>21</v>
      </c>
      <c r="H540" t="s">
        <v>15</v>
      </c>
      <c r="I540" t="s">
        <v>22</v>
      </c>
      <c r="J540">
        <v>0.13705394700000001</v>
      </c>
      <c r="K540">
        <v>15.85</v>
      </c>
      <c r="L540">
        <v>94.409400000000005</v>
      </c>
      <c r="M540">
        <v>4.2</v>
      </c>
    </row>
    <row r="541" spans="1:13" x14ac:dyDescent="0.3">
      <c r="A541">
        <v>1956</v>
      </c>
      <c r="B541" t="s">
        <v>17</v>
      </c>
      <c r="C541" t="s">
        <v>197</v>
      </c>
      <c r="D541" t="s">
        <v>32</v>
      </c>
      <c r="E541">
        <v>2018</v>
      </c>
      <c r="F541" t="s">
        <v>45</v>
      </c>
      <c r="G541" t="s">
        <v>21</v>
      </c>
      <c r="H541" t="s">
        <v>15</v>
      </c>
      <c r="I541" t="s">
        <v>46</v>
      </c>
      <c r="J541">
        <v>7.2928316000000007E-2</v>
      </c>
      <c r="L541">
        <v>94.412000000000006</v>
      </c>
      <c r="M541">
        <v>4.3</v>
      </c>
    </row>
    <row r="542" spans="1:13" x14ac:dyDescent="0.3">
      <c r="A542">
        <v>4976</v>
      </c>
      <c r="B542" t="s">
        <v>17</v>
      </c>
      <c r="C542" t="s">
        <v>773</v>
      </c>
      <c r="D542" t="s">
        <v>95</v>
      </c>
      <c r="E542">
        <v>2014</v>
      </c>
      <c r="F542" t="s">
        <v>29</v>
      </c>
      <c r="G542" t="s">
        <v>21</v>
      </c>
      <c r="H542" t="s">
        <v>30</v>
      </c>
      <c r="I542" t="s">
        <v>16</v>
      </c>
      <c r="J542">
        <v>2.9667052999999999E-2</v>
      </c>
      <c r="K542">
        <v>6.4450000000000003</v>
      </c>
      <c r="L542">
        <v>94.443600000000004</v>
      </c>
      <c r="M542">
        <v>3.4</v>
      </c>
    </row>
    <row r="543" spans="1:13" x14ac:dyDescent="0.3">
      <c r="A543">
        <v>4355</v>
      </c>
      <c r="B543" t="s">
        <v>17</v>
      </c>
      <c r="C543" t="s">
        <v>816</v>
      </c>
      <c r="D543" t="s">
        <v>95</v>
      </c>
      <c r="E543">
        <v>2018</v>
      </c>
      <c r="F543" t="s">
        <v>45</v>
      </c>
      <c r="G543" t="s">
        <v>21</v>
      </c>
      <c r="H543" t="s">
        <v>15</v>
      </c>
      <c r="I543" t="s">
        <v>46</v>
      </c>
      <c r="J543">
        <v>1.3861607E-2</v>
      </c>
      <c r="L543">
        <v>94.446200000000005</v>
      </c>
      <c r="M543">
        <v>3.8</v>
      </c>
    </row>
    <row r="544" spans="1:13" x14ac:dyDescent="0.3">
      <c r="A544">
        <v>1730</v>
      </c>
      <c r="B544" t="s">
        <v>17</v>
      </c>
      <c r="C544" t="s">
        <v>1129</v>
      </c>
      <c r="D544" t="s">
        <v>12</v>
      </c>
      <c r="E544">
        <v>2011</v>
      </c>
      <c r="F544" t="s">
        <v>39</v>
      </c>
      <c r="G544" t="s">
        <v>21</v>
      </c>
      <c r="H544" t="s">
        <v>15</v>
      </c>
      <c r="I544" t="s">
        <v>40</v>
      </c>
      <c r="J544">
        <v>3.9255412000000003E-2</v>
      </c>
      <c r="K544">
        <v>20.6</v>
      </c>
      <c r="L544">
        <v>94.477800000000002</v>
      </c>
      <c r="M544">
        <v>4.3</v>
      </c>
    </row>
    <row r="545" spans="1:13" x14ac:dyDescent="0.3">
      <c r="A545">
        <v>1347</v>
      </c>
      <c r="B545" t="s">
        <v>17</v>
      </c>
      <c r="C545" t="s">
        <v>980</v>
      </c>
      <c r="D545" t="s">
        <v>48</v>
      </c>
      <c r="E545">
        <v>2018</v>
      </c>
      <c r="F545" t="s">
        <v>45</v>
      </c>
      <c r="G545" t="s">
        <v>21</v>
      </c>
      <c r="H545" t="s">
        <v>15</v>
      </c>
      <c r="I545" t="s">
        <v>46</v>
      </c>
      <c r="J545">
        <v>4.1718456000000001E-2</v>
      </c>
      <c r="L545">
        <v>94.546199999999999</v>
      </c>
      <c r="M545">
        <v>4.3</v>
      </c>
    </row>
    <row r="546" spans="1:13" x14ac:dyDescent="0.3">
      <c r="A546">
        <v>8349</v>
      </c>
      <c r="B546" t="s">
        <v>17</v>
      </c>
      <c r="C546" t="s">
        <v>994</v>
      </c>
      <c r="D546" t="s">
        <v>19</v>
      </c>
      <c r="E546">
        <v>2018</v>
      </c>
      <c r="F546" t="s">
        <v>45</v>
      </c>
      <c r="G546" t="s">
        <v>21</v>
      </c>
      <c r="H546" t="s">
        <v>15</v>
      </c>
      <c r="I546" t="s">
        <v>46</v>
      </c>
      <c r="J546">
        <v>8.0111610999999999E-2</v>
      </c>
      <c r="L546">
        <v>94.643600000000006</v>
      </c>
      <c r="M546">
        <v>4</v>
      </c>
    </row>
    <row r="547" spans="1:13" x14ac:dyDescent="0.3">
      <c r="A547">
        <v>7828</v>
      </c>
      <c r="B547" t="s">
        <v>17</v>
      </c>
      <c r="C547" t="s">
        <v>617</v>
      </c>
      <c r="D547" t="s">
        <v>42</v>
      </c>
      <c r="E547">
        <v>2014</v>
      </c>
      <c r="F547" t="s">
        <v>29</v>
      </c>
      <c r="G547" t="s">
        <v>21</v>
      </c>
      <c r="H547" t="s">
        <v>30</v>
      </c>
      <c r="I547" t="s">
        <v>16</v>
      </c>
      <c r="J547">
        <v>0.119436131</v>
      </c>
      <c r="K547">
        <v>8.6950000000000003</v>
      </c>
      <c r="L547">
        <v>94.709400000000002</v>
      </c>
      <c r="M547">
        <v>4</v>
      </c>
    </row>
    <row r="548" spans="1:13" x14ac:dyDescent="0.3">
      <c r="A548">
        <v>8307</v>
      </c>
      <c r="B548" t="s">
        <v>17</v>
      </c>
      <c r="C548" t="s">
        <v>1144</v>
      </c>
      <c r="D548" t="s">
        <v>24</v>
      </c>
      <c r="E548">
        <v>2018</v>
      </c>
      <c r="F548" t="s">
        <v>45</v>
      </c>
      <c r="G548" t="s">
        <v>21</v>
      </c>
      <c r="H548" t="s">
        <v>15</v>
      </c>
      <c r="I548" t="s">
        <v>46</v>
      </c>
      <c r="J548">
        <v>1.1556919000000001E-2</v>
      </c>
      <c r="L548">
        <v>94.741</v>
      </c>
      <c r="M548">
        <v>4</v>
      </c>
    </row>
    <row r="549" spans="1:13" x14ac:dyDescent="0.3">
      <c r="A549">
        <v>5392</v>
      </c>
      <c r="B549" t="s">
        <v>17</v>
      </c>
      <c r="C549" t="s">
        <v>859</v>
      </c>
      <c r="D549" t="s">
        <v>19</v>
      </c>
      <c r="E549">
        <v>2022</v>
      </c>
      <c r="F549" t="s">
        <v>20</v>
      </c>
      <c r="G549" t="s">
        <v>21</v>
      </c>
      <c r="H549" t="s">
        <v>15</v>
      </c>
      <c r="I549" t="s">
        <v>22</v>
      </c>
      <c r="J549">
        <v>0.144006886</v>
      </c>
      <c r="K549">
        <v>8.6449999999999996</v>
      </c>
      <c r="L549">
        <v>94.741</v>
      </c>
      <c r="M549">
        <v>3</v>
      </c>
    </row>
    <row r="550" spans="1:13" x14ac:dyDescent="0.3">
      <c r="A550">
        <v>8515</v>
      </c>
      <c r="B550" t="s">
        <v>17</v>
      </c>
      <c r="C550" t="s">
        <v>1402</v>
      </c>
      <c r="D550" t="s">
        <v>95</v>
      </c>
      <c r="E550">
        <v>2018</v>
      </c>
      <c r="F550" t="s">
        <v>45</v>
      </c>
      <c r="G550" t="s">
        <v>21</v>
      </c>
      <c r="H550" t="s">
        <v>15</v>
      </c>
      <c r="I550" t="s">
        <v>46</v>
      </c>
      <c r="J550">
        <v>4.3029435999999997E-2</v>
      </c>
      <c r="L550">
        <v>94.743600000000001</v>
      </c>
      <c r="M550">
        <v>4</v>
      </c>
    </row>
    <row r="551" spans="1:13" x14ac:dyDescent="0.3">
      <c r="A551">
        <v>8082</v>
      </c>
      <c r="B551" t="s">
        <v>17</v>
      </c>
      <c r="C551" t="s">
        <v>617</v>
      </c>
      <c r="D551" t="s">
        <v>42</v>
      </c>
      <c r="E551">
        <v>2022</v>
      </c>
      <c r="F551" t="s">
        <v>20</v>
      </c>
      <c r="G551" t="s">
        <v>21</v>
      </c>
      <c r="H551" t="s">
        <v>15</v>
      </c>
      <c r="I551" t="s">
        <v>22</v>
      </c>
      <c r="J551">
        <v>0.120022543</v>
      </c>
      <c r="K551">
        <v>8.6950000000000003</v>
      </c>
      <c r="L551">
        <v>94.809399999999997</v>
      </c>
      <c r="M551">
        <v>4</v>
      </c>
    </row>
    <row r="552" spans="1:13" x14ac:dyDescent="0.3">
      <c r="A552">
        <v>4730</v>
      </c>
      <c r="B552" t="s">
        <v>17</v>
      </c>
      <c r="C552" t="s">
        <v>1129</v>
      </c>
      <c r="D552" t="s">
        <v>12</v>
      </c>
      <c r="E552">
        <v>2018</v>
      </c>
      <c r="F552" t="s">
        <v>45</v>
      </c>
      <c r="G552" t="s">
        <v>21</v>
      </c>
      <c r="H552" t="s">
        <v>15</v>
      </c>
      <c r="I552" t="s">
        <v>46</v>
      </c>
      <c r="J552">
        <v>2.3339367E-2</v>
      </c>
      <c r="L552">
        <v>94.877799999999993</v>
      </c>
      <c r="M552">
        <v>3.6</v>
      </c>
    </row>
    <row r="553" spans="1:13" x14ac:dyDescent="0.3">
      <c r="A553">
        <v>7596</v>
      </c>
      <c r="B553" t="s">
        <v>17</v>
      </c>
      <c r="C553" t="s">
        <v>773</v>
      </c>
      <c r="D553" t="s">
        <v>95</v>
      </c>
      <c r="E553">
        <v>2011</v>
      </c>
      <c r="F553" t="s">
        <v>39</v>
      </c>
      <c r="G553" t="s">
        <v>21</v>
      </c>
      <c r="H553" t="s">
        <v>15</v>
      </c>
      <c r="I553" t="s">
        <v>40</v>
      </c>
      <c r="J553">
        <v>4.9697922999999998E-2</v>
      </c>
      <c r="K553">
        <v>6.4450000000000003</v>
      </c>
      <c r="L553">
        <v>95.043599999999998</v>
      </c>
      <c r="M553">
        <v>4</v>
      </c>
    </row>
    <row r="554" spans="1:13" x14ac:dyDescent="0.3">
      <c r="A554">
        <v>5408</v>
      </c>
      <c r="B554" t="s">
        <v>17</v>
      </c>
      <c r="C554" t="s">
        <v>1475</v>
      </c>
      <c r="D554" t="s">
        <v>32</v>
      </c>
      <c r="E554">
        <v>2018</v>
      </c>
      <c r="F554" t="s">
        <v>45</v>
      </c>
      <c r="G554" t="s">
        <v>21</v>
      </c>
      <c r="H554" t="s">
        <v>15</v>
      </c>
      <c r="I554" t="s">
        <v>46</v>
      </c>
      <c r="J554">
        <v>4.9934854000000001E-2</v>
      </c>
      <c r="L554">
        <v>95.075199999999995</v>
      </c>
      <c r="M554">
        <v>3</v>
      </c>
    </row>
    <row r="555" spans="1:13" x14ac:dyDescent="0.3">
      <c r="A555">
        <v>2610</v>
      </c>
      <c r="B555" t="s">
        <v>17</v>
      </c>
      <c r="C555" t="s">
        <v>859</v>
      </c>
      <c r="D555" t="s">
        <v>19</v>
      </c>
      <c r="E555">
        <v>2018</v>
      </c>
      <c r="F555" t="s">
        <v>45</v>
      </c>
      <c r="G555" t="s">
        <v>21</v>
      </c>
      <c r="H555" t="s">
        <v>15</v>
      </c>
      <c r="I555" t="s">
        <v>46</v>
      </c>
      <c r="J555">
        <v>0.14272811299999999</v>
      </c>
      <c r="L555">
        <v>95.141000000000005</v>
      </c>
      <c r="M555">
        <v>4.2</v>
      </c>
    </row>
    <row r="556" spans="1:13" x14ac:dyDescent="0.3">
      <c r="A556">
        <v>1233</v>
      </c>
      <c r="B556" t="s">
        <v>17</v>
      </c>
      <c r="C556" t="s">
        <v>204</v>
      </c>
      <c r="D556" t="s">
        <v>24</v>
      </c>
      <c r="E556">
        <v>2022</v>
      </c>
      <c r="F556" t="s">
        <v>20</v>
      </c>
      <c r="G556" t="s">
        <v>21</v>
      </c>
      <c r="H556" t="s">
        <v>15</v>
      </c>
      <c r="I556" t="s">
        <v>22</v>
      </c>
      <c r="J556">
        <v>0.11579959200000001</v>
      </c>
      <c r="K556">
        <v>9.0649999999999995</v>
      </c>
      <c r="L556">
        <v>95.309399999999997</v>
      </c>
      <c r="M556">
        <v>4.4000000000000004</v>
      </c>
    </row>
    <row r="557" spans="1:13" x14ac:dyDescent="0.3">
      <c r="A557">
        <v>7584</v>
      </c>
      <c r="B557" t="s">
        <v>17</v>
      </c>
      <c r="C557" t="s">
        <v>1106</v>
      </c>
      <c r="D557" t="s">
        <v>67</v>
      </c>
      <c r="E557">
        <v>2011</v>
      </c>
      <c r="F557" t="s">
        <v>39</v>
      </c>
      <c r="G557" t="s">
        <v>21</v>
      </c>
      <c r="H557" t="s">
        <v>15</v>
      </c>
      <c r="I557" t="s">
        <v>40</v>
      </c>
      <c r="J557">
        <v>0.14591330799999999</v>
      </c>
      <c r="K557">
        <v>16.25</v>
      </c>
      <c r="L557">
        <v>95.441000000000003</v>
      </c>
      <c r="M557">
        <v>4</v>
      </c>
    </row>
    <row r="558" spans="1:13" x14ac:dyDescent="0.3">
      <c r="A558">
        <v>7990</v>
      </c>
      <c r="B558" t="s">
        <v>17</v>
      </c>
      <c r="C558" t="s">
        <v>773</v>
      </c>
      <c r="D558" t="s">
        <v>95</v>
      </c>
      <c r="E558">
        <v>2022</v>
      </c>
      <c r="F558" t="s">
        <v>20</v>
      </c>
      <c r="G558" t="s">
        <v>21</v>
      </c>
      <c r="H558" t="s">
        <v>15</v>
      </c>
      <c r="I558" t="s">
        <v>22</v>
      </c>
      <c r="J558">
        <v>2.9812714000000001E-2</v>
      </c>
      <c r="K558">
        <v>6.4450000000000003</v>
      </c>
      <c r="L558">
        <v>95.443600000000004</v>
      </c>
      <c r="M558">
        <v>4</v>
      </c>
    </row>
    <row r="559" spans="1:13" x14ac:dyDescent="0.3">
      <c r="A559">
        <v>4083</v>
      </c>
      <c r="B559" t="s">
        <v>17</v>
      </c>
      <c r="C559" t="s">
        <v>684</v>
      </c>
      <c r="D559" t="s">
        <v>12</v>
      </c>
      <c r="E559">
        <v>2022</v>
      </c>
      <c r="F559" t="s">
        <v>20</v>
      </c>
      <c r="G559" t="s">
        <v>21</v>
      </c>
      <c r="H559" t="s">
        <v>15</v>
      </c>
      <c r="I559" t="s">
        <v>22</v>
      </c>
      <c r="J559">
        <v>0.116722514</v>
      </c>
      <c r="K559">
        <v>8.6150000000000002</v>
      </c>
      <c r="L559">
        <v>95.443600000000004</v>
      </c>
      <c r="M559">
        <v>3.9</v>
      </c>
    </row>
    <row r="560" spans="1:13" x14ac:dyDescent="0.3">
      <c r="A560">
        <v>4039</v>
      </c>
      <c r="B560" t="s">
        <v>17</v>
      </c>
      <c r="C560" t="s">
        <v>604</v>
      </c>
      <c r="D560" t="s">
        <v>12</v>
      </c>
      <c r="E560">
        <v>2011</v>
      </c>
      <c r="F560" t="s">
        <v>39</v>
      </c>
      <c r="G560" t="s">
        <v>21</v>
      </c>
      <c r="H560" t="s">
        <v>15</v>
      </c>
      <c r="I560" t="s">
        <v>40</v>
      </c>
      <c r="J560">
        <v>3.7492325E-2</v>
      </c>
      <c r="K560">
        <v>18.100000000000001</v>
      </c>
      <c r="L560">
        <v>95.509399999999999</v>
      </c>
      <c r="M560">
        <v>3.9</v>
      </c>
    </row>
    <row r="561" spans="1:13" x14ac:dyDescent="0.3">
      <c r="A561">
        <v>3001</v>
      </c>
      <c r="B561" t="s">
        <v>17</v>
      </c>
      <c r="C561" t="s">
        <v>1144</v>
      </c>
      <c r="D561" t="s">
        <v>24</v>
      </c>
      <c r="E561">
        <v>2011</v>
      </c>
      <c r="F561" t="s">
        <v>39</v>
      </c>
      <c r="G561" t="s">
        <v>21</v>
      </c>
      <c r="H561" t="s">
        <v>15</v>
      </c>
      <c r="I561" t="s">
        <v>40</v>
      </c>
      <c r="J561">
        <v>1.9438041999999999E-2</v>
      </c>
      <c r="K561">
        <v>17.7</v>
      </c>
      <c r="L561">
        <v>95.540999999999997</v>
      </c>
      <c r="M561">
        <v>4.0999999999999996</v>
      </c>
    </row>
    <row r="562" spans="1:13" x14ac:dyDescent="0.3">
      <c r="A562">
        <v>8274</v>
      </c>
      <c r="B562" t="s">
        <v>17</v>
      </c>
      <c r="C562" t="s">
        <v>1285</v>
      </c>
      <c r="D562" t="s">
        <v>28</v>
      </c>
      <c r="E562">
        <v>2018</v>
      </c>
      <c r="F562" t="s">
        <v>45</v>
      </c>
      <c r="G562" t="s">
        <v>21</v>
      </c>
      <c r="H562" t="s">
        <v>15</v>
      </c>
      <c r="I562" t="s">
        <v>46</v>
      </c>
      <c r="J562">
        <v>0.120663214</v>
      </c>
      <c r="L562">
        <v>95.677800000000005</v>
      </c>
      <c r="M562">
        <v>4</v>
      </c>
    </row>
    <row r="563" spans="1:13" x14ac:dyDescent="0.3">
      <c r="A563">
        <v>7784</v>
      </c>
      <c r="B563" t="s">
        <v>17</v>
      </c>
      <c r="C563" t="s">
        <v>1037</v>
      </c>
      <c r="D563" t="s">
        <v>24</v>
      </c>
      <c r="E563">
        <v>2014</v>
      </c>
      <c r="F563" t="s">
        <v>29</v>
      </c>
      <c r="G563" t="s">
        <v>21</v>
      </c>
      <c r="H563" t="s">
        <v>30</v>
      </c>
      <c r="I563" t="s">
        <v>16</v>
      </c>
      <c r="J563">
        <v>2.2548195E-2</v>
      </c>
      <c r="K563">
        <v>7.0750000000000002</v>
      </c>
      <c r="L563">
        <v>95.706800000000001</v>
      </c>
      <c r="M563">
        <v>4</v>
      </c>
    </row>
    <row r="564" spans="1:13" x14ac:dyDescent="0.3">
      <c r="A564">
        <v>567</v>
      </c>
      <c r="B564" t="s">
        <v>17</v>
      </c>
      <c r="C564" t="s">
        <v>532</v>
      </c>
      <c r="D564" t="s">
        <v>19</v>
      </c>
      <c r="E564">
        <v>2014</v>
      </c>
      <c r="F564" t="s">
        <v>29</v>
      </c>
      <c r="G564" t="s">
        <v>21</v>
      </c>
      <c r="H564" t="s">
        <v>30</v>
      </c>
      <c r="I564" t="s">
        <v>16</v>
      </c>
      <c r="J564">
        <v>3.4445115999999998E-2</v>
      </c>
      <c r="K564">
        <v>5.51</v>
      </c>
      <c r="L564">
        <v>95.872600000000006</v>
      </c>
      <c r="M564">
        <v>4.7</v>
      </c>
    </row>
    <row r="565" spans="1:13" x14ac:dyDescent="0.3">
      <c r="A565">
        <v>5505</v>
      </c>
      <c r="B565" t="s">
        <v>17</v>
      </c>
      <c r="C565" t="s">
        <v>1020</v>
      </c>
      <c r="D565" t="s">
        <v>12</v>
      </c>
      <c r="E565">
        <v>2022</v>
      </c>
      <c r="F565" t="s">
        <v>20</v>
      </c>
      <c r="G565" t="s">
        <v>21</v>
      </c>
      <c r="H565" t="s">
        <v>15</v>
      </c>
      <c r="I565" t="s">
        <v>22</v>
      </c>
      <c r="J565">
        <v>7.8060605000000005E-2</v>
      </c>
      <c r="K565">
        <v>21.35</v>
      </c>
      <c r="L565">
        <v>96.009399999999999</v>
      </c>
      <c r="M565">
        <v>2.7</v>
      </c>
    </row>
    <row r="566" spans="1:13" x14ac:dyDescent="0.3">
      <c r="A566">
        <v>4697</v>
      </c>
      <c r="B566" t="s">
        <v>17</v>
      </c>
      <c r="C566" t="s">
        <v>1106</v>
      </c>
      <c r="D566" t="s">
        <v>67</v>
      </c>
      <c r="E566">
        <v>2014</v>
      </c>
      <c r="F566" t="s">
        <v>29</v>
      </c>
      <c r="G566" t="s">
        <v>21</v>
      </c>
      <c r="H566" t="s">
        <v>30</v>
      </c>
      <c r="I566" t="s">
        <v>16</v>
      </c>
      <c r="J566">
        <v>8.7102593000000006E-2</v>
      </c>
      <c r="K566">
        <v>16.25</v>
      </c>
      <c r="L566">
        <v>96.040999999999997</v>
      </c>
      <c r="M566">
        <v>3.6</v>
      </c>
    </row>
    <row r="567" spans="1:13" x14ac:dyDescent="0.3">
      <c r="A567">
        <v>7621</v>
      </c>
      <c r="B567" t="s">
        <v>17</v>
      </c>
      <c r="C567" t="s">
        <v>1020</v>
      </c>
      <c r="D567" t="s">
        <v>12</v>
      </c>
      <c r="E567">
        <v>2011</v>
      </c>
      <c r="F567" t="s">
        <v>39</v>
      </c>
      <c r="G567" t="s">
        <v>21</v>
      </c>
      <c r="H567" t="s">
        <v>15</v>
      </c>
      <c r="I567" t="s">
        <v>40</v>
      </c>
      <c r="J567">
        <v>0.13012736499999999</v>
      </c>
      <c r="K567">
        <v>21.35</v>
      </c>
      <c r="L567">
        <v>96.209400000000002</v>
      </c>
      <c r="M567">
        <v>4</v>
      </c>
    </row>
    <row r="568" spans="1:13" x14ac:dyDescent="0.3">
      <c r="A568">
        <v>5119</v>
      </c>
      <c r="B568" t="s">
        <v>17</v>
      </c>
      <c r="C568" t="s">
        <v>859</v>
      </c>
      <c r="D568" t="s">
        <v>19</v>
      </c>
      <c r="E568">
        <v>2014</v>
      </c>
      <c r="F568" t="s">
        <v>29</v>
      </c>
      <c r="G568" t="s">
        <v>21</v>
      </c>
      <c r="H568" t="s">
        <v>30</v>
      </c>
      <c r="I568" t="s">
        <v>16</v>
      </c>
      <c r="J568">
        <v>0.143303291</v>
      </c>
      <c r="K568">
        <v>8.6449999999999996</v>
      </c>
      <c r="L568">
        <v>96.340999999999994</v>
      </c>
      <c r="M568">
        <v>3.2</v>
      </c>
    </row>
    <row r="569" spans="1:13" x14ac:dyDescent="0.3">
      <c r="A569">
        <v>1978</v>
      </c>
      <c r="B569" t="s">
        <v>17</v>
      </c>
      <c r="C569" t="s">
        <v>994</v>
      </c>
      <c r="D569" t="s">
        <v>19</v>
      </c>
      <c r="E569">
        <v>2022</v>
      </c>
      <c r="F569" t="s">
        <v>20</v>
      </c>
      <c r="G569" t="s">
        <v>21</v>
      </c>
      <c r="H569" t="s">
        <v>15</v>
      </c>
      <c r="I569" t="s">
        <v>22</v>
      </c>
      <c r="J569">
        <v>8.0829371999999997E-2</v>
      </c>
      <c r="K569">
        <v>18.600000000000001</v>
      </c>
      <c r="L569">
        <v>96.443600000000004</v>
      </c>
      <c r="M569">
        <v>4.2</v>
      </c>
    </row>
    <row r="570" spans="1:13" x14ac:dyDescent="0.3">
      <c r="A570">
        <v>8028</v>
      </c>
      <c r="B570" t="s">
        <v>17</v>
      </c>
      <c r="C570" t="s">
        <v>1144</v>
      </c>
      <c r="D570" t="s">
        <v>24</v>
      </c>
      <c r="E570">
        <v>2022</v>
      </c>
      <c r="F570" t="s">
        <v>20</v>
      </c>
      <c r="G570" t="s">
        <v>21</v>
      </c>
      <c r="H570" t="s">
        <v>15</v>
      </c>
      <c r="I570" t="s">
        <v>22</v>
      </c>
      <c r="J570">
        <v>1.1660462999999999E-2</v>
      </c>
      <c r="K570">
        <v>17.7</v>
      </c>
      <c r="L570">
        <v>96.540999999999997</v>
      </c>
      <c r="M570">
        <v>4</v>
      </c>
    </row>
    <row r="571" spans="1:13" x14ac:dyDescent="0.3">
      <c r="A571">
        <v>5720</v>
      </c>
      <c r="B571" t="s">
        <v>17</v>
      </c>
      <c r="C571" t="s">
        <v>353</v>
      </c>
      <c r="D571" t="s">
        <v>42</v>
      </c>
      <c r="E571">
        <v>2018</v>
      </c>
      <c r="F571" t="s">
        <v>45</v>
      </c>
      <c r="G571" t="s">
        <v>21</v>
      </c>
      <c r="H571" t="s">
        <v>15</v>
      </c>
      <c r="I571" t="s">
        <v>46</v>
      </c>
      <c r="J571">
        <v>1.6910913999999999E-2</v>
      </c>
      <c r="L571">
        <v>96.641000000000005</v>
      </c>
      <c r="M571">
        <v>1.5</v>
      </c>
    </row>
    <row r="572" spans="1:13" x14ac:dyDescent="0.3">
      <c r="A572">
        <v>396</v>
      </c>
      <c r="B572" t="s">
        <v>17</v>
      </c>
      <c r="C572" t="s">
        <v>405</v>
      </c>
      <c r="D572" t="s">
        <v>24</v>
      </c>
      <c r="E572">
        <v>2018</v>
      </c>
      <c r="F572" t="s">
        <v>45</v>
      </c>
      <c r="G572" t="s">
        <v>21</v>
      </c>
      <c r="H572" t="s">
        <v>15</v>
      </c>
      <c r="I572" t="s">
        <v>46</v>
      </c>
      <c r="J572">
        <v>8.7929070000000008E-3</v>
      </c>
      <c r="L572">
        <v>96.738399999999999</v>
      </c>
      <c r="M572">
        <v>5</v>
      </c>
    </row>
    <row r="573" spans="1:13" x14ac:dyDescent="0.3">
      <c r="A573">
        <v>2546</v>
      </c>
      <c r="B573" t="s">
        <v>17</v>
      </c>
      <c r="C573" t="s">
        <v>993</v>
      </c>
      <c r="D573" t="s">
        <v>19</v>
      </c>
      <c r="E573">
        <v>2022</v>
      </c>
      <c r="F573" t="s">
        <v>20</v>
      </c>
      <c r="G573" t="s">
        <v>21</v>
      </c>
      <c r="H573" t="s">
        <v>15</v>
      </c>
      <c r="I573" t="s">
        <v>22</v>
      </c>
      <c r="J573">
        <v>1.8097419E-2</v>
      </c>
      <c r="K573">
        <v>17.850000000000001</v>
      </c>
      <c r="L573">
        <v>96.909400000000005</v>
      </c>
      <c r="M573">
        <v>4.2</v>
      </c>
    </row>
    <row r="574" spans="1:13" x14ac:dyDescent="0.3">
      <c r="A574">
        <v>4904</v>
      </c>
      <c r="B574" t="s">
        <v>17</v>
      </c>
      <c r="C574" t="s">
        <v>1039</v>
      </c>
      <c r="D574" t="s">
        <v>19</v>
      </c>
      <c r="E574">
        <v>2018</v>
      </c>
      <c r="F574" t="s">
        <v>45</v>
      </c>
      <c r="G574" t="s">
        <v>21</v>
      </c>
      <c r="H574" t="s">
        <v>15</v>
      </c>
      <c r="I574" t="s">
        <v>46</v>
      </c>
      <c r="J574">
        <v>1.8757586E-2</v>
      </c>
      <c r="L574">
        <v>96.938400000000001</v>
      </c>
      <c r="M574">
        <v>3.5</v>
      </c>
    </row>
    <row r="575" spans="1:13" x14ac:dyDescent="0.3">
      <c r="A575">
        <v>4392</v>
      </c>
      <c r="B575" t="s">
        <v>17</v>
      </c>
      <c r="C575" t="s">
        <v>1020</v>
      </c>
      <c r="D575" t="s">
        <v>12</v>
      </c>
      <c r="E575">
        <v>2018</v>
      </c>
      <c r="F575" t="s">
        <v>45</v>
      </c>
      <c r="G575" t="s">
        <v>21</v>
      </c>
      <c r="H575" t="s">
        <v>15</v>
      </c>
      <c r="I575" t="s">
        <v>46</v>
      </c>
      <c r="J575">
        <v>7.7367431E-2</v>
      </c>
      <c r="L575">
        <v>97.009399999999999</v>
      </c>
      <c r="M575">
        <v>3.7</v>
      </c>
    </row>
    <row r="576" spans="1:13" x14ac:dyDescent="0.3">
      <c r="A576">
        <v>7800</v>
      </c>
      <c r="B576" t="s">
        <v>17</v>
      </c>
      <c r="C576" t="s">
        <v>517</v>
      </c>
      <c r="D576" t="s">
        <v>12</v>
      </c>
      <c r="E576">
        <v>2014</v>
      </c>
      <c r="F576" t="s">
        <v>29</v>
      </c>
      <c r="G576" t="s">
        <v>21</v>
      </c>
      <c r="H576" t="s">
        <v>30</v>
      </c>
      <c r="I576" t="s">
        <v>16</v>
      </c>
      <c r="J576">
        <v>7.5996742000000006E-2</v>
      </c>
      <c r="K576">
        <v>12.8</v>
      </c>
      <c r="L576">
        <v>97.141000000000005</v>
      </c>
      <c r="M576">
        <v>4</v>
      </c>
    </row>
    <row r="577" spans="1:13" x14ac:dyDescent="0.3">
      <c r="A577">
        <v>3784</v>
      </c>
      <c r="B577" t="s">
        <v>17</v>
      </c>
      <c r="C577" t="s">
        <v>376</v>
      </c>
      <c r="D577" t="s">
        <v>19</v>
      </c>
      <c r="E577">
        <v>2018</v>
      </c>
      <c r="F577" t="s">
        <v>45</v>
      </c>
      <c r="G577" t="s">
        <v>21</v>
      </c>
      <c r="H577" t="s">
        <v>15</v>
      </c>
      <c r="I577" t="s">
        <v>46</v>
      </c>
      <c r="J577">
        <v>4.6333982000000003E-2</v>
      </c>
      <c r="L577">
        <v>97.238399999999999</v>
      </c>
      <c r="M577">
        <v>4</v>
      </c>
    </row>
    <row r="578" spans="1:13" x14ac:dyDescent="0.3">
      <c r="A578">
        <v>8042</v>
      </c>
      <c r="B578" t="s">
        <v>17</v>
      </c>
      <c r="C578" t="s">
        <v>517</v>
      </c>
      <c r="D578" t="s">
        <v>12</v>
      </c>
      <c r="E578">
        <v>2022</v>
      </c>
      <c r="F578" t="s">
        <v>20</v>
      </c>
      <c r="G578" t="s">
        <v>21</v>
      </c>
      <c r="H578" t="s">
        <v>15</v>
      </c>
      <c r="I578" t="s">
        <v>22</v>
      </c>
      <c r="J578">
        <v>7.6369874000000004E-2</v>
      </c>
      <c r="K578">
        <v>12.8</v>
      </c>
      <c r="L578">
        <v>97.241</v>
      </c>
      <c r="M578">
        <v>4</v>
      </c>
    </row>
    <row r="579" spans="1:13" x14ac:dyDescent="0.3">
      <c r="A579">
        <v>5160</v>
      </c>
      <c r="B579" t="s">
        <v>17</v>
      </c>
      <c r="C579" t="s">
        <v>627</v>
      </c>
      <c r="D579" t="s">
        <v>67</v>
      </c>
      <c r="E579">
        <v>2014</v>
      </c>
      <c r="F579" t="s">
        <v>29</v>
      </c>
      <c r="G579" t="s">
        <v>21</v>
      </c>
      <c r="H579" t="s">
        <v>30</v>
      </c>
      <c r="I579" t="s">
        <v>16</v>
      </c>
      <c r="J579">
        <v>0.132560174</v>
      </c>
      <c r="K579">
        <v>11.85</v>
      </c>
      <c r="L579">
        <v>97.272599999999997</v>
      </c>
      <c r="M579">
        <v>3.2</v>
      </c>
    </row>
    <row r="580" spans="1:13" x14ac:dyDescent="0.3">
      <c r="A580">
        <v>3722</v>
      </c>
      <c r="B580" t="s">
        <v>17</v>
      </c>
      <c r="C580" t="s">
        <v>1441</v>
      </c>
      <c r="D580" t="s">
        <v>12</v>
      </c>
      <c r="E580">
        <v>2022</v>
      </c>
      <c r="F580" t="s">
        <v>20</v>
      </c>
      <c r="G580" t="s">
        <v>21</v>
      </c>
      <c r="H580" t="s">
        <v>15</v>
      </c>
      <c r="I580" t="s">
        <v>22</v>
      </c>
      <c r="J580">
        <v>2.7426689000000001E-2</v>
      </c>
      <c r="K580">
        <v>10.3</v>
      </c>
      <c r="L580">
        <v>97.304199999999994</v>
      </c>
      <c r="M580">
        <v>4</v>
      </c>
    </row>
    <row r="581" spans="1:13" x14ac:dyDescent="0.3">
      <c r="A581">
        <v>333</v>
      </c>
      <c r="B581" t="s">
        <v>17</v>
      </c>
      <c r="C581" t="s">
        <v>353</v>
      </c>
      <c r="D581" t="s">
        <v>42</v>
      </c>
      <c r="E581">
        <v>2014</v>
      </c>
      <c r="F581" t="s">
        <v>29</v>
      </c>
      <c r="G581" t="s">
        <v>21</v>
      </c>
      <c r="H581" t="s">
        <v>30</v>
      </c>
      <c r="I581" t="s">
        <v>16</v>
      </c>
      <c r="J581">
        <v>1.6979062999999999E-2</v>
      </c>
      <c r="K581">
        <v>16.350000000000001</v>
      </c>
      <c r="L581">
        <v>97.441000000000003</v>
      </c>
      <c r="M581">
        <v>5</v>
      </c>
    </row>
    <row r="582" spans="1:13" x14ac:dyDescent="0.3">
      <c r="A582">
        <v>5598</v>
      </c>
      <c r="B582" t="s">
        <v>17</v>
      </c>
      <c r="C582" t="s">
        <v>1527</v>
      </c>
      <c r="D582" t="s">
        <v>67</v>
      </c>
      <c r="E582">
        <v>2014</v>
      </c>
      <c r="F582" t="s">
        <v>29</v>
      </c>
      <c r="G582" t="s">
        <v>21</v>
      </c>
      <c r="H582" t="s">
        <v>30</v>
      </c>
      <c r="I582" t="s">
        <v>16</v>
      </c>
      <c r="J582">
        <v>2.3820081999999999E-2</v>
      </c>
      <c r="K582">
        <v>18.75</v>
      </c>
      <c r="L582">
        <v>97.604200000000006</v>
      </c>
      <c r="M582">
        <v>2.2999999999999998</v>
      </c>
    </row>
    <row r="583" spans="1:13" x14ac:dyDescent="0.3">
      <c r="A583">
        <v>7812</v>
      </c>
      <c r="B583" t="s">
        <v>17</v>
      </c>
      <c r="C583" t="s">
        <v>376</v>
      </c>
      <c r="D583" t="s">
        <v>19</v>
      </c>
      <c r="E583">
        <v>2014</v>
      </c>
      <c r="F583" t="s">
        <v>29</v>
      </c>
      <c r="G583" t="s">
        <v>21</v>
      </c>
      <c r="H583" t="s">
        <v>30</v>
      </c>
      <c r="I583" t="s">
        <v>16</v>
      </c>
      <c r="J583">
        <v>4.6520702999999997E-2</v>
      </c>
      <c r="K583">
        <v>7.27</v>
      </c>
      <c r="L583">
        <v>97.738399999999999</v>
      </c>
      <c r="M583">
        <v>4</v>
      </c>
    </row>
    <row r="584" spans="1:13" x14ac:dyDescent="0.3">
      <c r="A584">
        <v>2434</v>
      </c>
      <c r="B584" t="s">
        <v>17</v>
      </c>
      <c r="C584" t="s">
        <v>405</v>
      </c>
      <c r="D584" t="s">
        <v>24</v>
      </c>
      <c r="E584">
        <v>2011</v>
      </c>
      <c r="F584" t="s">
        <v>39</v>
      </c>
      <c r="G584" t="s">
        <v>21</v>
      </c>
      <c r="H584" t="s">
        <v>15</v>
      </c>
      <c r="I584" t="s">
        <v>40</v>
      </c>
      <c r="J584">
        <v>1.4789139999999999E-2</v>
      </c>
      <c r="K584">
        <v>8.68</v>
      </c>
      <c r="L584">
        <v>97.738399999999999</v>
      </c>
      <c r="M584">
        <v>4.2</v>
      </c>
    </row>
    <row r="585" spans="1:13" x14ac:dyDescent="0.3">
      <c r="A585">
        <v>1771</v>
      </c>
      <c r="B585" t="s">
        <v>17</v>
      </c>
      <c r="C585" t="s">
        <v>1144</v>
      </c>
      <c r="D585" t="s">
        <v>24</v>
      </c>
      <c r="E585">
        <v>2014</v>
      </c>
      <c r="F585" t="s">
        <v>29</v>
      </c>
      <c r="G585" t="s">
        <v>21</v>
      </c>
      <c r="H585" t="s">
        <v>30</v>
      </c>
      <c r="I585" t="s">
        <v>16</v>
      </c>
      <c r="J585">
        <v>1.1603492E-2</v>
      </c>
      <c r="K585">
        <v>17.7</v>
      </c>
      <c r="L585">
        <v>97.741</v>
      </c>
      <c r="M585">
        <v>4.3</v>
      </c>
    </row>
    <row r="586" spans="1:13" x14ac:dyDescent="0.3">
      <c r="A586">
        <v>5924</v>
      </c>
      <c r="B586" t="s">
        <v>17</v>
      </c>
      <c r="C586" t="s">
        <v>1037</v>
      </c>
      <c r="D586" t="s">
        <v>24</v>
      </c>
      <c r="E586">
        <v>2022</v>
      </c>
      <c r="F586" t="s">
        <v>20</v>
      </c>
      <c r="G586" t="s">
        <v>21</v>
      </c>
      <c r="H586" t="s">
        <v>15</v>
      </c>
      <c r="I586" t="s">
        <v>22</v>
      </c>
      <c r="J586">
        <v>0</v>
      </c>
      <c r="K586">
        <v>7.0750000000000002</v>
      </c>
      <c r="L586">
        <v>98.006799999999998</v>
      </c>
      <c r="M586">
        <v>4</v>
      </c>
    </row>
    <row r="587" spans="1:13" x14ac:dyDescent="0.3">
      <c r="A587">
        <v>2678</v>
      </c>
      <c r="B587" t="s">
        <v>17</v>
      </c>
      <c r="C587" t="s">
        <v>1037</v>
      </c>
      <c r="D587" t="s">
        <v>24</v>
      </c>
      <c r="E587">
        <v>2011</v>
      </c>
      <c r="F587" t="s">
        <v>39</v>
      </c>
      <c r="G587" t="s">
        <v>21</v>
      </c>
      <c r="H587" t="s">
        <v>26</v>
      </c>
      <c r="I587" t="s">
        <v>40</v>
      </c>
      <c r="J587">
        <v>3.7772489999999999E-2</v>
      </c>
      <c r="K587">
        <v>7.0750000000000002</v>
      </c>
      <c r="L587">
        <v>98.006799999999998</v>
      </c>
      <c r="M587">
        <v>4.0999999999999996</v>
      </c>
    </row>
    <row r="588" spans="1:13" x14ac:dyDescent="0.3">
      <c r="A588">
        <v>4335</v>
      </c>
      <c r="B588" t="s">
        <v>17</v>
      </c>
      <c r="C588" t="s">
        <v>992</v>
      </c>
      <c r="D588" t="s">
        <v>19</v>
      </c>
      <c r="E588">
        <v>2022</v>
      </c>
      <c r="F588" t="s">
        <v>20</v>
      </c>
      <c r="G588" t="s">
        <v>21</v>
      </c>
      <c r="H588" t="s">
        <v>15</v>
      </c>
      <c r="I588" t="s">
        <v>22</v>
      </c>
      <c r="J588">
        <v>3.7734334000000001E-2</v>
      </c>
      <c r="K588">
        <v>11.6</v>
      </c>
      <c r="L588">
        <v>98.104200000000006</v>
      </c>
      <c r="M588">
        <v>3.8</v>
      </c>
    </row>
    <row r="589" spans="1:13" x14ac:dyDescent="0.3">
      <c r="A589">
        <v>7645</v>
      </c>
      <c r="B589" t="s">
        <v>17</v>
      </c>
      <c r="C589" t="s">
        <v>353</v>
      </c>
      <c r="D589" t="s">
        <v>42</v>
      </c>
      <c r="E589">
        <v>2011</v>
      </c>
      <c r="F589" t="s">
        <v>39</v>
      </c>
      <c r="G589" t="s">
        <v>21</v>
      </c>
      <c r="H589" t="s">
        <v>15</v>
      </c>
      <c r="I589" t="s">
        <v>40</v>
      </c>
      <c r="J589">
        <v>2.8443139999999999E-2</v>
      </c>
      <c r="K589">
        <v>16.350000000000001</v>
      </c>
      <c r="L589">
        <v>98.141000000000005</v>
      </c>
      <c r="M589">
        <v>4</v>
      </c>
    </row>
    <row r="590" spans="1:13" x14ac:dyDescent="0.3">
      <c r="A590">
        <v>5217</v>
      </c>
      <c r="B590" t="s">
        <v>17</v>
      </c>
      <c r="C590" t="s">
        <v>1106</v>
      </c>
      <c r="D590" t="s">
        <v>67</v>
      </c>
      <c r="E590">
        <v>2018</v>
      </c>
      <c r="F590" t="s">
        <v>45</v>
      </c>
      <c r="G590" t="s">
        <v>21</v>
      </c>
      <c r="H590" t="s">
        <v>15</v>
      </c>
      <c r="I590" t="s">
        <v>46</v>
      </c>
      <c r="J590">
        <v>8.6752988000000003E-2</v>
      </c>
      <c r="L590">
        <v>98.141000000000005</v>
      </c>
      <c r="M590">
        <v>3.1</v>
      </c>
    </row>
    <row r="591" spans="1:13" x14ac:dyDescent="0.3">
      <c r="A591">
        <v>4888</v>
      </c>
      <c r="B591" t="s">
        <v>17</v>
      </c>
      <c r="C591" t="s">
        <v>353</v>
      </c>
      <c r="D591" t="s">
        <v>42</v>
      </c>
      <c r="E591">
        <v>2022</v>
      </c>
      <c r="F591" t="s">
        <v>20</v>
      </c>
      <c r="G591" t="s">
        <v>21</v>
      </c>
      <c r="H591" t="s">
        <v>15</v>
      </c>
      <c r="I591" t="s">
        <v>22</v>
      </c>
      <c r="J591">
        <v>1.7062427000000002E-2</v>
      </c>
      <c r="K591">
        <v>16.350000000000001</v>
      </c>
      <c r="L591">
        <v>98.141000000000005</v>
      </c>
      <c r="M591">
        <v>3.5</v>
      </c>
    </row>
    <row r="592" spans="1:13" x14ac:dyDescent="0.3">
      <c r="A592">
        <v>5351</v>
      </c>
      <c r="B592" t="s">
        <v>17</v>
      </c>
      <c r="C592" t="s">
        <v>704</v>
      </c>
      <c r="D592" t="s">
        <v>57</v>
      </c>
      <c r="E592">
        <v>2011</v>
      </c>
      <c r="F592" t="s">
        <v>39</v>
      </c>
      <c r="G592" t="s">
        <v>21</v>
      </c>
      <c r="H592" t="s">
        <v>15</v>
      </c>
      <c r="I592" t="s">
        <v>40</v>
      </c>
      <c r="J592">
        <v>0.132590283</v>
      </c>
      <c r="K592">
        <v>6.44</v>
      </c>
      <c r="L592">
        <v>98.17</v>
      </c>
      <c r="M592">
        <v>3</v>
      </c>
    </row>
    <row r="593" spans="1:13" x14ac:dyDescent="0.3">
      <c r="A593">
        <v>5401</v>
      </c>
      <c r="B593" t="s">
        <v>17</v>
      </c>
      <c r="C593" t="s">
        <v>41</v>
      </c>
      <c r="D593" t="s">
        <v>42</v>
      </c>
      <c r="E593">
        <v>2018</v>
      </c>
      <c r="F593" t="s">
        <v>45</v>
      </c>
      <c r="G593" t="s">
        <v>21</v>
      </c>
      <c r="H593" t="s">
        <v>15</v>
      </c>
      <c r="I593" t="s">
        <v>46</v>
      </c>
      <c r="J593">
        <v>0</v>
      </c>
      <c r="L593">
        <v>98.172600000000003</v>
      </c>
      <c r="M593">
        <v>3</v>
      </c>
    </row>
    <row r="594" spans="1:13" x14ac:dyDescent="0.3">
      <c r="A594">
        <v>2604</v>
      </c>
      <c r="B594" t="s">
        <v>17</v>
      </c>
      <c r="C594" t="s">
        <v>517</v>
      </c>
      <c r="D594" t="s">
        <v>12</v>
      </c>
      <c r="E594">
        <v>2018</v>
      </c>
      <c r="F594" t="s">
        <v>45</v>
      </c>
      <c r="G594" t="s">
        <v>21</v>
      </c>
      <c r="H594" t="s">
        <v>15</v>
      </c>
      <c r="I594" t="s">
        <v>46</v>
      </c>
      <c r="J594">
        <v>7.5691712999999994E-2</v>
      </c>
      <c r="L594">
        <v>98.241</v>
      </c>
      <c r="M594">
        <v>4.2</v>
      </c>
    </row>
    <row r="595" spans="1:13" x14ac:dyDescent="0.3">
      <c r="A595">
        <v>7653</v>
      </c>
      <c r="B595" t="s">
        <v>17</v>
      </c>
      <c r="C595" t="s">
        <v>1549</v>
      </c>
      <c r="D595" t="s">
        <v>54</v>
      </c>
      <c r="E595">
        <v>2011</v>
      </c>
      <c r="F595" t="s">
        <v>39</v>
      </c>
      <c r="G595" t="s">
        <v>21</v>
      </c>
      <c r="H595" t="s">
        <v>30</v>
      </c>
      <c r="I595" t="s">
        <v>40</v>
      </c>
      <c r="J595">
        <v>0.16472456699999999</v>
      </c>
      <c r="K595">
        <v>10.8</v>
      </c>
      <c r="L595">
        <v>98.404200000000003</v>
      </c>
      <c r="M595">
        <v>4</v>
      </c>
    </row>
    <row r="596" spans="1:13" x14ac:dyDescent="0.3">
      <c r="A596">
        <v>5692</v>
      </c>
      <c r="B596" t="s">
        <v>17</v>
      </c>
      <c r="C596" t="s">
        <v>1037</v>
      </c>
      <c r="D596" t="s">
        <v>24</v>
      </c>
      <c r="E596">
        <v>2018</v>
      </c>
      <c r="F596" t="s">
        <v>45</v>
      </c>
      <c r="G596" t="s">
        <v>21</v>
      </c>
      <c r="H596" t="s">
        <v>15</v>
      </c>
      <c r="I596" t="s">
        <v>46</v>
      </c>
      <c r="J596">
        <v>2.2457694E-2</v>
      </c>
      <c r="L596">
        <v>98.606800000000007</v>
      </c>
      <c r="M596">
        <v>2</v>
      </c>
    </row>
    <row r="597" spans="1:13" x14ac:dyDescent="0.3">
      <c r="A597">
        <v>3049</v>
      </c>
      <c r="B597" t="s">
        <v>17</v>
      </c>
      <c r="C597" t="s">
        <v>303</v>
      </c>
      <c r="D597" t="s">
        <v>48</v>
      </c>
      <c r="E597">
        <v>2014</v>
      </c>
      <c r="F597" t="s">
        <v>29</v>
      </c>
      <c r="G597" t="s">
        <v>21</v>
      </c>
      <c r="H597" t="s">
        <v>30</v>
      </c>
      <c r="I597" t="s">
        <v>16</v>
      </c>
      <c r="J597">
        <v>0</v>
      </c>
      <c r="K597">
        <v>8.3949999999999996</v>
      </c>
      <c r="L597">
        <v>98.7042</v>
      </c>
      <c r="M597">
        <v>4.0999999999999996</v>
      </c>
    </row>
    <row r="598" spans="1:13" x14ac:dyDescent="0.3">
      <c r="A598">
        <v>19</v>
      </c>
      <c r="B598" t="s">
        <v>17</v>
      </c>
      <c r="C598" t="s">
        <v>59</v>
      </c>
      <c r="D598" t="s">
        <v>12</v>
      </c>
      <c r="E598">
        <v>2018</v>
      </c>
      <c r="F598" t="s">
        <v>45</v>
      </c>
      <c r="G598" t="s">
        <v>21</v>
      </c>
      <c r="H598" t="s">
        <v>15</v>
      </c>
      <c r="I598" t="s">
        <v>46</v>
      </c>
      <c r="J598">
        <v>0.18251488099999999</v>
      </c>
      <c r="L598">
        <v>98.77</v>
      </c>
      <c r="M598">
        <v>5</v>
      </c>
    </row>
    <row r="599" spans="1:13" x14ac:dyDescent="0.3">
      <c r="A599">
        <v>7862</v>
      </c>
      <c r="B599" t="s">
        <v>17</v>
      </c>
      <c r="C599" t="s">
        <v>1404</v>
      </c>
      <c r="D599" t="s">
        <v>48</v>
      </c>
      <c r="E599">
        <v>2014</v>
      </c>
      <c r="F599" t="s">
        <v>29</v>
      </c>
      <c r="G599" t="s">
        <v>21</v>
      </c>
      <c r="H599" t="s">
        <v>30</v>
      </c>
      <c r="I599" t="s">
        <v>16</v>
      </c>
      <c r="J599">
        <v>5.9302849999999997E-2</v>
      </c>
      <c r="K599">
        <v>7.76</v>
      </c>
      <c r="L599">
        <v>98.77</v>
      </c>
      <c r="M599">
        <v>4</v>
      </c>
    </row>
    <row r="600" spans="1:13" x14ac:dyDescent="0.3">
      <c r="A600">
        <v>7843</v>
      </c>
      <c r="B600" t="s">
        <v>17</v>
      </c>
      <c r="C600" t="s">
        <v>41</v>
      </c>
      <c r="D600" t="s">
        <v>42</v>
      </c>
      <c r="E600">
        <v>2014</v>
      </c>
      <c r="F600" t="s">
        <v>29</v>
      </c>
      <c r="G600" t="s">
        <v>21</v>
      </c>
      <c r="H600" t="s">
        <v>30</v>
      </c>
      <c r="I600" t="s">
        <v>16</v>
      </c>
      <c r="J600">
        <v>2.6826919000000001E-2</v>
      </c>
      <c r="K600">
        <v>19.7</v>
      </c>
      <c r="L600">
        <v>98.772599999999997</v>
      </c>
      <c r="M600">
        <v>4</v>
      </c>
    </row>
    <row r="601" spans="1:13" x14ac:dyDescent="0.3">
      <c r="A601">
        <v>5694</v>
      </c>
      <c r="B601" t="s">
        <v>17</v>
      </c>
      <c r="C601" t="s">
        <v>1549</v>
      </c>
      <c r="D601" t="s">
        <v>54</v>
      </c>
      <c r="E601">
        <v>2018</v>
      </c>
      <c r="F601" t="s">
        <v>45</v>
      </c>
      <c r="G601" t="s">
        <v>21</v>
      </c>
      <c r="H601" t="s">
        <v>15</v>
      </c>
      <c r="I601" t="s">
        <v>46</v>
      </c>
      <c r="J601">
        <v>9.7937252000000002E-2</v>
      </c>
      <c r="L601">
        <v>98.904200000000003</v>
      </c>
      <c r="M601">
        <v>2</v>
      </c>
    </row>
    <row r="602" spans="1:13" x14ac:dyDescent="0.3">
      <c r="A602">
        <v>3773</v>
      </c>
      <c r="B602" t="s">
        <v>17</v>
      </c>
      <c r="C602" t="s">
        <v>704</v>
      </c>
      <c r="D602" t="s">
        <v>57</v>
      </c>
      <c r="E602">
        <v>2018</v>
      </c>
      <c r="F602" t="s">
        <v>45</v>
      </c>
      <c r="G602" t="s">
        <v>21</v>
      </c>
      <c r="H602" t="s">
        <v>15</v>
      </c>
      <c r="I602" t="s">
        <v>46</v>
      </c>
      <c r="J602">
        <v>7.8831762E-2</v>
      </c>
      <c r="L602">
        <v>98.97</v>
      </c>
      <c r="M602">
        <v>4</v>
      </c>
    </row>
    <row r="603" spans="1:13" x14ac:dyDescent="0.3">
      <c r="A603">
        <v>8058</v>
      </c>
      <c r="B603" t="s">
        <v>17</v>
      </c>
      <c r="C603" t="s">
        <v>532</v>
      </c>
      <c r="D603" t="s">
        <v>19</v>
      </c>
      <c r="E603">
        <v>2022</v>
      </c>
      <c r="F603" t="s">
        <v>20</v>
      </c>
      <c r="G603" t="s">
        <v>21</v>
      </c>
      <c r="H603" t="s">
        <v>15</v>
      </c>
      <c r="I603" t="s">
        <v>22</v>
      </c>
      <c r="J603">
        <v>0</v>
      </c>
      <c r="K603">
        <v>5.51</v>
      </c>
      <c r="L603">
        <v>98.9726</v>
      </c>
      <c r="M603">
        <v>4</v>
      </c>
    </row>
    <row r="604" spans="1:13" x14ac:dyDescent="0.3">
      <c r="A604">
        <v>7635</v>
      </c>
      <c r="B604" t="s">
        <v>17</v>
      </c>
      <c r="C604" t="s">
        <v>1039</v>
      </c>
      <c r="D604" t="s">
        <v>19</v>
      </c>
      <c r="E604">
        <v>2011</v>
      </c>
      <c r="F604" t="s">
        <v>39</v>
      </c>
      <c r="G604" t="s">
        <v>21</v>
      </c>
      <c r="H604" t="s">
        <v>15</v>
      </c>
      <c r="I604" t="s">
        <v>40</v>
      </c>
      <c r="J604">
        <v>3.1549131000000001E-2</v>
      </c>
      <c r="K604">
        <v>12.5</v>
      </c>
      <c r="L604">
        <v>99.038399999999996</v>
      </c>
      <c r="M604">
        <v>4</v>
      </c>
    </row>
    <row r="605" spans="1:13" x14ac:dyDescent="0.3">
      <c r="A605">
        <v>3028</v>
      </c>
      <c r="B605" t="s">
        <v>17</v>
      </c>
      <c r="C605" t="s">
        <v>986</v>
      </c>
      <c r="D605" t="s">
        <v>95</v>
      </c>
      <c r="E605">
        <v>2014</v>
      </c>
      <c r="F605" t="s">
        <v>29</v>
      </c>
      <c r="G605" t="s">
        <v>21</v>
      </c>
      <c r="H605" t="s">
        <v>30</v>
      </c>
      <c r="I605" t="s">
        <v>16</v>
      </c>
      <c r="J605">
        <v>4.6232444999999997E-2</v>
      </c>
      <c r="K605">
        <v>6.15</v>
      </c>
      <c r="L605">
        <v>99.438400000000001</v>
      </c>
      <c r="M605">
        <v>4.0999999999999996</v>
      </c>
    </row>
    <row r="606" spans="1:13" x14ac:dyDescent="0.3">
      <c r="A606">
        <v>5218</v>
      </c>
      <c r="B606" t="s">
        <v>17</v>
      </c>
      <c r="C606" t="s">
        <v>303</v>
      </c>
      <c r="D606" t="s">
        <v>48</v>
      </c>
      <c r="E606">
        <v>2018</v>
      </c>
      <c r="F606" t="s">
        <v>45</v>
      </c>
      <c r="G606" t="s">
        <v>21</v>
      </c>
      <c r="H606" t="s">
        <v>15</v>
      </c>
      <c r="I606" t="s">
        <v>46</v>
      </c>
      <c r="J606">
        <v>3.9300964000000001E-2</v>
      </c>
      <c r="L606">
        <v>99.504199999999997</v>
      </c>
      <c r="M606">
        <v>3.1</v>
      </c>
    </row>
    <row r="607" spans="1:13" x14ac:dyDescent="0.3">
      <c r="A607">
        <v>3739</v>
      </c>
      <c r="B607" t="s">
        <v>17</v>
      </c>
      <c r="C607" t="s">
        <v>303</v>
      </c>
      <c r="D607" t="s">
        <v>48</v>
      </c>
      <c r="E607">
        <v>2022</v>
      </c>
      <c r="F607" t="s">
        <v>20</v>
      </c>
      <c r="G607" t="s">
        <v>21</v>
      </c>
      <c r="H607" t="s">
        <v>15</v>
      </c>
      <c r="I607" t="s">
        <v>22</v>
      </c>
      <c r="J607">
        <v>3.9653081E-2</v>
      </c>
      <c r="K607">
        <v>8.3949999999999996</v>
      </c>
      <c r="L607">
        <v>99.504199999999997</v>
      </c>
      <c r="M607">
        <v>4</v>
      </c>
    </row>
    <row r="608" spans="1:13" x14ac:dyDescent="0.3">
      <c r="A608">
        <v>8119</v>
      </c>
      <c r="B608" t="s">
        <v>17</v>
      </c>
      <c r="C608" t="s">
        <v>1404</v>
      </c>
      <c r="D608" t="s">
        <v>48</v>
      </c>
      <c r="E608">
        <v>2022</v>
      </c>
      <c r="F608" t="s">
        <v>20</v>
      </c>
      <c r="G608" t="s">
        <v>21</v>
      </c>
      <c r="H608" t="s">
        <v>15</v>
      </c>
      <c r="I608" t="s">
        <v>22</v>
      </c>
      <c r="J608">
        <v>5.9594016999999999E-2</v>
      </c>
      <c r="K608">
        <v>7.76</v>
      </c>
      <c r="L608">
        <v>99.67</v>
      </c>
      <c r="M608">
        <v>4</v>
      </c>
    </row>
    <row r="609" spans="1:13" x14ac:dyDescent="0.3">
      <c r="A609">
        <v>4115</v>
      </c>
      <c r="B609" t="s">
        <v>17</v>
      </c>
      <c r="C609" t="s">
        <v>1477</v>
      </c>
      <c r="D609" t="s">
        <v>42</v>
      </c>
      <c r="E609">
        <v>2018</v>
      </c>
      <c r="F609" t="s">
        <v>45</v>
      </c>
      <c r="G609" t="s">
        <v>21</v>
      </c>
      <c r="H609" t="s">
        <v>15</v>
      </c>
      <c r="I609" t="s">
        <v>46</v>
      </c>
      <c r="J609">
        <v>0.134418705</v>
      </c>
      <c r="L609">
        <v>99.67</v>
      </c>
      <c r="M609">
        <v>3.9</v>
      </c>
    </row>
    <row r="610" spans="1:13" x14ac:dyDescent="0.3">
      <c r="A610">
        <v>7605</v>
      </c>
      <c r="B610" t="s">
        <v>17</v>
      </c>
      <c r="C610" t="s">
        <v>627</v>
      </c>
      <c r="D610" t="s">
        <v>67</v>
      </c>
      <c r="E610">
        <v>2011</v>
      </c>
      <c r="F610" t="s">
        <v>39</v>
      </c>
      <c r="G610" t="s">
        <v>21</v>
      </c>
      <c r="H610" t="s">
        <v>15</v>
      </c>
      <c r="I610" t="s">
        <v>40</v>
      </c>
      <c r="J610">
        <v>0.22206335099999999</v>
      </c>
      <c r="K610">
        <v>11.85</v>
      </c>
      <c r="L610">
        <v>99.672600000000003</v>
      </c>
      <c r="M610">
        <v>4</v>
      </c>
    </row>
    <row r="611" spans="1:13" x14ac:dyDescent="0.3">
      <c r="A611">
        <v>8249</v>
      </c>
      <c r="B611" t="s">
        <v>17</v>
      </c>
      <c r="C611" t="s">
        <v>1441</v>
      </c>
      <c r="D611" t="s">
        <v>12</v>
      </c>
      <c r="E611">
        <v>2018</v>
      </c>
      <c r="F611" t="s">
        <v>45</v>
      </c>
      <c r="G611" t="s">
        <v>21</v>
      </c>
      <c r="H611" t="s">
        <v>15</v>
      </c>
      <c r="I611" t="s">
        <v>46</v>
      </c>
      <c r="J611">
        <v>2.7183141000000001E-2</v>
      </c>
      <c r="L611">
        <v>99.7042</v>
      </c>
      <c r="M611">
        <v>4</v>
      </c>
    </row>
    <row r="612" spans="1:13" x14ac:dyDescent="0.3">
      <c r="A612">
        <v>6007</v>
      </c>
      <c r="B612" t="s">
        <v>17</v>
      </c>
      <c r="C612" t="s">
        <v>405</v>
      </c>
      <c r="D612" t="s">
        <v>24</v>
      </c>
      <c r="E612">
        <v>2022</v>
      </c>
      <c r="F612" t="s">
        <v>20</v>
      </c>
      <c r="G612" t="s">
        <v>21</v>
      </c>
      <c r="H612" t="s">
        <v>15</v>
      </c>
      <c r="I612" t="s">
        <v>22</v>
      </c>
      <c r="J612">
        <v>8.8716869999999996E-3</v>
      </c>
      <c r="K612">
        <v>8.68</v>
      </c>
      <c r="L612">
        <v>99.738399999999999</v>
      </c>
      <c r="M612">
        <v>4</v>
      </c>
    </row>
    <row r="613" spans="1:13" x14ac:dyDescent="0.3">
      <c r="A613">
        <v>7787</v>
      </c>
      <c r="B613" t="s">
        <v>17</v>
      </c>
      <c r="C613" t="s">
        <v>405</v>
      </c>
      <c r="D613" t="s">
        <v>24</v>
      </c>
      <c r="E613">
        <v>2014</v>
      </c>
      <c r="F613" t="s">
        <v>29</v>
      </c>
      <c r="G613" t="s">
        <v>21</v>
      </c>
      <c r="H613" t="s">
        <v>30</v>
      </c>
      <c r="I613" t="s">
        <v>16</v>
      </c>
      <c r="J613">
        <v>8.828341E-3</v>
      </c>
      <c r="K613">
        <v>8.68</v>
      </c>
      <c r="L613">
        <v>99.938400000000001</v>
      </c>
      <c r="M613">
        <v>4</v>
      </c>
    </row>
    <row r="614" spans="1:13" x14ac:dyDescent="0.3">
      <c r="A614">
        <v>659</v>
      </c>
      <c r="B614" t="s">
        <v>17</v>
      </c>
      <c r="C614" t="s">
        <v>592</v>
      </c>
      <c r="D614" t="s">
        <v>64</v>
      </c>
      <c r="E614">
        <v>2014</v>
      </c>
      <c r="F614" t="s">
        <v>29</v>
      </c>
      <c r="G614" t="s">
        <v>21</v>
      </c>
      <c r="H614" t="s">
        <v>30</v>
      </c>
      <c r="I614" t="s">
        <v>16</v>
      </c>
      <c r="J614">
        <v>4.7059016000000002E-2</v>
      </c>
      <c r="K614">
        <v>5.5</v>
      </c>
      <c r="L614">
        <v>100.1016</v>
      </c>
      <c r="M614">
        <v>4.5999999999999996</v>
      </c>
    </row>
    <row r="615" spans="1:13" x14ac:dyDescent="0.3">
      <c r="A615">
        <v>8267</v>
      </c>
      <c r="B615" t="s">
        <v>17</v>
      </c>
      <c r="C615" t="s">
        <v>986</v>
      </c>
      <c r="D615" t="s">
        <v>95</v>
      </c>
      <c r="E615">
        <v>2018</v>
      </c>
      <c r="F615" t="s">
        <v>45</v>
      </c>
      <c r="G615" t="s">
        <v>21</v>
      </c>
      <c r="H615" t="s">
        <v>15</v>
      </c>
      <c r="I615" t="s">
        <v>46</v>
      </c>
      <c r="J615">
        <v>0</v>
      </c>
      <c r="L615">
        <v>100.1384</v>
      </c>
      <c r="M615">
        <v>4</v>
      </c>
    </row>
    <row r="616" spans="1:13" x14ac:dyDescent="0.3">
      <c r="A616">
        <v>4994</v>
      </c>
      <c r="B616" t="s">
        <v>17</v>
      </c>
      <c r="C616" t="s">
        <v>564</v>
      </c>
      <c r="D616" t="s">
        <v>95</v>
      </c>
      <c r="E616">
        <v>2018</v>
      </c>
      <c r="F616" t="s">
        <v>45</v>
      </c>
      <c r="G616" t="s">
        <v>21</v>
      </c>
      <c r="H616" t="s">
        <v>15</v>
      </c>
      <c r="I616" t="s">
        <v>46</v>
      </c>
      <c r="J616">
        <v>5.5648052000000003E-2</v>
      </c>
      <c r="L616">
        <v>100.30159999999999</v>
      </c>
      <c r="M616">
        <v>3.4</v>
      </c>
    </row>
    <row r="617" spans="1:13" x14ac:dyDescent="0.3">
      <c r="A617">
        <v>3099</v>
      </c>
      <c r="B617" t="s">
        <v>17</v>
      </c>
      <c r="C617" t="s">
        <v>1429</v>
      </c>
      <c r="D617" t="s">
        <v>19</v>
      </c>
      <c r="E617">
        <v>2022</v>
      </c>
      <c r="F617" t="s">
        <v>20</v>
      </c>
      <c r="G617" t="s">
        <v>21</v>
      </c>
      <c r="H617" t="s">
        <v>15</v>
      </c>
      <c r="I617" t="s">
        <v>22</v>
      </c>
      <c r="J617">
        <v>5.5162826999999998E-2</v>
      </c>
      <c r="K617">
        <v>11</v>
      </c>
      <c r="L617">
        <v>100.33580000000001</v>
      </c>
      <c r="M617">
        <v>4.0999999999999996</v>
      </c>
    </row>
    <row r="618" spans="1:13" x14ac:dyDescent="0.3">
      <c r="A618">
        <v>4973</v>
      </c>
      <c r="B618" t="s">
        <v>17</v>
      </c>
      <c r="C618" t="s">
        <v>992</v>
      </c>
      <c r="D618" t="s">
        <v>19</v>
      </c>
      <c r="E618">
        <v>2011</v>
      </c>
      <c r="F618" t="s">
        <v>39</v>
      </c>
      <c r="G618" t="s">
        <v>21</v>
      </c>
      <c r="H618" t="s">
        <v>15</v>
      </c>
      <c r="I618" t="s">
        <v>40</v>
      </c>
      <c r="J618">
        <v>6.2903296999999997E-2</v>
      </c>
      <c r="K618">
        <v>11.6</v>
      </c>
      <c r="L618">
        <v>100.4042</v>
      </c>
      <c r="M618">
        <v>3.4</v>
      </c>
    </row>
    <row r="619" spans="1:13" x14ac:dyDescent="0.3">
      <c r="A619">
        <v>361</v>
      </c>
      <c r="B619" t="s">
        <v>17</v>
      </c>
      <c r="C619" t="s">
        <v>376</v>
      </c>
      <c r="D619" t="s">
        <v>19</v>
      </c>
      <c r="E619">
        <v>2022</v>
      </c>
      <c r="F619" t="s">
        <v>20</v>
      </c>
      <c r="G619" t="s">
        <v>21</v>
      </c>
      <c r="H619" t="s">
        <v>15</v>
      </c>
      <c r="I619" t="s">
        <v>22</v>
      </c>
      <c r="J619">
        <v>4.6749112000000002E-2</v>
      </c>
      <c r="K619">
        <v>7.27</v>
      </c>
      <c r="L619">
        <v>100.4384</v>
      </c>
      <c r="M619">
        <v>5</v>
      </c>
    </row>
    <row r="620" spans="1:13" x14ac:dyDescent="0.3">
      <c r="A620">
        <v>4342</v>
      </c>
      <c r="B620" t="s">
        <v>17</v>
      </c>
      <c r="C620" t="s">
        <v>592</v>
      </c>
      <c r="D620" t="s">
        <v>64</v>
      </c>
      <c r="E620">
        <v>2022</v>
      </c>
      <c r="F620" t="s">
        <v>20</v>
      </c>
      <c r="G620" t="s">
        <v>21</v>
      </c>
      <c r="H620" t="s">
        <v>15</v>
      </c>
      <c r="I620" t="s">
        <v>22</v>
      </c>
      <c r="J620">
        <v>4.7290067999999998E-2</v>
      </c>
      <c r="K620">
        <v>5.5</v>
      </c>
      <c r="L620">
        <v>100.5016</v>
      </c>
      <c r="M620">
        <v>3.8</v>
      </c>
    </row>
    <row r="621" spans="1:13" x14ac:dyDescent="0.3">
      <c r="A621">
        <v>4341</v>
      </c>
      <c r="B621" t="s">
        <v>17</v>
      </c>
      <c r="C621" t="s">
        <v>1549</v>
      </c>
      <c r="D621" t="s">
        <v>54</v>
      </c>
      <c r="E621">
        <v>2022</v>
      </c>
      <c r="F621" t="s">
        <v>20</v>
      </c>
      <c r="G621" t="s">
        <v>21</v>
      </c>
      <c r="H621" t="s">
        <v>15</v>
      </c>
      <c r="I621" t="s">
        <v>22</v>
      </c>
      <c r="J621">
        <v>9.8814720999999994E-2</v>
      </c>
      <c r="K621">
        <v>10.8</v>
      </c>
      <c r="L621">
        <v>100.5042</v>
      </c>
      <c r="M621">
        <v>3.8</v>
      </c>
    </row>
    <row r="622" spans="1:13" x14ac:dyDescent="0.3">
      <c r="A622">
        <v>7989</v>
      </c>
      <c r="B622" t="s">
        <v>17</v>
      </c>
      <c r="C622" t="s">
        <v>986</v>
      </c>
      <c r="D622" t="s">
        <v>95</v>
      </c>
      <c r="E622">
        <v>2022</v>
      </c>
      <c r="F622" t="s">
        <v>20</v>
      </c>
      <c r="G622" t="s">
        <v>21</v>
      </c>
      <c r="H622" t="s">
        <v>15</v>
      </c>
      <c r="I622" t="s">
        <v>22</v>
      </c>
      <c r="J622">
        <v>4.6459437999999999E-2</v>
      </c>
      <c r="K622">
        <v>6.15</v>
      </c>
      <c r="L622">
        <v>100.5384</v>
      </c>
      <c r="M622">
        <v>4</v>
      </c>
    </row>
    <row r="623" spans="1:13" x14ac:dyDescent="0.3">
      <c r="A623">
        <v>8283</v>
      </c>
      <c r="B623" t="s">
        <v>17</v>
      </c>
      <c r="C623" t="s">
        <v>875</v>
      </c>
      <c r="D623" t="s">
        <v>28</v>
      </c>
      <c r="E623">
        <v>2018</v>
      </c>
      <c r="F623" t="s">
        <v>45</v>
      </c>
      <c r="G623" t="s">
        <v>21</v>
      </c>
      <c r="H623" t="s">
        <v>15</v>
      </c>
      <c r="I623" t="s">
        <v>46</v>
      </c>
      <c r="J623">
        <v>6.2724116999999996E-2</v>
      </c>
      <c r="L623">
        <v>100.57</v>
      </c>
      <c r="M623">
        <v>4</v>
      </c>
    </row>
    <row r="624" spans="1:13" x14ac:dyDescent="0.3">
      <c r="A624">
        <v>7766</v>
      </c>
      <c r="B624" t="s">
        <v>17</v>
      </c>
      <c r="C624" t="s">
        <v>875</v>
      </c>
      <c r="D624" t="s">
        <v>28</v>
      </c>
      <c r="E624">
        <v>2014</v>
      </c>
      <c r="F624" t="s">
        <v>29</v>
      </c>
      <c r="G624" t="s">
        <v>21</v>
      </c>
      <c r="H624" t="s">
        <v>30</v>
      </c>
      <c r="I624" t="s">
        <v>16</v>
      </c>
      <c r="J624">
        <v>0</v>
      </c>
      <c r="K624">
        <v>16.2</v>
      </c>
      <c r="L624">
        <v>100.57</v>
      </c>
      <c r="M624">
        <v>4</v>
      </c>
    </row>
    <row r="625" spans="1:13" x14ac:dyDescent="0.3">
      <c r="A625">
        <v>1926</v>
      </c>
      <c r="B625" t="s">
        <v>17</v>
      </c>
      <c r="C625" t="s">
        <v>1189</v>
      </c>
      <c r="D625" t="s">
        <v>24</v>
      </c>
      <c r="E625">
        <v>2018</v>
      </c>
      <c r="F625" t="s">
        <v>45</v>
      </c>
      <c r="G625" t="s">
        <v>21</v>
      </c>
      <c r="H625" t="s">
        <v>15</v>
      </c>
      <c r="I625" t="s">
        <v>46</v>
      </c>
      <c r="J625">
        <v>0</v>
      </c>
      <c r="L625">
        <v>100.7042</v>
      </c>
      <c r="M625">
        <v>4.3</v>
      </c>
    </row>
    <row r="626" spans="1:13" x14ac:dyDescent="0.3">
      <c r="A626">
        <v>8339</v>
      </c>
      <c r="B626" t="s">
        <v>17</v>
      </c>
      <c r="C626" t="s">
        <v>992</v>
      </c>
      <c r="D626" t="s">
        <v>19</v>
      </c>
      <c r="E626">
        <v>2018</v>
      </c>
      <c r="F626" t="s">
        <v>45</v>
      </c>
      <c r="G626" t="s">
        <v>21</v>
      </c>
      <c r="H626" t="s">
        <v>15</v>
      </c>
      <c r="I626" t="s">
        <v>46</v>
      </c>
      <c r="J626">
        <v>0</v>
      </c>
      <c r="L626">
        <v>100.80419999999999</v>
      </c>
      <c r="M626">
        <v>4</v>
      </c>
    </row>
    <row r="627" spans="1:13" x14ac:dyDescent="0.3">
      <c r="A627">
        <v>3734</v>
      </c>
      <c r="B627" t="s">
        <v>17</v>
      </c>
      <c r="C627" t="s">
        <v>218</v>
      </c>
      <c r="D627" t="s">
        <v>42</v>
      </c>
      <c r="E627">
        <v>2022</v>
      </c>
      <c r="F627" t="s">
        <v>20</v>
      </c>
      <c r="G627" t="s">
        <v>21</v>
      </c>
      <c r="H627" t="s">
        <v>15</v>
      </c>
      <c r="I627" t="s">
        <v>22</v>
      </c>
      <c r="J627">
        <v>1.4359584E-2</v>
      </c>
      <c r="K627">
        <v>19.75</v>
      </c>
      <c r="L627">
        <v>100.83320000000001</v>
      </c>
      <c r="M627">
        <v>4</v>
      </c>
    </row>
    <row r="628" spans="1:13" x14ac:dyDescent="0.3">
      <c r="A628">
        <v>3716</v>
      </c>
      <c r="B628" t="s">
        <v>17</v>
      </c>
      <c r="C628" t="s">
        <v>1189</v>
      </c>
      <c r="D628" t="s">
        <v>24</v>
      </c>
      <c r="E628">
        <v>2022</v>
      </c>
      <c r="F628" t="s">
        <v>20</v>
      </c>
      <c r="G628" t="s">
        <v>21</v>
      </c>
      <c r="H628" t="s">
        <v>15</v>
      </c>
      <c r="I628" t="s">
        <v>22</v>
      </c>
      <c r="J628">
        <v>0.125688044</v>
      </c>
      <c r="K628">
        <v>6.3250000000000002</v>
      </c>
      <c r="L628">
        <v>100.9042</v>
      </c>
      <c r="M628">
        <v>4</v>
      </c>
    </row>
    <row r="629" spans="1:13" x14ac:dyDescent="0.3">
      <c r="A629">
        <v>3786</v>
      </c>
      <c r="B629" t="s">
        <v>17</v>
      </c>
      <c r="C629" t="s">
        <v>218</v>
      </c>
      <c r="D629" t="s">
        <v>42</v>
      </c>
      <c r="E629">
        <v>2018</v>
      </c>
      <c r="F629" t="s">
        <v>45</v>
      </c>
      <c r="G629" t="s">
        <v>21</v>
      </c>
      <c r="H629" t="s">
        <v>15</v>
      </c>
      <c r="I629" t="s">
        <v>46</v>
      </c>
      <c r="J629">
        <v>1.4232071000000001E-2</v>
      </c>
      <c r="L629">
        <v>100.9332</v>
      </c>
      <c r="M629">
        <v>4</v>
      </c>
    </row>
    <row r="630" spans="1:13" x14ac:dyDescent="0.3">
      <c r="A630">
        <v>8057</v>
      </c>
      <c r="B630" t="s">
        <v>17</v>
      </c>
      <c r="C630" t="s">
        <v>295</v>
      </c>
      <c r="D630" t="s">
        <v>19</v>
      </c>
      <c r="E630">
        <v>2022</v>
      </c>
      <c r="F630" t="s">
        <v>20</v>
      </c>
      <c r="G630" t="s">
        <v>21</v>
      </c>
      <c r="H630" t="s">
        <v>15</v>
      </c>
      <c r="I630" t="s">
        <v>22</v>
      </c>
      <c r="J630">
        <v>9.3261677000000001E-2</v>
      </c>
      <c r="K630">
        <v>5.32</v>
      </c>
      <c r="L630">
        <v>100.9674</v>
      </c>
      <c r="M630">
        <v>4</v>
      </c>
    </row>
    <row r="631" spans="1:13" x14ac:dyDescent="0.3">
      <c r="A631">
        <v>5918</v>
      </c>
      <c r="B631" t="s">
        <v>17</v>
      </c>
      <c r="C631" t="s">
        <v>1392</v>
      </c>
      <c r="D631" t="s">
        <v>42</v>
      </c>
      <c r="E631">
        <v>2018</v>
      </c>
      <c r="F631" t="s">
        <v>45</v>
      </c>
      <c r="G631" t="s">
        <v>21</v>
      </c>
      <c r="H631" t="s">
        <v>15</v>
      </c>
      <c r="I631" t="s">
        <v>46</v>
      </c>
      <c r="J631">
        <v>3.1867463999999998E-2</v>
      </c>
      <c r="L631">
        <v>101.0016</v>
      </c>
      <c r="M631">
        <v>4</v>
      </c>
    </row>
    <row r="632" spans="1:13" x14ac:dyDescent="0.3">
      <c r="A632">
        <v>3027</v>
      </c>
      <c r="B632" t="s">
        <v>17</v>
      </c>
      <c r="C632" t="s">
        <v>987</v>
      </c>
      <c r="D632" t="s">
        <v>74</v>
      </c>
      <c r="E632">
        <v>2014</v>
      </c>
      <c r="F632" t="s">
        <v>29</v>
      </c>
      <c r="G632" t="s">
        <v>21</v>
      </c>
      <c r="H632" t="s">
        <v>30</v>
      </c>
      <c r="I632" t="s">
        <v>16</v>
      </c>
      <c r="J632">
        <v>0.15193174200000001</v>
      </c>
      <c r="K632">
        <v>18.600000000000001</v>
      </c>
      <c r="L632">
        <v>101.1358</v>
      </c>
      <c r="M632">
        <v>4.0999999999999996</v>
      </c>
    </row>
    <row r="633" spans="1:13" x14ac:dyDescent="0.3">
      <c r="A633">
        <v>4980</v>
      </c>
      <c r="B633" t="s">
        <v>17</v>
      </c>
      <c r="C633" t="s">
        <v>1441</v>
      </c>
      <c r="D633" t="s">
        <v>12</v>
      </c>
      <c r="E633">
        <v>2014</v>
      </c>
      <c r="F633" t="s">
        <v>29</v>
      </c>
      <c r="G633" t="s">
        <v>21</v>
      </c>
      <c r="H633" t="s">
        <v>30</v>
      </c>
      <c r="I633" t="s">
        <v>16</v>
      </c>
      <c r="J633">
        <v>2.7292686E-2</v>
      </c>
      <c r="K633">
        <v>10.3</v>
      </c>
      <c r="L633">
        <v>101.2042</v>
      </c>
      <c r="M633">
        <v>3.4</v>
      </c>
    </row>
    <row r="634" spans="1:13" x14ac:dyDescent="0.3">
      <c r="A634">
        <v>4059</v>
      </c>
      <c r="B634" t="s">
        <v>17</v>
      </c>
      <c r="C634" t="s">
        <v>992</v>
      </c>
      <c r="D634" t="s">
        <v>19</v>
      </c>
      <c r="E634">
        <v>2014</v>
      </c>
      <c r="F634" t="s">
        <v>29</v>
      </c>
      <c r="G634" t="s">
        <v>21</v>
      </c>
      <c r="H634" t="s">
        <v>30</v>
      </c>
      <c r="I634" t="s">
        <v>16</v>
      </c>
      <c r="J634">
        <v>3.7549969000000002E-2</v>
      </c>
      <c r="K634">
        <v>11.6</v>
      </c>
      <c r="L634">
        <v>101.2042</v>
      </c>
      <c r="M634">
        <v>3.9</v>
      </c>
    </row>
    <row r="635" spans="1:13" x14ac:dyDescent="0.3">
      <c r="A635">
        <v>4882</v>
      </c>
      <c r="B635" t="s">
        <v>17</v>
      </c>
      <c r="C635" t="s">
        <v>1568</v>
      </c>
      <c r="D635" t="s">
        <v>28</v>
      </c>
      <c r="E635">
        <v>2022</v>
      </c>
      <c r="F635" t="s">
        <v>20</v>
      </c>
      <c r="G635" t="s">
        <v>21</v>
      </c>
      <c r="H635" t="s">
        <v>15</v>
      </c>
      <c r="I635" t="s">
        <v>22</v>
      </c>
      <c r="J635">
        <v>0.10389467099999999</v>
      </c>
      <c r="K635">
        <v>16.2</v>
      </c>
      <c r="L635">
        <v>101.29900000000001</v>
      </c>
      <c r="M635">
        <v>3.5</v>
      </c>
    </row>
    <row r="636" spans="1:13" x14ac:dyDescent="0.3">
      <c r="A636">
        <v>2595</v>
      </c>
      <c r="B636" t="s">
        <v>17</v>
      </c>
      <c r="C636" t="s">
        <v>282</v>
      </c>
      <c r="D636" t="s">
        <v>95</v>
      </c>
      <c r="E636">
        <v>2018</v>
      </c>
      <c r="F636" t="s">
        <v>45</v>
      </c>
      <c r="G636" t="s">
        <v>21</v>
      </c>
      <c r="H636" t="s">
        <v>15</v>
      </c>
      <c r="I636" t="s">
        <v>46</v>
      </c>
      <c r="J636">
        <v>4.6958532999999997E-2</v>
      </c>
      <c r="L636">
        <v>101.30159999999999</v>
      </c>
      <c r="M636">
        <v>4.2</v>
      </c>
    </row>
    <row r="637" spans="1:13" x14ac:dyDescent="0.3">
      <c r="A637">
        <v>3670</v>
      </c>
      <c r="B637" t="s">
        <v>17</v>
      </c>
      <c r="C637" t="s">
        <v>1477</v>
      </c>
      <c r="D637" t="s">
        <v>42</v>
      </c>
      <c r="E637">
        <v>2014</v>
      </c>
      <c r="F637" t="s">
        <v>29</v>
      </c>
      <c r="G637" t="s">
        <v>21</v>
      </c>
      <c r="H637" t="s">
        <v>30</v>
      </c>
      <c r="I637" t="s">
        <v>16</v>
      </c>
      <c r="J637">
        <v>0.13496039700000001</v>
      </c>
      <c r="K637">
        <v>15.75</v>
      </c>
      <c r="L637">
        <v>101.37</v>
      </c>
      <c r="M637">
        <v>4</v>
      </c>
    </row>
    <row r="638" spans="1:13" x14ac:dyDescent="0.3">
      <c r="A638">
        <v>2431</v>
      </c>
      <c r="B638" t="s">
        <v>17</v>
      </c>
      <c r="C638" t="s">
        <v>875</v>
      </c>
      <c r="D638" t="s">
        <v>28</v>
      </c>
      <c r="E638">
        <v>2011</v>
      </c>
      <c r="F638" t="s">
        <v>39</v>
      </c>
      <c r="G638" t="s">
        <v>21</v>
      </c>
      <c r="H638" t="s">
        <v>15</v>
      </c>
      <c r="I638" t="s">
        <v>40</v>
      </c>
      <c r="J638">
        <v>0.105498192</v>
      </c>
      <c r="K638">
        <v>16.2</v>
      </c>
      <c r="L638">
        <v>101.47</v>
      </c>
      <c r="M638">
        <v>4.2</v>
      </c>
    </row>
    <row r="639" spans="1:13" x14ac:dyDescent="0.3">
      <c r="A639">
        <v>4872</v>
      </c>
      <c r="B639" t="s">
        <v>17</v>
      </c>
      <c r="C639" t="s">
        <v>1317</v>
      </c>
      <c r="D639" t="s">
        <v>42</v>
      </c>
      <c r="E639">
        <v>2014</v>
      </c>
      <c r="F639" t="s">
        <v>29</v>
      </c>
      <c r="G639" t="s">
        <v>21</v>
      </c>
      <c r="H639" t="s">
        <v>30</v>
      </c>
      <c r="I639" t="s">
        <v>16</v>
      </c>
      <c r="J639">
        <v>2.2958780000000002E-2</v>
      </c>
      <c r="K639">
        <v>15.3</v>
      </c>
      <c r="L639">
        <v>101.6332</v>
      </c>
      <c r="M639">
        <v>3.5</v>
      </c>
    </row>
    <row r="640" spans="1:13" x14ac:dyDescent="0.3">
      <c r="A640">
        <v>3140</v>
      </c>
      <c r="B640" t="s">
        <v>17</v>
      </c>
      <c r="C640" t="s">
        <v>295</v>
      </c>
      <c r="D640" t="s">
        <v>19</v>
      </c>
      <c r="E640">
        <v>2018</v>
      </c>
      <c r="F640" t="s">
        <v>45</v>
      </c>
      <c r="G640" t="s">
        <v>21</v>
      </c>
      <c r="H640" t="s">
        <v>15</v>
      </c>
      <c r="I640" t="s">
        <v>46</v>
      </c>
      <c r="J640">
        <v>9.2433518000000006E-2</v>
      </c>
      <c r="L640">
        <v>101.6674</v>
      </c>
      <c r="M640">
        <v>4.0999999999999996</v>
      </c>
    </row>
    <row r="641" spans="1:13" x14ac:dyDescent="0.3">
      <c r="A641">
        <v>1985</v>
      </c>
      <c r="B641" t="s">
        <v>17</v>
      </c>
      <c r="C641" t="s">
        <v>36</v>
      </c>
      <c r="D641" t="s">
        <v>24</v>
      </c>
      <c r="E641">
        <v>2011</v>
      </c>
      <c r="F641" t="s">
        <v>39</v>
      </c>
      <c r="G641" t="s">
        <v>21</v>
      </c>
      <c r="H641" t="s">
        <v>26</v>
      </c>
      <c r="I641" t="s">
        <v>40</v>
      </c>
      <c r="J641">
        <v>9.1632160000000001E-3</v>
      </c>
      <c r="K641">
        <v>8.89</v>
      </c>
      <c r="L641">
        <v>101.7016</v>
      </c>
      <c r="M641">
        <v>4.2</v>
      </c>
    </row>
    <row r="642" spans="1:13" x14ac:dyDescent="0.3">
      <c r="A642">
        <v>1200</v>
      </c>
      <c r="B642" t="s">
        <v>17</v>
      </c>
      <c r="C642" t="s">
        <v>295</v>
      </c>
      <c r="D642" t="s">
        <v>19</v>
      </c>
      <c r="E642">
        <v>2014</v>
      </c>
      <c r="F642" t="s">
        <v>29</v>
      </c>
      <c r="G642" t="s">
        <v>21</v>
      </c>
      <c r="H642" t="s">
        <v>30</v>
      </c>
      <c r="I642" t="s">
        <v>16</v>
      </c>
      <c r="J642">
        <v>0</v>
      </c>
      <c r="K642">
        <v>5.32</v>
      </c>
      <c r="L642">
        <v>101.76739999999999</v>
      </c>
      <c r="M642">
        <v>4.4000000000000004</v>
      </c>
    </row>
    <row r="643" spans="1:13" x14ac:dyDescent="0.3">
      <c r="A643">
        <v>8090</v>
      </c>
      <c r="B643" t="s">
        <v>17</v>
      </c>
      <c r="C643" t="s">
        <v>1317</v>
      </c>
      <c r="D643" t="s">
        <v>42</v>
      </c>
      <c r="E643">
        <v>2022</v>
      </c>
      <c r="F643" t="s">
        <v>20</v>
      </c>
      <c r="G643" t="s">
        <v>21</v>
      </c>
      <c r="H643" t="s">
        <v>15</v>
      </c>
      <c r="I643" t="s">
        <v>22</v>
      </c>
      <c r="J643">
        <v>2.3071504E-2</v>
      </c>
      <c r="K643">
        <v>15.3</v>
      </c>
      <c r="L643">
        <v>101.83320000000001</v>
      </c>
      <c r="M643">
        <v>4</v>
      </c>
    </row>
    <row r="644" spans="1:13" x14ac:dyDescent="0.3">
      <c r="A644">
        <v>7749</v>
      </c>
      <c r="B644" t="s">
        <v>17</v>
      </c>
      <c r="C644" t="s">
        <v>564</v>
      </c>
      <c r="D644" t="s">
        <v>95</v>
      </c>
      <c r="E644">
        <v>2014</v>
      </c>
      <c r="F644" t="s">
        <v>29</v>
      </c>
      <c r="G644" t="s">
        <v>21</v>
      </c>
      <c r="H644" t="s">
        <v>30</v>
      </c>
      <c r="I644" t="s">
        <v>16</v>
      </c>
      <c r="J644">
        <v>0</v>
      </c>
      <c r="K644">
        <v>17.350000000000001</v>
      </c>
      <c r="L644">
        <v>101.9016</v>
      </c>
      <c r="M644">
        <v>4</v>
      </c>
    </row>
    <row r="645" spans="1:13" x14ac:dyDescent="0.3">
      <c r="A645">
        <v>3664</v>
      </c>
      <c r="B645" t="s">
        <v>17</v>
      </c>
      <c r="C645" t="s">
        <v>1429</v>
      </c>
      <c r="D645" t="s">
        <v>19</v>
      </c>
      <c r="E645">
        <v>2014</v>
      </c>
      <c r="F645" t="s">
        <v>29</v>
      </c>
      <c r="G645" t="s">
        <v>21</v>
      </c>
      <c r="H645" t="s">
        <v>30</v>
      </c>
      <c r="I645" t="s">
        <v>16</v>
      </c>
      <c r="J645">
        <v>5.4893310000000001E-2</v>
      </c>
      <c r="K645">
        <v>11</v>
      </c>
      <c r="L645">
        <v>101.9358</v>
      </c>
      <c r="M645">
        <v>4</v>
      </c>
    </row>
    <row r="646" spans="1:13" x14ac:dyDescent="0.3">
      <c r="A646">
        <v>4720</v>
      </c>
      <c r="B646" t="s">
        <v>17</v>
      </c>
      <c r="C646" t="s">
        <v>1392</v>
      </c>
      <c r="D646" t="s">
        <v>42</v>
      </c>
      <c r="E646">
        <v>2022</v>
      </c>
      <c r="F646" t="s">
        <v>20</v>
      </c>
      <c r="G646" t="s">
        <v>21</v>
      </c>
      <c r="H646" t="s">
        <v>15</v>
      </c>
      <c r="I646" t="s">
        <v>22</v>
      </c>
      <c r="J646">
        <v>3.2152980999999997E-2</v>
      </c>
      <c r="K646">
        <v>9</v>
      </c>
      <c r="L646">
        <v>102.0016</v>
      </c>
      <c r="M646">
        <v>3.6</v>
      </c>
    </row>
    <row r="647" spans="1:13" x14ac:dyDescent="0.3">
      <c r="A647">
        <v>8312</v>
      </c>
      <c r="B647" t="s">
        <v>17</v>
      </c>
      <c r="C647" t="s">
        <v>36</v>
      </c>
      <c r="D647" t="s">
        <v>24</v>
      </c>
      <c r="E647">
        <v>2018</v>
      </c>
      <c r="F647" t="s">
        <v>45</v>
      </c>
      <c r="G647" t="s">
        <v>21</v>
      </c>
      <c r="H647" t="s">
        <v>15</v>
      </c>
      <c r="I647" t="s">
        <v>46</v>
      </c>
      <c r="J647">
        <v>5.4480049999999997E-3</v>
      </c>
      <c r="L647">
        <v>102.1016</v>
      </c>
      <c r="M647">
        <v>4</v>
      </c>
    </row>
    <row r="648" spans="1:13" x14ac:dyDescent="0.3">
      <c r="A648">
        <v>939</v>
      </c>
      <c r="B648" t="s">
        <v>17</v>
      </c>
      <c r="C648" t="s">
        <v>762</v>
      </c>
      <c r="D648" t="s">
        <v>57</v>
      </c>
      <c r="E648">
        <v>2018</v>
      </c>
      <c r="F648" t="s">
        <v>45</v>
      </c>
      <c r="G648" t="s">
        <v>21</v>
      </c>
      <c r="H648" t="s">
        <v>15</v>
      </c>
      <c r="I648" t="s">
        <v>46</v>
      </c>
      <c r="J648">
        <v>2.4407061000000001E-2</v>
      </c>
      <c r="L648">
        <v>102.33320000000001</v>
      </c>
      <c r="M648">
        <v>4.5</v>
      </c>
    </row>
    <row r="649" spans="1:13" x14ac:dyDescent="0.3">
      <c r="A649">
        <v>4722</v>
      </c>
      <c r="B649" t="s">
        <v>17</v>
      </c>
      <c r="C649" t="s">
        <v>1252</v>
      </c>
      <c r="D649" t="s">
        <v>54</v>
      </c>
      <c r="E649">
        <v>2022</v>
      </c>
      <c r="F649" t="s">
        <v>20</v>
      </c>
      <c r="G649" t="s">
        <v>21</v>
      </c>
      <c r="H649" t="s">
        <v>15</v>
      </c>
      <c r="I649" t="s">
        <v>22</v>
      </c>
      <c r="J649">
        <v>0.14676789700000001</v>
      </c>
      <c r="K649">
        <v>10.3</v>
      </c>
      <c r="L649">
        <v>102.3648</v>
      </c>
      <c r="M649">
        <v>3.6</v>
      </c>
    </row>
    <row r="650" spans="1:13" x14ac:dyDescent="0.3">
      <c r="A650">
        <v>7744</v>
      </c>
      <c r="B650" t="s">
        <v>17</v>
      </c>
      <c r="C650" t="s">
        <v>282</v>
      </c>
      <c r="D650" t="s">
        <v>95</v>
      </c>
      <c r="E650">
        <v>2014</v>
      </c>
      <c r="F650" t="s">
        <v>29</v>
      </c>
      <c r="G650" t="s">
        <v>21</v>
      </c>
      <c r="H650" t="s">
        <v>30</v>
      </c>
      <c r="I650" t="s">
        <v>16</v>
      </c>
      <c r="J650">
        <v>4.7147769999999999E-2</v>
      </c>
      <c r="K650">
        <v>9.8000000000000007</v>
      </c>
      <c r="L650">
        <v>102.4016</v>
      </c>
      <c r="M650">
        <v>4</v>
      </c>
    </row>
    <row r="651" spans="1:13" x14ac:dyDescent="0.3">
      <c r="A651">
        <v>2536</v>
      </c>
      <c r="B651" t="s">
        <v>17</v>
      </c>
      <c r="C651" t="s">
        <v>1017</v>
      </c>
      <c r="D651" t="s">
        <v>67</v>
      </c>
      <c r="E651">
        <v>2022</v>
      </c>
      <c r="F651" t="s">
        <v>20</v>
      </c>
      <c r="G651" t="s">
        <v>21</v>
      </c>
      <c r="H651" t="s">
        <v>15</v>
      </c>
      <c r="I651" t="s">
        <v>22</v>
      </c>
      <c r="J651">
        <v>0.140121306</v>
      </c>
      <c r="K651">
        <v>7.7850000000000001</v>
      </c>
      <c r="L651">
        <v>102.53060000000001</v>
      </c>
      <c r="M651">
        <v>4.2</v>
      </c>
    </row>
    <row r="652" spans="1:13" x14ac:dyDescent="0.3">
      <c r="A652">
        <v>5372</v>
      </c>
      <c r="B652" t="s">
        <v>17</v>
      </c>
      <c r="C652" t="s">
        <v>36</v>
      </c>
      <c r="D652" t="s">
        <v>24</v>
      </c>
      <c r="E652">
        <v>2022</v>
      </c>
      <c r="F652" t="s">
        <v>20</v>
      </c>
      <c r="G652" t="s">
        <v>21</v>
      </c>
      <c r="H652" t="s">
        <v>15</v>
      </c>
      <c r="I652" t="s">
        <v>22</v>
      </c>
      <c r="J652">
        <v>5.4968159999999999E-3</v>
      </c>
      <c r="K652">
        <v>8.89</v>
      </c>
      <c r="L652">
        <v>102.80159999999999</v>
      </c>
      <c r="M652">
        <v>3</v>
      </c>
    </row>
    <row r="653" spans="1:13" x14ac:dyDescent="0.3">
      <c r="A653">
        <v>4113</v>
      </c>
      <c r="B653" t="s">
        <v>17</v>
      </c>
      <c r="C653" t="s">
        <v>1317</v>
      </c>
      <c r="D653" t="s">
        <v>42</v>
      </c>
      <c r="E653">
        <v>2018</v>
      </c>
      <c r="F653" t="s">
        <v>45</v>
      </c>
      <c r="G653" t="s">
        <v>21</v>
      </c>
      <c r="H653" t="s">
        <v>15</v>
      </c>
      <c r="I653" t="s">
        <v>46</v>
      </c>
      <c r="J653">
        <v>2.2866629999999999E-2</v>
      </c>
      <c r="L653">
        <v>102.83320000000001</v>
      </c>
      <c r="M653">
        <v>3.9</v>
      </c>
    </row>
    <row r="654" spans="1:13" x14ac:dyDescent="0.3">
      <c r="A654">
        <v>7753</v>
      </c>
      <c r="B654" t="s">
        <v>17</v>
      </c>
      <c r="C654" t="s">
        <v>762</v>
      </c>
      <c r="D654" t="s">
        <v>57</v>
      </c>
      <c r="E654">
        <v>2014</v>
      </c>
      <c r="F654" t="s">
        <v>29</v>
      </c>
      <c r="G654" t="s">
        <v>21</v>
      </c>
      <c r="H654" t="s">
        <v>30</v>
      </c>
      <c r="I654" t="s">
        <v>16</v>
      </c>
      <c r="J654">
        <v>2.4505418000000001E-2</v>
      </c>
      <c r="K654">
        <v>6.55</v>
      </c>
      <c r="L654">
        <v>102.9332</v>
      </c>
      <c r="M654">
        <v>4</v>
      </c>
    </row>
    <row r="655" spans="1:13" x14ac:dyDescent="0.3">
      <c r="A655">
        <v>1765</v>
      </c>
      <c r="B655" t="s">
        <v>17</v>
      </c>
      <c r="C655" t="s">
        <v>1017</v>
      </c>
      <c r="D655" t="s">
        <v>67</v>
      </c>
      <c r="E655">
        <v>2014</v>
      </c>
      <c r="F655" t="s">
        <v>29</v>
      </c>
      <c r="G655" t="s">
        <v>21</v>
      </c>
      <c r="H655" t="s">
        <v>30</v>
      </c>
      <c r="I655" t="s">
        <v>16</v>
      </c>
      <c r="J655">
        <v>0.139436695</v>
      </c>
      <c r="K655">
        <v>7.7850000000000001</v>
      </c>
      <c r="L655">
        <v>103.03060000000001</v>
      </c>
      <c r="M655">
        <v>4.3</v>
      </c>
    </row>
    <row r="656" spans="1:13" x14ac:dyDescent="0.3">
      <c r="A656">
        <v>8041</v>
      </c>
      <c r="B656" t="s">
        <v>17</v>
      </c>
      <c r="C656" t="s">
        <v>793</v>
      </c>
      <c r="D656" t="s">
        <v>12</v>
      </c>
      <c r="E656">
        <v>2022</v>
      </c>
      <c r="F656" t="s">
        <v>20</v>
      </c>
      <c r="G656" t="s">
        <v>21</v>
      </c>
      <c r="H656" t="s">
        <v>15</v>
      </c>
      <c r="I656" t="s">
        <v>22</v>
      </c>
      <c r="J656">
        <v>3.1176156999999999E-2</v>
      </c>
      <c r="K656">
        <v>12.5</v>
      </c>
      <c r="L656">
        <v>103.099</v>
      </c>
      <c r="M656">
        <v>4</v>
      </c>
    </row>
    <row r="657" spans="1:13" x14ac:dyDescent="0.3">
      <c r="A657">
        <v>7996</v>
      </c>
      <c r="B657" t="s">
        <v>17</v>
      </c>
      <c r="C657" t="s">
        <v>1389</v>
      </c>
      <c r="D657" t="s">
        <v>95</v>
      </c>
      <c r="E657">
        <v>2022</v>
      </c>
      <c r="F657" t="s">
        <v>20</v>
      </c>
      <c r="G657" t="s">
        <v>21</v>
      </c>
      <c r="H657" t="s">
        <v>15</v>
      </c>
      <c r="I657" t="s">
        <v>22</v>
      </c>
      <c r="J657">
        <v>2.3831557999999999E-2</v>
      </c>
      <c r="K657">
        <v>14</v>
      </c>
      <c r="L657">
        <v>103.1332</v>
      </c>
      <c r="M657">
        <v>4</v>
      </c>
    </row>
    <row r="658" spans="1:13" x14ac:dyDescent="0.3">
      <c r="A658">
        <v>4544</v>
      </c>
      <c r="B658" t="s">
        <v>17</v>
      </c>
      <c r="C658" t="s">
        <v>563</v>
      </c>
      <c r="D658" t="s">
        <v>42</v>
      </c>
      <c r="E658">
        <v>2014</v>
      </c>
      <c r="F658" t="s">
        <v>29</v>
      </c>
      <c r="G658" t="s">
        <v>21</v>
      </c>
      <c r="H658" t="s">
        <v>30</v>
      </c>
      <c r="I658" t="s">
        <v>16</v>
      </c>
      <c r="J658">
        <v>2.3931217000000001E-2</v>
      </c>
      <c r="K658">
        <v>19.600000000000001</v>
      </c>
      <c r="L658">
        <v>103.1964</v>
      </c>
      <c r="M658">
        <v>3.7</v>
      </c>
    </row>
    <row r="659" spans="1:13" x14ac:dyDescent="0.3">
      <c r="A659">
        <v>4057</v>
      </c>
      <c r="B659" t="s">
        <v>17</v>
      </c>
      <c r="C659" t="s">
        <v>1382</v>
      </c>
      <c r="D659" t="s">
        <v>19</v>
      </c>
      <c r="E659">
        <v>2014</v>
      </c>
      <c r="F659" t="s">
        <v>29</v>
      </c>
      <c r="G659" t="s">
        <v>21</v>
      </c>
      <c r="H659" t="s">
        <v>30</v>
      </c>
      <c r="I659" t="s">
        <v>16</v>
      </c>
      <c r="J659">
        <v>5.8083831000000002E-2</v>
      </c>
      <c r="K659">
        <v>8.4849999999999994</v>
      </c>
      <c r="L659">
        <v>103.199</v>
      </c>
      <c r="M659">
        <v>3.9</v>
      </c>
    </row>
    <row r="660" spans="1:13" x14ac:dyDescent="0.3">
      <c r="A660">
        <v>365</v>
      </c>
      <c r="B660" t="s">
        <v>17</v>
      </c>
      <c r="C660" t="s">
        <v>379</v>
      </c>
      <c r="D660" t="s">
        <v>42</v>
      </c>
      <c r="E660">
        <v>2022</v>
      </c>
      <c r="F660" t="s">
        <v>20</v>
      </c>
      <c r="G660" t="s">
        <v>21</v>
      </c>
      <c r="H660" t="s">
        <v>15</v>
      </c>
      <c r="I660" t="s">
        <v>22</v>
      </c>
      <c r="J660">
        <v>0.110739031</v>
      </c>
      <c r="K660">
        <v>8.2750000000000004</v>
      </c>
      <c r="L660">
        <v>103.3306</v>
      </c>
      <c r="M660">
        <v>5</v>
      </c>
    </row>
    <row r="661" spans="1:13" x14ac:dyDescent="0.3">
      <c r="A661">
        <v>8356</v>
      </c>
      <c r="B661" t="s">
        <v>17</v>
      </c>
      <c r="C661" t="s">
        <v>563</v>
      </c>
      <c r="D661" t="s">
        <v>42</v>
      </c>
      <c r="E661">
        <v>2018</v>
      </c>
      <c r="F661" t="s">
        <v>45</v>
      </c>
      <c r="G661" t="s">
        <v>21</v>
      </c>
      <c r="H661" t="s">
        <v>15</v>
      </c>
      <c r="I661" t="s">
        <v>46</v>
      </c>
      <c r="J661">
        <v>2.3835163999999999E-2</v>
      </c>
      <c r="L661">
        <v>103.3964</v>
      </c>
      <c r="M661">
        <v>4</v>
      </c>
    </row>
    <row r="662" spans="1:13" x14ac:dyDescent="0.3">
      <c r="A662">
        <v>8127</v>
      </c>
      <c r="B662" t="s">
        <v>17</v>
      </c>
      <c r="C662" t="s">
        <v>833</v>
      </c>
      <c r="D662" t="s">
        <v>48</v>
      </c>
      <c r="E662">
        <v>2022</v>
      </c>
      <c r="F662" t="s">
        <v>20</v>
      </c>
      <c r="G662" t="s">
        <v>21</v>
      </c>
      <c r="H662" t="s">
        <v>15</v>
      </c>
      <c r="I662" t="s">
        <v>22</v>
      </c>
      <c r="J662">
        <v>5.2657753000000002E-2</v>
      </c>
      <c r="K662">
        <v>17.5</v>
      </c>
      <c r="L662">
        <v>103.699</v>
      </c>
      <c r="M662">
        <v>4</v>
      </c>
    </row>
    <row r="663" spans="1:13" x14ac:dyDescent="0.3">
      <c r="A663">
        <v>7618</v>
      </c>
      <c r="B663" t="s">
        <v>17</v>
      </c>
      <c r="C663" t="s">
        <v>793</v>
      </c>
      <c r="D663" t="s">
        <v>12</v>
      </c>
      <c r="E663">
        <v>2011</v>
      </c>
      <c r="F663" t="s">
        <v>39</v>
      </c>
      <c r="G663" t="s">
        <v>21</v>
      </c>
      <c r="H663" t="s">
        <v>15</v>
      </c>
      <c r="I663" t="s">
        <v>40</v>
      </c>
      <c r="J663">
        <v>5.1970787999999997E-2</v>
      </c>
      <c r="K663">
        <v>12.5</v>
      </c>
      <c r="L663">
        <v>103.699</v>
      </c>
      <c r="M663">
        <v>4</v>
      </c>
    </row>
    <row r="664" spans="1:13" x14ac:dyDescent="0.3">
      <c r="A664">
        <v>7640</v>
      </c>
      <c r="B664" t="s">
        <v>17</v>
      </c>
      <c r="C664" t="s">
        <v>849</v>
      </c>
      <c r="D664" t="s">
        <v>42</v>
      </c>
      <c r="E664">
        <v>2011</v>
      </c>
      <c r="F664" t="s">
        <v>39</v>
      </c>
      <c r="G664" t="s">
        <v>21</v>
      </c>
      <c r="H664" t="s">
        <v>15</v>
      </c>
      <c r="I664" t="s">
        <v>40</v>
      </c>
      <c r="J664">
        <v>2.6814124000000002E-2</v>
      </c>
      <c r="K664">
        <v>8.85</v>
      </c>
      <c r="L664">
        <v>103.79640000000001</v>
      </c>
      <c r="M664">
        <v>4</v>
      </c>
    </row>
    <row r="665" spans="1:13" x14ac:dyDescent="0.3">
      <c r="A665">
        <v>5812</v>
      </c>
      <c r="B665" t="s">
        <v>17</v>
      </c>
      <c r="C665" t="s">
        <v>1389</v>
      </c>
      <c r="D665" t="s">
        <v>95</v>
      </c>
      <c r="E665">
        <v>2014</v>
      </c>
      <c r="F665" t="s">
        <v>29</v>
      </c>
      <c r="G665" t="s">
        <v>21</v>
      </c>
      <c r="H665" t="s">
        <v>30</v>
      </c>
      <c r="I665" t="s">
        <v>16</v>
      </c>
      <c r="J665">
        <v>2.3715119999999999E-2</v>
      </c>
      <c r="K665">
        <v>14</v>
      </c>
      <c r="L665">
        <v>103.83320000000001</v>
      </c>
      <c r="M665">
        <v>1</v>
      </c>
    </row>
    <row r="666" spans="1:13" x14ac:dyDescent="0.3">
      <c r="A666">
        <v>2447</v>
      </c>
      <c r="B666" t="s">
        <v>17</v>
      </c>
      <c r="C666" t="s">
        <v>1317</v>
      </c>
      <c r="D666" t="s">
        <v>42</v>
      </c>
      <c r="E666">
        <v>2011</v>
      </c>
      <c r="F666" t="s">
        <v>39</v>
      </c>
      <c r="G666" t="s">
        <v>21</v>
      </c>
      <c r="H666" t="s">
        <v>15</v>
      </c>
      <c r="I666" t="s">
        <v>40</v>
      </c>
      <c r="J666">
        <v>3.8460296999999997E-2</v>
      </c>
      <c r="K666">
        <v>15.3</v>
      </c>
      <c r="L666">
        <v>104.03319999999999</v>
      </c>
      <c r="M666">
        <v>4.2</v>
      </c>
    </row>
    <row r="667" spans="1:13" x14ac:dyDescent="0.3">
      <c r="A667">
        <v>7799</v>
      </c>
      <c r="B667" t="s">
        <v>17</v>
      </c>
      <c r="C667" t="s">
        <v>793</v>
      </c>
      <c r="D667" t="s">
        <v>12</v>
      </c>
      <c r="E667">
        <v>2014</v>
      </c>
      <c r="F667" t="s">
        <v>29</v>
      </c>
      <c r="G667" t="s">
        <v>21</v>
      </c>
      <c r="H667" t="s">
        <v>30</v>
      </c>
      <c r="I667" t="s">
        <v>16</v>
      </c>
      <c r="J667">
        <v>3.1023835E-2</v>
      </c>
      <c r="K667">
        <v>12.5</v>
      </c>
      <c r="L667">
        <v>104.099</v>
      </c>
      <c r="M667">
        <v>4</v>
      </c>
    </row>
    <row r="668" spans="1:13" x14ac:dyDescent="0.3">
      <c r="A668">
        <v>661</v>
      </c>
      <c r="B668" t="s">
        <v>17</v>
      </c>
      <c r="C668" t="s">
        <v>594</v>
      </c>
      <c r="D668" t="s">
        <v>48</v>
      </c>
      <c r="E668">
        <v>2014</v>
      </c>
      <c r="F668" t="s">
        <v>29</v>
      </c>
      <c r="G668" t="s">
        <v>21</v>
      </c>
      <c r="H668" t="s">
        <v>30</v>
      </c>
      <c r="I668" t="s">
        <v>16</v>
      </c>
      <c r="J668">
        <v>7.5468080000000003E-3</v>
      </c>
      <c r="K668">
        <v>20.75</v>
      </c>
      <c r="L668">
        <v>104.1622</v>
      </c>
      <c r="M668">
        <v>4.5999999999999996</v>
      </c>
    </row>
    <row r="669" spans="1:13" x14ac:dyDescent="0.3">
      <c r="A669">
        <v>7826</v>
      </c>
      <c r="B669" t="s">
        <v>17</v>
      </c>
      <c r="C669" t="s">
        <v>379</v>
      </c>
      <c r="D669" t="s">
        <v>42</v>
      </c>
      <c r="E669">
        <v>2014</v>
      </c>
      <c r="F669" t="s">
        <v>29</v>
      </c>
      <c r="G669" t="s">
        <v>21</v>
      </c>
      <c r="H669" t="s">
        <v>30</v>
      </c>
      <c r="I669" t="s">
        <v>16</v>
      </c>
      <c r="J669">
        <v>0.110197977</v>
      </c>
      <c r="K669">
        <v>8.2750000000000004</v>
      </c>
      <c r="L669">
        <v>104.2306</v>
      </c>
      <c r="M669">
        <v>4</v>
      </c>
    </row>
    <row r="670" spans="1:13" x14ac:dyDescent="0.3">
      <c r="A670">
        <v>1228</v>
      </c>
      <c r="B670" t="s">
        <v>17</v>
      </c>
      <c r="C670" t="s">
        <v>349</v>
      </c>
      <c r="D670" t="s">
        <v>12</v>
      </c>
      <c r="E670">
        <v>2022</v>
      </c>
      <c r="F670" t="s">
        <v>20</v>
      </c>
      <c r="G670" t="s">
        <v>21</v>
      </c>
      <c r="H670" t="s">
        <v>15</v>
      </c>
      <c r="I670" t="s">
        <v>22</v>
      </c>
      <c r="J670">
        <v>2.1416681E-2</v>
      </c>
      <c r="K670">
        <v>20.85</v>
      </c>
      <c r="L670">
        <v>104.6306</v>
      </c>
      <c r="M670">
        <v>4.4000000000000004</v>
      </c>
    </row>
    <row r="671" spans="1:13" x14ac:dyDescent="0.3">
      <c r="A671">
        <v>8279</v>
      </c>
      <c r="B671" t="s">
        <v>17</v>
      </c>
      <c r="C671" t="s">
        <v>164</v>
      </c>
      <c r="D671" t="s">
        <v>28</v>
      </c>
      <c r="E671">
        <v>2018</v>
      </c>
      <c r="F671" t="s">
        <v>45</v>
      </c>
      <c r="G671" t="s">
        <v>21</v>
      </c>
      <c r="H671" t="s">
        <v>15</v>
      </c>
      <c r="I671" t="s">
        <v>46</v>
      </c>
      <c r="J671">
        <v>0.15067239900000001</v>
      </c>
      <c r="L671">
        <v>104.72799999999999</v>
      </c>
      <c r="M671">
        <v>4</v>
      </c>
    </row>
    <row r="672" spans="1:13" x14ac:dyDescent="0.3">
      <c r="A672">
        <v>2696</v>
      </c>
      <c r="B672" t="s">
        <v>17</v>
      </c>
      <c r="C672" t="s">
        <v>137</v>
      </c>
      <c r="D672" t="s">
        <v>64</v>
      </c>
      <c r="E672">
        <v>2022</v>
      </c>
      <c r="F672" t="s">
        <v>20</v>
      </c>
      <c r="G672" t="s">
        <v>21</v>
      </c>
      <c r="H672" t="s">
        <v>15</v>
      </c>
      <c r="I672" t="s">
        <v>22</v>
      </c>
      <c r="J672">
        <v>1.3420879E-2</v>
      </c>
      <c r="K672">
        <v>16.350000000000001</v>
      </c>
      <c r="L672">
        <v>104.828</v>
      </c>
      <c r="M672">
        <v>4.0999999999999996</v>
      </c>
    </row>
    <row r="673" spans="1:13" x14ac:dyDescent="0.3">
      <c r="A673">
        <v>327</v>
      </c>
      <c r="B673" t="s">
        <v>17</v>
      </c>
      <c r="C673" t="s">
        <v>349</v>
      </c>
      <c r="D673" t="s">
        <v>12</v>
      </c>
      <c r="E673">
        <v>2014</v>
      </c>
      <c r="F673" t="s">
        <v>29</v>
      </c>
      <c r="G673" t="s">
        <v>21</v>
      </c>
      <c r="H673" t="s">
        <v>30</v>
      </c>
      <c r="I673" t="s">
        <v>16</v>
      </c>
      <c r="J673">
        <v>2.1312042999999999E-2</v>
      </c>
      <c r="K673">
        <v>20.85</v>
      </c>
      <c r="L673">
        <v>104.9306</v>
      </c>
      <c r="M673">
        <v>5</v>
      </c>
    </row>
    <row r="674" spans="1:13" x14ac:dyDescent="0.3">
      <c r="A674">
        <v>4343</v>
      </c>
      <c r="B674" t="s">
        <v>17</v>
      </c>
      <c r="C674" t="s">
        <v>1072</v>
      </c>
      <c r="D674" t="s">
        <v>48</v>
      </c>
      <c r="E674">
        <v>2022</v>
      </c>
      <c r="F674" t="s">
        <v>20</v>
      </c>
      <c r="G674" t="s">
        <v>21</v>
      </c>
      <c r="H674" t="s">
        <v>15</v>
      </c>
      <c r="I674" t="s">
        <v>22</v>
      </c>
      <c r="J674">
        <v>0.16290352499999999</v>
      </c>
      <c r="K674">
        <v>10.85</v>
      </c>
      <c r="L674">
        <v>104.9622</v>
      </c>
      <c r="M674">
        <v>3.8</v>
      </c>
    </row>
    <row r="675" spans="1:13" x14ac:dyDescent="0.3">
      <c r="A675">
        <v>1943</v>
      </c>
      <c r="B675" t="s">
        <v>17</v>
      </c>
      <c r="C675" t="s">
        <v>111</v>
      </c>
      <c r="D675" t="s">
        <v>42</v>
      </c>
      <c r="E675">
        <v>2018</v>
      </c>
      <c r="F675" t="s">
        <v>45</v>
      </c>
      <c r="G675" t="s">
        <v>21</v>
      </c>
      <c r="H675" t="s">
        <v>15</v>
      </c>
      <c r="I675" t="s">
        <v>46</v>
      </c>
      <c r="J675">
        <v>4.7827138999999998E-2</v>
      </c>
      <c r="L675">
        <v>105.3622</v>
      </c>
      <c r="M675">
        <v>4.3</v>
      </c>
    </row>
    <row r="676" spans="1:13" x14ac:dyDescent="0.3">
      <c r="A676">
        <v>3650</v>
      </c>
      <c r="B676" t="s">
        <v>17</v>
      </c>
      <c r="C676" t="s">
        <v>947</v>
      </c>
      <c r="D676" t="s">
        <v>24</v>
      </c>
      <c r="E676">
        <v>2014</v>
      </c>
      <c r="F676" t="s">
        <v>29</v>
      </c>
      <c r="G676" t="s">
        <v>21</v>
      </c>
      <c r="H676" t="s">
        <v>30</v>
      </c>
      <c r="I676" t="s">
        <v>16</v>
      </c>
      <c r="J676">
        <v>0.111830282</v>
      </c>
      <c r="K676">
        <v>19</v>
      </c>
      <c r="L676">
        <v>105.4622</v>
      </c>
      <c r="M676">
        <v>4</v>
      </c>
    </row>
    <row r="677" spans="1:13" x14ac:dyDescent="0.3">
      <c r="A677">
        <v>4314</v>
      </c>
      <c r="B677" t="s">
        <v>17</v>
      </c>
      <c r="C677" t="s">
        <v>137</v>
      </c>
      <c r="D677" t="s">
        <v>64</v>
      </c>
      <c r="E677">
        <v>2014</v>
      </c>
      <c r="F677" t="s">
        <v>29</v>
      </c>
      <c r="G677" t="s">
        <v>21</v>
      </c>
      <c r="H677" t="s">
        <v>30</v>
      </c>
      <c r="I677" t="s">
        <v>16</v>
      </c>
      <c r="J677">
        <v>1.3355306000000001E-2</v>
      </c>
      <c r="K677">
        <v>16.350000000000001</v>
      </c>
      <c r="L677">
        <v>105.52800000000001</v>
      </c>
      <c r="M677">
        <v>3.8</v>
      </c>
    </row>
    <row r="678" spans="1:13" x14ac:dyDescent="0.3">
      <c r="A678">
        <v>7829</v>
      </c>
      <c r="B678" t="s">
        <v>17</v>
      </c>
      <c r="C678" t="s">
        <v>849</v>
      </c>
      <c r="D678" t="s">
        <v>42</v>
      </c>
      <c r="E678">
        <v>2014</v>
      </c>
      <c r="F678" t="s">
        <v>29</v>
      </c>
      <c r="G678" t="s">
        <v>21</v>
      </c>
      <c r="H678" t="s">
        <v>30</v>
      </c>
      <c r="I678" t="s">
        <v>16</v>
      </c>
      <c r="J678">
        <v>1.6006625999999999E-2</v>
      </c>
      <c r="K678">
        <v>8.85</v>
      </c>
      <c r="L678">
        <v>105.6964</v>
      </c>
      <c r="M678">
        <v>4</v>
      </c>
    </row>
    <row r="679" spans="1:13" x14ac:dyDescent="0.3">
      <c r="A679">
        <v>8069</v>
      </c>
      <c r="B679" t="s">
        <v>17</v>
      </c>
      <c r="C679" t="s">
        <v>239</v>
      </c>
      <c r="D679" t="s">
        <v>19</v>
      </c>
      <c r="E679">
        <v>2022</v>
      </c>
      <c r="F679" t="s">
        <v>20</v>
      </c>
      <c r="G679" t="s">
        <v>21</v>
      </c>
      <c r="H679" t="s">
        <v>15</v>
      </c>
      <c r="I679" t="s">
        <v>22</v>
      </c>
      <c r="J679">
        <v>5.2252908000000001E-2</v>
      </c>
      <c r="K679">
        <v>18.75</v>
      </c>
      <c r="L679">
        <v>105.72799999999999</v>
      </c>
      <c r="M679">
        <v>4</v>
      </c>
    </row>
    <row r="680" spans="1:13" x14ac:dyDescent="0.3">
      <c r="A680">
        <v>4116</v>
      </c>
      <c r="B680" t="s">
        <v>17</v>
      </c>
      <c r="C680" t="s">
        <v>1252</v>
      </c>
      <c r="D680" t="s">
        <v>54</v>
      </c>
      <c r="E680">
        <v>2018</v>
      </c>
      <c r="F680" t="s">
        <v>45</v>
      </c>
      <c r="G680" t="s">
        <v>21</v>
      </c>
      <c r="H680" t="s">
        <v>15</v>
      </c>
      <c r="I680" t="s">
        <v>46</v>
      </c>
      <c r="J680">
        <v>0.145464606</v>
      </c>
      <c r="L680">
        <v>105.76479999999999</v>
      </c>
      <c r="M680">
        <v>3.9</v>
      </c>
    </row>
    <row r="681" spans="1:13" x14ac:dyDescent="0.3">
      <c r="A681">
        <v>1913</v>
      </c>
      <c r="B681" t="s">
        <v>17</v>
      </c>
      <c r="C681" t="s">
        <v>1185</v>
      </c>
      <c r="D681" t="s">
        <v>12</v>
      </c>
      <c r="E681">
        <v>2018</v>
      </c>
      <c r="F681" t="s">
        <v>45</v>
      </c>
      <c r="G681" t="s">
        <v>21</v>
      </c>
      <c r="H681" t="s">
        <v>15</v>
      </c>
      <c r="I681" t="s">
        <v>46</v>
      </c>
      <c r="J681">
        <v>0.147663025</v>
      </c>
      <c r="L681">
        <v>106.02800000000001</v>
      </c>
      <c r="M681">
        <v>4.3</v>
      </c>
    </row>
    <row r="682" spans="1:13" x14ac:dyDescent="0.3">
      <c r="A682">
        <v>8416</v>
      </c>
      <c r="B682" t="s">
        <v>17</v>
      </c>
      <c r="C682" t="s">
        <v>898</v>
      </c>
      <c r="D682" t="s">
        <v>32</v>
      </c>
      <c r="E682">
        <v>2018</v>
      </c>
      <c r="F682" t="s">
        <v>45</v>
      </c>
      <c r="G682" t="s">
        <v>21</v>
      </c>
      <c r="H682" t="s">
        <v>15</v>
      </c>
      <c r="I682" t="s">
        <v>46</v>
      </c>
      <c r="J682">
        <v>6.9123359999999995E-2</v>
      </c>
      <c r="L682">
        <v>106.0938</v>
      </c>
      <c r="M682">
        <v>4</v>
      </c>
    </row>
    <row r="683" spans="1:13" x14ac:dyDescent="0.3">
      <c r="A683">
        <v>5434</v>
      </c>
      <c r="B683" t="s">
        <v>17</v>
      </c>
      <c r="C683" t="s">
        <v>878</v>
      </c>
      <c r="D683" t="s">
        <v>61</v>
      </c>
      <c r="E683">
        <v>2014</v>
      </c>
      <c r="F683" t="s">
        <v>29</v>
      </c>
      <c r="G683" t="s">
        <v>21</v>
      </c>
      <c r="H683" t="s">
        <v>30</v>
      </c>
      <c r="I683" t="s">
        <v>16</v>
      </c>
      <c r="J683">
        <v>1.5291575999999999E-2</v>
      </c>
      <c r="K683">
        <v>18.350000000000001</v>
      </c>
      <c r="L683">
        <v>106.1938</v>
      </c>
      <c r="M683">
        <v>2.9</v>
      </c>
    </row>
    <row r="684" spans="1:13" x14ac:dyDescent="0.3">
      <c r="A684">
        <v>5596</v>
      </c>
      <c r="B684" t="s">
        <v>17</v>
      </c>
      <c r="C684" t="s">
        <v>591</v>
      </c>
      <c r="D684" t="s">
        <v>19</v>
      </c>
      <c r="E684">
        <v>2011</v>
      </c>
      <c r="F684" t="s">
        <v>39</v>
      </c>
      <c r="G684" t="s">
        <v>21</v>
      </c>
      <c r="H684" t="s">
        <v>15</v>
      </c>
      <c r="I684" t="s">
        <v>40</v>
      </c>
      <c r="J684">
        <v>2.7133398E-2</v>
      </c>
      <c r="K684">
        <v>16.600000000000001</v>
      </c>
      <c r="L684">
        <v>106.25960000000001</v>
      </c>
      <c r="M684">
        <v>2.2999999999999998</v>
      </c>
    </row>
    <row r="685" spans="1:13" x14ac:dyDescent="0.3">
      <c r="A685">
        <v>8247</v>
      </c>
      <c r="B685" t="s">
        <v>17</v>
      </c>
      <c r="C685" t="s">
        <v>1247</v>
      </c>
      <c r="D685" t="s">
        <v>95</v>
      </c>
      <c r="E685">
        <v>2018</v>
      </c>
      <c r="F685" t="s">
        <v>45</v>
      </c>
      <c r="G685" t="s">
        <v>21</v>
      </c>
      <c r="H685" t="s">
        <v>15</v>
      </c>
      <c r="I685" t="s">
        <v>46</v>
      </c>
      <c r="J685">
        <v>5.6656942000000002E-2</v>
      </c>
      <c r="L685">
        <v>106.26220000000001</v>
      </c>
      <c r="M685">
        <v>4</v>
      </c>
    </row>
    <row r="686" spans="1:13" x14ac:dyDescent="0.3">
      <c r="A686">
        <v>8138</v>
      </c>
      <c r="B686" t="s">
        <v>17</v>
      </c>
      <c r="C686" t="s">
        <v>898</v>
      </c>
      <c r="D686" t="s">
        <v>32</v>
      </c>
      <c r="E686">
        <v>2022</v>
      </c>
      <c r="F686" t="s">
        <v>20</v>
      </c>
      <c r="G686" t="s">
        <v>21</v>
      </c>
      <c r="H686" t="s">
        <v>15</v>
      </c>
      <c r="I686" t="s">
        <v>22</v>
      </c>
      <c r="J686">
        <v>6.9742672000000006E-2</v>
      </c>
      <c r="K686">
        <v>12.3</v>
      </c>
      <c r="L686">
        <v>106.2938</v>
      </c>
      <c r="M686">
        <v>4</v>
      </c>
    </row>
    <row r="687" spans="1:13" x14ac:dyDescent="0.3">
      <c r="A687">
        <v>1329</v>
      </c>
      <c r="B687" t="s">
        <v>17</v>
      </c>
      <c r="C687" t="s">
        <v>972</v>
      </c>
      <c r="D687" t="s">
        <v>32</v>
      </c>
      <c r="E687">
        <v>2022</v>
      </c>
      <c r="F687" t="s">
        <v>20</v>
      </c>
      <c r="G687" t="s">
        <v>21</v>
      </c>
      <c r="H687" t="s">
        <v>15</v>
      </c>
      <c r="I687" t="s">
        <v>22</v>
      </c>
      <c r="J687">
        <v>2.3983258E-2</v>
      </c>
      <c r="K687">
        <v>8.5749999999999993</v>
      </c>
      <c r="L687">
        <v>106.328</v>
      </c>
      <c r="M687">
        <v>4.3</v>
      </c>
    </row>
    <row r="688" spans="1:13" x14ac:dyDescent="0.3">
      <c r="A688">
        <v>2495</v>
      </c>
      <c r="B688" t="s">
        <v>17</v>
      </c>
      <c r="C688" t="s">
        <v>1072</v>
      </c>
      <c r="D688" t="s">
        <v>48</v>
      </c>
      <c r="E688">
        <v>2014</v>
      </c>
      <c r="F688" t="s">
        <v>29</v>
      </c>
      <c r="G688" t="s">
        <v>21</v>
      </c>
      <c r="H688" t="s">
        <v>30</v>
      </c>
      <c r="I688" t="s">
        <v>16</v>
      </c>
      <c r="J688">
        <v>0.16210760299999999</v>
      </c>
      <c r="K688">
        <v>10.85</v>
      </c>
      <c r="L688">
        <v>106.3622</v>
      </c>
      <c r="M688">
        <v>4.2</v>
      </c>
    </row>
    <row r="689" spans="1:13" x14ac:dyDescent="0.3">
      <c r="A689">
        <v>1784</v>
      </c>
      <c r="B689" t="s">
        <v>17</v>
      </c>
      <c r="C689" t="s">
        <v>1148</v>
      </c>
      <c r="D689" t="s">
        <v>42</v>
      </c>
      <c r="E689">
        <v>2014</v>
      </c>
      <c r="F689" t="s">
        <v>29</v>
      </c>
      <c r="G689" t="s">
        <v>21</v>
      </c>
      <c r="H689" t="s">
        <v>30</v>
      </c>
      <c r="I689" t="s">
        <v>16</v>
      </c>
      <c r="J689">
        <v>4.2175992000000002E-2</v>
      </c>
      <c r="K689">
        <v>12.65</v>
      </c>
      <c r="L689">
        <v>106.49379999999999</v>
      </c>
      <c r="M689">
        <v>4.3</v>
      </c>
    </row>
    <row r="690" spans="1:13" x14ac:dyDescent="0.3">
      <c r="A690">
        <v>8040</v>
      </c>
      <c r="B690" t="s">
        <v>17</v>
      </c>
      <c r="C690" t="s">
        <v>1185</v>
      </c>
      <c r="D690" t="s">
        <v>12</v>
      </c>
      <c r="E690">
        <v>2022</v>
      </c>
      <c r="F690" t="s">
        <v>20</v>
      </c>
      <c r="G690" t="s">
        <v>21</v>
      </c>
      <c r="H690" t="s">
        <v>15</v>
      </c>
      <c r="I690" t="s">
        <v>22</v>
      </c>
      <c r="J690">
        <v>0.148986013</v>
      </c>
      <c r="K690">
        <v>12.1</v>
      </c>
      <c r="L690">
        <v>106.52800000000001</v>
      </c>
      <c r="M690">
        <v>4</v>
      </c>
    </row>
    <row r="691" spans="1:13" x14ac:dyDescent="0.3">
      <c r="A691">
        <v>8004</v>
      </c>
      <c r="B691" t="s">
        <v>17</v>
      </c>
      <c r="C691" t="s">
        <v>164</v>
      </c>
      <c r="D691" t="s">
        <v>28</v>
      </c>
      <c r="E691">
        <v>2022</v>
      </c>
      <c r="F691" t="s">
        <v>20</v>
      </c>
      <c r="G691" t="s">
        <v>21</v>
      </c>
      <c r="H691" t="s">
        <v>15</v>
      </c>
      <c r="I691" t="s">
        <v>22</v>
      </c>
      <c r="J691">
        <v>0.15202235</v>
      </c>
      <c r="K691">
        <v>7</v>
      </c>
      <c r="L691">
        <v>106.628</v>
      </c>
      <c r="M691">
        <v>4</v>
      </c>
    </row>
    <row r="692" spans="1:13" x14ac:dyDescent="0.3">
      <c r="A692">
        <v>3147</v>
      </c>
      <c r="B692" t="s">
        <v>17</v>
      </c>
      <c r="C692" t="s">
        <v>1318</v>
      </c>
      <c r="D692" t="s">
        <v>64</v>
      </c>
      <c r="E692">
        <v>2018</v>
      </c>
      <c r="F692" t="s">
        <v>45</v>
      </c>
      <c r="G692" t="s">
        <v>21</v>
      </c>
      <c r="H692" t="s">
        <v>15</v>
      </c>
      <c r="I692" t="s">
        <v>46</v>
      </c>
      <c r="J692">
        <v>9.0596378000000005E-2</v>
      </c>
      <c r="L692">
        <v>106.6938</v>
      </c>
      <c r="M692">
        <v>4.0999999999999996</v>
      </c>
    </row>
    <row r="693" spans="1:13" x14ac:dyDescent="0.3">
      <c r="A693">
        <v>1263</v>
      </c>
      <c r="B693" t="s">
        <v>17</v>
      </c>
      <c r="C693" t="s">
        <v>947</v>
      </c>
      <c r="D693" t="s">
        <v>24</v>
      </c>
      <c r="E693">
        <v>2018</v>
      </c>
      <c r="F693" t="s">
        <v>45</v>
      </c>
      <c r="G693" t="s">
        <v>21</v>
      </c>
      <c r="H693" t="s">
        <v>15</v>
      </c>
      <c r="I693" t="s">
        <v>46</v>
      </c>
      <c r="J693">
        <v>0.111381428</v>
      </c>
      <c r="L693">
        <v>106.76220000000001</v>
      </c>
      <c r="M693">
        <v>4.4000000000000004</v>
      </c>
    </row>
    <row r="694" spans="1:13" x14ac:dyDescent="0.3">
      <c r="A694">
        <v>7747</v>
      </c>
      <c r="B694" t="s">
        <v>17</v>
      </c>
      <c r="C694" t="s">
        <v>1446</v>
      </c>
      <c r="D694" t="s">
        <v>95</v>
      </c>
      <c r="E694">
        <v>2014</v>
      </c>
      <c r="F694" t="s">
        <v>29</v>
      </c>
      <c r="G694" t="s">
        <v>21</v>
      </c>
      <c r="H694" t="s">
        <v>30</v>
      </c>
      <c r="I694" t="s">
        <v>16</v>
      </c>
      <c r="J694">
        <v>3.2845997000000002E-2</v>
      </c>
      <c r="K694">
        <v>15.5</v>
      </c>
      <c r="L694">
        <v>106.7938</v>
      </c>
      <c r="M694">
        <v>4</v>
      </c>
    </row>
    <row r="695" spans="1:13" x14ac:dyDescent="0.3">
      <c r="A695">
        <v>3741</v>
      </c>
      <c r="B695" t="s">
        <v>17</v>
      </c>
      <c r="C695" t="s">
        <v>88</v>
      </c>
      <c r="D695" t="s">
        <v>48</v>
      </c>
      <c r="E695">
        <v>2022</v>
      </c>
      <c r="F695" t="s">
        <v>20</v>
      </c>
      <c r="G695" t="s">
        <v>21</v>
      </c>
      <c r="H695" t="s">
        <v>15</v>
      </c>
      <c r="I695" t="s">
        <v>22</v>
      </c>
      <c r="J695">
        <v>0.17506050400000001</v>
      </c>
      <c r="K695">
        <v>9.3000000000000007</v>
      </c>
      <c r="L695">
        <v>106.79640000000001</v>
      </c>
      <c r="M695">
        <v>4</v>
      </c>
    </row>
    <row r="696" spans="1:13" x14ac:dyDescent="0.3">
      <c r="A696">
        <v>967</v>
      </c>
      <c r="B696" t="s">
        <v>17</v>
      </c>
      <c r="C696" t="s">
        <v>322</v>
      </c>
      <c r="D696" t="s">
        <v>24</v>
      </c>
      <c r="E696">
        <v>2018</v>
      </c>
      <c r="F696" t="s">
        <v>45</v>
      </c>
      <c r="G696" t="s">
        <v>21</v>
      </c>
      <c r="H696" t="s">
        <v>15</v>
      </c>
      <c r="I696" t="s">
        <v>46</v>
      </c>
      <c r="J696">
        <v>2.6749991000000001E-2</v>
      </c>
      <c r="L696">
        <v>106.928</v>
      </c>
      <c r="M696">
        <v>4.4000000000000004</v>
      </c>
    </row>
    <row r="697" spans="1:13" x14ac:dyDescent="0.3">
      <c r="A697">
        <v>5355</v>
      </c>
      <c r="B697" t="s">
        <v>17</v>
      </c>
      <c r="C697" t="s">
        <v>164</v>
      </c>
      <c r="D697" t="s">
        <v>28</v>
      </c>
      <c r="E697">
        <v>2014</v>
      </c>
      <c r="F697" t="s">
        <v>29</v>
      </c>
      <c r="G697" t="s">
        <v>21</v>
      </c>
      <c r="H697" t="s">
        <v>30</v>
      </c>
      <c r="I697" t="s">
        <v>16</v>
      </c>
      <c r="J697">
        <v>0.15127959099999999</v>
      </c>
      <c r="K697">
        <v>7</v>
      </c>
      <c r="L697">
        <v>107.02800000000001</v>
      </c>
      <c r="M697">
        <v>3</v>
      </c>
    </row>
    <row r="698" spans="1:13" x14ac:dyDescent="0.3">
      <c r="A698">
        <v>1174</v>
      </c>
      <c r="B698" t="s">
        <v>17</v>
      </c>
      <c r="C698" t="s">
        <v>898</v>
      </c>
      <c r="D698" t="s">
        <v>32</v>
      </c>
      <c r="E698">
        <v>2011</v>
      </c>
      <c r="F698" t="s">
        <v>39</v>
      </c>
      <c r="G698" t="s">
        <v>21</v>
      </c>
      <c r="H698" t="s">
        <v>30</v>
      </c>
      <c r="I698" t="s">
        <v>40</v>
      </c>
      <c r="J698">
        <v>0.11626133499999999</v>
      </c>
      <c r="K698">
        <v>12.3</v>
      </c>
      <c r="L698">
        <v>107.0938</v>
      </c>
      <c r="M698">
        <v>4.4000000000000004</v>
      </c>
    </row>
    <row r="699" spans="1:13" x14ac:dyDescent="0.3">
      <c r="A699">
        <v>7880</v>
      </c>
      <c r="B699" t="s">
        <v>17</v>
      </c>
      <c r="C699" t="s">
        <v>972</v>
      </c>
      <c r="D699" t="s">
        <v>32</v>
      </c>
      <c r="E699">
        <v>2014</v>
      </c>
      <c r="F699" t="s">
        <v>29</v>
      </c>
      <c r="G699" t="s">
        <v>21</v>
      </c>
      <c r="H699" t="s">
        <v>30</v>
      </c>
      <c r="I699" t="s">
        <v>16</v>
      </c>
      <c r="J699">
        <v>2.3866078999999998E-2</v>
      </c>
      <c r="K699">
        <v>8.5749999999999993</v>
      </c>
      <c r="L699">
        <v>107.128</v>
      </c>
      <c r="M699">
        <v>4</v>
      </c>
    </row>
    <row r="700" spans="1:13" x14ac:dyDescent="0.3">
      <c r="A700">
        <v>559</v>
      </c>
      <c r="B700" t="s">
        <v>17</v>
      </c>
      <c r="C700" t="s">
        <v>88</v>
      </c>
      <c r="D700" t="s">
        <v>48</v>
      </c>
      <c r="E700">
        <v>2011</v>
      </c>
      <c r="F700" t="s">
        <v>39</v>
      </c>
      <c r="G700" t="s">
        <v>21</v>
      </c>
      <c r="H700" t="s">
        <v>15</v>
      </c>
      <c r="I700" t="s">
        <v>40</v>
      </c>
      <c r="J700">
        <v>0.29182661599999998</v>
      </c>
      <c r="K700">
        <v>9.3000000000000007</v>
      </c>
      <c r="L700">
        <v>107.1964</v>
      </c>
      <c r="M700">
        <v>4.7</v>
      </c>
    </row>
    <row r="701" spans="1:13" x14ac:dyDescent="0.3">
      <c r="A701">
        <v>297</v>
      </c>
      <c r="B701" t="s">
        <v>17</v>
      </c>
      <c r="C701" t="s">
        <v>322</v>
      </c>
      <c r="D701" t="s">
        <v>24</v>
      </c>
      <c r="E701">
        <v>2011</v>
      </c>
      <c r="F701" t="s">
        <v>39</v>
      </c>
      <c r="G701" t="s">
        <v>21</v>
      </c>
      <c r="H701" t="s">
        <v>15</v>
      </c>
      <c r="I701" t="s">
        <v>40</v>
      </c>
      <c r="J701">
        <v>4.4991876E-2</v>
      </c>
      <c r="K701">
        <v>10.895</v>
      </c>
      <c r="L701">
        <v>107.22799999999999</v>
      </c>
      <c r="M701">
        <v>5</v>
      </c>
    </row>
    <row r="702" spans="1:13" x14ac:dyDescent="0.3">
      <c r="A702">
        <v>8366</v>
      </c>
      <c r="B702" t="s">
        <v>17</v>
      </c>
      <c r="C702" t="s">
        <v>301</v>
      </c>
      <c r="D702" t="s">
        <v>42</v>
      </c>
      <c r="E702">
        <v>2018</v>
      </c>
      <c r="F702" t="s">
        <v>45</v>
      </c>
      <c r="G702" t="s">
        <v>21</v>
      </c>
      <c r="H702" t="s">
        <v>15</v>
      </c>
      <c r="I702" t="s">
        <v>46</v>
      </c>
      <c r="J702">
        <v>3.3436335999999997E-2</v>
      </c>
      <c r="L702">
        <v>107.3912</v>
      </c>
      <c r="M702">
        <v>4</v>
      </c>
    </row>
    <row r="703" spans="1:13" x14ac:dyDescent="0.3">
      <c r="A703">
        <v>1861</v>
      </c>
      <c r="B703" t="s">
        <v>17</v>
      </c>
      <c r="C703" t="s">
        <v>47</v>
      </c>
      <c r="D703" t="s">
        <v>48</v>
      </c>
      <c r="E703">
        <v>2022</v>
      </c>
      <c r="F703" t="s">
        <v>20</v>
      </c>
      <c r="G703" t="s">
        <v>21</v>
      </c>
      <c r="H703" t="s">
        <v>15</v>
      </c>
      <c r="I703" t="s">
        <v>22</v>
      </c>
      <c r="J703">
        <v>8.5312136999999996E-2</v>
      </c>
      <c r="K703">
        <v>7.05</v>
      </c>
      <c r="L703">
        <v>107.49120000000001</v>
      </c>
      <c r="M703">
        <v>4.3</v>
      </c>
    </row>
    <row r="704" spans="1:13" x14ac:dyDescent="0.3">
      <c r="A704">
        <v>7658</v>
      </c>
      <c r="B704" t="s">
        <v>17</v>
      </c>
      <c r="C704" t="s">
        <v>1299</v>
      </c>
      <c r="D704" t="s">
        <v>153</v>
      </c>
      <c r="E704">
        <v>2011</v>
      </c>
      <c r="F704" t="s">
        <v>39</v>
      </c>
      <c r="G704" t="s">
        <v>21</v>
      </c>
      <c r="H704" t="s">
        <v>30</v>
      </c>
      <c r="I704" t="s">
        <v>40</v>
      </c>
      <c r="J704">
        <v>3.6045990999999999E-2</v>
      </c>
      <c r="K704">
        <v>7.97</v>
      </c>
      <c r="L704">
        <v>107.5596</v>
      </c>
      <c r="M704">
        <v>4</v>
      </c>
    </row>
    <row r="705" spans="1:13" x14ac:dyDescent="0.3">
      <c r="A705">
        <v>2553</v>
      </c>
      <c r="B705" t="s">
        <v>17</v>
      </c>
      <c r="C705" t="s">
        <v>1299</v>
      </c>
      <c r="D705" t="s">
        <v>153</v>
      </c>
      <c r="E705">
        <v>2022</v>
      </c>
      <c r="F705" t="s">
        <v>20</v>
      </c>
      <c r="G705" t="s">
        <v>21</v>
      </c>
      <c r="H705" t="s">
        <v>15</v>
      </c>
      <c r="I705" t="s">
        <v>22</v>
      </c>
      <c r="J705">
        <v>2.1623214000000002E-2</v>
      </c>
      <c r="K705">
        <v>7.97</v>
      </c>
      <c r="L705">
        <v>107.6596</v>
      </c>
      <c r="M705">
        <v>4.2</v>
      </c>
    </row>
    <row r="706" spans="1:13" x14ac:dyDescent="0.3">
      <c r="A706">
        <v>4547</v>
      </c>
      <c r="B706" t="s">
        <v>17</v>
      </c>
      <c r="C706" t="s">
        <v>623</v>
      </c>
      <c r="D706" t="s">
        <v>48</v>
      </c>
      <c r="E706">
        <v>2014</v>
      </c>
      <c r="F706" t="s">
        <v>29</v>
      </c>
      <c r="G706" t="s">
        <v>21</v>
      </c>
      <c r="H706" t="s">
        <v>30</v>
      </c>
      <c r="I706" t="s">
        <v>16</v>
      </c>
      <c r="J706">
        <v>0.127983545</v>
      </c>
      <c r="K706">
        <v>19</v>
      </c>
      <c r="L706">
        <v>107.6622</v>
      </c>
      <c r="M706">
        <v>3.7</v>
      </c>
    </row>
    <row r="707" spans="1:13" x14ac:dyDescent="0.3">
      <c r="A707">
        <v>7723</v>
      </c>
      <c r="B707" t="s">
        <v>17</v>
      </c>
      <c r="C707" t="s">
        <v>111</v>
      </c>
      <c r="D707" t="s">
        <v>42</v>
      </c>
      <c r="E707">
        <v>2011</v>
      </c>
      <c r="F707" t="s">
        <v>39</v>
      </c>
      <c r="G707" t="s">
        <v>21</v>
      </c>
      <c r="H707" t="s">
        <v>26</v>
      </c>
      <c r="I707" t="s">
        <v>40</v>
      </c>
      <c r="J707">
        <v>8.0442370999999999E-2</v>
      </c>
      <c r="K707">
        <v>9.1950000000000003</v>
      </c>
      <c r="L707">
        <v>107.76220000000001</v>
      </c>
      <c r="M707">
        <v>4</v>
      </c>
    </row>
    <row r="708" spans="1:13" x14ac:dyDescent="0.3">
      <c r="A708">
        <v>3173</v>
      </c>
      <c r="B708" t="s">
        <v>17</v>
      </c>
      <c r="C708" t="s">
        <v>623</v>
      </c>
      <c r="D708" t="s">
        <v>48</v>
      </c>
      <c r="E708">
        <v>2018</v>
      </c>
      <c r="F708" t="s">
        <v>45</v>
      </c>
      <c r="G708" t="s">
        <v>21</v>
      </c>
      <c r="H708" t="s">
        <v>15</v>
      </c>
      <c r="I708" t="s">
        <v>46</v>
      </c>
      <c r="J708">
        <v>0.12746985699999999</v>
      </c>
      <c r="L708">
        <v>107.76220000000001</v>
      </c>
      <c r="M708">
        <v>4</v>
      </c>
    </row>
    <row r="709" spans="1:13" x14ac:dyDescent="0.3">
      <c r="A709">
        <v>7738</v>
      </c>
      <c r="B709" t="s">
        <v>17</v>
      </c>
      <c r="C709" t="s">
        <v>245</v>
      </c>
      <c r="D709" t="s">
        <v>64</v>
      </c>
      <c r="E709">
        <v>2014</v>
      </c>
      <c r="F709" t="s">
        <v>29</v>
      </c>
      <c r="G709" t="s">
        <v>21</v>
      </c>
      <c r="H709" t="s">
        <v>30</v>
      </c>
      <c r="I709" t="s">
        <v>16</v>
      </c>
      <c r="J709">
        <v>0.111209003</v>
      </c>
      <c r="K709">
        <v>17.75</v>
      </c>
      <c r="L709">
        <v>107.7912</v>
      </c>
      <c r="M709">
        <v>4</v>
      </c>
    </row>
    <row r="710" spans="1:13" x14ac:dyDescent="0.3">
      <c r="A710">
        <v>8294</v>
      </c>
      <c r="B710" t="s">
        <v>17</v>
      </c>
      <c r="C710" t="s">
        <v>1018</v>
      </c>
      <c r="D710" t="s">
        <v>24</v>
      </c>
      <c r="E710">
        <v>2018</v>
      </c>
      <c r="F710" t="s">
        <v>45</v>
      </c>
      <c r="G710" t="s">
        <v>21</v>
      </c>
      <c r="H710" t="s">
        <v>15</v>
      </c>
      <c r="I710" t="s">
        <v>46</v>
      </c>
      <c r="J710">
        <v>5.4720642E-2</v>
      </c>
      <c r="L710">
        <v>107.8254</v>
      </c>
      <c r="M710">
        <v>4</v>
      </c>
    </row>
    <row r="711" spans="1:13" x14ac:dyDescent="0.3">
      <c r="A711">
        <v>7884</v>
      </c>
      <c r="B711" t="s">
        <v>17</v>
      </c>
      <c r="C711" t="s">
        <v>898</v>
      </c>
      <c r="D711" t="s">
        <v>32</v>
      </c>
      <c r="E711">
        <v>2014</v>
      </c>
      <c r="F711" t="s">
        <v>29</v>
      </c>
      <c r="G711" t="s">
        <v>21</v>
      </c>
      <c r="H711" t="s">
        <v>30</v>
      </c>
      <c r="I711" t="s">
        <v>16</v>
      </c>
      <c r="J711">
        <v>6.9401919000000006E-2</v>
      </c>
      <c r="K711">
        <v>12.3</v>
      </c>
      <c r="L711">
        <v>107.99379999999999</v>
      </c>
      <c r="M711">
        <v>4</v>
      </c>
    </row>
    <row r="712" spans="1:13" x14ac:dyDescent="0.3">
      <c r="A712">
        <v>8087</v>
      </c>
      <c r="B712" t="s">
        <v>17</v>
      </c>
      <c r="C712" t="s">
        <v>1148</v>
      </c>
      <c r="D712" t="s">
        <v>42</v>
      </c>
      <c r="E712">
        <v>2022</v>
      </c>
      <c r="F712" t="s">
        <v>20</v>
      </c>
      <c r="G712" t="s">
        <v>21</v>
      </c>
      <c r="H712" t="s">
        <v>15</v>
      </c>
      <c r="I712" t="s">
        <v>22</v>
      </c>
      <c r="J712">
        <v>4.2383069000000002E-2</v>
      </c>
      <c r="K712">
        <v>12.65</v>
      </c>
      <c r="L712">
        <v>108.0938</v>
      </c>
      <c r="M712">
        <v>4</v>
      </c>
    </row>
    <row r="713" spans="1:13" x14ac:dyDescent="0.3">
      <c r="A713">
        <v>2449</v>
      </c>
      <c r="B713" t="s">
        <v>17</v>
      </c>
      <c r="C713" t="s">
        <v>1318</v>
      </c>
      <c r="D713" t="s">
        <v>64</v>
      </c>
      <c r="E713">
        <v>2011</v>
      </c>
      <c r="F713" t="s">
        <v>39</v>
      </c>
      <c r="G713" t="s">
        <v>21</v>
      </c>
      <c r="H713" t="s">
        <v>30</v>
      </c>
      <c r="I713" t="s">
        <v>40</v>
      </c>
      <c r="J713">
        <v>0.152377658</v>
      </c>
      <c r="K713">
        <v>12.8</v>
      </c>
      <c r="L713">
        <v>108.1938</v>
      </c>
      <c r="M713">
        <v>4.2</v>
      </c>
    </row>
    <row r="714" spans="1:13" x14ac:dyDescent="0.3">
      <c r="A714">
        <v>369</v>
      </c>
      <c r="B714" t="s">
        <v>17</v>
      </c>
      <c r="C714" t="s">
        <v>383</v>
      </c>
      <c r="D714" t="s">
        <v>54</v>
      </c>
      <c r="E714">
        <v>2022</v>
      </c>
      <c r="F714" t="s">
        <v>20</v>
      </c>
      <c r="G714" t="s">
        <v>21</v>
      </c>
      <c r="H714" t="s">
        <v>15</v>
      </c>
      <c r="I714" t="s">
        <v>22</v>
      </c>
      <c r="J714">
        <v>0.123531974</v>
      </c>
      <c r="K714">
        <v>12.65</v>
      </c>
      <c r="L714">
        <v>108.2938</v>
      </c>
      <c r="M714">
        <v>5</v>
      </c>
    </row>
    <row r="715" spans="1:13" x14ac:dyDescent="0.3">
      <c r="A715">
        <v>3653</v>
      </c>
      <c r="B715" t="s">
        <v>17</v>
      </c>
      <c r="C715" t="s">
        <v>1185</v>
      </c>
      <c r="D715" t="s">
        <v>12</v>
      </c>
      <c r="E715">
        <v>2014</v>
      </c>
      <c r="F715" t="s">
        <v>29</v>
      </c>
      <c r="G715" t="s">
        <v>21</v>
      </c>
      <c r="H715" t="s">
        <v>30</v>
      </c>
      <c r="I715" t="s">
        <v>16</v>
      </c>
      <c r="J715">
        <v>0.14825809000000001</v>
      </c>
      <c r="K715">
        <v>12.1</v>
      </c>
      <c r="L715">
        <v>108.428</v>
      </c>
      <c r="M715">
        <v>4</v>
      </c>
    </row>
    <row r="716" spans="1:13" x14ac:dyDescent="0.3">
      <c r="A716">
        <v>2598</v>
      </c>
      <c r="B716" t="s">
        <v>17</v>
      </c>
      <c r="C716" t="s">
        <v>632</v>
      </c>
      <c r="D716" t="s">
        <v>95</v>
      </c>
      <c r="E716">
        <v>2018</v>
      </c>
      <c r="F716" t="s">
        <v>45</v>
      </c>
      <c r="G716" t="s">
        <v>21</v>
      </c>
      <c r="H716" t="s">
        <v>15</v>
      </c>
      <c r="I716" t="s">
        <v>46</v>
      </c>
      <c r="J716">
        <v>0.118783796</v>
      </c>
      <c r="L716">
        <v>108.5596</v>
      </c>
      <c r="M716">
        <v>4.2</v>
      </c>
    </row>
    <row r="717" spans="1:13" x14ac:dyDescent="0.3">
      <c r="A717">
        <v>6000</v>
      </c>
      <c r="B717" t="s">
        <v>17</v>
      </c>
      <c r="C717" t="s">
        <v>245</v>
      </c>
      <c r="D717" t="s">
        <v>64</v>
      </c>
      <c r="E717">
        <v>2018</v>
      </c>
      <c r="F717" t="s">
        <v>45</v>
      </c>
      <c r="G717" t="s">
        <v>21</v>
      </c>
      <c r="H717" t="s">
        <v>15</v>
      </c>
      <c r="I717" t="s">
        <v>46</v>
      </c>
      <c r="J717">
        <v>0.11076264199999999</v>
      </c>
      <c r="L717">
        <v>108.5912</v>
      </c>
      <c r="M717">
        <v>4</v>
      </c>
    </row>
    <row r="718" spans="1:13" x14ac:dyDescent="0.3">
      <c r="A718">
        <v>1801</v>
      </c>
      <c r="B718" t="s">
        <v>17</v>
      </c>
      <c r="C718" t="s">
        <v>1155</v>
      </c>
      <c r="D718" t="s">
        <v>159</v>
      </c>
      <c r="E718">
        <v>2014</v>
      </c>
      <c r="F718" t="s">
        <v>29</v>
      </c>
      <c r="G718" t="s">
        <v>21</v>
      </c>
      <c r="H718" t="s">
        <v>30</v>
      </c>
      <c r="I718" t="s">
        <v>16</v>
      </c>
      <c r="J718">
        <v>0.15386118100000001</v>
      </c>
      <c r="K718">
        <v>15</v>
      </c>
      <c r="L718">
        <v>108.5938</v>
      </c>
      <c r="M718">
        <v>4.3</v>
      </c>
    </row>
    <row r="719" spans="1:13" x14ac:dyDescent="0.3">
      <c r="A719">
        <v>8115</v>
      </c>
      <c r="B719" t="s">
        <v>17</v>
      </c>
      <c r="C719" t="s">
        <v>245</v>
      </c>
      <c r="D719" t="s">
        <v>64</v>
      </c>
      <c r="E719">
        <v>2022</v>
      </c>
      <c r="F719" t="s">
        <v>20</v>
      </c>
      <c r="G719" t="s">
        <v>21</v>
      </c>
      <c r="H719" t="s">
        <v>15</v>
      </c>
      <c r="I719" t="s">
        <v>22</v>
      </c>
      <c r="J719">
        <v>0</v>
      </c>
      <c r="K719">
        <v>17.75</v>
      </c>
      <c r="L719">
        <v>108.69119999999999</v>
      </c>
      <c r="M719">
        <v>4</v>
      </c>
    </row>
    <row r="720" spans="1:13" x14ac:dyDescent="0.3">
      <c r="A720">
        <v>7660</v>
      </c>
      <c r="B720" t="s">
        <v>17</v>
      </c>
      <c r="C720" t="s">
        <v>47</v>
      </c>
      <c r="D720" t="s">
        <v>48</v>
      </c>
      <c r="E720">
        <v>2011</v>
      </c>
      <c r="F720" t="s">
        <v>39</v>
      </c>
      <c r="G720" t="s">
        <v>21</v>
      </c>
      <c r="H720" t="s">
        <v>30</v>
      </c>
      <c r="I720" t="s">
        <v>40</v>
      </c>
      <c r="J720">
        <v>0.1422157</v>
      </c>
      <c r="K720">
        <v>7.05</v>
      </c>
      <c r="L720">
        <v>108.7912</v>
      </c>
      <c r="M720">
        <v>4</v>
      </c>
    </row>
    <row r="721" spans="1:13" x14ac:dyDescent="0.3">
      <c r="A721">
        <v>657</v>
      </c>
      <c r="B721" t="s">
        <v>17</v>
      </c>
      <c r="C721" t="s">
        <v>591</v>
      </c>
      <c r="D721" t="s">
        <v>19</v>
      </c>
      <c r="E721">
        <v>2014</v>
      </c>
      <c r="F721" t="s">
        <v>29</v>
      </c>
      <c r="G721" t="s">
        <v>21</v>
      </c>
      <c r="H721" t="s">
        <v>30</v>
      </c>
      <c r="I721" t="s">
        <v>16</v>
      </c>
      <c r="J721">
        <v>1.6197216E-2</v>
      </c>
      <c r="K721">
        <v>16.600000000000001</v>
      </c>
      <c r="L721">
        <v>108.8596</v>
      </c>
      <c r="M721">
        <v>4.5999999999999996</v>
      </c>
    </row>
    <row r="722" spans="1:13" x14ac:dyDescent="0.3">
      <c r="A722">
        <v>4330</v>
      </c>
      <c r="B722" t="s">
        <v>17</v>
      </c>
      <c r="C722" t="s">
        <v>1322</v>
      </c>
      <c r="D722" t="s">
        <v>67</v>
      </c>
      <c r="E722">
        <v>2022</v>
      </c>
      <c r="F722" t="s">
        <v>20</v>
      </c>
      <c r="G722" t="s">
        <v>21</v>
      </c>
      <c r="H722" t="s">
        <v>15</v>
      </c>
      <c r="I722" t="s">
        <v>22</v>
      </c>
      <c r="J722">
        <v>7.4931201000000003E-2</v>
      </c>
      <c r="K722">
        <v>20.100000000000001</v>
      </c>
      <c r="L722">
        <v>108.9228</v>
      </c>
      <c r="M722">
        <v>3.8</v>
      </c>
    </row>
    <row r="723" spans="1:13" x14ac:dyDescent="0.3">
      <c r="A723">
        <v>3132</v>
      </c>
      <c r="B723" t="s">
        <v>17</v>
      </c>
      <c r="C723" t="s">
        <v>1221</v>
      </c>
      <c r="D723" t="s">
        <v>28</v>
      </c>
      <c r="E723">
        <v>2018</v>
      </c>
      <c r="F723" t="s">
        <v>45</v>
      </c>
      <c r="G723" t="s">
        <v>21</v>
      </c>
      <c r="H723" t="s">
        <v>15</v>
      </c>
      <c r="I723" t="s">
        <v>46</v>
      </c>
      <c r="J723">
        <v>1.3199737E-2</v>
      </c>
      <c r="L723">
        <v>108.9254</v>
      </c>
      <c r="M723">
        <v>4.0999999999999996</v>
      </c>
    </row>
    <row r="724" spans="1:13" x14ac:dyDescent="0.3">
      <c r="A724">
        <v>7983</v>
      </c>
      <c r="B724" t="s">
        <v>17</v>
      </c>
      <c r="C724" t="s">
        <v>1318</v>
      </c>
      <c r="D724" t="s">
        <v>64</v>
      </c>
      <c r="E724">
        <v>2022</v>
      </c>
      <c r="F724" t="s">
        <v>20</v>
      </c>
      <c r="G724" t="s">
        <v>21</v>
      </c>
      <c r="H724" t="s">
        <v>15</v>
      </c>
      <c r="I724" t="s">
        <v>22</v>
      </c>
      <c r="J724">
        <v>9.1408076000000005E-2</v>
      </c>
      <c r="K724">
        <v>12.8</v>
      </c>
      <c r="L724">
        <v>108.99379999999999</v>
      </c>
      <c r="M724">
        <v>4</v>
      </c>
    </row>
    <row r="725" spans="1:13" x14ac:dyDescent="0.3">
      <c r="A725">
        <v>8050</v>
      </c>
      <c r="B725" t="s">
        <v>17</v>
      </c>
      <c r="C725" t="s">
        <v>1130</v>
      </c>
      <c r="D725" t="s">
        <v>61</v>
      </c>
      <c r="E725">
        <v>2022</v>
      </c>
      <c r="F725" t="s">
        <v>20</v>
      </c>
      <c r="G725" t="s">
        <v>21</v>
      </c>
      <c r="H725" t="s">
        <v>15</v>
      </c>
      <c r="I725" t="s">
        <v>22</v>
      </c>
      <c r="J725">
        <v>8.4179812000000007E-2</v>
      </c>
      <c r="K725">
        <v>6.3849999999999998</v>
      </c>
      <c r="L725">
        <v>109.0596</v>
      </c>
      <c r="M725">
        <v>4</v>
      </c>
    </row>
    <row r="726" spans="1:13" x14ac:dyDescent="0.3">
      <c r="A726">
        <v>1731</v>
      </c>
      <c r="B726" t="s">
        <v>17</v>
      </c>
      <c r="C726" t="s">
        <v>1130</v>
      </c>
      <c r="D726" t="s">
        <v>61</v>
      </c>
      <c r="E726">
        <v>2011</v>
      </c>
      <c r="F726" t="s">
        <v>39</v>
      </c>
      <c r="G726" t="s">
        <v>21</v>
      </c>
      <c r="H726" t="s">
        <v>15</v>
      </c>
      <c r="I726" t="s">
        <v>40</v>
      </c>
      <c r="J726">
        <v>0.14032811000000001</v>
      </c>
      <c r="K726">
        <v>6.3849999999999998</v>
      </c>
      <c r="L726">
        <v>109.1596</v>
      </c>
      <c r="M726">
        <v>4.3</v>
      </c>
    </row>
    <row r="727" spans="1:13" x14ac:dyDescent="0.3">
      <c r="A727">
        <v>1161</v>
      </c>
      <c r="B727" t="s">
        <v>17</v>
      </c>
      <c r="C727" t="s">
        <v>634</v>
      </c>
      <c r="D727" t="s">
        <v>67</v>
      </c>
      <c r="E727">
        <v>2011</v>
      </c>
      <c r="F727" t="s">
        <v>39</v>
      </c>
      <c r="G727" t="s">
        <v>21</v>
      </c>
      <c r="H727" t="s">
        <v>15</v>
      </c>
      <c r="I727" t="s">
        <v>40</v>
      </c>
      <c r="J727">
        <v>3.6933417000000003E-2</v>
      </c>
      <c r="K727">
        <v>16.7</v>
      </c>
      <c r="L727">
        <v>109.18859999999999</v>
      </c>
      <c r="M727">
        <v>4.4000000000000004</v>
      </c>
    </row>
    <row r="728" spans="1:13" x14ac:dyDescent="0.3">
      <c r="A728">
        <v>4577</v>
      </c>
      <c r="B728" t="s">
        <v>17</v>
      </c>
      <c r="C728" t="s">
        <v>1323</v>
      </c>
      <c r="D728" t="s">
        <v>24</v>
      </c>
      <c r="E728">
        <v>2018</v>
      </c>
      <c r="F728" t="s">
        <v>45</v>
      </c>
      <c r="G728" t="s">
        <v>21</v>
      </c>
      <c r="H728" t="s">
        <v>15</v>
      </c>
      <c r="I728" t="s">
        <v>46</v>
      </c>
      <c r="J728">
        <v>9.9589909000000004E-2</v>
      </c>
      <c r="L728">
        <v>109.18859999999999</v>
      </c>
      <c r="M728">
        <v>3.7</v>
      </c>
    </row>
    <row r="729" spans="1:13" x14ac:dyDescent="0.3">
      <c r="A729">
        <v>7734</v>
      </c>
      <c r="B729" t="s">
        <v>17</v>
      </c>
      <c r="C729" t="s">
        <v>855</v>
      </c>
      <c r="D729" t="s">
        <v>24</v>
      </c>
      <c r="E729">
        <v>2014</v>
      </c>
      <c r="F729" t="s">
        <v>29</v>
      </c>
      <c r="G729" t="s">
        <v>21</v>
      </c>
      <c r="H729" t="s">
        <v>30</v>
      </c>
      <c r="I729" t="s">
        <v>16</v>
      </c>
      <c r="J729">
        <v>4.1703666E-2</v>
      </c>
      <c r="K729">
        <v>19.7</v>
      </c>
      <c r="L729">
        <v>109.19119999999999</v>
      </c>
      <c r="M729">
        <v>4</v>
      </c>
    </row>
    <row r="730" spans="1:13" x14ac:dyDescent="0.3">
      <c r="A730">
        <v>3095</v>
      </c>
      <c r="B730" t="s">
        <v>17</v>
      </c>
      <c r="C730" t="s">
        <v>348</v>
      </c>
      <c r="D730" t="s">
        <v>12</v>
      </c>
      <c r="E730">
        <v>2022</v>
      </c>
      <c r="F730" t="s">
        <v>20</v>
      </c>
      <c r="G730" t="s">
        <v>21</v>
      </c>
      <c r="H730" t="s">
        <v>15</v>
      </c>
      <c r="I730" t="s">
        <v>22</v>
      </c>
      <c r="J730">
        <v>0</v>
      </c>
      <c r="K730">
        <v>16.7</v>
      </c>
      <c r="L730">
        <v>109.19119999999999</v>
      </c>
      <c r="M730">
        <v>4.0999999999999996</v>
      </c>
    </row>
    <row r="731" spans="1:13" x14ac:dyDescent="0.3">
      <c r="A731">
        <v>677</v>
      </c>
      <c r="B731" t="s">
        <v>17</v>
      </c>
      <c r="C731" t="s">
        <v>383</v>
      </c>
      <c r="D731" t="s">
        <v>54</v>
      </c>
      <c r="E731">
        <v>2018</v>
      </c>
      <c r="F731" t="s">
        <v>45</v>
      </c>
      <c r="G731" t="s">
        <v>21</v>
      </c>
      <c r="H731" t="s">
        <v>15</v>
      </c>
      <c r="I731" t="s">
        <v>46</v>
      </c>
      <c r="J731">
        <v>0</v>
      </c>
      <c r="L731">
        <v>109.1938</v>
      </c>
      <c r="M731">
        <v>4.5999999999999996</v>
      </c>
    </row>
    <row r="732" spans="1:13" x14ac:dyDescent="0.3">
      <c r="A732">
        <v>6013</v>
      </c>
      <c r="B732" t="s">
        <v>17</v>
      </c>
      <c r="C732" t="s">
        <v>294</v>
      </c>
      <c r="D732" t="s">
        <v>12</v>
      </c>
      <c r="E732">
        <v>2018</v>
      </c>
      <c r="F732" t="s">
        <v>45</v>
      </c>
      <c r="G732" t="s">
        <v>21</v>
      </c>
      <c r="H732" t="s">
        <v>15</v>
      </c>
      <c r="I732" t="s">
        <v>46</v>
      </c>
      <c r="J732">
        <v>8.7029711999999995E-2</v>
      </c>
      <c r="L732">
        <v>109.22280000000001</v>
      </c>
      <c r="M732">
        <v>4</v>
      </c>
    </row>
    <row r="733" spans="1:13" x14ac:dyDescent="0.3">
      <c r="A733">
        <v>3613</v>
      </c>
      <c r="B733" t="s">
        <v>17</v>
      </c>
      <c r="C733" t="s">
        <v>459</v>
      </c>
      <c r="D733" t="s">
        <v>19</v>
      </c>
      <c r="E733">
        <v>2011</v>
      </c>
      <c r="F733" t="s">
        <v>39</v>
      </c>
      <c r="G733" t="s">
        <v>21</v>
      </c>
      <c r="H733" t="s">
        <v>15</v>
      </c>
      <c r="I733" t="s">
        <v>40</v>
      </c>
      <c r="J733">
        <v>2.8519419000000001E-2</v>
      </c>
      <c r="K733">
        <v>14.35</v>
      </c>
      <c r="L733">
        <v>109.22280000000001</v>
      </c>
      <c r="M733">
        <v>4</v>
      </c>
    </row>
    <row r="734" spans="1:13" x14ac:dyDescent="0.3">
      <c r="A734">
        <v>5828</v>
      </c>
      <c r="B734" t="s">
        <v>17</v>
      </c>
      <c r="C734" t="s">
        <v>459</v>
      </c>
      <c r="D734" t="s">
        <v>19</v>
      </c>
      <c r="E734">
        <v>2018</v>
      </c>
      <c r="F734" t="s">
        <v>45</v>
      </c>
      <c r="G734" t="s">
        <v>21</v>
      </c>
      <c r="H734" t="s">
        <v>15</v>
      </c>
      <c r="I734" t="s">
        <v>46</v>
      </c>
      <c r="J734">
        <v>1.6956266000000001E-2</v>
      </c>
      <c r="L734">
        <v>109.3228</v>
      </c>
      <c r="M734">
        <v>1</v>
      </c>
    </row>
    <row r="735" spans="1:13" x14ac:dyDescent="0.3">
      <c r="A735">
        <v>8387</v>
      </c>
      <c r="B735" t="s">
        <v>17</v>
      </c>
      <c r="C735" t="s">
        <v>1299</v>
      </c>
      <c r="D735" t="s">
        <v>153</v>
      </c>
      <c r="E735">
        <v>2018</v>
      </c>
      <c r="F735" t="s">
        <v>45</v>
      </c>
      <c r="G735" t="s">
        <v>21</v>
      </c>
      <c r="H735" t="s">
        <v>15</v>
      </c>
      <c r="I735" t="s">
        <v>46</v>
      </c>
      <c r="J735">
        <v>0</v>
      </c>
      <c r="L735">
        <v>109.45959999999999</v>
      </c>
      <c r="M735">
        <v>4</v>
      </c>
    </row>
    <row r="736" spans="1:13" x14ac:dyDescent="0.3">
      <c r="A736">
        <v>3083</v>
      </c>
      <c r="B736" t="s">
        <v>17</v>
      </c>
      <c r="C736" t="s">
        <v>632</v>
      </c>
      <c r="D736" t="s">
        <v>95</v>
      </c>
      <c r="E736">
        <v>2022</v>
      </c>
      <c r="F736" t="s">
        <v>20</v>
      </c>
      <c r="G736" t="s">
        <v>21</v>
      </c>
      <c r="H736" t="s">
        <v>15</v>
      </c>
      <c r="I736" t="s">
        <v>22</v>
      </c>
      <c r="J736">
        <v>0.119848041</v>
      </c>
      <c r="K736">
        <v>20.5</v>
      </c>
      <c r="L736">
        <v>109.45959999999999</v>
      </c>
      <c r="M736">
        <v>4.0999999999999996</v>
      </c>
    </row>
    <row r="737" spans="1:13" x14ac:dyDescent="0.3">
      <c r="A737">
        <v>8291</v>
      </c>
      <c r="B737" t="s">
        <v>17</v>
      </c>
      <c r="C737" t="s">
        <v>1322</v>
      </c>
      <c r="D737" t="s">
        <v>67</v>
      </c>
      <c r="E737">
        <v>2018</v>
      </c>
      <c r="F737" t="s">
        <v>45</v>
      </c>
      <c r="G737" t="s">
        <v>21</v>
      </c>
      <c r="H737" t="s">
        <v>15</v>
      </c>
      <c r="I737" t="s">
        <v>46</v>
      </c>
      <c r="J737">
        <v>7.4265815999999998E-2</v>
      </c>
      <c r="L737">
        <v>109.5228</v>
      </c>
      <c r="M737">
        <v>4</v>
      </c>
    </row>
    <row r="738" spans="1:13" x14ac:dyDescent="0.3">
      <c r="A738">
        <v>7978</v>
      </c>
      <c r="B738" t="s">
        <v>17</v>
      </c>
      <c r="C738" t="s">
        <v>634</v>
      </c>
      <c r="D738" t="s">
        <v>67</v>
      </c>
      <c r="E738">
        <v>2022</v>
      </c>
      <c r="F738" t="s">
        <v>20</v>
      </c>
      <c r="G738" t="s">
        <v>21</v>
      </c>
      <c r="H738" t="s">
        <v>15</v>
      </c>
      <c r="I738" t="s">
        <v>22</v>
      </c>
      <c r="J738">
        <v>2.2155562E-2</v>
      </c>
      <c r="K738">
        <v>16.7</v>
      </c>
      <c r="L738">
        <v>109.5886</v>
      </c>
      <c r="M738">
        <v>4</v>
      </c>
    </row>
    <row r="739" spans="1:13" x14ac:dyDescent="0.3">
      <c r="A739">
        <v>7608</v>
      </c>
      <c r="B739" t="s">
        <v>17</v>
      </c>
      <c r="C739" t="s">
        <v>1322</v>
      </c>
      <c r="D739" t="s">
        <v>67</v>
      </c>
      <c r="E739">
        <v>2011</v>
      </c>
      <c r="F739" t="s">
        <v>39</v>
      </c>
      <c r="G739" t="s">
        <v>21</v>
      </c>
      <c r="H739" t="s">
        <v>15</v>
      </c>
      <c r="I739" t="s">
        <v>40</v>
      </c>
      <c r="J739">
        <v>0.12491063500000001</v>
      </c>
      <c r="K739">
        <v>20.100000000000001</v>
      </c>
      <c r="L739">
        <v>109.6228</v>
      </c>
      <c r="M739">
        <v>4</v>
      </c>
    </row>
    <row r="740" spans="1:13" x14ac:dyDescent="0.3">
      <c r="A740">
        <v>5565</v>
      </c>
      <c r="B740" t="s">
        <v>17</v>
      </c>
      <c r="C740" t="s">
        <v>294</v>
      </c>
      <c r="D740" t="s">
        <v>12</v>
      </c>
      <c r="E740">
        <v>2014</v>
      </c>
      <c r="F740" t="s">
        <v>29</v>
      </c>
      <c r="G740" t="s">
        <v>21</v>
      </c>
      <c r="H740" t="s">
        <v>30</v>
      </c>
      <c r="I740" t="s">
        <v>16</v>
      </c>
      <c r="J740">
        <v>8.7380431999999994E-2</v>
      </c>
      <c r="K740">
        <v>12.6</v>
      </c>
      <c r="L740">
        <v>109.72280000000001</v>
      </c>
      <c r="M740">
        <v>2.5</v>
      </c>
    </row>
    <row r="741" spans="1:13" x14ac:dyDescent="0.3">
      <c r="A741">
        <v>7817</v>
      </c>
      <c r="B741" t="s">
        <v>17</v>
      </c>
      <c r="C741" t="s">
        <v>459</v>
      </c>
      <c r="D741" t="s">
        <v>19</v>
      </c>
      <c r="E741">
        <v>2014</v>
      </c>
      <c r="F741" t="s">
        <v>29</v>
      </c>
      <c r="G741" t="s">
        <v>21</v>
      </c>
      <c r="H741" t="s">
        <v>30</v>
      </c>
      <c r="I741" t="s">
        <v>16</v>
      </c>
      <c r="J741">
        <v>1.7024597999999998E-2</v>
      </c>
      <c r="K741">
        <v>14.35</v>
      </c>
      <c r="L741">
        <v>109.8228</v>
      </c>
      <c r="M741">
        <v>4</v>
      </c>
    </row>
    <row r="742" spans="1:13" x14ac:dyDescent="0.3">
      <c r="A742">
        <v>908</v>
      </c>
      <c r="B742" t="s">
        <v>17</v>
      </c>
      <c r="C742" t="s">
        <v>591</v>
      </c>
      <c r="D742" t="s">
        <v>19</v>
      </c>
      <c r="E742">
        <v>2022</v>
      </c>
      <c r="F742" t="s">
        <v>20</v>
      </c>
      <c r="G742" t="s">
        <v>21</v>
      </c>
      <c r="H742" t="s">
        <v>15</v>
      </c>
      <c r="I742" t="s">
        <v>22</v>
      </c>
      <c r="J742">
        <v>1.6276741000000001E-2</v>
      </c>
      <c r="K742">
        <v>16.600000000000001</v>
      </c>
      <c r="L742">
        <v>109.8596</v>
      </c>
      <c r="M742">
        <v>4.5</v>
      </c>
    </row>
    <row r="743" spans="1:13" x14ac:dyDescent="0.3">
      <c r="A743">
        <v>4056</v>
      </c>
      <c r="B743" t="s">
        <v>17</v>
      </c>
      <c r="C743" t="s">
        <v>1130</v>
      </c>
      <c r="D743" t="s">
        <v>61</v>
      </c>
      <c r="E743">
        <v>2014</v>
      </c>
      <c r="F743" t="s">
        <v>29</v>
      </c>
      <c r="G743" t="s">
        <v>21</v>
      </c>
      <c r="H743" t="s">
        <v>30</v>
      </c>
      <c r="I743" t="s">
        <v>16</v>
      </c>
      <c r="J743">
        <v>8.3768521999999998E-2</v>
      </c>
      <c r="K743">
        <v>6.3849999999999998</v>
      </c>
      <c r="L743">
        <v>109.8596</v>
      </c>
      <c r="M743">
        <v>3.9</v>
      </c>
    </row>
    <row r="744" spans="1:13" x14ac:dyDescent="0.3">
      <c r="A744">
        <v>11</v>
      </c>
      <c r="B744" t="s">
        <v>17</v>
      </c>
      <c r="C744" t="s">
        <v>47</v>
      </c>
      <c r="D744" t="s">
        <v>48</v>
      </c>
      <c r="E744">
        <v>2018</v>
      </c>
      <c r="F744" t="s">
        <v>45</v>
      </c>
      <c r="G744" t="s">
        <v>21</v>
      </c>
      <c r="H744" t="s">
        <v>15</v>
      </c>
      <c r="I744" t="s">
        <v>46</v>
      </c>
      <c r="J744">
        <v>8.4554568999999996E-2</v>
      </c>
      <c r="L744">
        <v>109.8912</v>
      </c>
      <c r="M744">
        <v>5</v>
      </c>
    </row>
    <row r="745" spans="1:13" x14ac:dyDescent="0.3">
      <c r="A745">
        <v>326</v>
      </c>
      <c r="B745" t="s">
        <v>17</v>
      </c>
      <c r="C745" t="s">
        <v>348</v>
      </c>
      <c r="D745" t="s">
        <v>12</v>
      </c>
      <c r="E745">
        <v>2014</v>
      </c>
      <c r="F745" t="s">
        <v>29</v>
      </c>
      <c r="G745" t="s">
        <v>21</v>
      </c>
      <c r="H745" t="s">
        <v>30</v>
      </c>
      <c r="I745" t="s">
        <v>16</v>
      </c>
      <c r="J745">
        <v>7.0133177000000005E-2</v>
      </c>
      <c r="K745">
        <v>16.7</v>
      </c>
      <c r="L745">
        <v>109.8912</v>
      </c>
      <c r="M745">
        <v>5</v>
      </c>
    </row>
    <row r="746" spans="1:13" x14ac:dyDescent="0.3">
      <c r="A746">
        <v>3040</v>
      </c>
      <c r="B746" t="s">
        <v>17</v>
      </c>
      <c r="C746" t="s">
        <v>410</v>
      </c>
      <c r="D746" t="s">
        <v>19</v>
      </c>
      <c r="E746">
        <v>2014</v>
      </c>
      <c r="F746" t="s">
        <v>29</v>
      </c>
      <c r="G746" t="s">
        <v>21</v>
      </c>
      <c r="H746" t="s">
        <v>30</v>
      </c>
      <c r="I746" t="s">
        <v>16</v>
      </c>
      <c r="J746">
        <v>0</v>
      </c>
      <c r="K746">
        <v>20</v>
      </c>
      <c r="L746">
        <v>110.2544</v>
      </c>
      <c r="M746">
        <v>4.0999999999999996</v>
      </c>
    </row>
    <row r="747" spans="1:13" x14ac:dyDescent="0.3">
      <c r="A747">
        <v>4136</v>
      </c>
      <c r="B747" t="s">
        <v>17</v>
      </c>
      <c r="C747" t="s">
        <v>634</v>
      </c>
      <c r="D747" t="s">
        <v>67</v>
      </c>
      <c r="E747">
        <v>2014</v>
      </c>
      <c r="F747" t="s">
        <v>29</v>
      </c>
      <c r="G747" t="s">
        <v>21</v>
      </c>
      <c r="H747" t="s">
        <v>30</v>
      </c>
      <c r="I747" t="s">
        <v>16</v>
      </c>
      <c r="J747">
        <v>2.2047312999999999E-2</v>
      </c>
      <c r="K747">
        <v>16.7</v>
      </c>
      <c r="L747">
        <v>110.2886</v>
      </c>
      <c r="M747">
        <v>3.8</v>
      </c>
    </row>
    <row r="748" spans="1:13" x14ac:dyDescent="0.3">
      <c r="A748">
        <v>4562</v>
      </c>
      <c r="B748" t="s">
        <v>17</v>
      </c>
      <c r="C748" t="s">
        <v>459</v>
      </c>
      <c r="D748" t="s">
        <v>19</v>
      </c>
      <c r="E748">
        <v>2022</v>
      </c>
      <c r="F748" t="s">
        <v>20</v>
      </c>
      <c r="G748" t="s">
        <v>21</v>
      </c>
      <c r="H748" t="s">
        <v>15</v>
      </c>
      <c r="I748" t="s">
        <v>22</v>
      </c>
      <c r="J748">
        <v>1.7108186000000001E-2</v>
      </c>
      <c r="K748">
        <v>14.35</v>
      </c>
      <c r="L748">
        <v>110.3228</v>
      </c>
      <c r="M748">
        <v>3.7</v>
      </c>
    </row>
    <row r="749" spans="1:13" x14ac:dyDescent="0.3">
      <c r="A749">
        <v>3721</v>
      </c>
      <c r="B749" t="s">
        <v>17</v>
      </c>
      <c r="C749" t="s">
        <v>103</v>
      </c>
      <c r="D749" t="s">
        <v>12</v>
      </c>
      <c r="E749">
        <v>2022</v>
      </c>
      <c r="F749" t="s">
        <v>20</v>
      </c>
      <c r="G749" t="s">
        <v>21</v>
      </c>
      <c r="H749" t="s">
        <v>15</v>
      </c>
      <c r="I749" t="s">
        <v>22</v>
      </c>
      <c r="J749">
        <v>3.1410378000000003E-2</v>
      </c>
      <c r="K749">
        <v>9.5</v>
      </c>
      <c r="L749">
        <v>110.3228</v>
      </c>
      <c r="M749">
        <v>4</v>
      </c>
    </row>
    <row r="750" spans="1:13" x14ac:dyDescent="0.3">
      <c r="A750">
        <v>403</v>
      </c>
      <c r="B750" t="s">
        <v>17</v>
      </c>
      <c r="C750" t="s">
        <v>410</v>
      </c>
      <c r="D750" t="s">
        <v>19</v>
      </c>
      <c r="E750">
        <v>2018</v>
      </c>
      <c r="F750" t="s">
        <v>45</v>
      </c>
      <c r="G750" t="s">
        <v>21</v>
      </c>
      <c r="H750" t="s">
        <v>15</v>
      </c>
      <c r="I750" t="s">
        <v>46</v>
      </c>
      <c r="J750">
        <v>5.8198141000000002E-2</v>
      </c>
      <c r="L750">
        <v>110.45440000000001</v>
      </c>
      <c r="M750">
        <v>5</v>
      </c>
    </row>
    <row r="751" spans="1:13" x14ac:dyDescent="0.3">
      <c r="A751">
        <v>570</v>
      </c>
      <c r="B751" t="s">
        <v>17</v>
      </c>
      <c r="C751" t="s">
        <v>534</v>
      </c>
      <c r="D751" t="s">
        <v>48</v>
      </c>
      <c r="E751">
        <v>2014</v>
      </c>
      <c r="F751" t="s">
        <v>29</v>
      </c>
      <c r="G751" t="s">
        <v>21</v>
      </c>
      <c r="H751" t="s">
        <v>30</v>
      </c>
      <c r="I751" t="s">
        <v>16</v>
      </c>
      <c r="J751">
        <v>0.103726639</v>
      </c>
      <c r="K751">
        <v>7.51</v>
      </c>
      <c r="L751">
        <v>110.6544</v>
      </c>
      <c r="M751">
        <v>4.7</v>
      </c>
    </row>
    <row r="752" spans="1:13" x14ac:dyDescent="0.3">
      <c r="A752">
        <v>5244</v>
      </c>
      <c r="B752" t="s">
        <v>17</v>
      </c>
      <c r="C752" t="s">
        <v>1581</v>
      </c>
      <c r="D752" t="s">
        <v>28</v>
      </c>
      <c r="E752">
        <v>2022</v>
      </c>
      <c r="F752" t="s">
        <v>20</v>
      </c>
      <c r="G752" t="s">
        <v>21</v>
      </c>
      <c r="H752" t="s">
        <v>15</v>
      </c>
      <c r="I752" t="s">
        <v>22</v>
      </c>
      <c r="J752">
        <v>0.12689792499999999</v>
      </c>
      <c r="K752">
        <v>10.195</v>
      </c>
      <c r="L752">
        <v>110.68859999999999</v>
      </c>
      <c r="M752">
        <v>3</v>
      </c>
    </row>
    <row r="753" spans="1:13" x14ac:dyDescent="0.3">
      <c r="A753">
        <v>4521</v>
      </c>
      <c r="B753" t="s">
        <v>17</v>
      </c>
      <c r="C753" t="s">
        <v>141</v>
      </c>
      <c r="D753" t="s">
        <v>12</v>
      </c>
      <c r="E753">
        <v>2011</v>
      </c>
      <c r="F753" t="s">
        <v>39</v>
      </c>
      <c r="G753" t="s">
        <v>21</v>
      </c>
      <c r="H753" t="s">
        <v>15</v>
      </c>
      <c r="I753" t="s">
        <v>40</v>
      </c>
      <c r="J753">
        <v>3.6159635000000002E-2</v>
      </c>
      <c r="K753">
        <v>8.7750000000000004</v>
      </c>
      <c r="L753">
        <v>110.72280000000001</v>
      </c>
      <c r="M753">
        <v>3.7</v>
      </c>
    </row>
    <row r="754" spans="1:13" x14ac:dyDescent="0.3">
      <c r="A754">
        <v>3617</v>
      </c>
      <c r="B754" t="s">
        <v>17</v>
      </c>
      <c r="C754" t="s">
        <v>301</v>
      </c>
      <c r="D754" t="s">
        <v>42</v>
      </c>
      <c r="E754">
        <v>2011</v>
      </c>
      <c r="F754" t="s">
        <v>39</v>
      </c>
      <c r="G754" t="s">
        <v>21</v>
      </c>
      <c r="H754" t="s">
        <v>15</v>
      </c>
      <c r="I754" t="s">
        <v>40</v>
      </c>
      <c r="J754">
        <v>5.6237905999999997E-2</v>
      </c>
      <c r="K754">
        <v>15.2</v>
      </c>
      <c r="L754">
        <v>110.7912</v>
      </c>
      <c r="M754">
        <v>4</v>
      </c>
    </row>
    <row r="755" spans="1:13" x14ac:dyDescent="0.3">
      <c r="A755">
        <v>5206</v>
      </c>
      <c r="B755" t="s">
        <v>17</v>
      </c>
      <c r="C755" t="s">
        <v>1581</v>
      </c>
      <c r="D755" t="s">
        <v>28</v>
      </c>
      <c r="E755">
        <v>2011</v>
      </c>
      <c r="F755" t="s">
        <v>39</v>
      </c>
      <c r="G755" t="s">
        <v>21</v>
      </c>
      <c r="H755" t="s">
        <v>15</v>
      </c>
      <c r="I755" t="s">
        <v>40</v>
      </c>
      <c r="J755">
        <v>0.21153938899999999</v>
      </c>
      <c r="K755">
        <v>10.195</v>
      </c>
      <c r="L755">
        <v>110.98860000000001</v>
      </c>
      <c r="M755">
        <v>3.1</v>
      </c>
    </row>
    <row r="756" spans="1:13" x14ac:dyDescent="0.3">
      <c r="A756">
        <v>3244</v>
      </c>
      <c r="B756" t="s">
        <v>17</v>
      </c>
      <c r="C756" t="s">
        <v>301</v>
      </c>
      <c r="D756" t="s">
        <v>42</v>
      </c>
      <c r="E756">
        <v>2022</v>
      </c>
      <c r="F756" t="s">
        <v>20</v>
      </c>
      <c r="G756" t="s">
        <v>21</v>
      </c>
      <c r="H756" t="s">
        <v>15</v>
      </c>
      <c r="I756" t="s">
        <v>22</v>
      </c>
      <c r="J756">
        <v>3.3735909000000001E-2</v>
      </c>
      <c r="K756">
        <v>15.2</v>
      </c>
      <c r="L756">
        <v>110.99120000000001</v>
      </c>
      <c r="M756">
        <v>4</v>
      </c>
    </row>
    <row r="757" spans="1:13" x14ac:dyDescent="0.3">
      <c r="A757">
        <v>3172</v>
      </c>
      <c r="B757" t="s">
        <v>17</v>
      </c>
      <c r="C757" t="s">
        <v>348</v>
      </c>
      <c r="D757" t="s">
        <v>12</v>
      </c>
      <c r="E757">
        <v>2018</v>
      </c>
      <c r="F757" t="s">
        <v>45</v>
      </c>
      <c r="G757" t="s">
        <v>21</v>
      </c>
      <c r="H757" t="s">
        <v>15</v>
      </c>
      <c r="I757" t="s">
        <v>46</v>
      </c>
      <c r="J757">
        <v>6.9851682999999998E-2</v>
      </c>
      <c r="L757">
        <v>110.99120000000001</v>
      </c>
      <c r="M757">
        <v>4.0999999999999996</v>
      </c>
    </row>
    <row r="758" spans="1:13" x14ac:dyDescent="0.3">
      <c r="A758">
        <v>1168</v>
      </c>
      <c r="B758" t="s">
        <v>17</v>
      </c>
      <c r="C758" t="s">
        <v>892</v>
      </c>
      <c r="D758" t="s">
        <v>42</v>
      </c>
      <c r="E758">
        <v>2011</v>
      </c>
      <c r="F758" t="s">
        <v>39</v>
      </c>
      <c r="G758" t="s">
        <v>21</v>
      </c>
      <c r="H758" t="s">
        <v>15</v>
      </c>
      <c r="I758" t="s">
        <v>40</v>
      </c>
      <c r="J758">
        <v>5.2593951999999999E-2</v>
      </c>
      <c r="K758">
        <v>6.26</v>
      </c>
      <c r="L758">
        <v>111.0228</v>
      </c>
      <c r="M758">
        <v>4.4000000000000004</v>
      </c>
    </row>
    <row r="759" spans="1:13" x14ac:dyDescent="0.3">
      <c r="A759">
        <v>3137</v>
      </c>
      <c r="B759" t="s">
        <v>17</v>
      </c>
      <c r="C759" t="s">
        <v>103</v>
      </c>
      <c r="D759" t="s">
        <v>12</v>
      </c>
      <c r="E759">
        <v>2018</v>
      </c>
      <c r="F759" t="s">
        <v>45</v>
      </c>
      <c r="G759" t="s">
        <v>21</v>
      </c>
      <c r="H759" t="s">
        <v>15</v>
      </c>
      <c r="I759" t="s">
        <v>46</v>
      </c>
      <c r="J759">
        <v>3.1131454999999999E-2</v>
      </c>
      <c r="L759">
        <v>111.0228</v>
      </c>
      <c r="M759">
        <v>4.0999999999999996</v>
      </c>
    </row>
    <row r="760" spans="1:13" x14ac:dyDescent="0.3">
      <c r="A760">
        <v>8073</v>
      </c>
      <c r="B760" t="s">
        <v>17</v>
      </c>
      <c r="C760" t="s">
        <v>410</v>
      </c>
      <c r="D760" t="s">
        <v>19</v>
      </c>
      <c r="E760">
        <v>2022</v>
      </c>
      <c r="F760" t="s">
        <v>20</v>
      </c>
      <c r="G760" t="s">
        <v>21</v>
      </c>
      <c r="H760" t="s">
        <v>15</v>
      </c>
      <c r="I760" t="s">
        <v>22</v>
      </c>
      <c r="J760">
        <v>5.8719568E-2</v>
      </c>
      <c r="K760">
        <v>20</v>
      </c>
      <c r="L760">
        <v>111.0544</v>
      </c>
      <c r="M760">
        <v>4</v>
      </c>
    </row>
    <row r="761" spans="1:13" x14ac:dyDescent="0.3">
      <c r="A761">
        <v>1934</v>
      </c>
      <c r="B761" t="s">
        <v>17</v>
      </c>
      <c r="C761" t="s">
        <v>51</v>
      </c>
      <c r="D761" t="s">
        <v>12</v>
      </c>
      <c r="E761">
        <v>2018</v>
      </c>
      <c r="F761" t="s">
        <v>45</v>
      </c>
      <c r="G761" t="s">
        <v>21</v>
      </c>
      <c r="H761" t="s">
        <v>15</v>
      </c>
      <c r="I761" t="s">
        <v>46</v>
      </c>
      <c r="J761">
        <v>0.12779270100000001</v>
      </c>
      <c r="L761">
        <v>111.18859999999999</v>
      </c>
      <c r="M761">
        <v>4.3</v>
      </c>
    </row>
    <row r="762" spans="1:13" x14ac:dyDescent="0.3">
      <c r="A762">
        <v>1831</v>
      </c>
      <c r="B762" t="s">
        <v>17</v>
      </c>
      <c r="C762" t="s">
        <v>1166</v>
      </c>
      <c r="D762" t="s">
        <v>32</v>
      </c>
      <c r="E762">
        <v>2022</v>
      </c>
      <c r="F762" t="s">
        <v>20</v>
      </c>
      <c r="G762" t="s">
        <v>21</v>
      </c>
      <c r="H762" t="s">
        <v>15</v>
      </c>
      <c r="I762" t="s">
        <v>22</v>
      </c>
      <c r="J762">
        <v>7.9293752999999995E-2</v>
      </c>
      <c r="K762">
        <v>6.1349999999999998</v>
      </c>
      <c r="L762">
        <v>111.286</v>
      </c>
      <c r="M762">
        <v>4.3</v>
      </c>
    </row>
    <row r="763" spans="1:13" x14ac:dyDescent="0.3">
      <c r="A763">
        <v>2478</v>
      </c>
      <c r="B763" t="s">
        <v>17</v>
      </c>
      <c r="C763" t="s">
        <v>1322</v>
      </c>
      <c r="D763" t="s">
        <v>67</v>
      </c>
      <c r="E763">
        <v>2014</v>
      </c>
      <c r="F763" t="s">
        <v>29</v>
      </c>
      <c r="G763" t="s">
        <v>21</v>
      </c>
      <c r="H763" t="s">
        <v>30</v>
      </c>
      <c r="I763" t="s">
        <v>16</v>
      </c>
      <c r="J763">
        <v>7.4565097999999996E-2</v>
      </c>
      <c r="K763">
        <v>20.100000000000001</v>
      </c>
      <c r="L763">
        <v>111.3228</v>
      </c>
      <c r="M763">
        <v>4.2</v>
      </c>
    </row>
    <row r="764" spans="1:13" x14ac:dyDescent="0.3">
      <c r="A764">
        <v>4359</v>
      </c>
      <c r="B764" t="s">
        <v>17</v>
      </c>
      <c r="C764" t="s">
        <v>141</v>
      </c>
      <c r="D764" t="s">
        <v>12</v>
      </c>
      <c r="E764">
        <v>2018</v>
      </c>
      <c r="F764" t="s">
        <v>45</v>
      </c>
      <c r="G764" t="s">
        <v>21</v>
      </c>
      <c r="H764" t="s">
        <v>15</v>
      </c>
      <c r="I764" t="s">
        <v>46</v>
      </c>
      <c r="J764">
        <v>2.1498768000000001E-2</v>
      </c>
      <c r="L764">
        <v>111.5228</v>
      </c>
      <c r="M764">
        <v>3.8</v>
      </c>
    </row>
    <row r="765" spans="1:13" x14ac:dyDescent="0.3">
      <c r="A765">
        <v>1723</v>
      </c>
      <c r="B765" t="s">
        <v>17</v>
      </c>
      <c r="C765" t="s">
        <v>737</v>
      </c>
      <c r="D765" t="s">
        <v>95</v>
      </c>
      <c r="E765">
        <v>2011</v>
      </c>
      <c r="F765" t="s">
        <v>39</v>
      </c>
      <c r="G765" t="s">
        <v>21</v>
      </c>
      <c r="H765" t="s">
        <v>15</v>
      </c>
      <c r="I765" t="s">
        <v>40</v>
      </c>
      <c r="J765">
        <v>0.13575134999999999</v>
      </c>
      <c r="K765">
        <v>15.6</v>
      </c>
      <c r="L765">
        <v>111.5544</v>
      </c>
      <c r="M765">
        <v>4.3</v>
      </c>
    </row>
    <row r="766" spans="1:13" x14ac:dyDescent="0.3">
      <c r="A766">
        <v>4545</v>
      </c>
      <c r="B766" t="s">
        <v>17</v>
      </c>
      <c r="C766" t="s">
        <v>851</v>
      </c>
      <c r="D766" t="s">
        <v>153</v>
      </c>
      <c r="E766">
        <v>2014</v>
      </c>
      <c r="F766" t="s">
        <v>29</v>
      </c>
      <c r="G766" t="s">
        <v>21</v>
      </c>
      <c r="H766" t="s">
        <v>30</v>
      </c>
      <c r="I766" t="s">
        <v>16</v>
      </c>
      <c r="J766">
        <v>3.3830011E-2</v>
      </c>
      <c r="K766">
        <v>11.65</v>
      </c>
      <c r="L766">
        <v>111.68600000000001</v>
      </c>
      <c r="M766">
        <v>3.7</v>
      </c>
    </row>
    <row r="767" spans="1:13" x14ac:dyDescent="0.3">
      <c r="A767">
        <v>5212</v>
      </c>
      <c r="B767" t="s">
        <v>17</v>
      </c>
      <c r="C767" t="s">
        <v>534</v>
      </c>
      <c r="D767" t="s">
        <v>48</v>
      </c>
      <c r="E767">
        <v>2022</v>
      </c>
      <c r="F767" t="s">
        <v>20</v>
      </c>
      <c r="G767" t="s">
        <v>21</v>
      </c>
      <c r="H767" t="s">
        <v>15</v>
      </c>
      <c r="I767" t="s">
        <v>22</v>
      </c>
      <c r="J767">
        <v>0.10423592</v>
      </c>
      <c r="K767">
        <v>7.51</v>
      </c>
      <c r="L767">
        <v>111.7544</v>
      </c>
      <c r="M767">
        <v>3.1</v>
      </c>
    </row>
    <row r="768" spans="1:13" x14ac:dyDescent="0.3">
      <c r="A768">
        <v>2618</v>
      </c>
      <c r="B768" t="s">
        <v>17</v>
      </c>
      <c r="C768" t="s">
        <v>1115</v>
      </c>
      <c r="D768" t="s">
        <v>42</v>
      </c>
      <c r="E768">
        <v>2018</v>
      </c>
      <c r="F768" t="s">
        <v>45</v>
      </c>
      <c r="G768" t="s">
        <v>21</v>
      </c>
      <c r="H768" t="s">
        <v>15</v>
      </c>
      <c r="I768" t="s">
        <v>46</v>
      </c>
      <c r="J768">
        <v>0.124110734</v>
      </c>
      <c r="L768">
        <v>111.7544</v>
      </c>
      <c r="M768">
        <v>4.2</v>
      </c>
    </row>
    <row r="769" spans="1:13" x14ac:dyDescent="0.3">
      <c r="A769">
        <v>8136</v>
      </c>
      <c r="B769" t="s">
        <v>17</v>
      </c>
      <c r="C769" t="s">
        <v>281</v>
      </c>
      <c r="D769" t="s">
        <v>32</v>
      </c>
      <c r="E769">
        <v>2022</v>
      </c>
      <c r="F769" t="s">
        <v>20</v>
      </c>
      <c r="G769" t="s">
        <v>21</v>
      </c>
      <c r="H769" t="s">
        <v>15</v>
      </c>
      <c r="I769" t="s">
        <v>22</v>
      </c>
      <c r="J769">
        <v>7.1367479999999997E-2</v>
      </c>
      <c r="K769">
        <v>7.27</v>
      </c>
      <c r="L769">
        <v>111.8518</v>
      </c>
      <c r="M769">
        <v>4</v>
      </c>
    </row>
    <row r="770" spans="1:13" x14ac:dyDescent="0.3">
      <c r="A770">
        <v>902</v>
      </c>
      <c r="B770" t="s">
        <v>17</v>
      </c>
      <c r="C770" t="s">
        <v>737</v>
      </c>
      <c r="D770" t="s">
        <v>95</v>
      </c>
      <c r="E770">
        <v>2022</v>
      </c>
      <c r="F770" t="s">
        <v>20</v>
      </c>
      <c r="G770" t="s">
        <v>21</v>
      </c>
      <c r="H770" t="s">
        <v>15</v>
      </c>
      <c r="I770" t="s">
        <v>22</v>
      </c>
      <c r="J770">
        <v>0</v>
      </c>
      <c r="K770">
        <v>15.6</v>
      </c>
      <c r="L770">
        <v>111.8544</v>
      </c>
      <c r="M770">
        <v>4.5</v>
      </c>
    </row>
    <row r="771" spans="1:13" x14ac:dyDescent="0.3">
      <c r="A771">
        <v>4989</v>
      </c>
      <c r="B771" t="s">
        <v>17</v>
      </c>
      <c r="C771" t="s">
        <v>1323</v>
      </c>
      <c r="D771" t="s">
        <v>24</v>
      </c>
      <c r="E771">
        <v>2022</v>
      </c>
      <c r="F771" t="s">
        <v>20</v>
      </c>
      <c r="G771" t="s">
        <v>21</v>
      </c>
      <c r="H771" t="s">
        <v>15</v>
      </c>
      <c r="I771" t="s">
        <v>22</v>
      </c>
      <c r="J771">
        <v>0.100482186</v>
      </c>
      <c r="K771">
        <v>19.2</v>
      </c>
      <c r="L771">
        <v>111.8886</v>
      </c>
      <c r="M771">
        <v>3.4</v>
      </c>
    </row>
    <row r="772" spans="1:13" x14ac:dyDescent="0.3">
      <c r="A772">
        <v>6104</v>
      </c>
      <c r="B772" t="s">
        <v>17</v>
      </c>
      <c r="C772" t="s">
        <v>460</v>
      </c>
      <c r="D772" t="s">
        <v>64</v>
      </c>
      <c r="E772">
        <v>2018</v>
      </c>
      <c r="F772" t="s">
        <v>45</v>
      </c>
      <c r="G772" t="s">
        <v>21</v>
      </c>
      <c r="H772" t="s">
        <v>15</v>
      </c>
      <c r="I772" t="s">
        <v>46</v>
      </c>
      <c r="J772">
        <v>4.7008497000000003E-2</v>
      </c>
      <c r="L772">
        <v>112.0202</v>
      </c>
      <c r="M772">
        <v>4</v>
      </c>
    </row>
    <row r="773" spans="1:13" x14ac:dyDescent="0.3">
      <c r="A773">
        <v>8118</v>
      </c>
      <c r="B773" t="s">
        <v>17</v>
      </c>
      <c r="C773" t="s">
        <v>1450</v>
      </c>
      <c r="D773" t="s">
        <v>48</v>
      </c>
      <c r="E773">
        <v>2022</v>
      </c>
      <c r="F773" t="s">
        <v>20</v>
      </c>
      <c r="G773" t="s">
        <v>21</v>
      </c>
      <c r="H773" t="s">
        <v>15</v>
      </c>
      <c r="I773" t="s">
        <v>22</v>
      </c>
      <c r="J773">
        <v>6.9405301000000003E-2</v>
      </c>
      <c r="K773">
        <v>7.4850000000000003</v>
      </c>
      <c r="L773">
        <v>112.1228</v>
      </c>
      <c r="M773">
        <v>4</v>
      </c>
    </row>
    <row r="774" spans="1:13" x14ac:dyDescent="0.3">
      <c r="A774">
        <v>888</v>
      </c>
      <c r="B774" t="s">
        <v>17</v>
      </c>
      <c r="C774" t="s">
        <v>729</v>
      </c>
      <c r="D774" t="s">
        <v>12</v>
      </c>
      <c r="E774">
        <v>2014</v>
      </c>
      <c r="F774" t="s">
        <v>29</v>
      </c>
      <c r="G774" t="s">
        <v>21</v>
      </c>
      <c r="H774" t="s">
        <v>30</v>
      </c>
      <c r="I774" t="s">
        <v>16</v>
      </c>
      <c r="J774">
        <v>9.9674816999999999E-2</v>
      </c>
      <c r="K774">
        <v>12.35</v>
      </c>
      <c r="L774">
        <v>112.2518</v>
      </c>
      <c r="M774">
        <v>4.5</v>
      </c>
    </row>
    <row r="775" spans="1:13" x14ac:dyDescent="0.3">
      <c r="A775">
        <v>2473</v>
      </c>
      <c r="B775" t="s">
        <v>17</v>
      </c>
      <c r="C775" t="s">
        <v>737</v>
      </c>
      <c r="D775" t="s">
        <v>95</v>
      </c>
      <c r="E775">
        <v>2014</v>
      </c>
      <c r="F775" t="s">
        <v>29</v>
      </c>
      <c r="G775" t="s">
        <v>21</v>
      </c>
      <c r="H775" t="s">
        <v>30</v>
      </c>
      <c r="I775" t="s">
        <v>16</v>
      </c>
      <c r="J775">
        <v>8.1036436000000003E-2</v>
      </c>
      <c r="K775">
        <v>15.6</v>
      </c>
      <c r="L775">
        <v>112.3544</v>
      </c>
      <c r="M775">
        <v>4.2</v>
      </c>
    </row>
    <row r="776" spans="1:13" x14ac:dyDescent="0.3">
      <c r="A776">
        <v>13</v>
      </c>
      <c r="B776" t="s">
        <v>17</v>
      </c>
      <c r="C776" t="s">
        <v>51</v>
      </c>
      <c r="D776" t="s">
        <v>12</v>
      </c>
      <c r="E776">
        <v>2022</v>
      </c>
      <c r="F776" t="s">
        <v>20</v>
      </c>
      <c r="G776" t="s">
        <v>21</v>
      </c>
      <c r="H776" t="s">
        <v>15</v>
      </c>
      <c r="I776" t="s">
        <v>22</v>
      </c>
      <c r="J776">
        <v>0.12893766100000001</v>
      </c>
      <c r="K776">
        <v>17.100000000000001</v>
      </c>
      <c r="L776">
        <v>112.3886</v>
      </c>
      <c r="M776">
        <v>5</v>
      </c>
    </row>
    <row r="777" spans="1:13" x14ac:dyDescent="0.3">
      <c r="A777">
        <v>4972</v>
      </c>
      <c r="B777" t="s">
        <v>17</v>
      </c>
      <c r="C777" t="s">
        <v>858</v>
      </c>
      <c r="D777" t="s">
        <v>61</v>
      </c>
      <c r="E777">
        <v>2011</v>
      </c>
      <c r="F777" t="s">
        <v>39</v>
      </c>
      <c r="G777" t="s">
        <v>21</v>
      </c>
      <c r="H777" t="s">
        <v>15</v>
      </c>
      <c r="I777" t="s">
        <v>40</v>
      </c>
      <c r="J777">
        <v>0.18784108199999999</v>
      </c>
      <c r="K777">
        <v>10.195</v>
      </c>
      <c r="L777">
        <v>112.486</v>
      </c>
      <c r="M777">
        <v>3.4</v>
      </c>
    </row>
    <row r="778" spans="1:13" x14ac:dyDescent="0.3">
      <c r="A778">
        <v>910</v>
      </c>
      <c r="B778" t="s">
        <v>17</v>
      </c>
      <c r="C778" t="s">
        <v>742</v>
      </c>
      <c r="D778" t="s">
        <v>42</v>
      </c>
      <c r="E778">
        <v>2022</v>
      </c>
      <c r="F778" t="s">
        <v>20</v>
      </c>
      <c r="G778" t="s">
        <v>21</v>
      </c>
      <c r="H778" t="s">
        <v>15</v>
      </c>
      <c r="I778" t="s">
        <v>22</v>
      </c>
      <c r="J778">
        <v>9.0558833000000005E-2</v>
      </c>
      <c r="K778">
        <v>8.6</v>
      </c>
      <c r="L778">
        <v>112.6176</v>
      </c>
      <c r="M778">
        <v>4.5</v>
      </c>
    </row>
    <row r="779" spans="1:13" x14ac:dyDescent="0.3">
      <c r="A779">
        <v>2479</v>
      </c>
      <c r="B779" t="s">
        <v>17</v>
      </c>
      <c r="C779" t="s">
        <v>1323</v>
      </c>
      <c r="D779" t="s">
        <v>24</v>
      </c>
      <c r="E779">
        <v>2014</v>
      </c>
      <c r="F779" t="s">
        <v>29</v>
      </c>
      <c r="G779" t="s">
        <v>21</v>
      </c>
      <c r="H779" t="s">
        <v>30</v>
      </c>
      <c r="I779" t="s">
        <v>16</v>
      </c>
      <c r="J779">
        <v>9.9991245000000006E-2</v>
      </c>
      <c r="K779">
        <v>19.2</v>
      </c>
      <c r="L779">
        <v>112.7886</v>
      </c>
      <c r="M779">
        <v>4.2</v>
      </c>
    </row>
    <row r="780" spans="1:13" x14ac:dyDescent="0.3">
      <c r="A780">
        <v>5008</v>
      </c>
      <c r="B780" t="s">
        <v>17</v>
      </c>
      <c r="C780" t="s">
        <v>449</v>
      </c>
      <c r="D780" t="s">
        <v>32</v>
      </c>
      <c r="E780">
        <v>2018</v>
      </c>
      <c r="F780" t="s">
        <v>45</v>
      </c>
      <c r="G780" t="s">
        <v>21</v>
      </c>
      <c r="H780" t="s">
        <v>15</v>
      </c>
      <c r="I780" t="s">
        <v>46</v>
      </c>
      <c r="J780">
        <v>7.0437799999999995E-2</v>
      </c>
      <c r="L780">
        <v>112.886</v>
      </c>
      <c r="M780">
        <v>3.3</v>
      </c>
    </row>
    <row r="781" spans="1:13" x14ac:dyDescent="0.3">
      <c r="A781">
        <v>4296</v>
      </c>
      <c r="B781" t="s">
        <v>17</v>
      </c>
      <c r="C781" t="s">
        <v>1442</v>
      </c>
      <c r="D781" t="s">
        <v>42</v>
      </c>
      <c r="E781">
        <v>2011</v>
      </c>
      <c r="F781" t="s">
        <v>39</v>
      </c>
      <c r="G781" t="s">
        <v>21</v>
      </c>
      <c r="H781" t="s">
        <v>15</v>
      </c>
      <c r="I781" t="s">
        <v>40</v>
      </c>
      <c r="J781">
        <v>0.112402118</v>
      </c>
      <c r="K781">
        <v>17.100000000000001</v>
      </c>
      <c r="L781">
        <v>112.986</v>
      </c>
      <c r="M781">
        <v>3.8</v>
      </c>
    </row>
    <row r="782" spans="1:13" x14ac:dyDescent="0.3">
      <c r="A782">
        <v>5105</v>
      </c>
      <c r="B782" t="s">
        <v>17</v>
      </c>
      <c r="C782" t="s">
        <v>1585</v>
      </c>
      <c r="D782" t="s">
        <v>48</v>
      </c>
      <c r="E782">
        <v>2022</v>
      </c>
      <c r="F782" t="s">
        <v>20</v>
      </c>
      <c r="G782" t="s">
        <v>21</v>
      </c>
      <c r="H782" t="s">
        <v>15</v>
      </c>
      <c r="I782" t="s">
        <v>22</v>
      </c>
      <c r="J782">
        <v>4.9267759000000001E-2</v>
      </c>
      <c r="K782">
        <v>17.600000000000001</v>
      </c>
      <c r="L782">
        <v>113.0176</v>
      </c>
      <c r="M782">
        <v>3.3</v>
      </c>
    </row>
    <row r="783" spans="1:13" x14ac:dyDescent="0.3">
      <c r="A783">
        <v>5571</v>
      </c>
      <c r="B783" t="s">
        <v>17</v>
      </c>
      <c r="C783" t="s">
        <v>1585</v>
      </c>
      <c r="D783" t="s">
        <v>48</v>
      </c>
      <c r="E783">
        <v>2018</v>
      </c>
      <c r="F783" t="s">
        <v>45</v>
      </c>
      <c r="G783" t="s">
        <v>21</v>
      </c>
      <c r="H783" t="s">
        <v>15</v>
      </c>
      <c r="I783" t="s">
        <v>46</v>
      </c>
      <c r="J783">
        <v>4.8830263999999998E-2</v>
      </c>
      <c r="L783">
        <v>113.1176</v>
      </c>
      <c r="M783">
        <v>2.5</v>
      </c>
    </row>
    <row r="784" spans="1:13" x14ac:dyDescent="0.3">
      <c r="A784">
        <v>6098</v>
      </c>
      <c r="B784" t="s">
        <v>17</v>
      </c>
      <c r="C784" t="s">
        <v>737</v>
      </c>
      <c r="D784" t="s">
        <v>95</v>
      </c>
      <c r="E784">
        <v>2018</v>
      </c>
      <c r="F784" t="s">
        <v>45</v>
      </c>
      <c r="G784" t="s">
        <v>21</v>
      </c>
      <c r="H784" t="s">
        <v>15</v>
      </c>
      <c r="I784" t="s">
        <v>46</v>
      </c>
      <c r="J784">
        <v>8.0711179999999993E-2</v>
      </c>
      <c r="L784">
        <v>113.1544</v>
      </c>
      <c r="M784">
        <v>4</v>
      </c>
    </row>
    <row r="785" spans="1:13" x14ac:dyDescent="0.3">
      <c r="A785">
        <v>4061</v>
      </c>
      <c r="B785" t="s">
        <v>17</v>
      </c>
      <c r="C785" t="s">
        <v>1115</v>
      </c>
      <c r="D785" t="s">
        <v>42</v>
      </c>
      <c r="E785">
        <v>2014</v>
      </c>
      <c r="F785" t="s">
        <v>29</v>
      </c>
      <c r="G785" t="s">
        <v>21</v>
      </c>
      <c r="H785" t="s">
        <v>30</v>
      </c>
      <c r="I785" t="s">
        <v>16</v>
      </c>
      <c r="J785">
        <v>0.124610886</v>
      </c>
      <c r="K785">
        <v>8.8949999999999996</v>
      </c>
      <c r="L785">
        <v>113.1544</v>
      </c>
      <c r="M785">
        <v>3.9</v>
      </c>
    </row>
    <row r="786" spans="1:13" x14ac:dyDescent="0.3">
      <c r="A786">
        <v>1834</v>
      </c>
      <c r="B786" t="s">
        <v>17</v>
      </c>
      <c r="C786" t="s">
        <v>828</v>
      </c>
      <c r="D786" t="s">
        <v>95</v>
      </c>
      <c r="E786">
        <v>2022</v>
      </c>
      <c r="F786" t="s">
        <v>20</v>
      </c>
      <c r="G786" t="s">
        <v>21</v>
      </c>
      <c r="H786" t="s">
        <v>15</v>
      </c>
      <c r="I786" t="s">
        <v>22</v>
      </c>
      <c r="J786">
        <v>7.6269050000000005E-2</v>
      </c>
      <c r="K786">
        <v>17.75</v>
      </c>
      <c r="L786">
        <v>113.1544</v>
      </c>
      <c r="M786">
        <v>4.3</v>
      </c>
    </row>
    <row r="787" spans="1:13" x14ac:dyDescent="0.3">
      <c r="A787">
        <v>8403</v>
      </c>
      <c r="B787" t="s">
        <v>17</v>
      </c>
      <c r="C787" t="s">
        <v>709</v>
      </c>
      <c r="D787" t="s">
        <v>48</v>
      </c>
      <c r="E787">
        <v>2018</v>
      </c>
      <c r="F787" t="s">
        <v>45</v>
      </c>
      <c r="G787" t="s">
        <v>21</v>
      </c>
      <c r="H787" t="s">
        <v>15</v>
      </c>
      <c r="I787" t="s">
        <v>46</v>
      </c>
      <c r="J787">
        <v>5.7850698999999998E-2</v>
      </c>
      <c r="L787">
        <v>113.2834</v>
      </c>
      <c r="M787">
        <v>4</v>
      </c>
    </row>
    <row r="788" spans="1:13" x14ac:dyDescent="0.3">
      <c r="A788">
        <v>8321</v>
      </c>
      <c r="B788" t="s">
        <v>17</v>
      </c>
      <c r="C788" t="s">
        <v>1238</v>
      </c>
      <c r="D788" t="s">
        <v>12</v>
      </c>
      <c r="E788">
        <v>2018</v>
      </c>
      <c r="F788" t="s">
        <v>45</v>
      </c>
      <c r="G788" t="s">
        <v>21</v>
      </c>
      <c r="H788" t="s">
        <v>15</v>
      </c>
      <c r="I788" t="s">
        <v>46</v>
      </c>
      <c r="J788">
        <v>0.173529036</v>
      </c>
      <c r="L788">
        <v>113.2834</v>
      </c>
      <c r="M788">
        <v>4</v>
      </c>
    </row>
    <row r="789" spans="1:13" x14ac:dyDescent="0.3">
      <c r="A789">
        <v>1283</v>
      </c>
      <c r="B789" t="s">
        <v>17</v>
      </c>
      <c r="C789" t="s">
        <v>794</v>
      </c>
      <c r="D789" t="s">
        <v>61</v>
      </c>
      <c r="E789">
        <v>2018</v>
      </c>
      <c r="F789" t="s">
        <v>45</v>
      </c>
      <c r="G789" t="s">
        <v>21</v>
      </c>
      <c r="H789" t="s">
        <v>15</v>
      </c>
      <c r="I789" t="s">
        <v>46</v>
      </c>
      <c r="J789">
        <v>3.4237681999999998E-2</v>
      </c>
      <c r="L789">
        <v>113.2834</v>
      </c>
      <c r="M789">
        <v>4.3</v>
      </c>
    </row>
    <row r="790" spans="1:13" x14ac:dyDescent="0.3">
      <c r="A790">
        <v>4548</v>
      </c>
      <c r="B790" t="s">
        <v>17</v>
      </c>
      <c r="C790" t="s">
        <v>449</v>
      </c>
      <c r="D790" t="s">
        <v>32</v>
      </c>
      <c r="E790">
        <v>2014</v>
      </c>
      <c r="F790" t="s">
        <v>29</v>
      </c>
      <c r="G790" t="s">
        <v>21</v>
      </c>
      <c r="H790" t="s">
        <v>30</v>
      </c>
      <c r="I790" t="s">
        <v>16</v>
      </c>
      <c r="J790">
        <v>7.0721655999999994E-2</v>
      </c>
      <c r="K790">
        <v>4.59</v>
      </c>
      <c r="L790">
        <v>113.286</v>
      </c>
      <c r="M790">
        <v>3.7</v>
      </c>
    </row>
    <row r="791" spans="1:13" x14ac:dyDescent="0.3">
      <c r="A791">
        <v>1955</v>
      </c>
      <c r="B791" t="s">
        <v>17</v>
      </c>
      <c r="C791" t="s">
        <v>1166</v>
      </c>
      <c r="D791" t="s">
        <v>32</v>
      </c>
      <c r="E791">
        <v>2018</v>
      </c>
      <c r="F791" t="s">
        <v>45</v>
      </c>
      <c r="G791" t="s">
        <v>21</v>
      </c>
      <c r="H791" t="s">
        <v>15</v>
      </c>
      <c r="I791" t="s">
        <v>46</v>
      </c>
      <c r="J791">
        <v>7.8589628999999994E-2</v>
      </c>
      <c r="L791">
        <v>113.286</v>
      </c>
      <c r="M791">
        <v>4.3</v>
      </c>
    </row>
    <row r="792" spans="1:13" x14ac:dyDescent="0.3">
      <c r="A792">
        <v>375</v>
      </c>
      <c r="B792" t="s">
        <v>17</v>
      </c>
      <c r="C792" t="s">
        <v>388</v>
      </c>
      <c r="D792" t="s">
        <v>48</v>
      </c>
      <c r="E792">
        <v>2022</v>
      </c>
      <c r="F792" t="s">
        <v>20</v>
      </c>
      <c r="G792" t="s">
        <v>21</v>
      </c>
      <c r="H792" t="s">
        <v>15</v>
      </c>
      <c r="I792" t="s">
        <v>22</v>
      </c>
      <c r="J792">
        <v>0.100055625</v>
      </c>
      <c r="K792">
        <v>10</v>
      </c>
      <c r="L792">
        <v>113.3544</v>
      </c>
      <c r="M792">
        <v>5</v>
      </c>
    </row>
    <row r="793" spans="1:13" x14ac:dyDescent="0.3">
      <c r="A793">
        <v>4719</v>
      </c>
      <c r="B793" t="s">
        <v>17</v>
      </c>
      <c r="C793" t="s">
        <v>1115</v>
      </c>
      <c r="D793" t="s">
        <v>42</v>
      </c>
      <c r="E793">
        <v>2022</v>
      </c>
      <c r="F793" t="s">
        <v>20</v>
      </c>
      <c r="G793" t="s">
        <v>21</v>
      </c>
      <c r="H793" t="s">
        <v>15</v>
      </c>
      <c r="I793" t="s">
        <v>22</v>
      </c>
      <c r="J793">
        <v>0.12522270499999999</v>
      </c>
      <c r="K793">
        <v>8.8949999999999996</v>
      </c>
      <c r="L793">
        <v>113.3544</v>
      </c>
      <c r="M793">
        <v>3.6</v>
      </c>
    </row>
    <row r="794" spans="1:13" x14ac:dyDescent="0.3">
      <c r="A794">
        <v>4560</v>
      </c>
      <c r="B794" t="s">
        <v>17</v>
      </c>
      <c r="C794" t="s">
        <v>729</v>
      </c>
      <c r="D794" t="s">
        <v>12</v>
      </c>
      <c r="E794">
        <v>2022</v>
      </c>
      <c r="F794" t="s">
        <v>20</v>
      </c>
      <c r="G794" t="s">
        <v>21</v>
      </c>
      <c r="H794" t="s">
        <v>15</v>
      </c>
      <c r="I794" t="s">
        <v>22</v>
      </c>
      <c r="J794">
        <v>0.10016420400000001</v>
      </c>
      <c r="K794">
        <v>12.35</v>
      </c>
      <c r="L794">
        <v>113.65179999999999</v>
      </c>
      <c r="M794">
        <v>3.7</v>
      </c>
    </row>
    <row r="795" spans="1:13" x14ac:dyDescent="0.3">
      <c r="A795">
        <v>7861</v>
      </c>
      <c r="B795" t="s">
        <v>17</v>
      </c>
      <c r="C795" t="s">
        <v>709</v>
      </c>
      <c r="D795" t="s">
        <v>48</v>
      </c>
      <c r="E795">
        <v>2014</v>
      </c>
      <c r="F795" t="s">
        <v>29</v>
      </c>
      <c r="G795" t="s">
        <v>21</v>
      </c>
      <c r="H795" t="s">
        <v>30</v>
      </c>
      <c r="I795" t="s">
        <v>16</v>
      </c>
      <c r="J795">
        <v>5.8083831000000002E-2</v>
      </c>
      <c r="K795">
        <v>7.2350000000000003</v>
      </c>
      <c r="L795">
        <v>113.68340000000001</v>
      </c>
      <c r="M795">
        <v>4</v>
      </c>
    </row>
    <row r="796" spans="1:13" x14ac:dyDescent="0.3">
      <c r="A796">
        <v>7622</v>
      </c>
      <c r="B796" t="s">
        <v>17</v>
      </c>
      <c r="C796" t="s">
        <v>794</v>
      </c>
      <c r="D796" t="s">
        <v>61</v>
      </c>
      <c r="E796">
        <v>2011</v>
      </c>
      <c r="F796" t="s">
        <v>39</v>
      </c>
      <c r="G796" t="s">
        <v>21</v>
      </c>
      <c r="H796" t="s">
        <v>15</v>
      </c>
      <c r="I796" t="s">
        <v>40</v>
      </c>
      <c r="J796">
        <v>5.7585722999999998E-2</v>
      </c>
      <c r="K796">
        <v>8.26</v>
      </c>
      <c r="L796">
        <v>113.7834</v>
      </c>
      <c r="M796">
        <v>4</v>
      </c>
    </row>
    <row r="797" spans="1:13" x14ac:dyDescent="0.3">
      <c r="A797">
        <v>8054</v>
      </c>
      <c r="B797" t="s">
        <v>17</v>
      </c>
      <c r="C797" t="s">
        <v>858</v>
      </c>
      <c r="D797" t="s">
        <v>61</v>
      </c>
      <c r="E797">
        <v>2022</v>
      </c>
      <c r="F797" t="s">
        <v>20</v>
      </c>
      <c r="G797" t="s">
        <v>21</v>
      </c>
      <c r="H797" t="s">
        <v>15</v>
      </c>
      <c r="I797" t="s">
        <v>22</v>
      </c>
      <c r="J797">
        <v>0.112681821</v>
      </c>
      <c r="K797">
        <v>10.195</v>
      </c>
      <c r="L797">
        <v>113.986</v>
      </c>
      <c r="M797">
        <v>4</v>
      </c>
    </row>
    <row r="798" spans="1:13" x14ac:dyDescent="0.3">
      <c r="A798">
        <v>8346</v>
      </c>
      <c r="B798" t="s">
        <v>17</v>
      </c>
      <c r="C798" t="s">
        <v>211</v>
      </c>
      <c r="D798" t="s">
        <v>19</v>
      </c>
      <c r="E798">
        <v>2018</v>
      </c>
      <c r="F798" t="s">
        <v>45</v>
      </c>
      <c r="G798" t="s">
        <v>21</v>
      </c>
      <c r="H798" t="s">
        <v>15</v>
      </c>
      <c r="I798" t="s">
        <v>46</v>
      </c>
      <c r="J798">
        <v>2.426524E-2</v>
      </c>
      <c r="L798">
        <v>114.0492</v>
      </c>
      <c r="M798">
        <v>4</v>
      </c>
    </row>
    <row r="799" spans="1:13" x14ac:dyDescent="0.3">
      <c r="A799">
        <v>5501</v>
      </c>
      <c r="B799" t="s">
        <v>17</v>
      </c>
      <c r="C799" t="s">
        <v>211</v>
      </c>
      <c r="D799" t="s">
        <v>19</v>
      </c>
      <c r="E799">
        <v>2014</v>
      </c>
      <c r="F799" t="s">
        <v>29</v>
      </c>
      <c r="G799" t="s">
        <v>21</v>
      </c>
      <c r="H799" t="s">
        <v>30</v>
      </c>
      <c r="I799" t="s">
        <v>16</v>
      </c>
      <c r="J799">
        <v>2.4363025999999999E-2</v>
      </c>
      <c r="K799">
        <v>9.8000000000000007</v>
      </c>
      <c r="L799">
        <v>114.0492</v>
      </c>
      <c r="M799">
        <v>2.7</v>
      </c>
    </row>
    <row r="800" spans="1:13" x14ac:dyDescent="0.3">
      <c r="A800">
        <v>4705</v>
      </c>
      <c r="B800" t="s">
        <v>17</v>
      </c>
      <c r="C800" t="s">
        <v>460</v>
      </c>
      <c r="D800" t="s">
        <v>64</v>
      </c>
      <c r="E800">
        <v>2014</v>
      </c>
      <c r="F800" t="s">
        <v>29</v>
      </c>
      <c r="G800" t="s">
        <v>21</v>
      </c>
      <c r="H800" t="s">
        <v>30</v>
      </c>
      <c r="I800" t="s">
        <v>16</v>
      </c>
      <c r="J800">
        <v>4.7197936000000003E-2</v>
      </c>
      <c r="K800">
        <v>12.65</v>
      </c>
      <c r="L800">
        <v>114.1202</v>
      </c>
      <c r="M800">
        <v>3.6</v>
      </c>
    </row>
    <row r="801" spans="1:13" x14ac:dyDescent="0.3">
      <c r="A801">
        <v>2995</v>
      </c>
      <c r="B801" t="s">
        <v>17</v>
      </c>
      <c r="C801" t="s">
        <v>288</v>
      </c>
      <c r="D801" t="s">
        <v>28</v>
      </c>
      <c r="E801">
        <v>2011</v>
      </c>
      <c r="F801" t="s">
        <v>39</v>
      </c>
      <c r="G801" t="s">
        <v>21</v>
      </c>
      <c r="H801" t="s">
        <v>15</v>
      </c>
      <c r="I801" t="s">
        <v>40</v>
      </c>
      <c r="J801">
        <v>5.3469160000000002E-2</v>
      </c>
      <c r="K801">
        <v>7.6550000000000002</v>
      </c>
      <c r="L801">
        <v>114.14919999999999</v>
      </c>
      <c r="M801">
        <v>4.0999999999999996</v>
      </c>
    </row>
    <row r="802" spans="1:13" x14ac:dyDescent="0.3">
      <c r="A802">
        <v>8364</v>
      </c>
      <c r="B802" t="s">
        <v>17</v>
      </c>
      <c r="C802" t="s">
        <v>1442</v>
      </c>
      <c r="D802" t="s">
        <v>42</v>
      </c>
      <c r="E802">
        <v>2018</v>
      </c>
      <c r="F802" t="s">
        <v>45</v>
      </c>
      <c r="G802" t="s">
        <v>21</v>
      </c>
      <c r="H802" t="s">
        <v>15</v>
      </c>
      <c r="I802" t="s">
        <v>46</v>
      </c>
      <c r="J802">
        <v>6.6828857000000005E-2</v>
      </c>
      <c r="L802">
        <v>114.18600000000001</v>
      </c>
      <c r="M802">
        <v>4</v>
      </c>
    </row>
    <row r="803" spans="1:13" x14ac:dyDescent="0.3">
      <c r="A803">
        <v>5369</v>
      </c>
      <c r="B803" t="s">
        <v>17</v>
      </c>
      <c r="C803" t="s">
        <v>1113</v>
      </c>
      <c r="D803" t="s">
        <v>19</v>
      </c>
      <c r="E803">
        <v>2022</v>
      </c>
      <c r="F803" t="s">
        <v>20</v>
      </c>
      <c r="G803" t="s">
        <v>21</v>
      </c>
      <c r="H803" t="s">
        <v>15</v>
      </c>
      <c r="I803" t="s">
        <v>22</v>
      </c>
      <c r="J803">
        <v>9.7457482999999998E-2</v>
      </c>
      <c r="K803">
        <v>15.2</v>
      </c>
      <c r="L803">
        <v>114.4492</v>
      </c>
      <c r="M803">
        <v>3</v>
      </c>
    </row>
    <row r="804" spans="1:13" x14ac:dyDescent="0.3">
      <c r="A804">
        <v>8096</v>
      </c>
      <c r="B804" t="s">
        <v>17</v>
      </c>
      <c r="C804" t="s">
        <v>1442</v>
      </c>
      <c r="D804" t="s">
        <v>42</v>
      </c>
      <c r="E804">
        <v>2022</v>
      </c>
      <c r="F804" t="s">
        <v>20</v>
      </c>
      <c r="G804" t="s">
        <v>21</v>
      </c>
      <c r="H804" t="s">
        <v>15</v>
      </c>
      <c r="I804" t="s">
        <v>22</v>
      </c>
      <c r="J804">
        <v>0</v>
      </c>
      <c r="K804">
        <v>17.100000000000001</v>
      </c>
      <c r="L804">
        <v>114.68600000000001</v>
      </c>
      <c r="M804">
        <v>4</v>
      </c>
    </row>
    <row r="805" spans="1:13" x14ac:dyDescent="0.3">
      <c r="A805">
        <v>1360</v>
      </c>
      <c r="B805" t="s">
        <v>17</v>
      </c>
      <c r="C805" t="s">
        <v>780</v>
      </c>
      <c r="D805" t="s">
        <v>42</v>
      </c>
      <c r="E805">
        <v>2018</v>
      </c>
      <c r="F805" t="s">
        <v>45</v>
      </c>
      <c r="G805" t="s">
        <v>21</v>
      </c>
      <c r="H805" t="s">
        <v>15</v>
      </c>
      <c r="I805" t="s">
        <v>46</v>
      </c>
      <c r="J805">
        <v>2.9380407000000001E-2</v>
      </c>
      <c r="L805">
        <v>114.715</v>
      </c>
      <c r="M805">
        <v>4.3</v>
      </c>
    </row>
    <row r="806" spans="1:13" x14ac:dyDescent="0.3">
      <c r="A806">
        <v>5469</v>
      </c>
      <c r="B806" t="s">
        <v>17</v>
      </c>
      <c r="C806" t="s">
        <v>1393</v>
      </c>
      <c r="D806" t="s">
        <v>42</v>
      </c>
      <c r="E806">
        <v>2014</v>
      </c>
      <c r="F806" t="s">
        <v>29</v>
      </c>
      <c r="G806" t="s">
        <v>21</v>
      </c>
      <c r="H806" t="s">
        <v>30</v>
      </c>
      <c r="I806" t="s">
        <v>16</v>
      </c>
      <c r="J806">
        <v>5.5382616000000003E-2</v>
      </c>
      <c r="K806">
        <v>9.1</v>
      </c>
      <c r="L806">
        <v>115.0518</v>
      </c>
      <c r="M806">
        <v>2.8</v>
      </c>
    </row>
    <row r="807" spans="1:13" x14ac:dyDescent="0.3">
      <c r="A807">
        <v>4860</v>
      </c>
      <c r="B807" t="s">
        <v>17</v>
      </c>
      <c r="C807" t="s">
        <v>1166</v>
      </c>
      <c r="D807" t="s">
        <v>32</v>
      </c>
      <c r="E807">
        <v>2011</v>
      </c>
      <c r="F807" t="s">
        <v>39</v>
      </c>
      <c r="G807" t="s">
        <v>21</v>
      </c>
      <c r="H807" t="s">
        <v>30</v>
      </c>
      <c r="I807" t="s">
        <v>40</v>
      </c>
      <c r="J807">
        <v>0.13218302900000001</v>
      </c>
      <c r="K807">
        <v>6.1349999999999998</v>
      </c>
      <c r="L807">
        <v>115.086</v>
      </c>
      <c r="M807">
        <v>3.5</v>
      </c>
    </row>
    <row r="808" spans="1:13" x14ac:dyDescent="0.3">
      <c r="A808">
        <v>3668</v>
      </c>
      <c r="B808" t="s">
        <v>17</v>
      </c>
      <c r="C808" t="s">
        <v>1498</v>
      </c>
      <c r="D808" t="s">
        <v>42</v>
      </c>
      <c r="E808">
        <v>2014</v>
      </c>
      <c r="F808" t="s">
        <v>29</v>
      </c>
      <c r="G808" t="s">
        <v>21</v>
      </c>
      <c r="H808" t="s">
        <v>30</v>
      </c>
      <c r="I808" t="s">
        <v>16</v>
      </c>
      <c r="J808">
        <v>5.6030906999999998E-2</v>
      </c>
      <c r="K808">
        <v>10.1</v>
      </c>
      <c r="L808">
        <v>115.14919999999999</v>
      </c>
      <c r="M808">
        <v>4</v>
      </c>
    </row>
    <row r="809" spans="1:13" x14ac:dyDescent="0.3">
      <c r="A809">
        <v>7803</v>
      </c>
      <c r="B809" t="s">
        <v>17</v>
      </c>
      <c r="C809" t="s">
        <v>105</v>
      </c>
      <c r="D809" t="s">
        <v>12</v>
      </c>
      <c r="E809">
        <v>2014</v>
      </c>
      <c r="F809" t="s">
        <v>29</v>
      </c>
      <c r="G809" t="s">
        <v>21</v>
      </c>
      <c r="H809" t="s">
        <v>30</v>
      </c>
      <c r="I809" t="s">
        <v>16</v>
      </c>
      <c r="J809">
        <v>0.172453254</v>
      </c>
      <c r="K809">
        <v>15.6</v>
      </c>
      <c r="L809">
        <v>115.15179999999999</v>
      </c>
      <c r="M809">
        <v>4</v>
      </c>
    </row>
    <row r="810" spans="1:13" x14ac:dyDescent="0.3">
      <c r="A810">
        <v>6016</v>
      </c>
      <c r="B810" t="s">
        <v>17</v>
      </c>
      <c r="C810" t="s">
        <v>1117</v>
      </c>
      <c r="D810" t="s">
        <v>54</v>
      </c>
      <c r="E810">
        <v>2022</v>
      </c>
      <c r="F810" t="s">
        <v>20</v>
      </c>
      <c r="G810" t="s">
        <v>21</v>
      </c>
      <c r="H810" t="s">
        <v>15</v>
      </c>
      <c r="I810" t="s">
        <v>22</v>
      </c>
      <c r="J810">
        <v>0</v>
      </c>
      <c r="K810">
        <v>20.85</v>
      </c>
      <c r="L810">
        <v>115.1808</v>
      </c>
      <c r="M810">
        <v>4</v>
      </c>
    </row>
    <row r="811" spans="1:13" x14ac:dyDescent="0.3">
      <c r="A811">
        <v>5879</v>
      </c>
      <c r="B811" t="s">
        <v>17</v>
      </c>
      <c r="C811" t="s">
        <v>1238</v>
      </c>
      <c r="D811" t="s">
        <v>12</v>
      </c>
      <c r="E811">
        <v>2011</v>
      </c>
      <c r="F811" t="s">
        <v>39</v>
      </c>
      <c r="G811" t="s">
        <v>21</v>
      </c>
      <c r="H811" t="s">
        <v>26</v>
      </c>
      <c r="I811" t="s">
        <v>40</v>
      </c>
      <c r="J811">
        <v>0.291865402</v>
      </c>
      <c r="K811">
        <v>17.7</v>
      </c>
      <c r="L811">
        <v>115.18340000000001</v>
      </c>
      <c r="M811">
        <v>4</v>
      </c>
    </row>
    <row r="812" spans="1:13" x14ac:dyDescent="0.3">
      <c r="A812">
        <v>8374</v>
      </c>
      <c r="B812" t="s">
        <v>17</v>
      </c>
      <c r="C812" t="s">
        <v>742</v>
      </c>
      <c r="D812" t="s">
        <v>42</v>
      </c>
      <c r="E812">
        <v>2018</v>
      </c>
      <c r="F812" t="s">
        <v>45</v>
      </c>
      <c r="G812" t="s">
        <v>21</v>
      </c>
      <c r="H812" t="s">
        <v>15</v>
      </c>
      <c r="I812" t="s">
        <v>46</v>
      </c>
      <c r="J812">
        <v>0</v>
      </c>
      <c r="L812">
        <v>115.2176</v>
      </c>
      <c r="M812">
        <v>4</v>
      </c>
    </row>
    <row r="813" spans="1:13" x14ac:dyDescent="0.3">
      <c r="A813">
        <v>5445</v>
      </c>
      <c r="B813" t="s">
        <v>17</v>
      </c>
      <c r="C813" t="s">
        <v>709</v>
      </c>
      <c r="D813" t="s">
        <v>48</v>
      </c>
      <c r="E813">
        <v>2022</v>
      </c>
      <c r="F813" t="s">
        <v>20</v>
      </c>
      <c r="G813" t="s">
        <v>21</v>
      </c>
      <c r="H813" t="s">
        <v>15</v>
      </c>
      <c r="I813" t="s">
        <v>22</v>
      </c>
      <c r="J813">
        <v>5.8369012999999997E-2</v>
      </c>
      <c r="K813">
        <v>7.2350000000000003</v>
      </c>
      <c r="L813">
        <v>115.2834</v>
      </c>
      <c r="M813">
        <v>2.8</v>
      </c>
    </row>
    <row r="814" spans="1:13" x14ac:dyDescent="0.3">
      <c r="A814">
        <v>2</v>
      </c>
      <c r="B814" t="s">
        <v>17</v>
      </c>
      <c r="C814" t="s">
        <v>18</v>
      </c>
      <c r="D814" t="s">
        <v>19</v>
      </c>
      <c r="E814">
        <v>2022</v>
      </c>
      <c r="F814" t="s">
        <v>20</v>
      </c>
      <c r="G814" t="s">
        <v>21</v>
      </c>
      <c r="H814" t="s">
        <v>15</v>
      </c>
      <c r="I814" t="s">
        <v>22</v>
      </c>
      <c r="J814">
        <v>8.5960510000000004E-3</v>
      </c>
      <c r="K814">
        <v>11.8</v>
      </c>
      <c r="L814">
        <v>115.3492</v>
      </c>
      <c r="M814">
        <v>5</v>
      </c>
    </row>
    <row r="815" spans="1:13" x14ac:dyDescent="0.3">
      <c r="A815">
        <v>8318</v>
      </c>
      <c r="B815" t="s">
        <v>17</v>
      </c>
      <c r="C815" t="s">
        <v>1447</v>
      </c>
      <c r="D815" t="s">
        <v>12</v>
      </c>
      <c r="E815">
        <v>2018</v>
      </c>
      <c r="F815" t="s">
        <v>45</v>
      </c>
      <c r="G815" t="s">
        <v>21</v>
      </c>
      <c r="H815" t="s">
        <v>15</v>
      </c>
      <c r="I815" t="s">
        <v>46</v>
      </c>
      <c r="J815">
        <v>0</v>
      </c>
      <c r="L815">
        <v>115.3492</v>
      </c>
      <c r="M815">
        <v>4</v>
      </c>
    </row>
    <row r="816" spans="1:13" x14ac:dyDescent="0.3">
      <c r="A816">
        <v>2555</v>
      </c>
      <c r="B816" t="s">
        <v>17</v>
      </c>
      <c r="C816" t="s">
        <v>1341</v>
      </c>
      <c r="D816" t="s">
        <v>48</v>
      </c>
      <c r="E816">
        <v>2022</v>
      </c>
      <c r="F816" t="s">
        <v>20</v>
      </c>
      <c r="G816" t="s">
        <v>21</v>
      </c>
      <c r="H816" t="s">
        <v>15</v>
      </c>
      <c r="I816" t="s">
        <v>22</v>
      </c>
      <c r="J816">
        <v>8.9686321999999999E-2</v>
      </c>
      <c r="K816">
        <v>14.75</v>
      </c>
      <c r="L816">
        <v>115.3518</v>
      </c>
      <c r="M816">
        <v>4.2</v>
      </c>
    </row>
    <row r="817" spans="1:13" x14ac:dyDescent="0.3">
      <c r="A817">
        <v>8382</v>
      </c>
      <c r="B817" t="s">
        <v>17</v>
      </c>
      <c r="C817" t="s">
        <v>565</v>
      </c>
      <c r="D817" t="s">
        <v>54</v>
      </c>
      <c r="E817">
        <v>2018</v>
      </c>
      <c r="F817" t="s">
        <v>45</v>
      </c>
      <c r="G817" t="s">
        <v>21</v>
      </c>
      <c r="H817" t="s">
        <v>15</v>
      </c>
      <c r="I817" t="s">
        <v>46</v>
      </c>
      <c r="J817">
        <v>1.4353675999999999E-2</v>
      </c>
      <c r="L817">
        <v>115.515</v>
      </c>
      <c r="M817">
        <v>4</v>
      </c>
    </row>
    <row r="818" spans="1:13" x14ac:dyDescent="0.3">
      <c r="A818">
        <v>8282</v>
      </c>
      <c r="B818" t="s">
        <v>17</v>
      </c>
      <c r="C818" t="s">
        <v>97</v>
      </c>
      <c r="D818" t="s">
        <v>28</v>
      </c>
      <c r="E818">
        <v>2018</v>
      </c>
      <c r="F818" t="s">
        <v>45</v>
      </c>
      <c r="G818" t="s">
        <v>21</v>
      </c>
      <c r="H818" t="s">
        <v>15</v>
      </c>
      <c r="I818" t="s">
        <v>46</v>
      </c>
      <c r="J818">
        <v>2.4047319000000001E-2</v>
      </c>
      <c r="L818">
        <v>115.515</v>
      </c>
      <c r="M818">
        <v>4</v>
      </c>
    </row>
    <row r="819" spans="1:13" x14ac:dyDescent="0.3">
      <c r="A819">
        <v>1929</v>
      </c>
      <c r="B819" t="s">
        <v>17</v>
      </c>
      <c r="C819" t="s">
        <v>105</v>
      </c>
      <c r="D819" t="s">
        <v>12</v>
      </c>
      <c r="E819">
        <v>2018</v>
      </c>
      <c r="F819" t="s">
        <v>45</v>
      </c>
      <c r="G819" t="s">
        <v>21</v>
      </c>
      <c r="H819" t="s">
        <v>15</v>
      </c>
      <c r="I819" t="s">
        <v>46</v>
      </c>
      <c r="J819">
        <v>0.17176107700000001</v>
      </c>
      <c r="L819">
        <v>115.7518</v>
      </c>
      <c r="M819">
        <v>4.3</v>
      </c>
    </row>
    <row r="820" spans="1:13" x14ac:dyDescent="0.3">
      <c r="A820">
        <v>7805</v>
      </c>
      <c r="B820" t="s">
        <v>17</v>
      </c>
      <c r="C820" t="s">
        <v>740</v>
      </c>
      <c r="D820" t="s">
        <v>12</v>
      </c>
      <c r="E820">
        <v>2014</v>
      </c>
      <c r="F820" t="s">
        <v>29</v>
      </c>
      <c r="G820" t="s">
        <v>21</v>
      </c>
      <c r="H820" t="s">
        <v>30</v>
      </c>
      <c r="I820" t="s">
        <v>16</v>
      </c>
      <c r="J820">
        <v>4.1330512E-2</v>
      </c>
      <c r="K820">
        <v>19.75</v>
      </c>
      <c r="L820">
        <v>115.8466</v>
      </c>
      <c r="M820">
        <v>4</v>
      </c>
    </row>
    <row r="821" spans="1:13" x14ac:dyDescent="0.3">
      <c r="A821">
        <v>3614</v>
      </c>
      <c r="B821" t="s">
        <v>17</v>
      </c>
      <c r="C821" t="s">
        <v>1498</v>
      </c>
      <c r="D821" t="s">
        <v>42</v>
      </c>
      <c r="E821">
        <v>2011</v>
      </c>
      <c r="F821" t="s">
        <v>39</v>
      </c>
      <c r="G821" t="s">
        <v>21</v>
      </c>
      <c r="H821" t="s">
        <v>15</v>
      </c>
      <c r="I821" t="s">
        <v>40</v>
      </c>
      <c r="J821">
        <v>9.3862362000000005E-2</v>
      </c>
      <c r="K821">
        <v>10.1</v>
      </c>
      <c r="L821">
        <v>115.9492</v>
      </c>
      <c r="M821">
        <v>4</v>
      </c>
    </row>
    <row r="822" spans="1:13" x14ac:dyDescent="0.3">
      <c r="A822">
        <v>3673</v>
      </c>
      <c r="B822" t="s">
        <v>17</v>
      </c>
      <c r="C822" t="s">
        <v>1224</v>
      </c>
      <c r="D822" t="s">
        <v>48</v>
      </c>
      <c r="E822">
        <v>2014</v>
      </c>
      <c r="F822" t="s">
        <v>29</v>
      </c>
      <c r="G822" t="s">
        <v>21</v>
      </c>
      <c r="H822" t="s">
        <v>30</v>
      </c>
      <c r="I822" t="s">
        <v>16</v>
      </c>
      <c r="J822">
        <v>3.6908932999999998E-2</v>
      </c>
      <c r="K822">
        <v>12.3</v>
      </c>
      <c r="L822">
        <v>115.9834</v>
      </c>
      <c r="M822">
        <v>4</v>
      </c>
    </row>
    <row r="823" spans="1:13" x14ac:dyDescent="0.3">
      <c r="A823">
        <v>7838</v>
      </c>
      <c r="B823" t="s">
        <v>17</v>
      </c>
      <c r="C823" t="s">
        <v>693</v>
      </c>
      <c r="D823" t="s">
        <v>42</v>
      </c>
      <c r="E823">
        <v>2014</v>
      </c>
      <c r="F823" t="s">
        <v>29</v>
      </c>
      <c r="G823" t="s">
        <v>21</v>
      </c>
      <c r="H823" t="s">
        <v>30</v>
      </c>
      <c r="I823" t="s">
        <v>16</v>
      </c>
      <c r="J823">
        <v>3.9113586999999998E-2</v>
      </c>
      <c r="K823">
        <v>16.25</v>
      </c>
      <c r="L823">
        <v>116.0176</v>
      </c>
      <c r="M823">
        <v>4</v>
      </c>
    </row>
    <row r="824" spans="1:13" x14ac:dyDescent="0.3">
      <c r="A824">
        <v>863</v>
      </c>
      <c r="B824" t="s">
        <v>17</v>
      </c>
      <c r="C824" t="s">
        <v>293</v>
      </c>
      <c r="D824" t="s">
        <v>12</v>
      </c>
      <c r="E824">
        <v>2011</v>
      </c>
      <c r="F824" t="s">
        <v>39</v>
      </c>
      <c r="G824" t="s">
        <v>21</v>
      </c>
      <c r="H824" t="s">
        <v>15</v>
      </c>
      <c r="I824" t="s">
        <v>40</v>
      </c>
      <c r="J824">
        <v>6.4824502000000006E-2</v>
      </c>
      <c r="K824">
        <v>8.1850000000000005</v>
      </c>
      <c r="L824">
        <v>116.0808</v>
      </c>
      <c r="M824">
        <v>4.5</v>
      </c>
    </row>
    <row r="825" spans="1:13" x14ac:dyDescent="0.3">
      <c r="A825">
        <v>8051</v>
      </c>
      <c r="B825" t="s">
        <v>17</v>
      </c>
      <c r="C825" t="s">
        <v>794</v>
      </c>
      <c r="D825" t="s">
        <v>61</v>
      </c>
      <c r="E825">
        <v>2022</v>
      </c>
      <c r="F825" t="s">
        <v>20</v>
      </c>
      <c r="G825" t="s">
        <v>21</v>
      </c>
      <c r="H825" t="s">
        <v>15</v>
      </c>
      <c r="I825" t="s">
        <v>22</v>
      </c>
      <c r="J825">
        <v>3.4544434999999998E-2</v>
      </c>
      <c r="K825">
        <v>8.26</v>
      </c>
      <c r="L825">
        <v>116.0834</v>
      </c>
      <c r="M825">
        <v>4</v>
      </c>
    </row>
    <row r="826" spans="1:13" x14ac:dyDescent="0.3">
      <c r="A826">
        <v>2039</v>
      </c>
      <c r="B826" t="s">
        <v>17</v>
      </c>
      <c r="C826" t="s">
        <v>211</v>
      </c>
      <c r="D826" t="s">
        <v>19</v>
      </c>
      <c r="E826">
        <v>2022</v>
      </c>
      <c r="F826" t="s">
        <v>20</v>
      </c>
      <c r="G826" t="s">
        <v>21</v>
      </c>
      <c r="H826" t="s">
        <v>15</v>
      </c>
      <c r="I826" t="s">
        <v>22</v>
      </c>
      <c r="J826">
        <v>2.4482644000000001E-2</v>
      </c>
      <c r="K826">
        <v>9.8000000000000007</v>
      </c>
      <c r="L826">
        <v>116.2492</v>
      </c>
      <c r="M826">
        <v>4.2</v>
      </c>
    </row>
    <row r="827" spans="1:13" x14ac:dyDescent="0.3">
      <c r="A827">
        <v>7993</v>
      </c>
      <c r="B827" t="s">
        <v>17</v>
      </c>
      <c r="C827" t="s">
        <v>514</v>
      </c>
      <c r="D827" t="s">
        <v>95</v>
      </c>
      <c r="E827">
        <v>2022</v>
      </c>
      <c r="F827" t="s">
        <v>20</v>
      </c>
      <c r="G827" t="s">
        <v>21</v>
      </c>
      <c r="H827" t="s">
        <v>15</v>
      </c>
      <c r="I827" t="s">
        <v>22</v>
      </c>
      <c r="J827">
        <v>3.0281543000000001E-2</v>
      </c>
      <c r="K827">
        <v>10.395</v>
      </c>
      <c r="L827">
        <v>116.3176</v>
      </c>
      <c r="M827">
        <v>4</v>
      </c>
    </row>
    <row r="828" spans="1:13" x14ac:dyDescent="0.3">
      <c r="A828">
        <v>5502</v>
      </c>
      <c r="B828" t="s">
        <v>17</v>
      </c>
      <c r="C828" t="s">
        <v>1113</v>
      </c>
      <c r="D828" t="s">
        <v>19</v>
      </c>
      <c r="E828">
        <v>2014</v>
      </c>
      <c r="F828" t="s">
        <v>29</v>
      </c>
      <c r="G828" t="s">
        <v>21</v>
      </c>
      <c r="H828" t="s">
        <v>30</v>
      </c>
      <c r="I828" t="s">
        <v>16</v>
      </c>
      <c r="J828">
        <v>9.6981319999999996E-2</v>
      </c>
      <c r="K828">
        <v>15.2</v>
      </c>
      <c r="L828">
        <v>116.3492</v>
      </c>
      <c r="M828">
        <v>2.7</v>
      </c>
    </row>
    <row r="829" spans="1:13" x14ac:dyDescent="0.3">
      <c r="A829">
        <v>8046</v>
      </c>
      <c r="B829" t="s">
        <v>17</v>
      </c>
      <c r="C829" t="s">
        <v>492</v>
      </c>
      <c r="D829" t="s">
        <v>12</v>
      </c>
      <c r="E829">
        <v>2022</v>
      </c>
      <c r="F829" t="s">
        <v>20</v>
      </c>
      <c r="G829" t="s">
        <v>21</v>
      </c>
      <c r="H829" t="s">
        <v>15</v>
      </c>
      <c r="I829" t="s">
        <v>22</v>
      </c>
      <c r="J829">
        <v>0.10340606500000001</v>
      </c>
      <c r="K829">
        <v>16.600000000000001</v>
      </c>
      <c r="L829">
        <v>116.4466</v>
      </c>
      <c r="M829">
        <v>4</v>
      </c>
    </row>
    <row r="830" spans="1:13" x14ac:dyDescent="0.3">
      <c r="A830">
        <v>3042</v>
      </c>
      <c r="B830" t="s">
        <v>17</v>
      </c>
      <c r="C830" t="s">
        <v>1283</v>
      </c>
      <c r="D830" t="s">
        <v>42</v>
      </c>
      <c r="E830">
        <v>2014</v>
      </c>
      <c r="F830" t="s">
        <v>29</v>
      </c>
      <c r="G830" t="s">
        <v>21</v>
      </c>
      <c r="H830" t="s">
        <v>30</v>
      </c>
      <c r="I830" t="s">
        <v>16</v>
      </c>
      <c r="J830">
        <v>7.6791671000000006E-2</v>
      </c>
      <c r="K830">
        <v>7.2350000000000003</v>
      </c>
      <c r="L830">
        <v>116.4492</v>
      </c>
      <c r="M830">
        <v>4.0999999999999996</v>
      </c>
    </row>
    <row r="831" spans="1:13" x14ac:dyDescent="0.3">
      <c r="A831">
        <v>5381</v>
      </c>
      <c r="B831" t="s">
        <v>17</v>
      </c>
      <c r="C831" t="s">
        <v>1224</v>
      </c>
      <c r="D831" t="s">
        <v>48</v>
      </c>
      <c r="E831">
        <v>2022</v>
      </c>
      <c r="F831" t="s">
        <v>20</v>
      </c>
      <c r="G831" t="s">
        <v>21</v>
      </c>
      <c r="H831" t="s">
        <v>15</v>
      </c>
      <c r="I831" t="s">
        <v>22</v>
      </c>
      <c r="J831">
        <v>0</v>
      </c>
      <c r="K831">
        <v>12.3</v>
      </c>
      <c r="L831">
        <v>116.4834</v>
      </c>
      <c r="M831">
        <v>3</v>
      </c>
    </row>
    <row r="832" spans="1:13" x14ac:dyDescent="0.3">
      <c r="A832">
        <v>8029</v>
      </c>
      <c r="B832" t="s">
        <v>17</v>
      </c>
      <c r="C832" t="s">
        <v>346</v>
      </c>
      <c r="D832" t="s">
        <v>24</v>
      </c>
      <c r="E832">
        <v>2022</v>
      </c>
      <c r="F832" t="s">
        <v>20</v>
      </c>
      <c r="G832" t="s">
        <v>21</v>
      </c>
      <c r="H832" t="s">
        <v>15</v>
      </c>
      <c r="I832" t="s">
        <v>22</v>
      </c>
      <c r="J832">
        <v>0.12495901299999999</v>
      </c>
      <c r="K832">
        <v>18</v>
      </c>
      <c r="L832">
        <v>116.5124</v>
      </c>
      <c r="M832">
        <v>4</v>
      </c>
    </row>
    <row r="833" spans="1:13" x14ac:dyDescent="0.3">
      <c r="A833">
        <v>1204</v>
      </c>
      <c r="B833" t="s">
        <v>17</v>
      </c>
      <c r="C833" t="s">
        <v>687</v>
      </c>
      <c r="D833" t="s">
        <v>42</v>
      </c>
      <c r="E833">
        <v>2014</v>
      </c>
      <c r="F833" t="s">
        <v>29</v>
      </c>
      <c r="G833" t="s">
        <v>21</v>
      </c>
      <c r="H833" t="s">
        <v>30</v>
      </c>
      <c r="I833" t="s">
        <v>16</v>
      </c>
      <c r="J833">
        <v>3.3081389000000003E-2</v>
      </c>
      <c r="K833">
        <v>11.1</v>
      </c>
      <c r="L833">
        <v>116.5124</v>
      </c>
      <c r="M833">
        <v>4.4000000000000004</v>
      </c>
    </row>
    <row r="834" spans="1:13" x14ac:dyDescent="0.3">
      <c r="A834">
        <v>5679</v>
      </c>
      <c r="B834" t="s">
        <v>17</v>
      </c>
      <c r="C834" t="s">
        <v>305</v>
      </c>
      <c r="D834" t="s">
        <v>48</v>
      </c>
      <c r="E834">
        <v>2014</v>
      </c>
      <c r="F834" t="s">
        <v>29</v>
      </c>
      <c r="G834" t="s">
        <v>21</v>
      </c>
      <c r="H834" t="s">
        <v>30</v>
      </c>
      <c r="I834" t="s">
        <v>16</v>
      </c>
      <c r="J834">
        <v>5.4011943E-2</v>
      </c>
      <c r="K834">
        <v>20.350000000000001</v>
      </c>
      <c r="L834">
        <v>116.5466</v>
      </c>
      <c r="M834">
        <v>2</v>
      </c>
    </row>
    <row r="835" spans="1:13" x14ac:dyDescent="0.3">
      <c r="A835">
        <v>8002</v>
      </c>
      <c r="B835" t="s">
        <v>17</v>
      </c>
      <c r="C835" t="s">
        <v>163</v>
      </c>
      <c r="D835" t="s">
        <v>28</v>
      </c>
      <c r="E835">
        <v>2022</v>
      </c>
      <c r="F835" t="s">
        <v>20</v>
      </c>
      <c r="G835" t="s">
        <v>21</v>
      </c>
      <c r="H835" t="s">
        <v>15</v>
      </c>
      <c r="I835" t="s">
        <v>22</v>
      </c>
      <c r="J835">
        <v>1.0480751E-2</v>
      </c>
      <c r="K835">
        <v>6.4249999999999998</v>
      </c>
      <c r="L835">
        <v>116.5808</v>
      </c>
      <c r="M835">
        <v>4</v>
      </c>
    </row>
    <row r="836" spans="1:13" x14ac:dyDescent="0.3">
      <c r="A836">
        <v>4114</v>
      </c>
      <c r="B836" t="s">
        <v>17</v>
      </c>
      <c r="C836" t="s">
        <v>575</v>
      </c>
      <c r="D836" t="s">
        <v>42</v>
      </c>
      <c r="E836">
        <v>2018</v>
      </c>
      <c r="F836" t="s">
        <v>45</v>
      </c>
      <c r="G836" t="s">
        <v>21</v>
      </c>
      <c r="H836" t="s">
        <v>15</v>
      </c>
      <c r="I836" t="s">
        <v>46</v>
      </c>
      <c r="J836">
        <v>0.16314804099999999</v>
      </c>
      <c r="L836">
        <v>116.61239999999999</v>
      </c>
      <c r="M836">
        <v>3.9</v>
      </c>
    </row>
    <row r="837" spans="1:13" x14ac:dyDescent="0.3">
      <c r="A837">
        <v>8390</v>
      </c>
      <c r="B837" t="s">
        <v>17</v>
      </c>
      <c r="C837" t="s">
        <v>469</v>
      </c>
      <c r="D837" t="s">
        <v>48</v>
      </c>
      <c r="E837">
        <v>2018</v>
      </c>
      <c r="F837" t="s">
        <v>45</v>
      </c>
      <c r="G837" t="s">
        <v>21</v>
      </c>
      <c r="H837" t="s">
        <v>15</v>
      </c>
      <c r="I837" t="s">
        <v>46</v>
      </c>
      <c r="J837">
        <v>9.3217569E-2</v>
      </c>
      <c r="L837">
        <v>116.7834</v>
      </c>
      <c r="M837">
        <v>4</v>
      </c>
    </row>
    <row r="838" spans="1:13" x14ac:dyDescent="0.3">
      <c r="A838">
        <v>6055</v>
      </c>
      <c r="B838" t="s">
        <v>17</v>
      </c>
      <c r="C838" t="s">
        <v>687</v>
      </c>
      <c r="D838" t="s">
        <v>42</v>
      </c>
      <c r="E838">
        <v>2018</v>
      </c>
      <c r="F838" t="s">
        <v>45</v>
      </c>
      <c r="G838" t="s">
        <v>21</v>
      </c>
      <c r="H838" t="s">
        <v>15</v>
      </c>
      <c r="I838" t="s">
        <v>46</v>
      </c>
      <c r="J838">
        <v>3.2948610000000003E-2</v>
      </c>
      <c r="L838">
        <v>116.8124</v>
      </c>
      <c r="M838">
        <v>4</v>
      </c>
    </row>
    <row r="839" spans="1:13" x14ac:dyDescent="0.3">
      <c r="A839">
        <v>5564</v>
      </c>
      <c r="B839" t="s">
        <v>17</v>
      </c>
      <c r="C839" t="s">
        <v>18</v>
      </c>
      <c r="D839" t="s">
        <v>19</v>
      </c>
      <c r="E839">
        <v>2014</v>
      </c>
      <c r="F839" t="s">
        <v>29</v>
      </c>
      <c r="G839" t="s">
        <v>21</v>
      </c>
      <c r="H839" t="s">
        <v>30</v>
      </c>
      <c r="I839" t="s">
        <v>16</v>
      </c>
      <c r="J839">
        <v>8.5540519999999995E-3</v>
      </c>
      <c r="K839">
        <v>11.8</v>
      </c>
      <c r="L839">
        <v>116.9492</v>
      </c>
      <c r="M839">
        <v>2.5</v>
      </c>
    </row>
    <row r="840" spans="1:13" x14ac:dyDescent="0.3">
      <c r="A840">
        <v>2609</v>
      </c>
      <c r="B840" t="s">
        <v>17</v>
      </c>
      <c r="C840" t="s">
        <v>18</v>
      </c>
      <c r="D840" t="s">
        <v>19</v>
      </c>
      <c r="E840">
        <v>2018</v>
      </c>
      <c r="F840" t="s">
        <v>45</v>
      </c>
      <c r="G840" t="s">
        <v>21</v>
      </c>
      <c r="H840" t="s">
        <v>15</v>
      </c>
      <c r="I840" t="s">
        <v>46</v>
      </c>
      <c r="J840">
        <v>8.5197180000000008E-3</v>
      </c>
      <c r="L840">
        <v>116.9492</v>
      </c>
      <c r="M840">
        <v>4.2</v>
      </c>
    </row>
    <row r="841" spans="1:13" x14ac:dyDescent="0.3">
      <c r="A841">
        <v>8383</v>
      </c>
      <c r="B841" t="s">
        <v>17</v>
      </c>
      <c r="C841" t="s">
        <v>1117</v>
      </c>
      <c r="D841" t="s">
        <v>54</v>
      </c>
      <c r="E841">
        <v>2018</v>
      </c>
      <c r="F841" t="s">
        <v>45</v>
      </c>
      <c r="G841" t="s">
        <v>21</v>
      </c>
      <c r="H841" t="s">
        <v>15</v>
      </c>
      <c r="I841" t="s">
        <v>46</v>
      </c>
      <c r="J841">
        <v>3.9370913E-2</v>
      </c>
      <c r="L841">
        <v>116.9808</v>
      </c>
      <c r="M841">
        <v>4</v>
      </c>
    </row>
    <row r="842" spans="1:13" x14ac:dyDescent="0.3">
      <c r="A842">
        <v>7593</v>
      </c>
      <c r="B842" t="s">
        <v>17</v>
      </c>
      <c r="C842" t="s">
        <v>575</v>
      </c>
      <c r="D842" t="s">
        <v>42</v>
      </c>
      <c r="E842">
        <v>2011</v>
      </c>
      <c r="F842" t="s">
        <v>39</v>
      </c>
      <c r="G842" t="s">
        <v>21</v>
      </c>
      <c r="H842" t="s">
        <v>15</v>
      </c>
      <c r="I842" t="s">
        <v>40</v>
      </c>
      <c r="J842">
        <v>0.27440519299999999</v>
      </c>
      <c r="K842">
        <v>12.35</v>
      </c>
      <c r="L842">
        <v>117.11239999999999</v>
      </c>
      <c r="M842">
        <v>4</v>
      </c>
    </row>
    <row r="843" spans="1:13" x14ac:dyDescent="0.3">
      <c r="A843">
        <v>4308</v>
      </c>
      <c r="B843" t="s">
        <v>17</v>
      </c>
      <c r="C843" t="s">
        <v>1238</v>
      </c>
      <c r="D843" t="s">
        <v>12</v>
      </c>
      <c r="E843">
        <v>2014</v>
      </c>
      <c r="F843" t="s">
        <v>29</v>
      </c>
      <c r="G843" t="s">
        <v>21</v>
      </c>
      <c r="H843" t="s">
        <v>30</v>
      </c>
      <c r="I843" t="s">
        <v>16</v>
      </c>
      <c r="J843">
        <v>0.17422833800000001</v>
      </c>
      <c r="K843">
        <v>17.7</v>
      </c>
      <c r="L843">
        <v>117.18340000000001</v>
      </c>
      <c r="M843">
        <v>3.8</v>
      </c>
    </row>
    <row r="844" spans="1:13" x14ac:dyDescent="0.3">
      <c r="A844">
        <v>7732</v>
      </c>
      <c r="B844" t="s">
        <v>17</v>
      </c>
      <c r="C844" t="s">
        <v>988</v>
      </c>
      <c r="D844" t="s">
        <v>28</v>
      </c>
      <c r="E844">
        <v>2014</v>
      </c>
      <c r="F844" t="s">
        <v>29</v>
      </c>
      <c r="G844" t="s">
        <v>21</v>
      </c>
      <c r="H844" t="s">
        <v>30</v>
      </c>
      <c r="I844" t="s">
        <v>16</v>
      </c>
      <c r="J844">
        <v>0</v>
      </c>
      <c r="K844">
        <v>16.600000000000001</v>
      </c>
      <c r="L844">
        <v>117.3124</v>
      </c>
      <c r="M844">
        <v>4</v>
      </c>
    </row>
    <row r="845" spans="1:13" x14ac:dyDescent="0.3">
      <c r="A845">
        <v>4569</v>
      </c>
      <c r="B845" t="s">
        <v>17</v>
      </c>
      <c r="C845" t="s">
        <v>305</v>
      </c>
      <c r="D845" t="s">
        <v>48</v>
      </c>
      <c r="E845">
        <v>2022</v>
      </c>
      <c r="F845" t="s">
        <v>20</v>
      </c>
      <c r="G845" t="s">
        <v>21</v>
      </c>
      <c r="H845" t="s">
        <v>15</v>
      </c>
      <c r="I845" t="s">
        <v>22</v>
      </c>
      <c r="J845">
        <v>5.4277131999999999E-2</v>
      </c>
      <c r="K845">
        <v>20.350000000000001</v>
      </c>
      <c r="L845">
        <v>117.3466</v>
      </c>
      <c r="M845">
        <v>3.7</v>
      </c>
    </row>
    <row r="846" spans="1:13" x14ac:dyDescent="0.3">
      <c r="A846">
        <v>7652</v>
      </c>
      <c r="B846" t="s">
        <v>17</v>
      </c>
      <c r="C846" t="s">
        <v>565</v>
      </c>
      <c r="D846" t="s">
        <v>54</v>
      </c>
      <c r="E846">
        <v>2011</v>
      </c>
      <c r="F846" t="s">
        <v>39</v>
      </c>
      <c r="G846" t="s">
        <v>21</v>
      </c>
      <c r="H846" t="s">
        <v>30</v>
      </c>
      <c r="I846" t="s">
        <v>40</v>
      </c>
      <c r="J846">
        <v>2.414202E-2</v>
      </c>
      <c r="K846">
        <v>7.26</v>
      </c>
      <c r="L846">
        <v>117.41500000000001</v>
      </c>
      <c r="M846">
        <v>4</v>
      </c>
    </row>
    <row r="847" spans="1:13" x14ac:dyDescent="0.3">
      <c r="A847">
        <v>8353</v>
      </c>
      <c r="B847" t="s">
        <v>17</v>
      </c>
      <c r="C847" t="s">
        <v>1113</v>
      </c>
      <c r="D847" t="s">
        <v>19</v>
      </c>
      <c r="E847">
        <v>2018</v>
      </c>
      <c r="F847" t="s">
        <v>45</v>
      </c>
      <c r="G847" t="s">
        <v>21</v>
      </c>
      <c r="H847" t="s">
        <v>15</v>
      </c>
      <c r="I847" t="s">
        <v>46</v>
      </c>
      <c r="J847">
        <v>9.6592065000000005E-2</v>
      </c>
      <c r="L847">
        <v>117.4492</v>
      </c>
      <c r="M847">
        <v>4</v>
      </c>
    </row>
    <row r="848" spans="1:13" x14ac:dyDescent="0.3">
      <c r="A848">
        <v>1766</v>
      </c>
      <c r="B848" t="s">
        <v>17</v>
      </c>
      <c r="C848" t="s">
        <v>777</v>
      </c>
      <c r="D848" t="s">
        <v>67</v>
      </c>
      <c r="E848">
        <v>2014</v>
      </c>
      <c r="F848" t="s">
        <v>29</v>
      </c>
      <c r="G848" t="s">
        <v>21</v>
      </c>
      <c r="H848" t="s">
        <v>30</v>
      </c>
      <c r="I848" t="s">
        <v>16</v>
      </c>
      <c r="J848">
        <v>2.0853376E-2</v>
      </c>
      <c r="K848">
        <v>13.1</v>
      </c>
      <c r="L848">
        <v>117.4782</v>
      </c>
      <c r="M848">
        <v>4.3</v>
      </c>
    </row>
    <row r="849" spans="1:13" x14ac:dyDescent="0.3">
      <c r="A849">
        <v>8293</v>
      </c>
      <c r="B849" t="s">
        <v>17</v>
      </c>
      <c r="C849" t="s">
        <v>777</v>
      </c>
      <c r="D849" t="s">
        <v>67</v>
      </c>
      <c r="E849">
        <v>2018</v>
      </c>
      <c r="F849" t="s">
        <v>45</v>
      </c>
      <c r="G849" t="s">
        <v>21</v>
      </c>
      <c r="H849" t="s">
        <v>15</v>
      </c>
      <c r="I849" t="s">
        <v>46</v>
      </c>
      <c r="J849">
        <v>2.0769677E-2</v>
      </c>
      <c r="L849">
        <v>117.5782</v>
      </c>
      <c r="M849">
        <v>4</v>
      </c>
    </row>
    <row r="850" spans="1:13" x14ac:dyDescent="0.3">
      <c r="A850">
        <v>7592</v>
      </c>
      <c r="B850" t="s">
        <v>17</v>
      </c>
      <c r="C850" t="s">
        <v>1147</v>
      </c>
      <c r="D850" t="s">
        <v>42</v>
      </c>
      <c r="E850">
        <v>2011</v>
      </c>
      <c r="F850" t="s">
        <v>39</v>
      </c>
      <c r="G850" t="s">
        <v>21</v>
      </c>
      <c r="H850" t="s">
        <v>15</v>
      </c>
      <c r="I850" t="s">
        <v>40</v>
      </c>
      <c r="J850">
        <v>4.8004262999999998E-2</v>
      </c>
      <c r="K850">
        <v>10.85</v>
      </c>
      <c r="L850">
        <v>117.5808</v>
      </c>
      <c r="M850">
        <v>4</v>
      </c>
    </row>
    <row r="851" spans="1:13" x14ac:dyDescent="0.3">
      <c r="A851">
        <v>450</v>
      </c>
      <c r="B851" t="s">
        <v>17</v>
      </c>
      <c r="C851" t="s">
        <v>445</v>
      </c>
      <c r="D851" t="s">
        <v>95</v>
      </c>
      <c r="E851">
        <v>2018</v>
      </c>
      <c r="F851" t="s">
        <v>45</v>
      </c>
      <c r="G851" t="s">
        <v>21</v>
      </c>
      <c r="H851" t="s">
        <v>15</v>
      </c>
      <c r="I851" t="s">
        <v>46</v>
      </c>
      <c r="J851">
        <v>2.1170542000000001E-2</v>
      </c>
      <c r="L851">
        <v>117.61239999999999</v>
      </c>
      <c r="M851">
        <v>4.8</v>
      </c>
    </row>
    <row r="852" spans="1:13" x14ac:dyDescent="0.3">
      <c r="A852">
        <v>1783</v>
      </c>
      <c r="B852" t="s">
        <v>17</v>
      </c>
      <c r="C852" t="s">
        <v>575</v>
      </c>
      <c r="D852" t="s">
        <v>42</v>
      </c>
      <c r="E852">
        <v>2014</v>
      </c>
      <c r="F852" t="s">
        <v>29</v>
      </c>
      <c r="G852" t="s">
        <v>21</v>
      </c>
      <c r="H852" t="s">
        <v>30</v>
      </c>
      <c r="I852" t="s">
        <v>16</v>
      </c>
      <c r="J852">
        <v>0.16380550899999999</v>
      </c>
      <c r="K852">
        <v>12.35</v>
      </c>
      <c r="L852">
        <v>117.61239999999999</v>
      </c>
      <c r="M852">
        <v>4.3</v>
      </c>
    </row>
    <row r="853" spans="1:13" x14ac:dyDescent="0.3">
      <c r="A853">
        <v>5683</v>
      </c>
      <c r="B853" t="s">
        <v>17</v>
      </c>
      <c r="C853" t="s">
        <v>97</v>
      </c>
      <c r="D853" t="s">
        <v>28</v>
      </c>
      <c r="E853">
        <v>2022</v>
      </c>
      <c r="F853" t="s">
        <v>20</v>
      </c>
      <c r="G853" t="s">
        <v>21</v>
      </c>
      <c r="H853" t="s">
        <v>15</v>
      </c>
      <c r="I853" t="s">
        <v>22</v>
      </c>
      <c r="J853">
        <v>2.4262771999999998E-2</v>
      </c>
      <c r="K853">
        <v>10.1</v>
      </c>
      <c r="L853">
        <v>117.61499999999999</v>
      </c>
      <c r="M853">
        <v>2</v>
      </c>
    </row>
    <row r="854" spans="1:13" x14ac:dyDescent="0.3">
      <c r="A854">
        <v>4871</v>
      </c>
      <c r="B854" t="s">
        <v>17</v>
      </c>
      <c r="C854" t="s">
        <v>780</v>
      </c>
      <c r="D854" t="s">
        <v>42</v>
      </c>
      <c r="E854">
        <v>2014</v>
      </c>
      <c r="F854" t="s">
        <v>29</v>
      </c>
      <c r="G854" t="s">
        <v>21</v>
      </c>
      <c r="H854" t="s">
        <v>30</v>
      </c>
      <c r="I854" t="s">
        <v>16</v>
      </c>
      <c r="J854">
        <v>0</v>
      </c>
      <c r="K854">
        <v>12.15</v>
      </c>
      <c r="L854">
        <v>117.61499999999999</v>
      </c>
      <c r="M854">
        <v>3.5</v>
      </c>
    </row>
    <row r="855" spans="1:13" x14ac:dyDescent="0.3">
      <c r="A855">
        <v>4522</v>
      </c>
      <c r="B855" t="s">
        <v>17</v>
      </c>
      <c r="C855" t="s">
        <v>1113</v>
      </c>
      <c r="D855" t="s">
        <v>19</v>
      </c>
      <c r="E855">
        <v>2011</v>
      </c>
      <c r="F855" t="s">
        <v>39</v>
      </c>
      <c r="G855" t="s">
        <v>21</v>
      </c>
      <c r="H855" t="s">
        <v>15</v>
      </c>
      <c r="I855" t="s">
        <v>40</v>
      </c>
      <c r="J855">
        <v>0.162462044</v>
      </c>
      <c r="K855">
        <v>15.2</v>
      </c>
      <c r="L855">
        <v>117.64919999999999</v>
      </c>
      <c r="M855">
        <v>3.7</v>
      </c>
    </row>
    <row r="856" spans="1:13" x14ac:dyDescent="0.3">
      <c r="A856">
        <v>2021</v>
      </c>
      <c r="B856" t="s">
        <v>17</v>
      </c>
      <c r="C856" t="s">
        <v>305</v>
      </c>
      <c r="D856" t="s">
        <v>48</v>
      </c>
      <c r="E856">
        <v>2018</v>
      </c>
      <c r="F856" t="s">
        <v>45</v>
      </c>
      <c r="G856" t="s">
        <v>21</v>
      </c>
      <c r="H856" t="s">
        <v>15</v>
      </c>
      <c r="I856" t="s">
        <v>46</v>
      </c>
      <c r="J856">
        <v>5.3795153999999998E-2</v>
      </c>
      <c r="L856">
        <v>117.7466</v>
      </c>
      <c r="M856">
        <v>4.2</v>
      </c>
    </row>
    <row r="857" spans="1:13" x14ac:dyDescent="0.3">
      <c r="A857">
        <v>652</v>
      </c>
      <c r="B857" t="s">
        <v>17</v>
      </c>
      <c r="C857" t="s">
        <v>288</v>
      </c>
      <c r="D857" t="s">
        <v>28</v>
      </c>
      <c r="E857">
        <v>2014</v>
      </c>
      <c r="F857" t="s">
        <v>29</v>
      </c>
      <c r="G857" t="s">
        <v>21</v>
      </c>
      <c r="H857" t="s">
        <v>30</v>
      </c>
      <c r="I857" t="s">
        <v>16</v>
      </c>
      <c r="J857">
        <v>3.1918283999999998E-2</v>
      </c>
      <c r="K857">
        <v>7.6550000000000002</v>
      </c>
      <c r="L857">
        <v>117.7492</v>
      </c>
      <c r="M857">
        <v>4.5999999999999996</v>
      </c>
    </row>
    <row r="858" spans="1:13" x14ac:dyDescent="0.3">
      <c r="A858">
        <v>3608</v>
      </c>
      <c r="B858" t="s">
        <v>17</v>
      </c>
      <c r="C858" t="s">
        <v>988</v>
      </c>
      <c r="D858" t="s">
        <v>28</v>
      </c>
      <c r="E858">
        <v>2011</v>
      </c>
      <c r="F858" t="s">
        <v>39</v>
      </c>
      <c r="G858" t="s">
        <v>21</v>
      </c>
      <c r="H858" t="s">
        <v>15</v>
      </c>
      <c r="I858" t="s">
        <v>40</v>
      </c>
      <c r="J858">
        <v>8.4176825999999996E-2</v>
      </c>
      <c r="K858">
        <v>16.600000000000001</v>
      </c>
      <c r="L858">
        <v>118.0124</v>
      </c>
      <c r="M858">
        <v>4</v>
      </c>
    </row>
    <row r="859" spans="1:13" x14ac:dyDescent="0.3">
      <c r="A859">
        <v>4564</v>
      </c>
      <c r="B859" t="s">
        <v>17</v>
      </c>
      <c r="C859" t="s">
        <v>565</v>
      </c>
      <c r="D859" t="s">
        <v>54</v>
      </c>
      <c r="E859">
        <v>2022</v>
      </c>
      <c r="F859" t="s">
        <v>20</v>
      </c>
      <c r="G859" t="s">
        <v>21</v>
      </c>
      <c r="H859" t="s">
        <v>15</v>
      </c>
      <c r="I859" t="s">
        <v>22</v>
      </c>
      <c r="J859">
        <v>1.4482277999999999E-2</v>
      </c>
      <c r="K859">
        <v>7.26</v>
      </c>
      <c r="L859">
        <v>118.11499999999999</v>
      </c>
      <c r="M859">
        <v>3.7</v>
      </c>
    </row>
    <row r="860" spans="1:13" x14ac:dyDescent="0.3">
      <c r="A860">
        <v>4292</v>
      </c>
      <c r="B860" t="s">
        <v>17</v>
      </c>
      <c r="C860" t="s">
        <v>97</v>
      </c>
      <c r="D860" t="s">
        <v>28</v>
      </c>
      <c r="E860">
        <v>2011</v>
      </c>
      <c r="F860" t="s">
        <v>39</v>
      </c>
      <c r="G860" t="s">
        <v>21</v>
      </c>
      <c r="H860" t="s">
        <v>15</v>
      </c>
      <c r="I860" t="s">
        <v>40</v>
      </c>
      <c r="J860">
        <v>4.0446145000000003E-2</v>
      </c>
      <c r="K860">
        <v>10.1</v>
      </c>
      <c r="L860">
        <v>118.11499999999999</v>
      </c>
      <c r="M860">
        <v>3.8</v>
      </c>
    </row>
    <row r="861" spans="1:13" x14ac:dyDescent="0.3">
      <c r="A861">
        <v>324</v>
      </c>
      <c r="B861" t="s">
        <v>17</v>
      </c>
      <c r="C861" t="s">
        <v>346</v>
      </c>
      <c r="D861" t="s">
        <v>24</v>
      </c>
      <c r="E861">
        <v>2014</v>
      </c>
      <c r="F861" t="s">
        <v>29</v>
      </c>
      <c r="G861" t="s">
        <v>21</v>
      </c>
      <c r="H861" t="s">
        <v>30</v>
      </c>
      <c r="I861" t="s">
        <v>16</v>
      </c>
      <c r="J861">
        <v>0.124348482</v>
      </c>
      <c r="K861">
        <v>18</v>
      </c>
      <c r="L861">
        <v>118.3124</v>
      </c>
      <c r="M861">
        <v>5</v>
      </c>
    </row>
    <row r="862" spans="1:13" x14ac:dyDescent="0.3">
      <c r="A862">
        <v>6033</v>
      </c>
      <c r="B862" t="s">
        <v>17</v>
      </c>
      <c r="C862" t="s">
        <v>1353</v>
      </c>
      <c r="D862" t="s">
        <v>48</v>
      </c>
      <c r="E862">
        <v>2014</v>
      </c>
      <c r="F862" t="s">
        <v>29</v>
      </c>
      <c r="G862" t="s">
        <v>21</v>
      </c>
      <c r="H862" t="s">
        <v>30</v>
      </c>
      <c r="I862" t="s">
        <v>16</v>
      </c>
      <c r="J862">
        <v>5.2025391999999997E-2</v>
      </c>
      <c r="K862">
        <v>18.5</v>
      </c>
      <c r="L862">
        <v>118.41240000000001</v>
      </c>
      <c r="M862">
        <v>4</v>
      </c>
    </row>
    <row r="863" spans="1:13" x14ac:dyDescent="0.3">
      <c r="A863">
        <v>4088</v>
      </c>
      <c r="B863" t="s">
        <v>17</v>
      </c>
      <c r="C863" t="s">
        <v>780</v>
      </c>
      <c r="D863" t="s">
        <v>42</v>
      </c>
      <c r="E863">
        <v>2022</v>
      </c>
      <c r="F863" t="s">
        <v>20</v>
      </c>
      <c r="G863" t="s">
        <v>21</v>
      </c>
      <c r="H863" t="s">
        <v>15</v>
      </c>
      <c r="I863" t="s">
        <v>22</v>
      </c>
      <c r="J863">
        <v>0</v>
      </c>
      <c r="K863">
        <v>12.15</v>
      </c>
      <c r="L863">
        <v>118.515</v>
      </c>
      <c r="M863">
        <v>3.9</v>
      </c>
    </row>
    <row r="864" spans="1:13" x14ac:dyDescent="0.3">
      <c r="A864">
        <v>8402</v>
      </c>
      <c r="B864" t="s">
        <v>17</v>
      </c>
      <c r="C864" t="s">
        <v>1340</v>
      </c>
      <c r="D864" t="s">
        <v>48</v>
      </c>
      <c r="E864">
        <v>2018</v>
      </c>
      <c r="F864" t="s">
        <v>45</v>
      </c>
      <c r="G864" t="s">
        <v>21</v>
      </c>
      <c r="H864" t="s">
        <v>15</v>
      </c>
      <c r="I864" t="s">
        <v>46</v>
      </c>
      <c r="J864">
        <v>4.5900448000000003E-2</v>
      </c>
      <c r="L864">
        <v>118.91240000000001</v>
      </c>
      <c r="M864">
        <v>4</v>
      </c>
    </row>
    <row r="865" spans="1:13" x14ac:dyDescent="0.3">
      <c r="A865">
        <v>7867</v>
      </c>
      <c r="B865" t="s">
        <v>17</v>
      </c>
      <c r="C865" t="s">
        <v>641</v>
      </c>
      <c r="D865" t="s">
        <v>48</v>
      </c>
      <c r="E865">
        <v>2014</v>
      </c>
      <c r="F865" t="s">
        <v>29</v>
      </c>
      <c r="G865" t="s">
        <v>21</v>
      </c>
      <c r="H865" t="s">
        <v>30</v>
      </c>
      <c r="I865" t="s">
        <v>16</v>
      </c>
      <c r="J865">
        <v>0</v>
      </c>
      <c r="K865">
        <v>12.35</v>
      </c>
      <c r="L865">
        <v>118.91240000000001</v>
      </c>
      <c r="M865">
        <v>4</v>
      </c>
    </row>
    <row r="866" spans="1:13" x14ac:dyDescent="0.3">
      <c r="A866">
        <v>1790</v>
      </c>
      <c r="B866" t="s">
        <v>17</v>
      </c>
      <c r="C866" t="s">
        <v>1152</v>
      </c>
      <c r="D866" t="s">
        <v>42</v>
      </c>
      <c r="E866">
        <v>2014</v>
      </c>
      <c r="F866" t="s">
        <v>29</v>
      </c>
      <c r="G866" t="s">
        <v>21</v>
      </c>
      <c r="H866" t="s">
        <v>30</v>
      </c>
      <c r="I866" t="s">
        <v>16</v>
      </c>
      <c r="J866">
        <v>3.4623781999999999E-2</v>
      </c>
      <c r="K866">
        <v>20.100000000000001</v>
      </c>
      <c r="L866">
        <v>118.9782</v>
      </c>
      <c r="M866">
        <v>4.3</v>
      </c>
    </row>
    <row r="867" spans="1:13" x14ac:dyDescent="0.3">
      <c r="A867">
        <v>1782</v>
      </c>
      <c r="B867" t="s">
        <v>17</v>
      </c>
      <c r="C867" t="s">
        <v>1147</v>
      </c>
      <c r="D867" t="s">
        <v>42</v>
      </c>
      <c r="E867">
        <v>2014</v>
      </c>
      <c r="F867" t="s">
        <v>29</v>
      </c>
      <c r="G867" t="s">
        <v>21</v>
      </c>
      <c r="H867" t="s">
        <v>30</v>
      </c>
      <c r="I867" t="s">
        <v>16</v>
      </c>
      <c r="J867">
        <v>0</v>
      </c>
      <c r="K867">
        <v>10.85</v>
      </c>
      <c r="L867">
        <v>119.0808</v>
      </c>
      <c r="M867">
        <v>4.3</v>
      </c>
    </row>
    <row r="868" spans="1:13" x14ac:dyDescent="0.3">
      <c r="A868">
        <v>3088</v>
      </c>
      <c r="B868" t="s">
        <v>17</v>
      </c>
      <c r="C868" t="s">
        <v>139</v>
      </c>
      <c r="D868" t="s">
        <v>28</v>
      </c>
      <c r="E868">
        <v>2022</v>
      </c>
      <c r="F868" t="s">
        <v>20</v>
      </c>
      <c r="G868" t="s">
        <v>21</v>
      </c>
      <c r="H868" t="s">
        <v>15</v>
      </c>
      <c r="I868" t="s">
        <v>22</v>
      </c>
      <c r="J868">
        <v>0.112681821</v>
      </c>
      <c r="K868">
        <v>12.5</v>
      </c>
      <c r="L868">
        <v>119.14400000000001</v>
      </c>
      <c r="M868">
        <v>4.0999999999999996</v>
      </c>
    </row>
    <row r="869" spans="1:13" x14ac:dyDescent="0.3">
      <c r="A869">
        <v>3607</v>
      </c>
      <c r="B869" t="s">
        <v>17</v>
      </c>
      <c r="C869" t="s">
        <v>139</v>
      </c>
      <c r="D869" t="s">
        <v>28</v>
      </c>
      <c r="E869">
        <v>2011</v>
      </c>
      <c r="F869" t="s">
        <v>39</v>
      </c>
      <c r="G869" t="s">
        <v>21</v>
      </c>
      <c r="H869" t="s">
        <v>15</v>
      </c>
      <c r="I869" t="s">
        <v>40</v>
      </c>
      <c r="J869">
        <v>0.18784108199999999</v>
      </c>
      <c r="K869">
        <v>12.5</v>
      </c>
      <c r="L869">
        <v>119.244</v>
      </c>
      <c r="M869">
        <v>4</v>
      </c>
    </row>
    <row r="870" spans="1:13" x14ac:dyDescent="0.3">
      <c r="A870">
        <v>5373</v>
      </c>
      <c r="B870" t="s">
        <v>17</v>
      </c>
      <c r="C870" t="s">
        <v>102</v>
      </c>
      <c r="D870" t="s">
        <v>24</v>
      </c>
      <c r="E870">
        <v>2022</v>
      </c>
      <c r="F870" t="s">
        <v>20</v>
      </c>
      <c r="G870" t="s">
        <v>21</v>
      </c>
      <c r="H870" t="s">
        <v>15</v>
      </c>
      <c r="I870" t="s">
        <v>22</v>
      </c>
      <c r="J870">
        <v>1.6679143E-2</v>
      </c>
      <c r="K870">
        <v>19.350000000000001</v>
      </c>
      <c r="L870">
        <v>119.3098</v>
      </c>
      <c r="M870">
        <v>3</v>
      </c>
    </row>
    <row r="871" spans="1:13" x14ac:dyDescent="0.3">
      <c r="A871">
        <v>5098</v>
      </c>
      <c r="B871" t="s">
        <v>17</v>
      </c>
      <c r="C871" t="s">
        <v>643</v>
      </c>
      <c r="D871" t="s">
        <v>48</v>
      </c>
      <c r="E871">
        <v>2014</v>
      </c>
      <c r="F871" t="s">
        <v>29</v>
      </c>
      <c r="G871" t="s">
        <v>21</v>
      </c>
      <c r="H871" t="s">
        <v>30</v>
      </c>
      <c r="I871" t="s">
        <v>16</v>
      </c>
      <c r="J871">
        <v>1.9407068999999999E-2</v>
      </c>
      <c r="K871">
        <v>21.25</v>
      </c>
      <c r="L871">
        <v>119.37560000000001</v>
      </c>
      <c r="M871">
        <v>3.3</v>
      </c>
    </row>
    <row r="872" spans="1:13" x14ac:dyDescent="0.3">
      <c r="A872">
        <v>2554</v>
      </c>
      <c r="B872" t="s">
        <v>17</v>
      </c>
      <c r="C872" t="s">
        <v>1340</v>
      </c>
      <c r="D872" t="s">
        <v>48</v>
      </c>
      <c r="E872">
        <v>2022</v>
      </c>
      <c r="F872" t="s">
        <v>20</v>
      </c>
      <c r="G872" t="s">
        <v>21</v>
      </c>
      <c r="H872" t="s">
        <v>15</v>
      </c>
      <c r="I872" t="s">
        <v>22</v>
      </c>
      <c r="J872">
        <v>0</v>
      </c>
      <c r="K872">
        <v>11.5</v>
      </c>
      <c r="L872">
        <v>119.5124</v>
      </c>
      <c r="M872">
        <v>4.2</v>
      </c>
    </row>
    <row r="873" spans="1:13" x14ac:dyDescent="0.3">
      <c r="A873">
        <v>4297</v>
      </c>
      <c r="B873" t="s">
        <v>17</v>
      </c>
      <c r="C873" t="s">
        <v>305</v>
      </c>
      <c r="D873" t="s">
        <v>48</v>
      </c>
      <c r="E873">
        <v>2011</v>
      </c>
      <c r="F873" t="s">
        <v>39</v>
      </c>
      <c r="G873" t="s">
        <v>21</v>
      </c>
      <c r="H873" t="s">
        <v>30</v>
      </c>
      <c r="I873" t="s">
        <v>40</v>
      </c>
      <c r="J873">
        <v>9.0480214000000003E-2</v>
      </c>
      <c r="K873">
        <v>20.350000000000001</v>
      </c>
      <c r="L873">
        <v>119.5466</v>
      </c>
      <c r="M873">
        <v>3.8</v>
      </c>
    </row>
    <row r="874" spans="1:13" x14ac:dyDescent="0.3">
      <c r="A874">
        <v>6130</v>
      </c>
      <c r="B874" t="s">
        <v>17</v>
      </c>
      <c r="C874" t="s">
        <v>162</v>
      </c>
      <c r="D874" t="s">
        <v>95</v>
      </c>
      <c r="E874">
        <v>2014</v>
      </c>
      <c r="F874" t="s">
        <v>29</v>
      </c>
      <c r="G874" t="s">
        <v>21</v>
      </c>
      <c r="H874" t="s">
        <v>30</v>
      </c>
      <c r="I874" t="s">
        <v>16</v>
      </c>
      <c r="J874">
        <v>8.2935004000000007E-2</v>
      </c>
      <c r="K874">
        <v>20.6</v>
      </c>
      <c r="L874">
        <v>119.57559999999999</v>
      </c>
      <c r="M874">
        <v>4</v>
      </c>
    </row>
    <row r="875" spans="1:13" x14ac:dyDescent="0.3">
      <c r="A875">
        <v>2428</v>
      </c>
      <c r="B875" t="s">
        <v>17</v>
      </c>
      <c r="C875" t="s">
        <v>162</v>
      </c>
      <c r="D875" t="s">
        <v>95</v>
      </c>
      <c r="E875">
        <v>2011</v>
      </c>
      <c r="F875" t="s">
        <v>39</v>
      </c>
      <c r="G875" t="s">
        <v>21</v>
      </c>
      <c r="H875" t="s">
        <v>15</v>
      </c>
      <c r="I875" t="s">
        <v>40</v>
      </c>
      <c r="J875">
        <v>0.13893180999999999</v>
      </c>
      <c r="K875">
        <v>20.6</v>
      </c>
      <c r="L875">
        <v>119.57559999999999</v>
      </c>
      <c r="M875">
        <v>4.2</v>
      </c>
    </row>
    <row r="876" spans="1:13" x14ac:dyDescent="0.3">
      <c r="A876">
        <v>2622</v>
      </c>
      <c r="B876" t="s">
        <v>17</v>
      </c>
      <c r="C876" t="s">
        <v>1353</v>
      </c>
      <c r="D876" t="s">
        <v>48</v>
      </c>
      <c r="E876">
        <v>2018</v>
      </c>
      <c r="F876" t="s">
        <v>45</v>
      </c>
      <c r="G876" t="s">
        <v>21</v>
      </c>
      <c r="H876" t="s">
        <v>15</v>
      </c>
      <c r="I876" t="s">
        <v>46</v>
      </c>
      <c r="J876">
        <v>0</v>
      </c>
      <c r="L876">
        <v>119.8124</v>
      </c>
      <c r="M876">
        <v>4.2</v>
      </c>
    </row>
    <row r="877" spans="1:13" x14ac:dyDescent="0.3">
      <c r="A877">
        <v>7840</v>
      </c>
      <c r="B877" t="s">
        <v>17</v>
      </c>
      <c r="C877" t="s">
        <v>1600</v>
      </c>
      <c r="D877" t="s">
        <v>42</v>
      </c>
      <c r="E877">
        <v>2014</v>
      </c>
      <c r="F877" t="s">
        <v>29</v>
      </c>
      <c r="G877" t="s">
        <v>21</v>
      </c>
      <c r="H877" t="s">
        <v>30</v>
      </c>
      <c r="I877" t="s">
        <v>16</v>
      </c>
      <c r="J877">
        <v>1.2643035E-2</v>
      </c>
      <c r="K877">
        <v>18.600000000000001</v>
      </c>
      <c r="L877">
        <v>119.84139999999999</v>
      </c>
      <c r="M877">
        <v>4</v>
      </c>
    </row>
    <row r="878" spans="1:13" x14ac:dyDescent="0.3">
      <c r="A878">
        <v>3641</v>
      </c>
      <c r="B878" t="s">
        <v>17</v>
      </c>
      <c r="C878" t="s">
        <v>1435</v>
      </c>
      <c r="D878" t="s">
        <v>159</v>
      </c>
      <c r="E878">
        <v>2014</v>
      </c>
      <c r="F878" t="s">
        <v>29</v>
      </c>
      <c r="G878" t="s">
        <v>21</v>
      </c>
      <c r="H878" t="s">
        <v>30</v>
      </c>
      <c r="I878" t="s">
        <v>16</v>
      </c>
      <c r="J878">
        <v>2.5842904999999999E-2</v>
      </c>
      <c r="K878">
        <v>12.15</v>
      </c>
      <c r="L878">
        <v>119.84399999999999</v>
      </c>
      <c r="M878">
        <v>4</v>
      </c>
    </row>
    <row r="879" spans="1:13" x14ac:dyDescent="0.3">
      <c r="A879">
        <v>906</v>
      </c>
      <c r="B879" t="s">
        <v>17</v>
      </c>
      <c r="C879" t="s">
        <v>740</v>
      </c>
      <c r="D879" t="s">
        <v>12</v>
      </c>
      <c r="E879">
        <v>2022</v>
      </c>
      <c r="F879" t="s">
        <v>20</v>
      </c>
      <c r="G879" t="s">
        <v>21</v>
      </c>
      <c r="H879" t="s">
        <v>15</v>
      </c>
      <c r="I879" t="s">
        <v>22</v>
      </c>
      <c r="J879">
        <v>4.1533437999999999E-2</v>
      </c>
      <c r="K879">
        <v>19.75</v>
      </c>
      <c r="L879">
        <v>119.8466</v>
      </c>
      <c r="M879">
        <v>4.5</v>
      </c>
    </row>
    <row r="880" spans="1:13" x14ac:dyDescent="0.3">
      <c r="A880">
        <v>5080</v>
      </c>
      <c r="B880" t="s">
        <v>17</v>
      </c>
      <c r="C880" t="s">
        <v>445</v>
      </c>
      <c r="D880" t="s">
        <v>95</v>
      </c>
      <c r="E880">
        <v>2011</v>
      </c>
      <c r="F880" t="s">
        <v>39</v>
      </c>
      <c r="G880" t="s">
        <v>21</v>
      </c>
      <c r="H880" t="s">
        <v>15</v>
      </c>
      <c r="I880" t="s">
        <v>40</v>
      </c>
      <c r="J880">
        <v>3.5607579E-2</v>
      </c>
      <c r="K880">
        <v>13.3</v>
      </c>
      <c r="L880">
        <v>119.91240000000001</v>
      </c>
      <c r="M880">
        <v>3.3</v>
      </c>
    </row>
    <row r="881" spans="1:13" x14ac:dyDescent="0.3">
      <c r="A881">
        <v>7782</v>
      </c>
      <c r="B881" t="s">
        <v>17</v>
      </c>
      <c r="C881" t="s">
        <v>969</v>
      </c>
      <c r="D881" t="s">
        <v>24</v>
      </c>
      <c r="E881">
        <v>2014</v>
      </c>
      <c r="F881" t="s">
        <v>29</v>
      </c>
      <c r="G881" t="s">
        <v>21</v>
      </c>
      <c r="H881" t="s">
        <v>30</v>
      </c>
      <c r="I881" t="s">
        <v>16</v>
      </c>
      <c r="J881">
        <v>7.2238195000000005E-2</v>
      </c>
      <c r="K881">
        <v>5.7649999999999997</v>
      </c>
      <c r="L881">
        <v>120.0098</v>
      </c>
      <c r="M881">
        <v>4</v>
      </c>
    </row>
    <row r="882" spans="1:13" x14ac:dyDescent="0.3">
      <c r="A882">
        <v>1760</v>
      </c>
      <c r="B882" t="s">
        <v>17</v>
      </c>
      <c r="C882" t="s">
        <v>1034</v>
      </c>
      <c r="D882" t="s">
        <v>57</v>
      </c>
      <c r="E882">
        <v>2014</v>
      </c>
      <c r="F882" t="s">
        <v>29</v>
      </c>
      <c r="G882" t="s">
        <v>21</v>
      </c>
      <c r="H882" t="s">
        <v>30</v>
      </c>
      <c r="I882" t="s">
        <v>16</v>
      </c>
      <c r="J882">
        <v>4.6336634000000002E-2</v>
      </c>
      <c r="K882">
        <v>15</v>
      </c>
      <c r="L882">
        <v>120.0414</v>
      </c>
      <c r="M882">
        <v>4.3</v>
      </c>
    </row>
    <row r="883" spans="1:13" x14ac:dyDescent="0.3">
      <c r="A883">
        <v>4583</v>
      </c>
      <c r="B883" t="s">
        <v>17</v>
      </c>
      <c r="C883" t="s">
        <v>1562</v>
      </c>
      <c r="D883" t="s">
        <v>48</v>
      </c>
      <c r="E883">
        <v>2018</v>
      </c>
      <c r="F883" t="s">
        <v>45</v>
      </c>
      <c r="G883" t="s">
        <v>21</v>
      </c>
      <c r="H883" t="s">
        <v>15</v>
      </c>
      <c r="I883" t="s">
        <v>46</v>
      </c>
      <c r="J883">
        <v>7.9904067999999995E-2</v>
      </c>
      <c r="L883">
        <v>120.044</v>
      </c>
      <c r="M883">
        <v>3.7</v>
      </c>
    </row>
    <row r="884" spans="1:13" x14ac:dyDescent="0.3">
      <c r="A884">
        <v>6044</v>
      </c>
      <c r="B884" t="s">
        <v>17</v>
      </c>
      <c r="C884" t="s">
        <v>287</v>
      </c>
      <c r="D884" t="s">
        <v>57</v>
      </c>
      <c r="E884">
        <v>2014</v>
      </c>
      <c r="F884" t="s">
        <v>29</v>
      </c>
      <c r="G884" t="s">
        <v>21</v>
      </c>
      <c r="H884" t="s">
        <v>30</v>
      </c>
      <c r="I884" t="s">
        <v>16</v>
      </c>
      <c r="J884">
        <v>9.2516598000000005E-2</v>
      </c>
      <c r="K884">
        <v>4.7850000000000001</v>
      </c>
      <c r="L884">
        <v>120.10980000000001</v>
      </c>
      <c r="M884">
        <v>4</v>
      </c>
    </row>
    <row r="885" spans="1:13" x14ac:dyDescent="0.3">
      <c r="A885">
        <v>4055</v>
      </c>
      <c r="B885" t="s">
        <v>17</v>
      </c>
      <c r="C885" t="s">
        <v>374</v>
      </c>
      <c r="D885" t="s">
        <v>12</v>
      </c>
      <c r="E885">
        <v>2014</v>
      </c>
      <c r="F885" t="s">
        <v>29</v>
      </c>
      <c r="G885" t="s">
        <v>21</v>
      </c>
      <c r="H885" t="s">
        <v>30</v>
      </c>
      <c r="I885" t="s">
        <v>16</v>
      </c>
      <c r="J885">
        <v>3.6110221999999997E-2</v>
      </c>
      <c r="K885">
        <v>20.5</v>
      </c>
      <c r="L885">
        <v>120.1756</v>
      </c>
      <c r="M885">
        <v>3.9</v>
      </c>
    </row>
    <row r="886" spans="1:13" x14ac:dyDescent="0.3">
      <c r="A886">
        <v>573</v>
      </c>
      <c r="B886" t="s">
        <v>17</v>
      </c>
      <c r="C886" t="s">
        <v>536</v>
      </c>
      <c r="D886" t="s">
        <v>24</v>
      </c>
      <c r="E886">
        <v>2022</v>
      </c>
      <c r="F886" t="s">
        <v>20</v>
      </c>
      <c r="G886" t="s">
        <v>21</v>
      </c>
      <c r="H886" t="s">
        <v>15</v>
      </c>
      <c r="I886" t="s">
        <v>22</v>
      </c>
      <c r="J886">
        <v>7.1548186999999999E-2</v>
      </c>
      <c r="K886">
        <v>10.5</v>
      </c>
      <c r="L886">
        <v>120.2098</v>
      </c>
      <c r="M886">
        <v>4.7</v>
      </c>
    </row>
    <row r="887" spans="1:13" x14ac:dyDescent="0.3">
      <c r="A887">
        <v>7995</v>
      </c>
      <c r="B887" t="s">
        <v>17</v>
      </c>
      <c r="C887" t="s">
        <v>445</v>
      </c>
      <c r="D887" t="s">
        <v>95</v>
      </c>
      <c r="E887">
        <v>2022</v>
      </c>
      <c r="F887" t="s">
        <v>20</v>
      </c>
      <c r="G887" t="s">
        <v>21</v>
      </c>
      <c r="H887" t="s">
        <v>15</v>
      </c>
      <c r="I887" t="s">
        <v>22</v>
      </c>
      <c r="J887">
        <v>2.1360219999999999E-2</v>
      </c>
      <c r="K887">
        <v>13.3</v>
      </c>
      <c r="L887">
        <v>120.41240000000001</v>
      </c>
      <c r="M887">
        <v>4</v>
      </c>
    </row>
    <row r="888" spans="1:13" x14ac:dyDescent="0.3">
      <c r="A888">
        <v>7795</v>
      </c>
      <c r="B888" t="s">
        <v>17</v>
      </c>
      <c r="C888" t="s">
        <v>820</v>
      </c>
      <c r="D888" t="s">
        <v>12</v>
      </c>
      <c r="E888">
        <v>2014</v>
      </c>
      <c r="F888" t="s">
        <v>29</v>
      </c>
      <c r="G888" t="s">
        <v>21</v>
      </c>
      <c r="H888" t="s">
        <v>30</v>
      </c>
      <c r="I888" t="s">
        <v>16</v>
      </c>
      <c r="J888">
        <v>0</v>
      </c>
      <c r="K888">
        <v>8.7850000000000001</v>
      </c>
      <c r="L888">
        <v>120.5414</v>
      </c>
      <c r="M888">
        <v>4</v>
      </c>
    </row>
    <row r="889" spans="1:13" x14ac:dyDescent="0.3">
      <c r="A889">
        <v>4723</v>
      </c>
      <c r="B889" t="s">
        <v>17</v>
      </c>
      <c r="C889" t="s">
        <v>999</v>
      </c>
      <c r="D889" t="s">
        <v>48</v>
      </c>
      <c r="E889">
        <v>2022</v>
      </c>
      <c r="F889" t="s">
        <v>20</v>
      </c>
      <c r="G889" t="s">
        <v>21</v>
      </c>
      <c r="H889" t="s">
        <v>15</v>
      </c>
      <c r="I889" t="s">
        <v>22</v>
      </c>
      <c r="J889">
        <v>7.2278769000000007E-2</v>
      </c>
      <c r="K889">
        <v>6.1950000000000003</v>
      </c>
      <c r="L889">
        <v>120.60980000000001</v>
      </c>
      <c r="M889">
        <v>3.6</v>
      </c>
    </row>
    <row r="890" spans="1:13" x14ac:dyDescent="0.3">
      <c r="A890">
        <v>3772</v>
      </c>
      <c r="B890" t="s">
        <v>17</v>
      </c>
      <c r="C890" t="s">
        <v>287</v>
      </c>
      <c r="D890" t="s">
        <v>57</v>
      </c>
      <c r="E890">
        <v>2018</v>
      </c>
      <c r="F890" t="s">
        <v>45</v>
      </c>
      <c r="G890" t="s">
        <v>21</v>
      </c>
      <c r="H890" t="s">
        <v>15</v>
      </c>
      <c r="I890" t="s">
        <v>46</v>
      </c>
      <c r="J890">
        <v>9.2145264000000005E-2</v>
      </c>
      <c r="L890">
        <v>120.7098</v>
      </c>
      <c r="M890">
        <v>4</v>
      </c>
    </row>
    <row r="891" spans="1:13" x14ac:dyDescent="0.3">
      <c r="A891">
        <v>5830</v>
      </c>
      <c r="B891" t="s">
        <v>17</v>
      </c>
      <c r="C891" t="s">
        <v>820</v>
      </c>
      <c r="D891" t="s">
        <v>12</v>
      </c>
      <c r="E891">
        <v>2018</v>
      </c>
      <c r="F891" t="s">
        <v>45</v>
      </c>
      <c r="G891" t="s">
        <v>21</v>
      </c>
      <c r="H891" t="s">
        <v>15</v>
      </c>
      <c r="I891" t="s">
        <v>46</v>
      </c>
      <c r="J891">
        <v>2.5841875E-2</v>
      </c>
      <c r="L891">
        <v>120.7414</v>
      </c>
      <c r="M891">
        <v>1</v>
      </c>
    </row>
    <row r="892" spans="1:13" x14ac:dyDescent="0.3">
      <c r="A892">
        <v>3154</v>
      </c>
      <c r="B892" t="s">
        <v>17</v>
      </c>
      <c r="C892" t="s">
        <v>1435</v>
      </c>
      <c r="D892" t="s">
        <v>159</v>
      </c>
      <c r="E892">
        <v>2018</v>
      </c>
      <c r="F892" t="s">
        <v>45</v>
      </c>
      <c r="G892" t="s">
        <v>21</v>
      </c>
      <c r="H892" t="s">
        <v>15</v>
      </c>
      <c r="I892" t="s">
        <v>46</v>
      </c>
      <c r="J892">
        <v>2.573918E-2</v>
      </c>
      <c r="L892">
        <v>120.744</v>
      </c>
      <c r="M892">
        <v>4.0999999999999996</v>
      </c>
    </row>
    <row r="893" spans="1:13" x14ac:dyDescent="0.3">
      <c r="A893">
        <v>4699</v>
      </c>
      <c r="B893" t="s">
        <v>17</v>
      </c>
      <c r="C893" t="s">
        <v>847</v>
      </c>
      <c r="D893" t="s">
        <v>12</v>
      </c>
      <c r="E893">
        <v>2014</v>
      </c>
      <c r="F893" t="s">
        <v>29</v>
      </c>
      <c r="G893" t="s">
        <v>21</v>
      </c>
      <c r="H893" t="s">
        <v>30</v>
      </c>
      <c r="I893" t="s">
        <v>16</v>
      </c>
      <c r="J893">
        <v>8.7574920000000004E-3</v>
      </c>
      <c r="K893">
        <v>9.2100000000000009</v>
      </c>
      <c r="L893">
        <v>120.84139999999999</v>
      </c>
      <c r="M893">
        <v>3.6</v>
      </c>
    </row>
    <row r="894" spans="1:13" x14ac:dyDescent="0.3">
      <c r="A894">
        <v>1359</v>
      </c>
      <c r="B894" t="s">
        <v>17</v>
      </c>
      <c r="C894" t="s">
        <v>643</v>
      </c>
      <c r="D894" t="s">
        <v>48</v>
      </c>
      <c r="E894">
        <v>2022</v>
      </c>
      <c r="F894" t="s">
        <v>20</v>
      </c>
      <c r="G894" t="s">
        <v>21</v>
      </c>
      <c r="H894" t="s">
        <v>15</v>
      </c>
      <c r="I894" t="s">
        <v>22</v>
      </c>
      <c r="J894">
        <v>1.9502354E-2</v>
      </c>
      <c r="K894">
        <v>21.25</v>
      </c>
      <c r="L894">
        <v>120.87560000000001</v>
      </c>
      <c r="M894">
        <v>4.3</v>
      </c>
    </row>
    <row r="895" spans="1:13" x14ac:dyDescent="0.3">
      <c r="A895">
        <v>8129</v>
      </c>
      <c r="B895" t="s">
        <v>17</v>
      </c>
      <c r="C895" t="s">
        <v>178</v>
      </c>
      <c r="D895" t="s">
        <v>48</v>
      </c>
      <c r="E895">
        <v>2022</v>
      </c>
      <c r="F895" t="s">
        <v>20</v>
      </c>
      <c r="G895" t="s">
        <v>21</v>
      </c>
      <c r="H895" t="s">
        <v>15</v>
      </c>
      <c r="I895" t="s">
        <v>22</v>
      </c>
      <c r="J895">
        <v>5.2389406999999999E-2</v>
      </c>
      <c r="K895">
        <v>17.850000000000001</v>
      </c>
      <c r="L895">
        <v>120.9072</v>
      </c>
      <c r="M895">
        <v>4</v>
      </c>
    </row>
    <row r="896" spans="1:13" x14ac:dyDescent="0.3">
      <c r="A896">
        <v>4334</v>
      </c>
      <c r="B896" t="s">
        <v>17</v>
      </c>
      <c r="C896" t="s">
        <v>1206</v>
      </c>
      <c r="D896" t="s">
        <v>19</v>
      </c>
      <c r="E896">
        <v>2022</v>
      </c>
      <c r="F896" t="s">
        <v>20</v>
      </c>
      <c r="G896" t="s">
        <v>21</v>
      </c>
      <c r="H896" t="s">
        <v>15</v>
      </c>
      <c r="I896" t="s">
        <v>22</v>
      </c>
      <c r="J896">
        <v>7.3678663000000005E-2</v>
      </c>
      <c r="K896">
        <v>10</v>
      </c>
      <c r="L896">
        <v>120.944</v>
      </c>
      <c r="M896">
        <v>3.8</v>
      </c>
    </row>
    <row r="897" spans="1:13" x14ac:dyDescent="0.3">
      <c r="A897">
        <v>8264</v>
      </c>
      <c r="B897" t="s">
        <v>17</v>
      </c>
      <c r="C897" t="s">
        <v>162</v>
      </c>
      <c r="D897" t="s">
        <v>95</v>
      </c>
      <c r="E897">
        <v>2018</v>
      </c>
      <c r="F897" t="s">
        <v>45</v>
      </c>
      <c r="G897" t="s">
        <v>21</v>
      </c>
      <c r="H897" t="s">
        <v>15</v>
      </c>
      <c r="I897" t="s">
        <v>46</v>
      </c>
      <c r="J897">
        <v>8.2602126999999997E-2</v>
      </c>
      <c r="L897">
        <v>120.9756</v>
      </c>
      <c r="M897">
        <v>4</v>
      </c>
    </row>
    <row r="898" spans="1:13" x14ac:dyDescent="0.3">
      <c r="A898">
        <v>2619</v>
      </c>
      <c r="B898" t="s">
        <v>17</v>
      </c>
      <c r="C898" t="s">
        <v>1351</v>
      </c>
      <c r="D898" t="s">
        <v>54</v>
      </c>
      <c r="E898">
        <v>2018</v>
      </c>
      <c r="F898" t="s">
        <v>45</v>
      </c>
      <c r="G898" t="s">
        <v>21</v>
      </c>
      <c r="H898" t="s">
        <v>15</v>
      </c>
      <c r="I898" t="s">
        <v>46</v>
      </c>
      <c r="J898">
        <v>8.9032120000000006E-3</v>
      </c>
      <c r="L898">
        <v>120.9756</v>
      </c>
      <c r="M898">
        <v>4.2</v>
      </c>
    </row>
    <row r="899" spans="1:13" x14ac:dyDescent="0.3">
      <c r="A899">
        <v>2628</v>
      </c>
      <c r="B899" t="s">
        <v>17</v>
      </c>
      <c r="C899" t="s">
        <v>178</v>
      </c>
      <c r="D899" t="s">
        <v>48</v>
      </c>
      <c r="E899">
        <v>2018</v>
      </c>
      <c r="F899" t="s">
        <v>45</v>
      </c>
      <c r="G899" t="s">
        <v>21</v>
      </c>
      <c r="H899" t="s">
        <v>15</v>
      </c>
      <c r="I899" t="s">
        <v>46</v>
      </c>
      <c r="J899">
        <v>5.1924192000000001E-2</v>
      </c>
      <c r="L899">
        <v>121.0072</v>
      </c>
      <c r="M899">
        <v>4.2</v>
      </c>
    </row>
    <row r="900" spans="1:13" x14ac:dyDescent="0.3">
      <c r="A900">
        <v>3797</v>
      </c>
      <c r="B900" t="s">
        <v>17</v>
      </c>
      <c r="C900" t="s">
        <v>1267</v>
      </c>
      <c r="D900" t="s">
        <v>32</v>
      </c>
      <c r="E900">
        <v>2018</v>
      </c>
      <c r="F900" t="s">
        <v>45</v>
      </c>
      <c r="G900" t="s">
        <v>21</v>
      </c>
      <c r="H900" t="s">
        <v>15</v>
      </c>
      <c r="I900" t="s">
        <v>46</v>
      </c>
      <c r="J900">
        <v>0</v>
      </c>
      <c r="L900">
        <v>121.044</v>
      </c>
      <c r="M900">
        <v>4</v>
      </c>
    </row>
    <row r="901" spans="1:13" x14ac:dyDescent="0.3">
      <c r="A901">
        <v>3713</v>
      </c>
      <c r="B901" t="s">
        <v>17</v>
      </c>
      <c r="C901" t="s">
        <v>1505</v>
      </c>
      <c r="D901" t="s">
        <v>67</v>
      </c>
      <c r="E901">
        <v>2022</v>
      </c>
      <c r="F901" t="s">
        <v>20</v>
      </c>
      <c r="G901" t="s">
        <v>21</v>
      </c>
      <c r="H901" t="s">
        <v>15</v>
      </c>
      <c r="I901" t="s">
        <v>22</v>
      </c>
      <c r="J901">
        <v>0.12307051300000001</v>
      </c>
      <c r="K901">
        <v>14.3</v>
      </c>
      <c r="L901">
        <v>121.173</v>
      </c>
      <c r="M901">
        <v>4</v>
      </c>
    </row>
    <row r="902" spans="1:13" x14ac:dyDescent="0.3">
      <c r="A902">
        <v>359</v>
      </c>
      <c r="B902" t="s">
        <v>17</v>
      </c>
      <c r="C902" t="s">
        <v>374</v>
      </c>
      <c r="D902" t="s">
        <v>12</v>
      </c>
      <c r="E902">
        <v>2022</v>
      </c>
      <c r="F902" t="s">
        <v>20</v>
      </c>
      <c r="G902" t="s">
        <v>21</v>
      </c>
      <c r="H902" t="s">
        <v>15</v>
      </c>
      <c r="I902" t="s">
        <v>22</v>
      </c>
      <c r="J902">
        <v>3.6287516999999998E-2</v>
      </c>
      <c r="K902">
        <v>20.5</v>
      </c>
      <c r="L902">
        <v>121.2756</v>
      </c>
      <c r="M902">
        <v>5</v>
      </c>
    </row>
    <row r="903" spans="1:13" x14ac:dyDescent="0.3">
      <c r="A903">
        <v>7628</v>
      </c>
      <c r="B903" t="s">
        <v>17</v>
      </c>
      <c r="C903" t="s">
        <v>145</v>
      </c>
      <c r="D903" t="s">
        <v>19</v>
      </c>
      <c r="E903">
        <v>2011</v>
      </c>
      <c r="F903" t="s">
        <v>39</v>
      </c>
      <c r="G903" t="s">
        <v>21</v>
      </c>
      <c r="H903" t="s">
        <v>15</v>
      </c>
      <c r="I903" t="s">
        <v>40</v>
      </c>
      <c r="J903">
        <v>0.21051155799999999</v>
      </c>
      <c r="K903">
        <v>5.6150000000000002</v>
      </c>
      <c r="L903">
        <v>121.373</v>
      </c>
      <c r="M903">
        <v>4</v>
      </c>
    </row>
    <row r="904" spans="1:13" x14ac:dyDescent="0.3">
      <c r="A904">
        <v>4536</v>
      </c>
      <c r="B904" t="s">
        <v>17</v>
      </c>
      <c r="C904" t="s">
        <v>683</v>
      </c>
      <c r="D904" t="s">
        <v>24</v>
      </c>
      <c r="E904">
        <v>2014</v>
      </c>
      <c r="F904" t="s">
        <v>29</v>
      </c>
      <c r="G904" t="s">
        <v>21</v>
      </c>
      <c r="H904" t="s">
        <v>30</v>
      </c>
      <c r="I904" t="s">
        <v>16</v>
      </c>
      <c r="J904">
        <v>0.104591027</v>
      </c>
      <c r="K904">
        <v>18.7</v>
      </c>
      <c r="L904">
        <v>121.4072</v>
      </c>
      <c r="M904">
        <v>3.7</v>
      </c>
    </row>
    <row r="905" spans="1:13" x14ac:dyDescent="0.3">
      <c r="A905">
        <v>4295</v>
      </c>
      <c r="B905" t="s">
        <v>17</v>
      </c>
      <c r="C905" t="s">
        <v>995</v>
      </c>
      <c r="D905" t="s">
        <v>42</v>
      </c>
      <c r="E905">
        <v>2011</v>
      </c>
      <c r="F905" t="s">
        <v>39</v>
      </c>
      <c r="G905" t="s">
        <v>21</v>
      </c>
      <c r="H905" t="s">
        <v>15</v>
      </c>
      <c r="I905" t="s">
        <v>40</v>
      </c>
      <c r="J905">
        <v>4.3828292999999997E-2</v>
      </c>
      <c r="K905">
        <v>6.59</v>
      </c>
      <c r="L905">
        <v>121.4098</v>
      </c>
      <c r="M905">
        <v>3.8</v>
      </c>
    </row>
    <row r="906" spans="1:13" x14ac:dyDescent="0.3">
      <c r="A906">
        <v>8303</v>
      </c>
      <c r="B906" t="s">
        <v>17</v>
      </c>
      <c r="C906" t="s">
        <v>536</v>
      </c>
      <c r="D906" t="s">
        <v>24</v>
      </c>
      <c r="E906">
        <v>2018</v>
      </c>
      <c r="F906" t="s">
        <v>45</v>
      </c>
      <c r="G906" t="s">
        <v>21</v>
      </c>
      <c r="H906" t="s">
        <v>15</v>
      </c>
      <c r="I906" t="s">
        <v>46</v>
      </c>
      <c r="J906">
        <v>7.0912843000000003E-2</v>
      </c>
      <c r="L906">
        <v>121.5098</v>
      </c>
      <c r="M906">
        <v>4</v>
      </c>
    </row>
    <row r="907" spans="1:13" x14ac:dyDescent="0.3">
      <c r="A907">
        <v>3248</v>
      </c>
      <c r="B907" t="s">
        <v>17</v>
      </c>
      <c r="C907" t="s">
        <v>102</v>
      </c>
      <c r="D907" t="s">
        <v>24</v>
      </c>
      <c r="E907">
        <v>2014</v>
      </c>
      <c r="F907" t="s">
        <v>29</v>
      </c>
      <c r="G907" t="s">
        <v>21</v>
      </c>
      <c r="H907" t="s">
        <v>30</v>
      </c>
      <c r="I907" t="s">
        <v>16</v>
      </c>
      <c r="J907">
        <v>1.6597651000000001E-2</v>
      </c>
      <c r="K907">
        <v>19.350000000000001</v>
      </c>
      <c r="L907">
        <v>121.5098</v>
      </c>
      <c r="M907">
        <v>4</v>
      </c>
    </row>
    <row r="908" spans="1:13" x14ac:dyDescent="0.3">
      <c r="A908">
        <v>1780</v>
      </c>
      <c r="B908" t="s">
        <v>17</v>
      </c>
      <c r="C908" t="s">
        <v>995</v>
      </c>
      <c r="D908" t="s">
        <v>42</v>
      </c>
      <c r="E908">
        <v>2014</v>
      </c>
      <c r="F908" t="s">
        <v>29</v>
      </c>
      <c r="G908" t="s">
        <v>21</v>
      </c>
      <c r="H908" t="s">
        <v>30</v>
      </c>
      <c r="I908" t="s">
        <v>16</v>
      </c>
      <c r="J908">
        <v>2.6163191999999998E-2</v>
      </c>
      <c r="K908">
        <v>6.59</v>
      </c>
      <c r="L908">
        <v>121.5098</v>
      </c>
      <c r="M908">
        <v>4.3</v>
      </c>
    </row>
    <row r="909" spans="1:13" x14ac:dyDescent="0.3">
      <c r="A909">
        <v>679</v>
      </c>
      <c r="B909" t="s">
        <v>17</v>
      </c>
      <c r="C909" t="s">
        <v>605</v>
      </c>
      <c r="D909" t="s">
        <v>48</v>
      </c>
      <c r="E909">
        <v>2018</v>
      </c>
      <c r="F909" t="s">
        <v>45</v>
      </c>
      <c r="G909" t="s">
        <v>21</v>
      </c>
      <c r="H909" t="s">
        <v>15</v>
      </c>
      <c r="I909" t="s">
        <v>46</v>
      </c>
      <c r="J909">
        <v>0.141129263</v>
      </c>
      <c r="L909">
        <v>121.60720000000001</v>
      </c>
      <c r="M909">
        <v>4.5999999999999996</v>
      </c>
    </row>
    <row r="910" spans="1:13" x14ac:dyDescent="0.3">
      <c r="A910">
        <v>8308</v>
      </c>
      <c r="B910" t="s">
        <v>17</v>
      </c>
      <c r="C910" t="s">
        <v>969</v>
      </c>
      <c r="D910" t="s">
        <v>24</v>
      </c>
      <c r="E910">
        <v>2018</v>
      </c>
      <c r="F910" t="s">
        <v>45</v>
      </c>
      <c r="G910" t="s">
        <v>21</v>
      </c>
      <c r="H910" t="s">
        <v>15</v>
      </c>
      <c r="I910" t="s">
        <v>46</v>
      </c>
      <c r="J910">
        <v>7.1948252000000004E-2</v>
      </c>
      <c r="L910">
        <v>121.60980000000001</v>
      </c>
      <c r="M910">
        <v>4</v>
      </c>
    </row>
    <row r="911" spans="1:13" x14ac:dyDescent="0.3">
      <c r="A911">
        <v>4333</v>
      </c>
      <c r="B911" t="s">
        <v>17</v>
      </c>
      <c r="C911" t="s">
        <v>683</v>
      </c>
      <c r="D911" t="s">
        <v>24</v>
      </c>
      <c r="E911">
        <v>2022</v>
      </c>
      <c r="F911" t="s">
        <v>20</v>
      </c>
      <c r="G911" t="s">
        <v>21</v>
      </c>
      <c r="H911" t="s">
        <v>15</v>
      </c>
      <c r="I911" t="s">
        <v>22</v>
      </c>
      <c r="J911">
        <v>0.105104552</v>
      </c>
      <c r="K911">
        <v>18.7</v>
      </c>
      <c r="L911">
        <v>121.7072</v>
      </c>
      <c r="M911">
        <v>3.8</v>
      </c>
    </row>
    <row r="912" spans="1:13" x14ac:dyDescent="0.3">
      <c r="A912">
        <v>5858</v>
      </c>
      <c r="B912" t="s">
        <v>17</v>
      </c>
      <c r="C912" t="s">
        <v>999</v>
      </c>
      <c r="D912" t="s">
        <v>48</v>
      </c>
      <c r="E912">
        <v>2018</v>
      </c>
      <c r="F912" t="s">
        <v>45</v>
      </c>
      <c r="G912" t="s">
        <v>21</v>
      </c>
      <c r="H912" t="s">
        <v>15</v>
      </c>
      <c r="I912" t="s">
        <v>46</v>
      </c>
      <c r="J912">
        <v>7.1636936999999998E-2</v>
      </c>
      <c r="L912">
        <v>121.7098</v>
      </c>
      <c r="M912">
        <v>4</v>
      </c>
    </row>
    <row r="913" spans="1:13" x14ac:dyDescent="0.3">
      <c r="A913">
        <v>4885</v>
      </c>
      <c r="B913" t="s">
        <v>17</v>
      </c>
      <c r="C913" t="s">
        <v>1109</v>
      </c>
      <c r="D913" t="s">
        <v>12</v>
      </c>
      <c r="E913">
        <v>2022</v>
      </c>
      <c r="F913" t="s">
        <v>20</v>
      </c>
      <c r="G913" t="s">
        <v>21</v>
      </c>
      <c r="H913" t="s">
        <v>15</v>
      </c>
      <c r="I913" t="s">
        <v>22</v>
      </c>
      <c r="J913">
        <v>0.122015744</v>
      </c>
      <c r="K913">
        <v>7.72</v>
      </c>
      <c r="L913">
        <v>121.744</v>
      </c>
      <c r="M913">
        <v>3.5</v>
      </c>
    </row>
    <row r="914" spans="1:13" x14ac:dyDescent="0.3">
      <c r="A914">
        <v>4971</v>
      </c>
      <c r="B914" t="s">
        <v>17</v>
      </c>
      <c r="C914" t="s">
        <v>1034</v>
      </c>
      <c r="D914" t="s">
        <v>57</v>
      </c>
      <c r="E914">
        <v>2011</v>
      </c>
      <c r="F914" t="s">
        <v>39</v>
      </c>
      <c r="G914" t="s">
        <v>21</v>
      </c>
      <c r="H914" t="s">
        <v>15</v>
      </c>
      <c r="I914" t="s">
        <v>40</v>
      </c>
      <c r="J914">
        <v>7.7622622000000002E-2</v>
      </c>
      <c r="K914">
        <v>15</v>
      </c>
      <c r="L914">
        <v>121.84139999999999</v>
      </c>
      <c r="M914">
        <v>3.4</v>
      </c>
    </row>
    <row r="915" spans="1:13" x14ac:dyDescent="0.3">
      <c r="A915">
        <v>6123</v>
      </c>
      <c r="B915" t="s">
        <v>17</v>
      </c>
      <c r="C915" t="s">
        <v>1206</v>
      </c>
      <c r="D915" t="s">
        <v>19</v>
      </c>
      <c r="E915">
        <v>2018</v>
      </c>
      <c r="F915" t="s">
        <v>45</v>
      </c>
      <c r="G915" t="s">
        <v>21</v>
      </c>
      <c r="H915" t="s">
        <v>15</v>
      </c>
      <c r="I915" t="s">
        <v>46</v>
      </c>
      <c r="J915">
        <v>7.3024401000000003E-2</v>
      </c>
      <c r="L915">
        <v>121.84399999999999</v>
      </c>
      <c r="M915">
        <v>4</v>
      </c>
    </row>
    <row r="916" spans="1:13" x14ac:dyDescent="0.3">
      <c r="A916">
        <v>3129</v>
      </c>
      <c r="B916" t="s">
        <v>17</v>
      </c>
      <c r="C916" t="s">
        <v>995</v>
      </c>
      <c r="D916" t="s">
        <v>42</v>
      </c>
      <c r="E916">
        <v>2018</v>
      </c>
      <c r="F916" t="s">
        <v>45</v>
      </c>
      <c r="G916" t="s">
        <v>21</v>
      </c>
      <c r="H916" t="s">
        <v>15</v>
      </c>
      <c r="I916" t="s">
        <v>46</v>
      </c>
      <c r="J916">
        <v>2.6058181E-2</v>
      </c>
      <c r="L916">
        <v>121.9098</v>
      </c>
      <c r="M916">
        <v>4.0999999999999996</v>
      </c>
    </row>
    <row r="917" spans="1:13" x14ac:dyDescent="0.3">
      <c r="A917">
        <v>1847</v>
      </c>
      <c r="B917" t="s">
        <v>17</v>
      </c>
      <c r="C917" t="s">
        <v>964</v>
      </c>
      <c r="D917" t="s">
        <v>61</v>
      </c>
      <c r="E917">
        <v>2022</v>
      </c>
      <c r="F917" t="s">
        <v>20</v>
      </c>
      <c r="G917" t="s">
        <v>21</v>
      </c>
      <c r="H917" t="s">
        <v>15</v>
      </c>
      <c r="I917" t="s">
        <v>22</v>
      </c>
      <c r="J917">
        <v>4.2463727999999999E-2</v>
      </c>
      <c r="K917">
        <v>9.3000000000000007</v>
      </c>
      <c r="L917">
        <v>121.9388</v>
      </c>
      <c r="M917">
        <v>4.3</v>
      </c>
    </row>
    <row r="918" spans="1:13" x14ac:dyDescent="0.3">
      <c r="A918">
        <v>3648</v>
      </c>
      <c r="B918" t="s">
        <v>17</v>
      </c>
      <c r="C918" t="s">
        <v>1505</v>
      </c>
      <c r="D918" t="s">
        <v>67</v>
      </c>
      <c r="E918">
        <v>2014</v>
      </c>
      <c r="F918" t="s">
        <v>29</v>
      </c>
      <c r="G918" t="s">
        <v>21</v>
      </c>
      <c r="H918" t="s">
        <v>30</v>
      </c>
      <c r="I918" t="s">
        <v>16</v>
      </c>
      <c r="J918">
        <v>0.122469209</v>
      </c>
      <c r="K918">
        <v>14.3</v>
      </c>
      <c r="L918">
        <v>121.973</v>
      </c>
      <c r="M918">
        <v>4</v>
      </c>
    </row>
    <row r="919" spans="1:13" x14ac:dyDescent="0.3">
      <c r="A919">
        <v>5684</v>
      </c>
      <c r="B919" t="s">
        <v>17</v>
      </c>
      <c r="C919" t="s">
        <v>287</v>
      </c>
      <c r="D919" t="s">
        <v>57</v>
      </c>
      <c r="E919">
        <v>2022</v>
      </c>
      <c r="F919" t="s">
        <v>20</v>
      </c>
      <c r="G919" t="s">
        <v>21</v>
      </c>
      <c r="H919" t="s">
        <v>15</v>
      </c>
      <c r="I919" t="s">
        <v>22</v>
      </c>
      <c r="J919">
        <v>9.2970839999999999E-2</v>
      </c>
      <c r="K919">
        <v>4.7850000000000001</v>
      </c>
      <c r="L919">
        <v>122.0098</v>
      </c>
      <c r="M919">
        <v>2</v>
      </c>
    </row>
    <row r="920" spans="1:13" x14ac:dyDescent="0.3">
      <c r="A920">
        <v>4041</v>
      </c>
      <c r="B920" t="s">
        <v>17</v>
      </c>
      <c r="C920" t="s">
        <v>1508</v>
      </c>
      <c r="D920" t="s">
        <v>42</v>
      </c>
      <c r="E920">
        <v>2011</v>
      </c>
      <c r="F920" t="s">
        <v>39</v>
      </c>
      <c r="G920" t="s">
        <v>21</v>
      </c>
      <c r="H920" t="s">
        <v>15</v>
      </c>
      <c r="I920" t="s">
        <v>40</v>
      </c>
      <c r="J920">
        <v>1.4472516E-2</v>
      </c>
      <c r="K920">
        <v>5.03</v>
      </c>
      <c r="L920">
        <v>122.07559999999999</v>
      </c>
      <c r="M920">
        <v>3.9</v>
      </c>
    </row>
    <row r="921" spans="1:13" x14ac:dyDescent="0.3">
      <c r="A921">
        <v>5853</v>
      </c>
      <c r="B921" t="s">
        <v>17</v>
      </c>
      <c r="C921" t="s">
        <v>43</v>
      </c>
      <c r="D921" t="s">
        <v>12</v>
      </c>
      <c r="E921">
        <v>2011</v>
      </c>
      <c r="F921" t="s">
        <v>39</v>
      </c>
      <c r="G921" t="s">
        <v>21</v>
      </c>
      <c r="H921" t="s">
        <v>26</v>
      </c>
      <c r="I921" t="s">
        <v>40</v>
      </c>
      <c r="J921">
        <v>4.0421193000000001E-2</v>
      </c>
      <c r="K921">
        <v>20.75</v>
      </c>
      <c r="L921">
        <v>122.173</v>
      </c>
      <c r="M921">
        <v>4</v>
      </c>
    </row>
    <row r="922" spans="1:13" x14ac:dyDescent="0.3">
      <c r="A922">
        <v>4704</v>
      </c>
      <c r="B922" t="s">
        <v>17</v>
      </c>
      <c r="C922" t="s">
        <v>631</v>
      </c>
      <c r="D922" t="s">
        <v>64</v>
      </c>
      <c r="E922">
        <v>2014</v>
      </c>
      <c r="F922" t="s">
        <v>29</v>
      </c>
      <c r="G922" t="s">
        <v>21</v>
      </c>
      <c r="H922" t="s">
        <v>30</v>
      </c>
      <c r="I922" t="s">
        <v>16</v>
      </c>
      <c r="J922">
        <v>6.7541169999999996E-3</v>
      </c>
      <c r="K922">
        <v>12.15</v>
      </c>
      <c r="L922">
        <v>122.173</v>
      </c>
      <c r="M922">
        <v>3.6</v>
      </c>
    </row>
    <row r="923" spans="1:13" x14ac:dyDescent="0.3">
      <c r="A923">
        <v>3666</v>
      </c>
      <c r="B923" t="s">
        <v>17</v>
      </c>
      <c r="C923" t="s">
        <v>1508</v>
      </c>
      <c r="D923" t="s">
        <v>42</v>
      </c>
      <c r="E923">
        <v>2014</v>
      </c>
      <c r="F923" t="s">
        <v>29</v>
      </c>
      <c r="G923" t="s">
        <v>21</v>
      </c>
      <c r="H923" t="s">
        <v>30</v>
      </c>
      <c r="I923" t="s">
        <v>16</v>
      </c>
      <c r="J923">
        <v>8.6393330000000008E-3</v>
      </c>
      <c r="K923">
        <v>5.03</v>
      </c>
      <c r="L923">
        <v>122.2756</v>
      </c>
      <c r="M923">
        <v>4</v>
      </c>
    </row>
    <row r="924" spans="1:13" x14ac:dyDescent="0.3">
      <c r="A924">
        <v>8006</v>
      </c>
      <c r="B924" t="s">
        <v>17</v>
      </c>
      <c r="C924" t="s">
        <v>1366</v>
      </c>
      <c r="D924" t="s">
        <v>28</v>
      </c>
      <c r="E924">
        <v>2022</v>
      </c>
      <c r="F924" t="s">
        <v>20</v>
      </c>
      <c r="G924" t="s">
        <v>21</v>
      </c>
      <c r="H924" t="s">
        <v>15</v>
      </c>
      <c r="I924" t="s">
        <v>22</v>
      </c>
      <c r="J924">
        <v>5.0957715000000001E-2</v>
      </c>
      <c r="K924">
        <v>7.5</v>
      </c>
      <c r="L924">
        <v>122.4072</v>
      </c>
      <c r="M924">
        <v>4</v>
      </c>
    </row>
    <row r="925" spans="1:13" x14ac:dyDescent="0.3">
      <c r="A925">
        <v>5691</v>
      </c>
      <c r="B925" t="s">
        <v>17</v>
      </c>
      <c r="C925" t="s">
        <v>102</v>
      </c>
      <c r="D925" t="s">
        <v>24</v>
      </c>
      <c r="E925">
        <v>2018</v>
      </c>
      <c r="F925" t="s">
        <v>45</v>
      </c>
      <c r="G925" t="s">
        <v>21</v>
      </c>
      <c r="H925" t="s">
        <v>15</v>
      </c>
      <c r="I925" t="s">
        <v>46</v>
      </c>
      <c r="J925">
        <v>1.6531033000000001E-2</v>
      </c>
      <c r="L925">
        <v>122.4098</v>
      </c>
      <c r="M925">
        <v>2</v>
      </c>
    </row>
    <row r="926" spans="1:13" x14ac:dyDescent="0.3">
      <c r="A926">
        <v>1310</v>
      </c>
      <c r="B926" t="s">
        <v>17</v>
      </c>
      <c r="C926" t="s">
        <v>964</v>
      </c>
      <c r="D926" t="s">
        <v>61</v>
      </c>
      <c r="E926">
        <v>2018</v>
      </c>
      <c r="F926" t="s">
        <v>45</v>
      </c>
      <c r="G926" t="s">
        <v>21</v>
      </c>
      <c r="H926" t="s">
        <v>15</v>
      </c>
      <c r="I926" t="s">
        <v>46</v>
      </c>
      <c r="J926">
        <v>4.2086652000000002E-2</v>
      </c>
      <c r="L926">
        <v>122.4388</v>
      </c>
      <c r="M926">
        <v>4.3</v>
      </c>
    </row>
    <row r="927" spans="1:13" x14ac:dyDescent="0.3">
      <c r="A927">
        <v>4568</v>
      </c>
      <c r="B927" t="s">
        <v>17</v>
      </c>
      <c r="C927" t="s">
        <v>605</v>
      </c>
      <c r="D927" t="s">
        <v>48</v>
      </c>
      <c r="E927">
        <v>2022</v>
      </c>
      <c r="F927" t="s">
        <v>20</v>
      </c>
      <c r="G927" t="s">
        <v>21</v>
      </c>
      <c r="H927" t="s">
        <v>15</v>
      </c>
      <c r="I927" t="s">
        <v>22</v>
      </c>
      <c r="J927">
        <v>0.14239371200000001</v>
      </c>
      <c r="K927">
        <v>20.350000000000001</v>
      </c>
      <c r="L927">
        <v>122.7072</v>
      </c>
      <c r="M927">
        <v>3.7</v>
      </c>
    </row>
    <row r="928" spans="1:13" x14ac:dyDescent="0.3">
      <c r="A928">
        <v>715</v>
      </c>
      <c r="B928" t="s">
        <v>17</v>
      </c>
      <c r="C928" t="s">
        <v>631</v>
      </c>
      <c r="D928" t="s">
        <v>64</v>
      </c>
      <c r="E928">
        <v>2011</v>
      </c>
      <c r="F928" t="s">
        <v>39</v>
      </c>
      <c r="G928" t="s">
        <v>21</v>
      </c>
      <c r="H928" t="s">
        <v>15</v>
      </c>
      <c r="I928" t="s">
        <v>40</v>
      </c>
      <c r="J928">
        <v>1.1314423000000001E-2</v>
      </c>
      <c r="K928">
        <v>12.15</v>
      </c>
      <c r="L928">
        <v>122.973</v>
      </c>
      <c r="M928">
        <v>4.5</v>
      </c>
    </row>
    <row r="929" spans="1:13" x14ac:dyDescent="0.3">
      <c r="A929">
        <v>6049</v>
      </c>
      <c r="B929" t="s">
        <v>17</v>
      </c>
      <c r="C929" t="s">
        <v>820</v>
      </c>
      <c r="D929" t="s">
        <v>12</v>
      </c>
      <c r="E929">
        <v>2011</v>
      </c>
      <c r="F929" t="s">
        <v>39</v>
      </c>
      <c r="G929" t="s">
        <v>21</v>
      </c>
      <c r="H929" t="s">
        <v>15</v>
      </c>
      <c r="I929" t="s">
        <v>40</v>
      </c>
      <c r="J929">
        <v>0</v>
      </c>
      <c r="K929">
        <v>8.7850000000000001</v>
      </c>
      <c r="L929">
        <v>123.0414</v>
      </c>
      <c r="M929">
        <v>4</v>
      </c>
    </row>
    <row r="930" spans="1:13" x14ac:dyDescent="0.3">
      <c r="A930">
        <v>3785</v>
      </c>
      <c r="B930" t="s">
        <v>17</v>
      </c>
      <c r="C930" t="s">
        <v>1516</v>
      </c>
      <c r="D930" t="s">
        <v>19</v>
      </c>
      <c r="E930">
        <v>2018</v>
      </c>
      <c r="F930" t="s">
        <v>45</v>
      </c>
      <c r="G930" t="s">
        <v>21</v>
      </c>
      <c r="H930" t="s">
        <v>15</v>
      </c>
      <c r="I930" t="s">
        <v>46</v>
      </c>
      <c r="J930">
        <v>6.3800265999999994E-2</v>
      </c>
      <c r="L930">
        <v>123.0414</v>
      </c>
      <c r="M930">
        <v>4</v>
      </c>
    </row>
    <row r="931" spans="1:13" x14ac:dyDescent="0.3">
      <c r="A931">
        <v>1865</v>
      </c>
      <c r="B931" t="s">
        <v>17</v>
      </c>
      <c r="C931" t="s">
        <v>1173</v>
      </c>
      <c r="D931" t="s">
        <v>48</v>
      </c>
      <c r="E931">
        <v>2022</v>
      </c>
      <c r="F931" t="s">
        <v>20</v>
      </c>
      <c r="G931" t="s">
        <v>21</v>
      </c>
      <c r="H931" t="s">
        <v>15</v>
      </c>
      <c r="I931" t="s">
        <v>22</v>
      </c>
      <c r="J931">
        <v>7.5501240999999997E-2</v>
      </c>
      <c r="K931">
        <v>18.25</v>
      </c>
      <c r="L931">
        <v>123.1046</v>
      </c>
      <c r="M931">
        <v>4.3</v>
      </c>
    </row>
    <row r="932" spans="1:13" x14ac:dyDescent="0.3">
      <c r="A932">
        <v>4367</v>
      </c>
      <c r="B932" t="s">
        <v>17</v>
      </c>
      <c r="C932" t="s">
        <v>1508</v>
      </c>
      <c r="D932" t="s">
        <v>42</v>
      </c>
      <c r="E932">
        <v>2018</v>
      </c>
      <c r="F932" t="s">
        <v>45</v>
      </c>
      <c r="G932" t="s">
        <v>21</v>
      </c>
      <c r="H932" t="s">
        <v>15</v>
      </c>
      <c r="I932" t="s">
        <v>46</v>
      </c>
      <c r="J932">
        <v>8.6046569999999999E-3</v>
      </c>
      <c r="L932">
        <v>123.1756</v>
      </c>
      <c r="M932">
        <v>3.8</v>
      </c>
    </row>
    <row r="933" spans="1:13" x14ac:dyDescent="0.3">
      <c r="A933">
        <v>5474</v>
      </c>
      <c r="B933" t="s">
        <v>17</v>
      </c>
      <c r="C933" t="s">
        <v>874</v>
      </c>
      <c r="D933" t="s">
        <v>57</v>
      </c>
      <c r="E933">
        <v>2022</v>
      </c>
      <c r="F933" t="s">
        <v>20</v>
      </c>
      <c r="G933" t="s">
        <v>21</v>
      </c>
      <c r="H933" t="s">
        <v>15</v>
      </c>
      <c r="I933" t="s">
        <v>22</v>
      </c>
      <c r="J933">
        <v>0.1062679</v>
      </c>
      <c r="K933">
        <v>11</v>
      </c>
      <c r="L933">
        <v>123.2046</v>
      </c>
      <c r="M933">
        <v>2.8</v>
      </c>
    </row>
    <row r="934" spans="1:13" x14ac:dyDescent="0.3">
      <c r="A934">
        <v>3854</v>
      </c>
      <c r="B934" t="s">
        <v>17</v>
      </c>
      <c r="C934" t="s">
        <v>100</v>
      </c>
      <c r="D934" t="s">
        <v>24</v>
      </c>
      <c r="E934">
        <v>2022</v>
      </c>
      <c r="F934" t="s">
        <v>20</v>
      </c>
      <c r="G934" t="s">
        <v>21</v>
      </c>
      <c r="H934" t="s">
        <v>15</v>
      </c>
      <c r="I934" t="s">
        <v>22</v>
      </c>
      <c r="J934">
        <v>0</v>
      </c>
      <c r="K934">
        <v>7.93</v>
      </c>
      <c r="L934">
        <v>123.2414</v>
      </c>
      <c r="M934">
        <v>3.9</v>
      </c>
    </row>
    <row r="935" spans="1:13" x14ac:dyDescent="0.3">
      <c r="A935">
        <v>8367</v>
      </c>
      <c r="B935" t="s">
        <v>17</v>
      </c>
      <c r="C935" t="s">
        <v>1600</v>
      </c>
      <c r="D935" t="s">
        <v>42</v>
      </c>
      <c r="E935">
        <v>2018</v>
      </c>
      <c r="F935" t="s">
        <v>45</v>
      </c>
      <c r="G935" t="s">
        <v>21</v>
      </c>
      <c r="H935" t="s">
        <v>15</v>
      </c>
      <c r="I935" t="s">
        <v>46</v>
      </c>
      <c r="J935">
        <v>1.2592289E-2</v>
      </c>
      <c r="L935">
        <v>123.34139999999999</v>
      </c>
      <c r="M935">
        <v>4</v>
      </c>
    </row>
    <row r="936" spans="1:13" x14ac:dyDescent="0.3">
      <c r="A936">
        <v>4533</v>
      </c>
      <c r="B936" t="s">
        <v>17</v>
      </c>
      <c r="C936" t="s">
        <v>1366</v>
      </c>
      <c r="D936" t="s">
        <v>28</v>
      </c>
      <c r="E936">
        <v>2014</v>
      </c>
      <c r="F936" t="s">
        <v>29</v>
      </c>
      <c r="G936" t="s">
        <v>21</v>
      </c>
      <c r="H936" t="s">
        <v>30</v>
      </c>
      <c r="I936" t="s">
        <v>16</v>
      </c>
      <c r="J936">
        <v>5.0708743000000001E-2</v>
      </c>
      <c r="K936">
        <v>7.5</v>
      </c>
      <c r="L936">
        <v>123.4072</v>
      </c>
      <c r="M936">
        <v>3.7</v>
      </c>
    </row>
    <row r="937" spans="1:13" x14ac:dyDescent="0.3">
      <c r="A937">
        <v>4703</v>
      </c>
      <c r="B937" t="s">
        <v>17</v>
      </c>
      <c r="C937" t="s">
        <v>145</v>
      </c>
      <c r="D937" t="s">
        <v>19</v>
      </c>
      <c r="E937">
        <v>2014</v>
      </c>
      <c r="F937" t="s">
        <v>29</v>
      </c>
      <c r="G937" t="s">
        <v>21</v>
      </c>
      <c r="H937" t="s">
        <v>30</v>
      </c>
      <c r="I937" t="s">
        <v>16</v>
      </c>
      <c r="J937">
        <v>0.12566436</v>
      </c>
      <c r="K937">
        <v>5.6150000000000002</v>
      </c>
      <c r="L937">
        <v>123.473</v>
      </c>
      <c r="M937">
        <v>3.6</v>
      </c>
    </row>
    <row r="938" spans="1:13" x14ac:dyDescent="0.3">
      <c r="A938">
        <v>7844</v>
      </c>
      <c r="B938" t="s">
        <v>17</v>
      </c>
      <c r="C938" t="s">
        <v>1250</v>
      </c>
      <c r="D938" t="s">
        <v>42</v>
      </c>
      <c r="E938">
        <v>2014</v>
      </c>
      <c r="F938" t="s">
        <v>29</v>
      </c>
      <c r="G938" t="s">
        <v>21</v>
      </c>
      <c r="H938" t="s">
        <v>30</v>
      </c>
      <c r="I938" t="s">
        <v>16</v>
      </c>
      <c r="J938">
        <v>0.112227747</v>
      </c>
      <c r="K938">
        <v>20.2</v>
      </c>
      <c r="L938">
        <v>123.5046</v>
      </c>
      <c r="M938">
        <v>4</v>
      </c>
    </row>
    <row r="939" spans="1:13" x14ac:dyDescent="0.3">
      <c r="A939">
        <v>3781</v>
      </c>
      <c r="B939" t="s">
        <v>17</v>
      </c>
      <c r="C939" t="s">
        <v>847</v>
      </c>
      <c r="D939" t="s">
        <v>12</v>
      </c>
      <c r="E939">
        <v>2018</v>
      </c>
      <c r="F939" t="s">
        <v>45</v>
      </c>
      <c r="G939" t="s">
        <v>21</v>
      </c>
      <c r="H939" t="s">
        <v>15</v>
      </c>
      <c r="I939" t="s">
        <v>46</v>
      </c>
      <c r="J939">
        <v>8.7223419999999992E-3</v>
      </c>
      <c r="L939">
        <v>123.5414</v>
      </c>
      <c r="M939">
        <v>4</v>
      </c>
    </row>
    <row r="940" spans="1:13" x14ac:dyDescent="0.3">
      <c r="A940">
        <v>5475</v>
      </c>
      <c r="B940" t="s">
        <v>17</v>
      </c>
      <c r="C940" t="s">
        <v>1191</v>
      </c>
      <c r="D940" t="s">
        <v>12</v>
      </c>
      <c r="E940">
        <v>2022</v>
      </c>
      <c r="F940" t="s">
        <v>20</v>
      </c>
      <c r="G940" t="s">
        <v>21</v>
      </c>
      <c r="H940" t="s">
        <v>15</v>
      </c>
      <c r="I940" t="s">
        <v>22</v>
      </c>
      <c r="J940">
        <v>2.0798904999999999E-2</v>
      </c>
      <c r="K940">
        <v>14.15</v>
      </c>
      <c r="L940">
        <v>123.6046</v>
      </c>
      <c r="M940">
        <v>2.8</v>
      </c>
    </row>
    <row r="941" spans="1:13" x14ac:dyDescent="0.3">
      <c r="A941">
        <v>7590</v>
      </c>
      <c r="B941" t="s">
        <v>17</v>
      </c>
      <c r="C941" t="s">
        <v>1289</v>
      </c>
      <c r="D941" t="s">
        <v>42</v>
      </c>
      <c r="E941">
        <v>2011</v>
      </c>
      <c r="F941" t="s">
        <v>39</v>
      </c>
      <c r="G941" t="s">
        <v>21</v>
      </c>
      <c r="H941" t="s">
        <v>15</v>
      </c>
      <c r="I941" t="s">
        <v>40</v>
      </c>
      <c r="J941">
        <v>4.8661041000000002E-2</v>
      </c>
      <c r="K941">
        <v>7.7249999999999996</v>
      </c>
      <c r="L941">
        <v>123.7414</v>
      </c>
      <c r="M941">
        <v>4</v>
      </c>
    </row>
    <row r="942" spans="1:13" x14ac:dyDescent="0.3">
      <c r="A942">
        <v>3730</v>
      </c>
      <c r="B942" t="s">
        <v>17</v>
      </c>
      <c r="C942" t="s">
        <v>626</v>
      </c>
      <c r="D942" t="s">
        <v>19</v>
      </c>
      <c r="E942">
        <v>2022</v>
      </c>
      <c r="F942" t="s">
        <v>20</v>
      </c>
      <c r="G942" t="s">
        <v>21</v>
      </c>
      <c r="H942" t="s">
        <v>15</v>
      </c>
      <c r="I942" t="s">
        <v>22</v>
      </c>
      <c r="J942">
        <v>5.2421980999999999E-2</v>
      </c>
      <c r="K942">
        <v>17</v>
      </c>
      <c r="L942">
        <v>123.773</v>
      </c>
      <c r="M942">
        <v>4</v>
      </c>
    </row>
    <row r="943" spans="1:13" x14ac:dyDescent="0.3">
      <c r="A943">
        <v>8045</v>
      </c>
      <c r="B943" t="s">
        <v>17</v>
      </c>
      <c r="C943" t="s">
        <v>83</v>
      </c>
      <c r="D943" t="s">
        <v>12</v>
      </c>
      <c r="E943">
        <v>2022</v>
      </c>
      <c r="F943" t="s">
        <v>20</v>
      </c>
      <c r="G943" t="s">
        <v>21</v>
      </c>
      <c r="H943" t="s">
        <v>15</v>
      </c>
      <c r="I943" t="s">
        <v>22</v>
      </c>
      <c r="J943">
        <v>5.7629898999999998E-2</v>
      </c>
      <c r="K943">
        <v>16.25</v>
      </c>
      <c r="L943">
        <v>123.9046</v>
      </c>
      <c r="M943">
        <v>4</v>
      </c>
    </row>
    <row r="944" spans="1:13" x14ac:dyDescent="0.3">
      <c r="A944">
        <v>2451</v>
      </c>
      <c r="B944" t="s">
        <v>17</v>
      </c>
      <c r="C944" t="s">
        <v>1196</v>
      </c>
      <c r="D944" t="s">
        <v>48</v>
      </c>
      <c r="E944">
        <v>2011</v>
      </c>
      <c r="F944" t="s">
        <v>39</v>
      </c>
      <c r="G944" t="s">
        <v>21</v>
      </c>
      <c r="H944" t="s">
        <v>30</v>
      </c>
      <c r="I944" t="s">
        <v>40</v>
      </c>
      <c r="J944">
        <v>0.28635777600000001</v>
      </c>
      <c r="K944">
        <v>11.5</v>
      </c>
      <c r="L944">
        <v>123.9704</v>
      </c>
      <c r="M944">
        <v>4.2</v>
      </c>
    </row>
    <row r="945" spans="1:13" x14ac:dyDescent="0.3">
      <c r="A945">
        <v>7973</v>
      </c>
      <c r="B945" t="s">
        <v>17</v>
      </c>
      <c r="C945" t="s">
        <v>1413</v>
      </c>
      <c r="D945" t="s">
        <v>159</v>
      </c>
      <c r="E945">
        <v>2014</v>
      </c>
      <c r="F945" t="s">
        <v>29</v>
      </c>
      <c r="G945" t="s">
        <v>21</v>
      </c>
      <c r="H945" t="s">
        <v>30</v>
      </c>
      <c r="I945" t="s">
        <v>16</v>
      </c>
      <c r="J945">
        <v>3.7877201999999999E-2</v>
      </c>
      <c r="K945">
        <v>14.15</v>
      </c>
      <c r="L945">
        <v>124.0046</v>
      </c>
      <c r="M945">
        <v>4</v>
      </c>
    </row>
    <row r="946" spans="1:13" x14ac:dyDescent="0.3">
      <c r="A946">
        <v>9</v>
      </c>
      <c r="B946" t="s">
        <v>17</v>
      </c>
      <c r="C946" t="s">
        <v>43</v>
      </c>
      <c r="D946" t="s">
        <v>12</v>
      </c>
      <c r="E946">
        <v>2014</v>
      </c>
      <c r="F946" t="s">
        <v>29</v>
      </c>
      <c r="G946" t="s">
        <v>21</v>
      </c>
      <c r="H946" t="s">
        <v>30</v>
      </c>
      <c r="I946" t="s">
        <v>16</v>
      </c>
      <c r="J946">
        <v>2.4129332E-2</v>
      </c>
      <c r="K946">
        <v>20.75</v>
      </c>
      <c r="L946">
        <v>124.173</v>
      </c>
      <c r="M946">
        <v>5</v>
      </c>
    </row>
    <row r="947" spans="1:13" x14ac:dyDescent="0.3">
      <c r="A947">
        <v>7808</v>
      </c>
      <c r="B947" t="s">
        <v>17</v>
      </c>
      <c r="C947" t="s">
        <v>964</v>
      </c>
      <c r="D947" t="s">
        <v>61</v>
      </c>
      <c r="E947">
        <v>2014</v>
      </c>
      <c r="F947" t="s">
        <v>29</v>
      </c>
      <c r="G947" t="s">
        <v>21</v>
      </c>
      <c r="H947" t="s">
        <v>30</v>
      </c>
      <c r="I947" t="s">
        <v>16</v>
      </c>
      <c r="J947">
        <v>4.2256256999999998E-2</v>
      </c>
      <c r="K947">
        <v>9.3000000000000007</v>
      </c>
      <c r="L947">
        <v>124.4388</v>
      </c>
      <c r="M947">
        <v>4</v>
      </c>
    </row>
    <row r="948" spans="1:13" x14ac:dyDescent="0.3">
      <c r="A948">
        <v>3732</v>
      </c>
      <c r="B948" t="s">
        <v>17</v>
      </c>
      <c r="C948" t="s">
        <v>328</v>
      </c>
      <c r="D948" t="s">
        <v>42</v>
      </c>
      <c r="E948">
        <v>2022</v>
      </c>
      <c r="F948" t="s">
        <v>20</v>
      </c>
      <c r="G948" t="s">
        <v>21</v>
      </c>
      <c r="H948" t="s">
        <v>15</v>
      </c>
      <c r="I948" t="s">
        <v>22</v>
      </c>
      <c r="J948">
        <v>0.12675832400000001</v>
      </c>
      <c r="K948">
        <v>17</v>
      </c>
      <c r="L948">
        <v>124.53619999999999</v>
      </c>
      <c r="M948">
        <v>4</v>
      </c>
    </row>
    <row r="949" spans="1:13" x14ac:dyDescent="0.3">
      <c r="A949">
        <v>7994</v>
      </c>
      <c r="B949" t="s">
        <v>17</v>
      </c>
      <c r="C949" t="s">
        <v>198</v>
      </c>
      <c r="D949" t="s">
        <v>95</v>
      </c>
      <c r="E949">
        <v>2022</v>
      </c>
      <c r="F949" t="s">
        <v>20</v>
      </c>
      <c r="G949" t="s">
        <v>21</v>
      </c>
      <c r="H949" t="s">
        <v>15</v>
      </c>
      <c r="I949" t="s">
        <v>22</v>
      </c>
      <c r="J949">
        <v>7.5856062000000002E-2</v>
      </c>
      <c r="K949">
        <v>12</v>
      </c>
      <c r="L949">
        <v>124.53879999999999</v>
      </c>
      <c r="M949">
        <v>4</v>
      </c>
    </row>
    <row r="950" spans="1:13" x14ac:dyDescent="0.3">
      <c r="A950">
        <v>8091</v>
      </c>
      <c r="B950" t="s">
        <v>17</v>
      </c>
      <c r="C950" t="s">
        <v>1411</v>
      </c>
      <c r="D950" t="s">
        <v>42</v>
      </c>
      <c r="E950">
        <v>2022</v>
      </c>
      <c r="F950" t="s">
        <v>20</v>
      </c>
      <c r="G950" t="s">
        <v>21</v>
      </c>
      <c r="H950" t="s">
        <v>15</v>
      </c>
      <c r="I950" t="s">
        <v>22</v>
      </c>
      <c r="J950">
        <v>3.5292854999999998E-2</v>
      </c>
      <c r="K950">
        <v>15.35</v>
      </c>
      <c r="L950">
        <v>124.57299999999999</v>
      </c>
      <c r="M950">
        <v>4</v>
      </c>
    </row>
    <row r="951" spans="1:13" x14ac:dyDescent="0.3">
      <c r="A951">
        <v>5402</v>
      </c>
      <c r="B951" t="s">
        <v>17</v>
      </c>
      <c r="C951" t="s">
        <v>1250</v>
      </c>
      <c r="D951" t="s">
        <v>42</v>
      </c>
      <c r="E951">
        <v>2018</v>
      </c>
      <c r="F951" t="s">
        <v>45</v>
      </c>
      <c r="G951" t="s">
        <v>21</v>
      </c>
      <c r="H951" t="s">
        <v>15</v>
      </c>
      <c r="I951" t="s">
        <v>46</v>
      </c>
      <c r="J951">
        <v>0.111777297</v>
      </c>
      <c r="L951">
        <v>124.6046</v>
      </c>
      <c r="M951">
        <v>3</v>
      </c>
    </row>
    <row r="952" spans="1:13" x14ac:dyDescent="0.3">
      <c r="A952">
        <v>869</v>
      </c>
      <c r="B952" t="s">
        <v>17</v>
      </c>
      <c r="C952" t="s">
        <v>381</v>
      </c>
      <c r="D952" t="s">
        <v>42</v>
      </c>
      <c r="E952">
        <v>2011</v>
      </c>
      <c r="F952" t="s">
        <v>39</v>
      </c>
      <c r="G952" t="s">
        <v>21</v>
      </c>
      <c r="H952" t="s">
        <v>15</v>
      </c>
      <c r="I952" t="s">
        <v>40</v>
      </c>
      <c r="J952">
        <v>5.8034348999999999E-2</v>
      </c>
      <c r="K952">
        <v>16.350000000000001</v>
      </c>
      <c r="L952">
        <v>124.80200000000001</v>
      </c>
      <c r="M952">
        <v>4.5</v>
      </c>
    </row>
    <row r="953" spans="1:13" x14ac:dyDescent="0.3">
      <c r="A953">
        <v>1954</v>
      </c>
      <c r="B953" t="s">
        <v>17</v>
      </c>
      <c r="C953" t="s">
        <v>1196</v>
      </c>
      <c r="D953" t="s">
        <v>48</v>
      </c>
      <c r="E953">
        <v>2018</v>
      </c>
      <c r="F953" t="s">
        <v>45</v>
      </c>
      <c r="G953" t="s">
        <v>21</v>
      </c>
      <c r="H953" t="s">
        <v>15</v>
      </c>
      <c r="I953" t="s">
        <v>46</v>
      </c>
      <c r="J953">
        <v>0.17025446899999999</v>
      </c>
      <c r="L953">
        <v>124.8704</v>
      </c>
      <c r="M953">
        <v>4.3</v>
      </c>
    </row>
    <row r="954" spans="1:13" x14ac:dyDescent="0.3">
      <c r="A954">
        <v>7876</v>
      </c>
      <c r="B954" t="s">
        <v>17</v>
      </c>
      <c r="C954" t="s">
        <v>1264</v>
      </c>
      <c r="D954" t="s">
        <v>48</v>
      </c>
      <c r="E954">
        <v>2014</v>
      </c>
      <c r="F954" t="s">
        <v>29</v>
      </c>
      <c r="G954" t="s">
        <v>21</v>
      </c>
      <c r="H954" t="s">
        <v>30</v>
      </c>
      <c r="I954" t="s">
        <v>16</v>
      </c>
      <c r="J954">
        <v>4.4426489999999999E-2</v>
      </c>
      <c r="K954">
        <v>17.850000000000001</v>
      </c>
      <c r="L954">
        <v>124.902</v>
      </c>
      <c r="M954">
        <v>4</v>
      </c>
    </row>
    <row r="955" spans="1:13" x14ac:dyDescent="0.3">
      <c r="A955">
        <v>5370</v>
      </c>
      <c r="B955" t="s">
        <v>17</v>
      </c>
      <c r="C955" t="s">
        <v>1532</v>
      </c>
      <c r="D955" t="s">
        <v>159</v>
      </c>
      <c r="E955">
        <v>2022</v>
      </c>
      <c r="F955" t="s">
        <v>20</v>
      </c>
      <c r="G955" t="s">
        <v>21</v>
      </c>
      <c r="H955" t="s">
        <v>15</v>
      </c>
      <c r="I955" t="s">
        <v>22</v>
      </c>
      <c r="J955">
        <v>7.1534226000000006E-2</v>
      </c>
      <c r="K955">
        <v>12.5</v>
      </c>
      <c r="L955">
        <v>124.902</v>
      </c>
      <c r="M955">
        <v>3</v>
      </c>
    </row>
    <row r="956" spans="1:13" x14ac:dyDescent="0.3">
      <c r="A956">
        <v>401</v>
      </c>
      <c r="B956" t="s">
        <v>17</v>
      </c>
      <c r="C956" t="s">
        <v>43</v>
      </c>
      <c r="D956" t="s">
        <v>12</v>
      </c>
      <c r="E956">
        <v>2018</v>
      </c>
      <c r="F956" t="s">
        <v>45</v>
      </c>
      <c r="G956" t="s">
        <v>21</v>
      </c>
      <c r="H956" t="s">
        <v>15</v>
      </c>
      <c r="I956" t="s">
        <v>46</v>
      </c>
      <c r="J956">
        <v>2.4032484E-2</v>
      </c>
      <c r="L956">
        <v>124.973</v>
      </c>
      <c r="M956">
        <v>5</v>
      </c>
    </row>
    <row r="957" spans="1:13" x14ac:dyDescent="0.3">
      <c r="A957">
        <v>709</v>
      </c>
      <c r="B957" t="s">
        <v>17</v>
      </c>
      <c r="C957" t="s">
        <v>626</v>
      </c>
      <c r="D957" t="s">
        <v>19</v>
      </c>
      <c r="E957">
        <v>2014</v>
      </c>
      <c r="F957" t="s">
        <v>29</v>
      </c>
      <c r="G957" t="s">
        <v>21</v>
      </c>
      <c r="H957" t="s">
        <v>30</v>
      </c>
      <c r="I957" t="s">
        <v>16</v>
      </c>
      <c r="J957">
        <v>5.2165854999999997E-2</v>
      </c>
      <c r="K957">
        <v>17</v>
      </c>
      <c r="L957">
        <v>125.07299999999999</v>
      </c>
      <c r="M957">
        <v>4.5</v>
      </c>
    </row>
    <row r="958" spans="1:13" x14ac:dyDescent="0.3">
      <c r="A958">
        <v>1732</v>
      </c>
      <c r="B958" t="s">
        <v>17</v>
      </c>
      <c r="C958" t="s">
        <v>626</v>
      </c>
      <c r="D958" t="s">
        <v>19</v>
      </c>
      <c r="E958">
        <v>2011</v>
      </c>
      <c r="F958" t="s">
        <v>39</v>
      </c>
      <c r="G958" t="s">
        <v>21</v>
      </c>
      <c r="H958" t="s">
        <v>15</v>
      </c>
      <c r="I958" t="s">
        <v>40</v>
      </c>
      <c r="J958">
        <v>8.7387669000000001E-2</v>
      </c>
      <c r="K958">
        <v>17</v>
      </c>
      <c r="L958">
        <v>125.07299999999999</v>
      </c>
      <c r="M958">
        <v>4.3</v>
      </c>
    </row>
    <row r="959" spans="1:13" x14ac:dyDescent="0.3">
      <c r="A959">
        <v>304</v>
      </c>
      <c r="B959" t="s">
        <v>17</v>
      </c>
      <c r="C959" t="s">
        <v>328</v>
      </c>
      <c r="D959" t="s">
        <v>42</v>
      </c>
      <c r="E959">
        <v>2011</v>
      </c>
      <c r="F959" t="s">
        <v>39</v>
      </c>
      <c r="G959" t="s">
        <v>21</v>
      </c>
      <c r="H959" t="s">
        <v>15</v>
      </c>
      <c r="I959" t="s">
        <v>40</v>
      </c>
      <c r="J959">
        <v>0.211306673</v>
      </c>
      <c r="K959">
        <v>17</v>
      </c>
      <c r="L959">
        <v>125.1362</v>
      </c>
      <c r="M959">
        <v>5</v>
      </c>
    </row>
    <row r="960" spans="1:13" x14ac:dyDescent="0.3">
      <c r="A960">
        <v>8385</v>
      </c>
      <c r="B960" t="s">
        <v>17</v>
      </c>
      <c r="C960" t="s">
        <v>631</v>
      </c>
      <c r="D960" t="s">
        <v>64</v>
      </c>
      <c r="E960">
        <v>2018</v>
      </c>
      <c r="F960" t="s">
        <v>45</v>
      </c>
      <c r="G960" t="s">
        <v>21</v>
      </c>
      <c r="H960" t="s">
        <v>15</v>
      </c>
      <c r="I960" t="s">
        <v>46</v>
      </c>
      <c r="J960">
        <v>6.7270079999999996E-3</v>
      </c>
      <c r="L960">
        <v>125.173</v>
      </c>
      <c r="M960">
        <v>4</v>
      </c>
    </row>
    <row r="961" spans="1:13" x14ac:dyDescent="0.3">
      <c r="A961">
        <v>1267</v>
      </c>
      <c r="B961" t="s">
        <v>17</v>
      </c>
      <c r="C961" t="s">
        <v>145</v>
      </c>
      <c r="D961" t="s">
        <v>19</v>
      </c>
      <c r="E961">
        <v>2018</v>
      </c>
      <c r="F961" t="s">
        <v>45</v>
      </c>
      <c r="G961" t="s">
        <v>21</v>
      </c>
      <c r="H961" t="s">
        <v>15</v>
      </c>
      <c r="I961" t="s">
        <v>46</v>
      </c>
      <c r="J961">
        <v>0</v>
      </c>
      <c r="L961">
        <v>125.173</v>
      </c>
      <c r="M961">
        <v>4.4000000000000004</v>
      </c>
    </row>
    <row r="962" spans="1:13" x14ac:dyDescent="0.3">
      <c r="A962">
        <v>1940</v>
      </c>
      <c r="B962" t="s">
        <v>17</v>
      </c>
      <c r="C962" t="s">
        <v>381</v>
      </c>
      <c r="D962" t="s">
        <v>42</v>
      </c>
      <c r="E962">
        <v>2018</v>
      </c>
      <c r="F962" t="s">
        <v>45</v>
      </c>
      <c r="G962" t="s">
        <v>21</v>
      </c>
      <c r="H962" t="s">
        <v>15</v>
      </c>
      <c r="I962" t="s">
        <v>46</v>
      </c>
      <c r="J962">
        <v>3.4504413999999997E-2</v>
      </c>
      <c r="L962">
        <v>125.202</v>
      </c>
      <c r="M962">
        <v>4.3</v>
      </c>
    </row>
    <row r="963" spans="1:13" x14ac:dyDescent="0.3">
      <c r="A963">
        <v>2556</v>
      </c>
      <c r="B963" t="s">
        <v>17</v>
      </c>
      <c r="C963" t="s">
        <v>330</v>
      </c>
      <c r="D963" t="s">
        <v>48</v>
      </c>
      <c r="E963">
        <v>2022</v>
      </c>
      <c r="F963" t="s">
        <v>20</v>
      </c>
      <c r="G963" t="s">
        <v>21</v>
      </c>
      <c r="H963" t="s">
        <v>15</v>
      </c>
      <c r="I963" t="s">
        <v>22</v>
      </c>
      <c r="J963">
        <v>3.7841362000000003E-2</v>
      </c>
      <c r="K963">
        <v>15.6</v>
      </c>
      <c r="L963">
        <v>125.2704</v>
      </c>
      <c r="M963">
        <v>4.2</v>
      </c>
    </row>
    <row r="964" spans="1:13" x14ac:dyDescent="0.3">
      <c r="A964">
        <v>399</v>
      </c>
      <c r="B964" t="s">
        <v>17</v>
      </c>
      <c r="C964" t="s">
        <v>408</v>
      </c>
      <c r="D964" t="s">
        <v>24</v>
      </c>
      <c r="E964">
        <v>2018</v>
      </c>
      <c r="F964" t="s">
        <v>45</v>
      </c>
      <c r="G964" t="s">
        <v>21</v>
      </c>
      <c r="H964" t="s">
        <v>15</v>
      </c>
      <c r="I964" t="s">
        <v>46</v>
      </c>
      <c r="J964">
        <v>9.5331432999999993E-2</v>
      </c>
      <c r="L964">
        <v>125.56780000000001</v>
      </c>
      <c r="M964">
        <v>5</v>
      </c>
    </row>
    <row r="965" spans="1:13" x14ac:dyDescent="0.3">
      <c r="A965">
        <v>2490</v>
      </c>
      <c r="B965" t="s">
        <v>17</v>
      </c>
      <c r="C965" t="s">
        <v>1327</v>
      </c>
      <c r="D965" t="s">
        <v>42</v>
      </c>
      <c r="E965">
        <v>2014</v>
      </c>
      <c r="F965" t="s">
        <v>29</v>
      </c>
      <c r="G965" t="s">
        <v>21</v>
      </c>
      <c r="H965" t="s">
        <v>30</v>
      </c>
      <c r="I965" t="s">
        <v>16</v>
      </c>
      <c r="J965">
        <v>5.0896669999999998E-2</v>
      </c>
      <c r="K965">
        <v>17.7</v>
      </c>
      <c r="L965">
        <v>125.56780000000001</v>
      </c>
      <c r="M965">
        <v>4.2</v>
      </c>
    </row>
    <row r="966" spans="1:13" x14ac:dyDescent="0.3">
      <c r="A966">
        <v>3142</v>
      </c>
      <c r="B966" t="s">
        <v>17</v>
      </c>
      <c r="C966" t="s">
        <v>1327</v>
      </c>
      <c r="D966" t="s">
        <v>42</v>
      </c>
      <c r="E966">
        <v>2018</v>
      </c>
      <c r="F966" t="s">
        <v>45</v>
      </c>
      <c r="G966" t="s">
        <v>21</v>
      </c>
      <c r="H966" t="s">
        <v>15</v>
      </c>
      <c r="I966" t="s">
        <v>46</v>
      </c>
      <c r="J966">
        <v>5.0692385999999999E-2</v>
      </c>
      <c r="L966">
        <v>125.6678</v>
      </c>
      <c r="M966">
        <v>4.0999999999999996</v>
      </c>
    </row>
    <row r="967" spans="1:13" x14ac:dyDescent="0.3">
      <c r="A967">
        <v>4897</v>
      </c>
      <c r="B967" t="s">
        <v>17</v>
      </c>
      <c r="C967" t="s">
        <v>874</v>
      </c>
      <c r="D967" t="s">
        <v>57</v>
      </c>
      <c r="E967">
        <v>2018</v>
      </c>
      <c r="F967" t="s">
        <v>45</v>
      </c>
      <c r="G967" t="s">
        <v>21</v>
      </c>
      <c r="H967" t="s">
        <v>15</v>
      </c>
      <c r="I967" t="s">
        <v>46</v>
      </c>
      <c r="J967">
        <v>0.105324246</v>
      </c>
      <c r="L967">
        <v>125.7046</v>
      </c>
      <c r="M967">
        <v>3.5</v>
      </c>
    </row>
    <row r="968" spans="1:13" x14ac:dyDescent="0.3">
      <c r="A968">
        <v>5161</v>
      </c>
      <c r="B968" t="s">
        <v>17</v>
      </c>
      <c r="C968" t="s">
        <v>719</v>
      </c>
      <c r="D968" t="s">
        <v>19</v>
      </c>
      <c r="E968">
        <v>2014</v>
      </c>
      <c r="F968" t="s">
        <v>29</v>
      </c>
      <c r="G968" t="s">
        <v>21</v>
      </c>
      <c r="H968" t="s">
        <v>30</v>
      </c>
      <c r="I968" t="s">
        <v>16</v>
      </c>
      <c r="J968">
        <v>7.1312063999999994E-2</v>
      </c>
      <c r="K968">
        <v>15</v>
      </c>
      <c r="L968">
        <v>125.7362</v>
      </c>
      <c r="M968">
        <v>3.2</v>
      </c>
    </row>
    <row r="969" spans="1:13" x14ac:dyDescent="0.3">
      <c r="A969">
        <v>306</v>
      </c>
      <c r="B969" t="s">
        <v>17</v>
      </c>
      <c r="C969" t="s">
        <v>330</v>
      </c>
      <c r="D969" t="s">
        <v>48</v>
      </c>
      <c r="E969">
        <v>2011</v>
      </c>
      <c r="F969" t="s">
        <v>39</v>
      </c>
      <c r="G969" t="s">
        <v>21</v>
      </c>
      <c r="H969" t="s">
        <v>30</v>
      </c>
      <c r="I969" t="s">
        <v>40</v>
      </c>
      <c r="J969">
        <v>6.3081712999999998E-2</v>
      </c>
      <c r="K969">
        <v>15.6</v>
      </c>
      <c r="L969">
        <v>125.7704</v>
      </c>
      <c r="M969">
        <v>5</v>
      </c>
    </row>
    <row r="970" spans="1:13" x14ac:dyDescent="0.3">
      <c r="A970">
        <v>1189</v>
      </c>
      <c r="B970" t="s">
        <v>17</v>
      </c>
      <c r="C970" t="s">
        <v>408</v>
      </c>
      <c r="D970" t="s">
        <v>24</v>
      </c>
      <c r="E970">
        <v>2014</v>
      </c>
      <c r="F970" t="s">
        <v>29</v>
      </c>
      <c r="G970" t="s">
        <v>21</v>
      </c>
      <c r="H970" t="s">
        <v>30</v>
      </c>
      <c r="I970" t="s">
        <v>16</v>
      </c>
      <c r="J970">
        <v>9.5715607999999994E-2</v>
      </c>
      <c r="K970">
        <v>5.9850000000000003</v>
      </c>
      <c r="L970">
        <v>125.8678</v>
      </c>
      <c r="M970">
        <v>4.4000000000000004</v>
      </c>
    </row>
    <row r="971" spans="1:13" x14ac:dyDescent="0.3">
      <c r="A971">
        <v>7601</v>
      </c>
      <c r="B971" t="s">
        <v>17</v>
      </c>
      <c r="C971" t="s">
        <v>1074</v>
      </c>
      <c r="D971" t="s">
        <v>95</v>
      </c>
      <c r="E971">
        <v>2011</v>
      </c>
      <c r="F971" t="s">
        <v>39</v>
      </c>
      <c r="G971" t="s">
        <v>21</v>
      </c>
      <c r="H971" t="s">
        <v>15</v>
      </c>
      <c r="I971" t="s">
        <v>40</v>
      </c>
      <c r="J971">
        <v>4.4024162999999998E-2</v>
      </c>
      <c r="K971">
        <v>18.7</v>
      </c>
      <c r="L971">
        <v>125.902</v>
      </c>
      <c r="M971">
        <v>4</v>
      </c>
    </row>
    <row r="972" spans="1:13" x14ac:dyDescent="0.3">
      <c r="A972">
        <v>8258</v>
      </c>
      <c r="B972" t="s">
        <v>17</v>
      </c>
      <c r="C972" t="s">
        <v>1173</v>
      </c>
      <c r="D972" t="s">
        <v>48</v>
      </c>
      <c r="E972">
        <v>2018</v>
      </c>
      <c r="F972" t="s">
        <v>45</v>
      </c>
      <c r="G972" t="s">
        <v>21</v>
      </c>
      <c r="H972" t="s">
        <v>15</v>
      </c>
      <c r="I972" t="s">
        <v>46</v>
      </c>
      <c r="J972">
        <v>7.4830794000000006E-2</v>
      </c>
      <c r="L972">
        <v>125.9046</v>
      </c>
      <c r="M972">
        <v>4</v>
      </c>
    </row>
    <row r="973" spans="1:13" x14ac:dyDescent="0.3">
      <c r="A973">
        <v>5677</v>
      </c>
      <c r="B973" t="s">
        <v>17</v>
      </c>
      <c r="C973" t="s">
        <v>1173</v>
      </c>
      <c r="D973" t="s">
        <v>48</v>
      </c>
      <c r="E973">
        <v>2014</v>
      </c>
      <c r="F973" t="s">
        <v>29</v>
      </c>
      <c r="G973" t="s">
        <v>21</v>
      </c>
      <c r="H973" t="s">
        <v>30</v>
      </c>
      <c r="I973" t="s">
        <v>16</v>
      </c>
      <c r="J973">
        <v>7.5132352999999999E-2</v>
      </c>
      <c r="K973">
        <v>18.25</v>
      </c>
      <c r="L973">
        <v>125.9046</v>
      </c>
      <c r="M973">
        <v>2</v>
      </c>
    </row>
    <row r="974" spans="1:13" x14ac:dyDescent="0.3">
      <c r="A974">
        <v>3787</v>
      </c>
      <c r="B974" t="s">
        <v>17</v>
      </c>
      <c r="C974" t="s">
        <v>91</v>
      </c>
      <c r="D974" t="s">
        <v>42</v>
      </c>
      <c r="E974">
        <v>2018</v>
      </c>
      <c r="F974" t="s">
        <v>45</v>
      </c>
      <c r="G974" t="s">
        <v>21</v>
      </c>
      <c r="H974" t="s">
        <v>15</v>
      </c>
      <c r="I974" t="s">
        <v>46</v>
      </c>
      <c r="J974">
        <v>4.8703431999999998E-2</v>
      </c>
      <c r="L974">
        <v>125.9336</v>
      </c>
      <c r="M974">
        <v>4</v>
      </c>
    </row>
    <row r="975" spans="1:13" x14ac:dyDescent="0.3">
      <c r="A975">
        <v>1979</v>
      </c>
      <c r="B975" t="s">
        <v>17</v>
      </c>
      <c r="C975" t="s">
        <v>116</v>
      </c>
      <c r="D975" t="s">
        <v>54</v>
      </c>
      <c r="E975">
        <v>2014</v>
      </c>
      <c r="F975" t="s">
        <v>29</v>
      </c>
      <c r="G975" t="s">
        <v>21</v>
      </c>
      <c r="H975" t="s">
        <v>30</v>
      </c>
      <c r="I975" t="s">
        <v>16</v>
      </c>
      <c r="J975">
        <v>2.6818430000000001E-2</v>
      </c>
      <c r="K975">
        <v>9.8000000000000007</v>
      </c>
      <c r="L975">
        <v>126.002</v>
      </c>
      <c r="M975">
        <v>4.2</v>
      </c>
    </row>
    <row r="976" spans="1:13" x14ac:dyDescent="0.3">
      <c r="A976">
        <v>4714</v>
      </c>
      <c r="B976" t="s">
        <v>17</v>
      </c>
      <c r="C976" t="s">
        <v>1196</v>
      </c>
      <c r="D976" t="s">
        <v>48</v>
      </c>
      <c r="E976">
        <v>2022</v>
      </c>
      <c r="F976" t="s">
        <v>20</v>
      </c>
      <c r="G976" t="s">
        <v>21</v>
      </c>
      <c r="H976" t="s">
        <v>15</v>
      </c>
      <c r="I976" t="s">
        <v>22</v>
      </c>
      <c r="J976">
        <v>0.171779865</v>
      </c>
      <c r="K976">
        <v>11.5</v>
      </c>
      <c r="L976">
        <v>126.07040000000001</v>
      </c>
      <c r="M976">
        <v>3.6</v>
      </c>
    </row>
    <row r="977" spans="1:13" x14ac:dyDescent="0.3">
      <c r="A977">
        <v>5378</v>
      </c>
      <c r="B977" t="s">
        <v>17</v>
      </c>
      <c r="C977" t="s">
        <v>707</v>
      </c>
      <c r="D977" t="s">
        <v>19</v>
      </c>
      <c r="E977">
        <v>2022</v>
      </c>
      <c r="F977" t="s">
        <v>20</v>
      </c>
      <c r="G977" t="s">
        <v>21</v>
      </c>
      <c r="H977" t="s">
        <v>15</v>
      </c>
      <c r="I977" t="s">
        <v>22</v>
      </c>
      <c r="J977">
        <v>0</v>
      </c>
      <c r="K977">
        <v>19.850000000000001</v>
      </c>
      <c r="L977">
        <v>126.1704</v>
      </c>
      <c r="M977">
        <v>3</v>
      </c>
    </row>
    <row r="978" spans="1:13" x14ac:dyDescent="0.3">
      <c r="A978">
        <v>2046</v>
      </c>
      <c r="B978" t="s">
        <v>17</v>
      </c>
      <c r="C978" t="s">
        <v>707</v>
      </c>
      <c r="D978" t="s">
        <v>19</v>
      </c>
      <c r="E978">
        <v>2014</v>
      </c>
      <c r="F978" t="s">
        <v>29</v>
      </c>
      <c r="G978" t="s">
        <v>21</v>
      </c>
      <c r="H978" t="s">
        <v>30</v>
      </c>
      <c r="I978" t="s">
        <v>16</v>
      </c>
      <c r="J978">
        <v>6.4367626999999997E-2</v>
      </c>
      <c r="K978">
        <v>19.850000000000001</v>
      </c>
      <c r="L978">
        <v>126.1704</v>
      </c>
      <c r="M978">
        <v>4.2</v>
      </c>
    </row>
    <row r="979" spans="1:13" x14ac:dyDescent="0.3">
      <c r="A979">
        <v>3846</v>
      </c>
      <c r="B979" t="s">
        <v>17</v>
      </c>
      <c r="C979" t="s">
        <v>1264</v>
      </c>
      <c r="D979" t="s">
        <v>48</v>
      </c>
      <c r="E979">
        <v>2018</v>
      </c>
      <c r="F979" t="s">
        <v>45</v>
      </c>
      <c r="G979" t="s">
        <v>21</v>
      </c>
      <c r="H979" t="s">
        <v>15</v>
      </c>
      <c r="I979" t="s">
        <v>46</v>
      </c>
      <c r="J979">
        <v>4.4248175000000001E-2</v>
      </c>
      <c r="L979">
        <v>126.202</v>
      </c>
      <c r="M979">
        <v>3.9</v>
      </c>
    </row>
    <row r="980" spans="1:13" x14ac:dyDescent="0.3">
      <c r="A980">
        <v>5962</v>
      </c>
      <c r="B980" t="s">
        <v>17</v>
      </c>
      <c r="C980" t="s">
        <v>912</v>
      </c>
      <c r="D980" t="s">
        <v>61</v>
      </c>
      <c r="E980">
        <v>2018</v>
      </c>
      <c r="F980" t="s">
        <v>45</v>
      </c>
      <c r="G980" t="s">
        <v>21</v>
      </c>
      <c r="H980" t="s">
        <v>15</v>
      </c>
      <c r="I980" t="s">
        <v>46</v>
      </c>
      <c r="J980">
        <v>9.0427268000000005E-2</v>
      </c>
      <c r="L980">
        <v>126.2336</v>
      </c>
      <c r="M980">
        <v>4</v>
      </c>
    </row>
    <row r="981" spans="1:13" x14ac:dyDescent="0.3">
      <c r="A981">
        <v>8400</v>
      </c>
      <c r="B981" t="s">
        <v>17</v>
      </c>
      <c r="C981" t="s">
        <v>330</v>
      </c>
      <c r="D981" t="s">
        <v>48</v>
      </c>
      <c r="E981">
        <v>2018</v>
      </c>
      <c r="F981" t="s">
        <v>45</v>
      </c>
      <c r="G981" t="s">
        <v>21</v>
      </c>
      <c r="H981" t="s">
        <v>15</v>
      </c>
      <c r="I981" t="s">
        <v>46</v>
      </c>
      <c r="J981">
        <v>3.7505332000000002E-2</v>
      </c>
      <c r="L981">
        <v>126.2704</v>
      </c>
      <c r="M981">
        <v>4</v>
      </c>
    </row>
    <row r="982" spans="1:13" x14ac:dyDescent="0.3">
      <c r="A982">
        <v>866</v>
      </c>
      <c r="B982" t="s">
        <v>17</v>
      </c>
      <c r="C982" t="s">
        <v>719</v>
      </c>
      <c r="D982" t="s">
        <v>19</v>
      </c>
      <c r="E982">
        <v>2011</v>
      </c>
      <c r="F982" t="s">
        <v>39</v>
      </c>
      <c r="G982" t="s">
        <v>21</v>
      </c>
      <c r="H982" t="s">
        <v>15</v>
      </c>
      <c r="I982" t="s">
        <v>40</v>
      </c>
      <c r="J982">
        <v>0.119461188</v>
      </c>
      <c r="K982">
        <v>15</v>
      </c>
      <c r="L982">
        <v>126.33620000000001</v>
      </c>
      <c r="M982">
        <v>4.5</v>
      </c>
    </row>
    <row r="983" spans="1:13" x14ac:dyDescent="0.3">
      <c r="A983">
        <v>1931</v>
      </c>
      <c r="B983" t="s">
        <v>17</v>
      </c>
      <c r="C983" t="s">
        <v>1191</v>
      </c>
      <c r="D983" t="s">
        <v>12</v>
      </c>
      <c r="E983">
        <v>2018</v>
      </c>
      <c r="F983" t="s">
        <v>45</v>
      </c>
      <c r="G983" t="s">
        <v>21</v>
      </c>
      <c r="H983" t="s">
        <v>15</v>
      </c>
      <c r="I983" t="s">
        <v>46</v>
      </c>
      <c r="J983">
        <v>2.0614212E-2</v>
      </c>
      <c r="L983">
        <v>126.4046</v>
      </c>
      <c r="M983">
        <v>4.3</v>
      </c>
    </row>
    <row r="984" spans="1:13" x14ac:dyDescent="0.3">
      <c r="A984">
        <v>7742</v>
      </c>
      <c r="B984" t="s">
        <v>17</v>
      </c>
      <c r="C984" t="s">
        <v>491</v>
      </c>
      <c r="D984" t="s">
        <v>95</v>
      </c>
      <c r="E984">
        <v>2014</v>
      </c>
      <c r="F984" t="s">
        <v>29</v>
      </c>
      <c r="G984" t="s">
        <v>21</v>
      </c>
      <c r="H984" t="s">
        <v>30</v>
      </c>
      <c r="I984" t="s">
        <v>16</v>
      </c>
      <c r="J984">
        <v>0.17397365200000001</v>
      </c>
      <c r="K984">
        <v>9.1</v>
      </c>
      <c r="L984">
        <v>126.53619999999999</v>
      </c>
      <c r="M984">
        <v>4</v>
      </c>
    </row>
    <row r="985" spans="1:13" x14ac:dyDescent="0.3">
      <c r="A985">
        <v>4539</v>
      </c>
      <c r="B985" t="s">
        <v>17</v>
      </c>
      <c r="C985" t="s">
        <v>377</v>
      </c>
      <c r="D985" t="s">
        <v>19</v>
      </c>
      <c r="E985">
        <v>2014</v>
      </c>
      <c r="F985" t="s">
        <v>29</v>
      </c>
      <c r="G985" t="s">
        <v>21</v>
      </c>
      <c r="H985" t="s">
        <v>30</v>
      </c>
      <c r="I985" t="s">
        <v>16</v>
      </c>
      <c r="J985">
        <v>5.0011057999999997E-2</v>
      </c>
      <c r="K985">
        <v>8.76</v>
      </c>
      <c r="L985">
        <v>126.7336</v>
      </c>
      <c r="M985">
        <v>3.7</v>
      </c>
    </row>
    <row r="986" spans="1:13" x14ac:dyDescent="0.3">
      <c r="A986">
        <v>4855</v>
      </c>
      <c r="B986" t="s">
        <v>17</v>
      </c>
      <c r="C986" t="s">
        <v>491</v>
      </c>
      <c r="D986" t="s">
        <v>95</v>
      </c>
      <c r="E986">
        <v>2011</v>
      </c>
      <c r="F986" t="s">
        <v>39</v>
      </c>
      <c r="G986" t="s">
        <v>21</v>
      </c>
      <c r="H986" t="s">
        <v>15</v>
      </c>
      <c r="I986" t="s">
        <v>40</v>
      </c>
      <c r="J986">
        <v>0.29143875499999999</v>
      </c>
      <c r="K986">
        <v>9.1</v>
      </c>
      <c r="L986">
        <v>126.83620000000001</v>
      </c>
      <c r="M986">
        <v>3.5</v>
      </c>
    </row>
    <row r="987" spans="1:13" x14ac:dyDescent="0.3">
      <c r="A987">
        <v>3770</v>
      </c>
      <c r="B987" t="s">
        <v>17</v>
      </c>
      <c r="C987" t="s">
        <v>1074</v>
      </c>
      <c r="D987" t="s">
        <v>95</v>
      </c>
      <c r="E987">
        <v>2018</v>
      </c>
      <c r="F987" t="s">
        <v>45</v>
      </c>
      <c r="G987" t="s">
        <v>21</v>
      </c>
      <c r="H987" t="s">
        <v>15</v>
      </c>
      <c r="I987" t="s">
        <v>46</v>
      </c>
      <c r="J987">
        <v>2.6174636000000001E-2</v>
      </c>
      <c r="L987">
        <v>127.102</v>
      </c>
      <c r="M987">
        <v>4</v>
      </c>
    </row>
    <row r="988" spans="1:13" x14ac:dyDescent="0.3">
      <c r="A988">
        <v>3728</v>
      </c>
      <c r="B988" t="s">
        <v>17</v>
      </c>
      <c r="C988" t="s">
        <v>210</v>
      </c>
      <c r="D988" t="s">
        <v>12</v>
      </c>
      <c r="E988">
        <v>2022</v>
      </c>
      <c r="F988" t="s">
        <v>20</v>
      </c>
      <c r="G988" t="s">
        <v>21</v>
      </c>
      <c r="H988" t="s">
        <v>15</v>
      </c>
      <c r="I988" t="s">
        <v>22</v>
      </c>
      <c r="J988">
        <v>4.5855273000000002E-2</v>
      </c>
      <c r="K988">
        <v>19.850000000000001</v>
      </c>
      <c r="L988">
        <v>127.102</v>
      </c>
      <c r="M988">
        <v>4</v>
      </c>
    </row>
    <row r="989" spans="1:13" x14ac:dyDescent="0.3">
      <c r="A989">
        <v>1199</v>
      </c>
      <c r="B989" t="s">
        <v>17</v>
      </c>
      <c r="C989" t="s">
        <v>912</v>
      </c>
      <c r="D989" t="s">
        <v>61</v>
      </c>
      <c r="E989">
        <v>2014</v>
      </c>
      <c r="F989" t="s">
        <v>29</v>
      </c>
      <c r="G989" t="s">
        <v>21</v>
      </c>
      <c r="H989" t="s">
        <v>30</v>
      </c>
      <c r="I989" t="s">
        <v>16</v>
      </c>
      <c r="J989">
        <v>9.079168E-2</v>
      </c>
      <c r="K989">
        <v>18.850000000000001</v>
      </c>
      <c r="L989">
        <v>127.1336</v>
      </c>
      <c r="M989">
        <v>4.4000000000000004</v>
      </c>
    </row>
    <row r="990" spans="1:13" x14ac:dyDescent="0.3">
      <c r="A990">
        <v>7979</v>
      </c>
      <c r="B990" t="s">
        <v>17</v>
      </c>
      <c r="C990" t="s">
        <v>408</v>
      </c>
      <c r="D990" t="s">
        <v>24</v>
      </c>
      <c r="E990">
        <v>2022</v>
      </c>
      <c r="F990" t="s">
        <v>20</v>
      </c>
      <c r="G990" t="s">
        <v>21</v>
      </c>
      <c r="H990" t="s">
        <v>15</v>
      </c>
      <c r="I990" t="s">
        <v>22</v>
      </c>
      <c r="J990">
        <v>9.6185556000000005E-2</v>
      </c>
      <c r="K990">
        <v>5.9850000000000003</v>
      </c>
      <c r="L990">
        <v>127.1678</v>
      </c>
      <c r="M990">
        <v>4</v>
      </c>
    </row>
    <row r="991" spans="1:13" x14ac:dyDescent="0.3">
      <c r="A991">
        <v>4715</v>
      </c>
      <c r="B991" t="s">
        <v>17</v>
      </c>
      <c r="C991" t="s">
        <v>491</v>
      </c>
      <c r="D991" t="s">
        <v>95</v>
      </c>
      <c r="E991">
        <v>2022</v>
      </c>
      <c r="F991" t="s">
        <v>20</v>
      </c>
      <c r="G991" t="s">
        <v>21</v>
      </c>
      <c r="H991" t="s">
        <v>15</v>
      </c>
      <c r="I991" t="s">
        <v>22</v>
      </c>
      <c r="J991">
        <v>0.17482783499999999</v>
      </c>
      <c r="K991">
        <v>9.1</v>
      </c>
      <c r="L991">
        <v>127.2362</v>
      </c>
      <c r="M991">
        <v>3.6</v>
      </c>
    </row>
    <row r="992" spans="1:13" x14ac:dyDescent="0.3">
      <c r="A992">
        <v>7849</v>
      </c>
      <c r="B992" t="s">
        <v>17</v>
      </c>
      <c r="C992" t="s">
        <v>1384</v>
      </c>
      <c r="D992" t="s">
        <v>42</v>
      </c>
      <c r="E992">
        <v>2014</v>
      </c>
      <c r="F992" t="s">
        <v>29</v>
      </c>
      <c r="G992" t="s">
        <v>21</v>
      </c>
      <c r="H992" t="s">
        <v>30</v>
      </c>
      <c r="I992" t="s">
        <v>16</v>
      </c>
      <c r="J992">
        <v>3.9235526999999999E-2</v>
      </c>
      <c r="K992">
        <v>20.350000000000001</v>
      </c>
      <c r="L992">
        <v>127.26779999999999</v>
      </c>
      <c r="M992">
        <v>4</v>
      </c>
    </row>
    <row r="993" spans="1:13" x14ac:dyDescent="0.3">
      <c r="A993">
        <v>362</v>
      </c>
      <c r="B993" t="s">
        <v>17</v>
      </c>
      <c r="C993" t="s">
        <v>377</v>
      </c>
      <c r="D993" t="s">
        <v>19</v>
      </c>
      <c r="E993">
        <v>2022</v>
      </c>
      <c r="F993" t="s">
        <v>20</v>
      </c>
      <c r="G993" t="s">
        <v>21</v>
      </c>
      <c r="H993" t="s">
        <v>15</v>
      </c>
      <c r="I993" t="s">
        <v>22</v>
      </c>
      <c r="J993">
        <v>5.0256604000000003E-2</v>
      </c>
      <c r="K993">
        <v>8.76</v>
      </c>
      <c r="L993">
        <v>127.3336</v>
      </c>
      <c r="M993">
        <v>5</v>
      </c>
    </row>
    <row r="994" spans="1:13" x14ac:dyDescent="0.3">
      <c r="A994">
        <v>4713</v>
      </c>
      <c r="B994" t="s">
        <v>17</v>
      </c>
      <c r="C994" t="s">
        <v>1327</v>
      </c>
      <c r="D994" t="s">
        <v>42</v>
      </c>
      <c r="E994">
        <v>2022</v>
      </c>
      <c r="F994" t="s">
        <v>20</v>
      </c>
      <c r="G994" t="s">
        <v>21</v>
      </c>
      <c r="H994" t="s">
        <v>15</v>
      </c>
      <c r="I994" t="s">
        <v>22</v>
      </c>
      <c r="J994">
        <v>5.1146564999999998E-2</v>
      </c>
      <c r="K994">
        <v>17.7</v>
      </c>
      <c r="L994">
        <v>127.3678</v>
      </c>
      <c r="M994">
        <v>3.6</v>
      </c>
    </row>
    <row r="995" spans="1:13" x14ac:dyDescent="0.3">
      <c r="A995">
        <v>4364</v>
      </c>
      <c r="B995" t="s">
        <v>17</v>
      </c>
      <c r="C995" t="s">
        <v>795</v>
      </c>
      <c r="D995" t="s">
        <v>61</v>
      </c>
      <c r="E995">
        <v>2018</v>
      </c>
      <c r="F995" t="s">
        <v>45</v>
      </c>
      <c r="G995" t="s">
        <v>21</v>
      </c>
      <c r="H995" t="s">
        <v>15</v>
      </c>
      <c r="I995" t="s">
        <v>46</v>
      </c>
      <c r="J995">
        <v>3.8549197E-2</v>
      </c>
      <c r="L995">
        <v>127.53619999999999</v>
      </c>
      <c r="M995">
        <v>3.8</v>
      </c>
    </row>
    <row r="996" spans="1:13" x14ac:dyDescent="0.3">
      <c r="A996">
        <v>867</v>
      </c>
      <c r="B996" t="s">
        <v>17</v>
      </c>
      <c r="C996" t="s">
        <v>720</v>
      </c>
      <c r="D996" t="s">
        <v>42</v>
      </c>
      <c r="E996">
        <v>2011</v>
      </c>
      <c r="F996" t="s">
        <v>39</v>
      </c>
      <c r="G996" t="s">
        <v>21</v>
      </c>
      <c r="H996" t="s">
        <v>15</v>
      </c>
      <c r="I996" t="s">
        <v>40</v>
      </c>
      <c r="J996">
        <v>0.15570679800000001</v>
      </c>
      <c r="K996">
        <v>5.9450000000000003</v>
      </c>
      <c r="L996">
        <v>127.9652</v>
      </c>
      <c r="M996">
        <v>4.5</v>
      </c>
    </row>
    <row r="997" spans="1:13" x14ac:dyDescent="0.3">
      <c r="A997">
        <v>6025</v>
      </c>
      <c r="B997" t="s">
        <v>17</v>
      </c>
      <c r="C997" t="s">
        <v>1384</v>
      </c>
      <c r="D997" t="s">
        <v>42</v>
      </c>
      <c r="E997">
        <v>2022</v>
      </c>
      <c r="F997" t="s">
        <v>20</v>
      </c>
      <c r="G997" t="s">
        <v>21</v>
      </c>
      <c r="H997" t="s">
        <v>15</v>
      </c>
      <c r="I997" t="s">
        <v>22</v>
      </c>
      <c r="J997">
        <v>3.9428167E-2</v>
      </c>
      <c r="K997">
        <v>20.350000000000001</v>
      </c>
      <c r="L997">
        <v>127.9678</v>
      </c>
      <c r="M997">
        <v>4</v>
      </c>
    </row>
    <row r="998" spans="1:13" x14ac:dyDescent="0.3">
      <c r="A998">
        <v>3621</v>
      </c>
      <c r="B998" t="s">
        <v>17</v>
      </c>
      <c r="C998" t="s">
        <v>1264</v>
      </c>
      <c r="D998" t="s">
        <v>48</v>
      </c>
      <c r="E998">
        <v>2011</v>
      </c>
      <c r="F998" t="s">
        <v>39</v>
      </c>
      <c r="G998" t="s">
        <v>21</v>
      </c>
      <c r="H998" t="s">
        <v>30</v>
      </c>
      <c r="I998" t="s">
        <v>40</v>
      </c>
      <c r="J998">
        <v>7.4422769E-2</v>
      </c>
      <c r="K998">
        <v>17.850000000000001</v>
      </c>
      <c r="L998">
        <v>128.00200000000001</v>
      </c>
      <c r="M998">
        <v>4</v>
      </c>
    </row>
    <row r="999" spans="1:13" x14ac:dyDescent="0.3">
      <c r="A999">
        <v>1196</v>
      </c>
      <c r="B999" t="s">
        <v>17</v>
      </c>
      <c r="C999" t="s">
        <v>210</v>
      </c>
      <c r="D999" t="s">
        <v>12</v>
      </c>
      <c r="E999">
        <v>2014</v>
      </c>
      <c r="F999" t="s">
        <v>29</v>
      </c>
      <c r="G999" t="s">
        <v>21</v>
      </c>
      <c r="H999" t="s">
        <v>30</v>
      </c>
      <c r="I999" t="s">
        <v>16</v>
      </c>
      <c r="J999">
        <v>4.5631231000000001E-2</v>
      </c>
      <c r="K999">
        <v>19.850000000000001</v>
      </c>
      <c r="L999">
        <v>128.102</v>
      </c>
      <c r="M999">
        <v>4.4000000000000004</v>
      </c>
    </row>
    <row r="1000" spans="1:13" x14ac:dyDescent="0.3">
      <c r="A1000">
        <v>3087</v>
      </c>
      <c r="B1000" t="s">
        <v>17</v>
      </c>
      <c r="C1000" t="s">
        <v>1141</v>
      </c>
      <c r="D1000" t="s">
        <v>74</v>
      </c>
      <c r="E1000">
        <v>2022</v>
      </c>
      <c r="F1000" t="s">
        <v>20</v>
      </c>
      <c r="G1000" t="s">
        <v>21</v>
      </c>
      <c r="H1000" t="s">
        <v>15</v>
      </c>
      <c r="I1000" t="s">
        <v>22</v>
      </c>
      <c r="J1000">
        <v>0.14368890500000001</v>
      </c>
      <c r="K1000">
        <v>15.6</v>
      </c>
      <c r="L1000">
        <v>128.1994</v>
      </c>
      <c r="M1000">
        <v>4.0999999999999996</v>
      </c>
    </row>
    <row r="1001" spans="1:13" x14ac:dyDescent="0.3">
      <c r="A1001">
        <v>5833</v>
      </c>
      <c r="B1001" t="s">
        <v>17</v>
      </c>
      <c r="C1001" t="s">
        <v>1384</v>
      </c>
      <c r="D1001" t="s">
        <v>42</v>
      </c>
      <c r="E1001">
        <v>2018</v>
      </c>
      <c r="F1001" t="s">
        <v>45</v>
      </c>
      <c r="G1001" t="s">
        <v>21</v>
      </c>
      <c r="H1001" t="s">
        <v>15</v>
      </c>
      <c r="I1001" t="s">
        <v>46</v>
      </c>
      <c r="J1001">
        <v>3.9078046999999998E-2</v>
      </c>
      <c r="L1001">
        <v>128.36779999999999</v>
      </c>
      <c r="M1001">
        <v>1</v>
      </c>
    </row>
    <row r="1002" spans="1:13" x14ac:dyDescent="0.3">
      <c r="A1002">
        <v>367</v>
      </c>
      <c r="B1002" t="s">
        <v>17</v>
      </c>
      <c r="C1002" t="s">
        <v>381</v>
      </c>
      <c r="D1002" t="s">
        <v>42</v>
      </c>
      <c r="E1002">
        <v>2022</v>
      </c>
      <c r="F1002" t="s">
        <v>20</v>
      </c>
      <c r="G1002" t="s">
        <v>21</v>
      </c>
      <c r="H1002" t="s">
        <v>15</v>
      </c>
      <c r="I1002" t="s">
        <v>22</v>
      </c>
      <c r="J1002">
        <v>3.4813556000000002E-2</v>
      </c>
      <c r="K1002">
        <v>16.350000000000001</v>
      </c>
      <c r="L1002">
        <v>128.40199999999999</v>
      </c>
      <c r="M1002">
        <v>5</v>
      </c>
    </row>
    <row r="1003" spans="1:13" x14ac:dyDescent="0.3">
      <c r="A1003">
        <v>2699</v>
      </c>
      <c r="B1003" t="s">
        <v>17</v>
      </c>
      <c r="C1003" t="s">
        <v>116</v>
      </c>
      <c r="D1003" t="s">
        <v>54</v>
      </c>
      <c r="E1003">
        <v>2022</v>
      </c>
      <c r="F1003" t="s">
        <v>20</v>
      </c>
      <c r="G1003" t="s">
        <v>21</v>
      </c>
      <c r="H1003" t="s">
        <v>15</v>
      </c>
      <c r="I1003" t="s">
        <v>22</v>
      </c>
      <c r="J1003">
        <v>2.6950103999999999E-2</v>
      </c>
      <c r="K1003">
        <v>9.8000000000000007</v>
      </c>
      <c r="L1003">
        <v>128.40199999999999</v>
      </c>
      <c r="M1003">
        <v>4.0999999999999996</v>
      </c>
    </row>
    <row r="1004" spans="1:13" x14ac:dyDescent="0.3">
      <c r="A1004">
        <v>5164</v>
      </c>
      <c r="B1004" t="s">
        <v>17</v>
      </c>
      <c r="C1004" t="s">
        <v>509</v>
      </c>
      <c r="D1004" t="s">
        <v>19</v>
      </c>
      <c r="E1004">
        <v>2022</v>
      </c>
      <c r="F1004" t="s">
        <v>20</v>
      </c>
      <c r="G1004" t="s">
        <v>21</v>
      </c>
      <c r="H1004" t="s">
        <v>15</v>
      </c>
      <c r="I1004" t="s">
        <v>22</v>
      </c>
      <c r="J1004">
        <v>1.9465204999999999E-2</v>
      </c>
      <c r="K1004">
        <v>18</v>
      </c>
      <c r="L1004">
        <v>128.6994</v>
      </c>
      <c r="M1004">
        <v>3.2</v>
      </c>
    </row>
    <row r="1005" spans="1:13" x14ac:dyDescent="0.3">
      <c r="A1005">
        <v>4688</v>
      </c>
      <c r="B1005" t="s">
        <v>17</v>
      </c>
      <c r="C1005" t="s">
        <v>1524</v>
      </c>
      <c r="D1005" t="s">
        <v>12</v>
      </c>
      <c r="E1005">
        <v>2011</v>
      </c>
      <c r="F1005" t="s">
        <v>39</v>
      </c>
      <c r="G1005" t="s">
        <v>21</v>
      </c>
      <c r="H1005" t="s">
        <v>15</v>
      </c>
      <c r="I1005" t="s">
        <v>40</v>
      </c>
      <c r="J1005">
        <v>9.2272132000000007E-2</v>
      </c>
      <c r="K1005">
        <v>7.52</v>
      </c>
      <c r="L1005">
        <v>128.79939999999999</v>
      </c>
      <c r="M1005">
        <v>3.6</v>
      </c>
    </row>
    <row r="1006" spans="1:13" x14ac:dyDescent="0.3">
      <c r="A1006">
        <v>7735</v>
      </c>
      <c r="B1006" t="s">
        <v>17</v>
      </c>
      <c r="C1006" t="s">
        <v>1524</v>
      </c>
      <c r="D1006" t="s">
        <v>12</v>
      </c>
      <c r="E1006">
        <v>2014</v>
      </c>
      <c r="F1006" t="s">
        <v>29</v>
      </c>
      <c r="G1006" t="s">
        <v>21</v>
      </c>
      <c r="H1006" t="s">
        <v>30</v>
      </c>
      <c r="I1006" t="s">
        <v>16</v>
      </c>
      <c r="J1006">
        <v>5.5081623000000003E-2</v>
      </c>
      <c r="K1006">
        <v>7.52</v>
      </c>
      <c r="L1006">
        <v>128.89940000000001</v>
      </c>
      <c r="M1006">
        <v>4</v>
      </c>
    </row>
    <row r="1007" spans="1:13" x14ac:dyDescent="0.3">
      <c r="A1007">
        <v>2544</v>
      </c>
      <c r="B1007" t="s">
        <v>17</v>
      </c>
      <c r="C1007" t="s">
        <v>912</v>
      </c>
      <c r="D1007" t="s">
        <v>61</v>
      </c>
      <c r="E1007">
        <v>2022</v>
      </c>
      <c r="F1007" t="s">
        <v>20</v>
      </c>
      <c r="G1007" t="s">
        <v>21</v>
      </c>
      <c r="H1007" t="s">
        <v>15</v>
      </c>
      <c r="I1007" t="s">
        <v>22</v>
      </c>
      <c r="J1007">
        <v>9.1237451999999997E-2</v>
      </c>
      <c r="K1007">
        <v>18.850000000000001</v>
      </c>
      <c r="L1007">
        <v>128.93360000000001</v>
      </c>
      <c r="M1007">
        <v>4.2</v>
      </c>
    </row>
    <row r="1008" spans="1:13" x14ac:dyDescent="0.3">
      <c r="A1008">
        <v>8135</v>
      </c>
      <c r="B1008" t="s">
        <v>17</v>
      </c>
      <c r="C1008" t="s">
        <v>1478</v>
      </c>
      <c r="D1008" t="s">
        <v>32</v>
      </c>
      <c r="E1008">
        <v>2022</v>
      </c>
      <c r="F1008" t="s">
        <v>20</v>
      </c>
      <c r="G1008" t="s">
        <v>21</v>
      </c>
      <c r="H1008" t="s">
        <v>15</v>
      </c>
      <c r="I1008" t="s">
        <v>22</v>
      </c>
      <c r="J1008">
        <v>1.405025E-2</v>
      </c>
      <c r="K1008">
        <v>6.8650000000000002</v>
      </c>
      <c r="L1008">
        <v>128.96520000000001</v>
      </c>
      <c r="M1008">
        <v>4</v>
      </c>
    </row>
    <row r="1009" spans="1:13" x14ac:dyDescent="0.3">
      <c r="A1009">
        <v>7816</v>
      </c>
      <c r="B1009" t="s">
        <v>17</v>
      </c>
      <c r="C1009" t="s">
        <v>1350</v>
      </c>
      <c r="D1009" t="s">
        <v>19</v>
      </c>
      <c r="E1009">
        <v>2014</v>
      </c>
      <c r="F1009" t="s">
        <v>29</v>
      </c>
      <c r="G1009" t="s">
        <v>21</v>
      </c>
      <c r="H1009" t="s">
        <v>30</v>
      </c>
      <c r="I1009" t="s">
        <v>16</v>
      </c>
      <c r="J1009">
        <v>2.8838938000000001E-2</v>
      </c>
      <c r="K1009">
        <v>14</v>
      </c>
      <c r="L1009">
        <v>129.33099999999999</v>
      </c>
      <c r="M1009">
        <v>4</v>
      </c>
    </row>
    <row r="1010" spans="1:13" x14ac:dyDescent="0.3">
      <c r="A1010">
        <v>7797</v>
      </c>
      <c r="B1010" t="s">
        <v>17</v>
      </c>
      <c r="C1010" t="s">
        <v>446</v>
      </c>
      <c r="D1010" t="s">
        <v>12</v>
      </c>
      <c r="E1010">
        <v>2014</v>
      </c>
      <c r="F1010" t="s">
        <v>29</v>
      </c>
      <c r="G1010" t="s">
        <v>21</v>
      </c>
      <c r="H1010" t="s">
        <v>30</v>
      </c>
      <c r="I1010" t="s">
        <v>16</v>
      </c>
      <c r="J1010">
        <v>0</v>
      </c>
      <c r="K1010">
        <v>11.5</v>
      </c>
      <c r="L1010">
        <v>129.36519999999999</v>
      </c>
      <c r="M1010">
        <v>4</v>
      </c>
    </row>
    <row r="1011" spans="1:13" x14ac:dyDescent="0.3">
      <c r="A1011">
        <v>3103</v>
      </c>
      <c r="B1011" t="s">
        <v>17</v>
      </c>
      <c r="C1011" t="s">
        <v>720</v>
      </c>
      <c r="D1011" t="s">
        <v>42</v>
      </c>
      <c r="E1011">
        <v>2022</v>
      </c>
      <c r="F1011" t="s">
        <v>20</v>
      </c>
      <c r="G1011" t="s">
        <v>21</v>
      </c>
      <c r="H1011" t="s">
        <v>15</v>
      </c>
      <c r="I1011" t="s">
        <v>22</v>
      </c>
      <c r="J1011">
        <v>9.3405156000000003E-2</v>
      </c>
      <c r="K1011">
        <v>5.9450000000000003</v>
      </c>
      <c r="L1011">
        <v>129.36519999999999</v>
      </c>
      <c r="M1011">
        <v>4.0999999999999996</v>
      </c>
    </row>
    <row r="1012" spans="1:13" x14ac:dyDescent="0.3">
      <c r="A1012">
        <v>8068</v>
      </c>
      <c r="B1012" t="s">
        <v>17</v>
      </c>
      <c r="C1012" t="s">
        <v>1350</v>
      </c>
      <c r="D1012" t="s">
        <v>19</v>
      </c>
      <c r="E1012">
        <v>2022</v>
      </c>
      <c r="F1012" t="s">
        <v>20</v>
      </c>
      <c r="G1012" t="s">
        <v>21</v>
      </c>
      <c r="H1012" t="s">
        <v>15</v>
      </c>
      <c r="I1012" t="s">
        <v>22</v>
      </c>
      <c r="J1012">
        <v>2.8980532999999999E-2</v>
      </c>
      <c r="K1012">
        <v>14</v>
      </c>
      <c r="L1012">
        <v>129.53100000000001</v>
      </c>
      <c r="M1012">
        <v>4</v>
      </c>
    </row>
    <row r="1013" spans="1:13" x14ac:dyDescent="0.3">
      <c r="A1013">
        <v>8100</v>
      </c>
      <c r="B1013" t="s">
        <v>17</v>
      </c>
      <c r="C1013" t="s">
        <v>1239</v>
      </c>
      <c r="D1013" t="s">
        <v>42</v>
      </c>
      <c r="E1013">
        <v>2022</v>
      </c>
      <c r="F1013" t="s">
        <v>20</v>
      </c>
      <c r="G1013" t="s">
        <v>21</v>
      </c>
      <c r="H1013" t="s">
        <v>15</v>
      </c>
      <c r="I1013" t="s">
        <v>22</v>
      </c>
      <c r="J1013">
        <v>4.1395775000000003E-2</v>
      </c>
      <c r="K1013">
        <v>19.2</v>
      </c>
      <c r="L1013">
        <v>129.73099999999999</v>
      </c>
      <c r="M1013">
        <v>4</v>
      </c>
    </row>
    <row r="1014" spans="1:13" x14ac:dyDescent="0.3">
      <c r="A1014">
        <v>5359</v>
      </c>
      <c r="B1014" t="s">
        <v>17</v>
      </c>
      <c r="C1014" t="s">
        <v>1588</v>
      </c>
      <c r="D1014" t="s">
        <v>42</v>
      </c>
      <c r="E1014">
        <v>2014</v>
      </c>
      <c r="F1014" t="s">
        <v>29</v>
      </c>
      <c r="G1014" t="s">
        <v>21</v>
      </c>
      <c r="H1014" t="s">
        <v>30</v>
      </c>
      <c r="I1014" t="s">
        <v>16</v>
      </c>
      <c r="J1014">
        <v>2.6963909000000001E-2</v>
      </c>
      <c r="K1014">
        <v>19</v>
      </c>
      <c r="L1014">
        <v>129.83359999999999</v>
      </c>
      <c r="M1014">
        <v>3</v>
      </c>
    </row>
    <row r="1015" spans="1:13" x14ac:dyDescent="0.3">
      <c r="A1015">
        <v>8341</v>
      </c>
      <c r="B1015" t="s">
        <v>17</v>
      </c>
      <c r="C1015" t="s">
        <v>1068</v>
      </c>
      <c r="D1015" t="s">
        <v>19</v>
      </c>
      <c r="E1015">
        <v>2018</v>
      </c>
      <c r="F1015" t="s">
        <v>45</v>
      </c>
      <c r="G1015" t="s">
        <v>21</v>
      </c>
      <c r="H1015" t="s">
        <v>15</v>
      </c>
      <c r="I1015" t="s">
        <v>46</v>
      </c>
      <c r="J1015">
        <v>1.7556795E-2</v>
      </c>
      <c r="L1015">
        <v>129.96260000000001</v>
      </c>
      <c r="M1015">
        <v>4</v>
      </c>
    </row>
    <row r="1016" spans="1:13" x14ac:dyDescent="0.3">
      <c r="A1016">
        <v>4549</v>
      </c>
      <c r="B1016" t="s">
        <v>17</v>
      </c>
      <c r="C1016" t="s">
        <v>1478</v>
      </c>
      <c r="D1016" t="s">
        <v>32</v>
      </c>
      <c r="E1016">
        <v>2014</v>
      </c>
      <c r="F1016" t="s">
        <v>29</v>
      </c>
      <c r="G1016" t="s">
        <v>21</v>
      </c>
      <c r="H1016" t="s">
        <v>30</v>
      </c>
      <c r="I1016" t="s">
        <v>16</v>
      </c>
      <c r="J1016">
        <v>0</v>
      </c>
      <c r="K1016">
        <v>6.8650000000000002</v>
      </c>
      <c r="L1016">
        <v>129.96520000000001</v>
      </c>
      <c r="M1016">
        <v>3.7</v>
      </c>
    </row>
    <row r="1017" spans="1:13" x14ac:dyDescent="0.3">
      <c r="A1017">
        <v>5935</v>
      </c>
      <c r="B1017" t="s">
        <v>17</v>
      </c>
      <c r="C1017" t="s">
        <v>509</v>
      </c>
      <c r="D1017" t="s">
        <v>19</v>
      </c>
      <c r="E1017">
        <v>2018</v>
      </c>
      <c r="F1017" t="s">
        <v>45</v>
      </c>
      <c r="G1017" t="s">
        <v>21</v>
      </c>
      <c r="H1017" t="s">
        <v>15</v>
      </c>
      <c r="I1017" t="s">
        <v>46</v>
      </c>
      <c r="J1017">
        <v>1.9292355000000001E-2</v>
      </c>
      <c r="L1017">
        <v>129.99940000000001</v>
      </c>
      <c r="M1017">
        <v>4</v>
      </c>
    </row>
    <row r="1018" spans="1:13" x14ac:dyDescent="0.3">
      <c r="A1018">
        <v>8254</v>
      </c>
      <c r="B1018" t="s">
        <v>17</v>
      </c>
      <c r="C1018" t="s">
        <v>1070</v>
      </c>
      <c r="D1018" t="s">
        <v>42</v>
      </c>
      <c r="E1018">
        <v>2018</v>
      </c>
      <c r="F1018" t="s">
        <v>45</v>
      </c>
      <c r="G1018" t="s">
        <v>21</v>
      </c>
      <c r="H1018" t="s">
        <v>15</v>
      </c>
      <c r="I1018" t="s">
        <v>46</v>
      </c>
      <c r="J1018">
        <v>6.0888513999999998E-2</v>
      </c>
      <c r="L1018">
        <v>130.1968</v>
      </c>
      <c r="M1018">
        <v>4</v>
      </c>
    </row>
    <row r="1019" spans="1:13" x14ac:dyDescent="0.3">
      <c r="A1019">
        <v>1761</v>
      </c>
      <c r="B1019" t="s">
        <v>17</v>
      </c>
      <c r="C1019" t="s">
        <v>1141</v>
      </c>
      <c r="D1019" t="s">
        <v>74</v>
      </c>
      <c r="E1019">
        <v>2014</v>
      </c>
      <c r="F1019" t="s">
        <v>29</v>
      </c>
      <c r="G1019" t="s">
        <v>21</v>
      </c>
      <c r="H1019" t="s">
        <v>30</v>
      </c>
      <c r="I1019" t="s">
        <v>16</v>
      </c>
      <c r="J1019">
        <v>0.14298686299999999</v>
      </c>
      <c r="K1019">
        <v>15.6</v>
      </c>
      <c r="L1019">
        <v>130.39940000000001</v>
      </c>
      <c r="M1019">
        <v>4.3</v>
      </c>
    </row>
    <row r="1020" spans="1:13" x14ac:dyDescent="0.3">
      <c r="A1020">
        <v>7603</v>
      </c>
      <c r="B1020" t="s">
        <v>17</v>
      </c>
      <c r="C1020" t="s">
        <v>368</v>
      </c>
      <c r="D1020" t="s">
        <v>74</v>
      </c>
      <c r="E1020">
        <v>2011</v>
      </c>
      <c r="F1020" t="s">
        <v>39</v>
      </c>
      <c r="G1020" t="s">
        <v>21</v>
      </c>
      <c r="H1020" t="s">
        <v>15</v>
      </c>
      <c r="I1020" t="s">
        <v>40</v>
      </c>
      <c r="J1020">
        <v>0.10574254399999999</v>
      </c>
      <c r="K1020">
        <v>6.4249999999999998</v>
      </c>
      <c r="L1020">
        <v>130.5626</v>
      </c>
      <c r="M1020">
        <v>4</v>
      </c>
    </row>
    <row r="1021" spans="1:13" x14ac:dyDescent="0.3">
      <c r="A1021">
        <v>7587</v>
      </c>
      <c r="B1021" t="s">
        <v>17</v>
      </c>
      <c r="C1021" t="s">
        <v>446</v>
      </c>
      <c r="D1021" t="s">
        <v>12</v>
      </c>
      <c r="E1021">
        <v>2011</v>
      </c>
      <c r="F1021" t="s">
        <v>39</v>
      </c>
      <c r="G1021" t="s">
        <v>21</v>
      </c>
      <c r="H1021" t="s">
        <v>15</v>
      </c>
      <c r="I1021" t="s">
        <v>40</v>
      </c>
      <c r="J1021">
        <v>0.29043031699999999</v>
      </c>
      <c r="K1021">
        <v>11.5</v>
      </c>
      <c r="L1021">
        <v>130.6652</v>
      </c>
      <c r="M1021">
        <v>4</v>
      </c>
    </row>
    <row r="1022" spans="1:13" x14ac:dyDescent="0.3">
      <c r="A1022">
        <v>8132</v>
      </c>
      <c r="B1022" t="s">
        <v>17</v>
      </c>
      <c r="C1022" t="s">
        <v>1043</v>
      </c>
      <c r="D1022" t="s">
        <v>48</v>
      </c>
      <c r="E1022">
        <v>2022</v>
      </c>
      <c r="F1022" t="s">
        <v>20</v>
      </c>
      <c r="G1022" t="s">
        <v>21</v>
      </c>
      <c r="H1022" t="s">
        <v>15</v>
      </c>
      <c r="I1022" t="s">
        <v>22</v>
      </c>
      <c r="J1022">
        <v>6.7722325E-2</v>
      </c>
      <c r="K1022">
        <v>19</v>
      </c>
      <c r="L1022">
        <v>130.86259999999999</v>
      </c>
      <c r="M1022">
        <v>4</v>
      </c>
    </row>
    <row r="1023" spans="1:13" x14ac:dyDescent="0.3">
      <c r="A1023">
        <v>8116</v>
      </c>
      <c r="B1023" t="s">
        <v>17</v>
      </c>
      <c r="C1023" t="s">
        <v>440</v>
      </c>
      <c r="D1023" t="s">
        <v>64</v>
      </c>
      <c r="E1023">
        <v>2022</v>
      </c>
      <c r="F1023" t="s">
        <v>20</v>
      </c>
      <c r="G1023" t="s">
        <v>21</v>
      </c>
      <c r="H1023" t="s">
        <v>15</v>
      </c>
      <c r="I1023" t="s">
        <v>22</v>
      </c>
      <c r="J1023">
        <v>3.4082974000000002E-2</v>
      </c>
      <c r="K1023">
        <v>18.5</v>
      </c>
      <c r="L1023">
        <v>130.92840000000001</v>
      </c>
      <c r="M1023">
        <v>4</v>
      </c>
    </row>
    <row r="1024" spans="1:13" x14ac:dyDescent="0.3">
      <c r="A1024">
        <v>5092</v>
      </c>
      <c r="B1024" t="s">
        <v>17</v>
      </c>
      <c r="C1024" t="s">
        <v>440</v>
      </c>
      <c r="D1024" t="s">
        <v>64</v>
      </c>
      <c r="E1024">
        <v>2014</v>
      </c>
      <c r="F1024" t="s">
        <v>29</v>
      </c>
      <c r="G1024" t="s">
        <v>21</v>
      </c>
      <c r="H1024" t="s">
        <v>30</v>
      </c>
      <c r="I1024" t="s">
        <v>16</v>
      </c>
      <c r="J1024">
        <v>3.3916450000000001E-2</v>
      </c>
      <c r="K1024">
        <v>18.5</v>
      </c>
      <c r="L1024">
        <v>130.92840000000001</v>
      </c>
      <c r="M1024">
        <v>3.3</v>
      </c>
    </row>
    <row r="1025" spans="1:13" x14ac:dyDescent="0.3">
      <c r="A1025">
        <v>3106</v>
      </c>
      <c r="B1025" t="s">
        <v>17</v>
      </c>
      <c r="C1025" t="s">
        <v>1070</v>
      </c>
      <c r="D1025" t="s">
        <v>42</v>
      </c>
      <c r="E1025">
        <v>2022</v>
      </c>
      <c r="F1025" t="s">
        <v>20</v>
      </c>
      <c r="G1025" t="s">
        <v>21</v>
      </c>
      <c r="H1025" t="s">
        <v>15</v>
      </c>
      <c r="I1025" t="s">
        <v>22</v>
      </c>
      <c r="J1025">
        <v>6.1434045E-2</v>
      </c>
      <c r="K1025">
        <v>15.25</v>
      </c>
      <c r="L1025">
        <v>130.99680000000001</v>
      </c>
      <c r="M1025">
        <v>4.0999999999999996</v>
      </c>
    </row>
    <row r="1026" spans="1:13" x14ac:dyDescent="0.3">
      <c r="A1026">
        <v>3622</v>
      </c>
      <c r="B1026" t="s">
        <v>17</v>
      </c>
      <c r="C1026" t="s">
        <v>1043</v>
      </c>
      <c r="D1026" t="s">
        <v>48</v>
      </c>
      <c r="E1026">
        <v>2011</v>
      </c>
      <c r="F1026" t="s">
        <v>39</v>
      </c>
      <c r="G1026" t="s">
        <v>21</v>
      </c>
      <c r="H1026" t="s">
        <v>30</v>
      </c>
      <c r="I1026" t="s">
        <v>40</v>
      </c>
      <c r="J1026">
        <v>0.112893408</v>
      </c>
      <c r="K1026">
        <v>19</v>
      </c>
      <c r="L1026">
        <v>131.0626</v>
      </c>
      <c r="M1026">
        <v>4</v>
      </c>
    </row>
    <row r="1027" spans="1:13" x14ac:dyDescent="0.3">
      <c r="A1027">
        <v>3724</v>
      </c>
      <c r="B1027" t="s">
        <v>17</v>
      </c>
      <c r="C1027" t="s">
        <v>1423</v>
      </c>
      <c r="D1027" t="s">
        <v>12</v>
      </c>
      <c r="E1027">
        <v>2022</v>
      </c>
      <c r="F1027" t="s">
        <v>20</v>
      </c>
      <c r="G1027" t="s">
        <v>21</v>
      </c>
      <c r="H1027" t="s">
        <v>15</v>
      </c>
      <c r="I1027" t="s">
        <v>22</v>
      </c>
      <c r="J1027">
        <v>3.5893143000000002E-2</v>
      </c>
      <c r="K1027">
        <v>10.895</v>
      </c>
      <c r="L1027">
        <v>131.32839999999999</v>
      </c>
      <c r="M1027">
        <v>4</v>
      </c>
    </row>
    <row r="1028" spans="1:13" x14ac:dyDescent="0.3">
      <c r="A1028">
        <v>7758</v>
      </c>
      <c r="B1028" t="s">
        <v>17</v>
      </c>
      <c r="C1028" t="s">
        <v>368</v>
      </c>
      <c r="D1028" t="s">
        <v>74</v>
      </c>
      <c r="E1028">
        <v>2014</v>
      </c>
      <c r="F1028" t="s">
        <v>29</v>
      </c>
      <c r="G1028" t="s">
        <v>21</v>
      </c>
      <c r="H1028" t="s">
        <v>30</v>
      </c>
      <c r="I1028" t="s">
        <v>16</v>
      </c>
      <c r="J1028">
        <v>6.3122753000000004E-2</v>
      </c>
      <c r="K1028">
        <v>6.4249999999999998</v>
      </c>
      <c r="L1028">
        <v>131.36259999999999</v>
      </c>
      <c r="M1028">
        <v>4</v>
      </c>
    </row>
    <row r="1029" spans="1:13" x14ac:dyDescent="0.3">
      <c r="A1029">
        <v>8320</v>
      </c>
      <c r="B1029" t="s">
        <v>17</v>
      </c>
      <c r="C1029" t="s">
        <v>1423</v>
      </c>
      <c r="D1029" t="s">
        <v>12</v>
      </c>
      <c r="E1029">
        <v>2018</v>
      </c>
      <c r="F1029" t="s">
        <v>45</v>
      </c>
      <c r="G1029" t="s">
        <v>21</v>
      </c>
      <c r="H1029" t="s">
        <v>15</v>
      </c>
      <c r="I1029" t="s">
        <v>46</v>
      </c>
      <c r="J1029">
        <v>3.5574412999999999E-2</v>
      </c>
      <c r="L1029">
        <v>131.42840000000001</v>
      </c>
      <c r="M1029">
        <v>4</v>
      </c>
    </row>
    <row r="1030" spans="1:13" x14ac:dyDescent="0.3">
      <c r="A1030">
        <v>7602</v>
      </c>
      <c r="B1030" t="s">
        <v>17</v>
      </c>
      <c r="C1030" t="s">
        <v>285</v>
      </c>
      <c r="D1030" t="s">
        <v>95</v>
      </c>
      <c r="E1030">
        <v>2011</v>
      </c>
      <c r="F1030" t="s">
        <v>39</v>
      </c>
      <c r="G1030" t="s">
        <v>21</v>
      </c>
      <c r="H1030" t="s">
        <v>15</v>
      </c>
      <c r="I1030" t="s">
        <v>40</v>
      </c>
      <c r="J1030">
        <v>9.2658699999999997E-2</v>
      </c>
      <c r="K1030">
        <v>18.850000000000001</v>
      </c>
      <c r="L1030">
        <v>131.42840000000001</v>
      </c>
      <c r="M1030">
        <v>4</v>
      </c>
    </row>
    <row r="1031" spans="1:13" x14ac:dyDescent="0.3">
      <c r="A1031">
        <v>2614</v>
      </c>
      <c r="B1031" t="s">
        <v>17</v>
      </c>
      <c r="C1031" t="s">
        <v>1350</v>
      </c>
      <c r="D1031" t="s">
        <v>19</v>
      </c>
      <c r="E1031">
        <v>2018</v>
      </c>
      <c r="F1031" t="s">
        <v>45</v>
      </c>
      <c r="G1031" t="s">
        <v>21</v>
      </c>
      <c r="H1031" t="s">
        <v>15</v>
      </c>
      <c r="I1031" t="s">
        <v>46</v>
      </c>
      <c r="J1031">
        <v>2.8723187000000001E-2</v>
      </c>
      <c r="L1031">
        <v>131.83099999999999</v>
      </c>
      <c r="M1031">
        <v>4.2</v>
      </c>
    </row>
    <row r="1032" spans="1:13" x14ac:dyDescent="0.3">
      <c r="A1032">
        <v>444</v>
      </c>
      <c r="B1032" t="s">
        <v>17</v>
      </c>
      <c r="C1032" t="s">
        <v>440</v>
      </c>
      <c r="D1032" t="s">
        <v>64</v>
      </c>
      <c r="E1032">
        <v>2011</v>
      </c>
      <c r="F1032" t="s">
        <v>39</v>
      </c>
      <c r="G1032" t="s">
        <v>21</v>
      </c>
      <c r="H1032" t="s">
        <v>26</v>
      </c>
      <c r="I1032" t="s">
        <v>40</v>
      </c>
      <c r="J1032">
        <v>5.6816464999999997E-2</v>
      </c>
      <c r="K1032">
        <v>18.5</v>
      </c>
      <c r="L1032">
        <v>132.1284</v>
      </c>
      <c r="M1032">
        <v>4.8</v>
      </c>
    </row>
    <row r="1033" spans="1:13" x14ac:dyDescent="0.3">
      <c r="A1033">
        <v>7633</v>
      </c>
      <c r="B1033" t="s">
        <v>17</v>
      </c>
      <c r="C1033" t="s">
        <v>1068</v>
      </c>
      <c r="D1033" t="s">
        <v>19</v>
      </c>
      <c r="E1033">
        <v>2011</v>
      </c>
      <c r="F1033" t="s">
        <v>39</v>
      </c>
      <c r="G1033" t="s">
        <v>21</v>
      </c>
      <c r="H1033" t="s">
        <v>15</v>
      </c>
      <c r="I1033" t="s">
        <v>40</v>
      </c>
      <c r="J1033">
        <v>2.9529474E-2</v>
      </c>
      <c r="K1033">
        <v>11.5</v>
      </c>
      <c r="L1033">
        <v>132.6626</v>
      </c>
      <c r="M1033">
        <v>4</v>
      </c>
    </row>
    <row r="1034" spans="1:13" x14ac:dyDescent="0.3">
      <c r="A1034">
        <v>352</v>
      </c>
      <c r="B1034" t="s">
        <v>17</v>
      </c>
      <c r="C1034" t="s">
        <v>368</v>
      </c>
      <c r="D1034" t="s">
        <v>74</v>
      </c>
      <c r="E1034">
        <v>2022</v>
      </c>
      <c r="F1034" t="s">
        <v>20</v>
      </c>
      <c r="G1034" t="s">
        <v>21</v>
      </c>
      <c r="H1034" t="s">
        <v>15</v>
      </c>
      <c r="I1034" t="s">
        <v>22</v>
      </c>
      <c r="J1034">
        <v>6.3432675999999993E-2</v>
      </c>
      <c r="K1034">
        <v>6.4249999999999998</v>
      </c>
      <c r="L1034">
        <v>132.86259999999999</v>
      </c>
      <c r="M1034">
        <v>5</v>
      </c>
    </row>
    <row r="1035" spans="1:13" x14ac:dyDescent="0.3">
      <c r="A1035">
        <v>5377</v>
      </c>
      <c r="B1035" t="s">
        <v>17</v>
      </c>
      <c r="C1035" t="s">
        <v>1068</v>
      </c>
      <c r="D1035" t="s">
        <v>19</v>
      </c>
      <c r="E1035">
        <v>2022</v>
      </c>
      <c r="F1035" t="s">
        <v>20</v>
      </c>
      <c r="G1035" t="s">
        <v>21</v>
      </c>
      <c r="H1035" t="s">
        <v>15</v>
      </c>
      <c r="I1035" t="s">
        <v>22</v>
      </c>
      <c r="J1035">
        <v>1.7714095999999999E-2</v>
      </c>
      <c r="K1035">
        <v>11.5</v>
      </c>
      <c r="L1035">
        <v>132.96260000000001</v>
      </c>
      <c r="M1035">
        <v>3</v>
      </c>
    </row>
    <row r="1036" spans="1:13" x14ac:dyDescent="0.3">
      <c r="A1036">
        <v>3793</v>
      </c>
      <c r="B1036" t="s">
        <v>17</v>
      </c>
      <c r="C1036" t="s">
        <v>1043</v>
      </c>
      <c r="D1036" t="s">
        <v>48</v>
      </c>
      <c r="E1036">
        <v>2018</v>
      </c>
      <c r="F1036" t="s">
        <v>45</v>
      </c>
      <c r="G1036" t="s">
        <v>21</v>
      </c>
      <c r="H1036" t="s">
        <v>15</v>
      </c>
      <c r="I1036" t="s">
        <v>46</v>
      </c>
      <c r="J1036">
        <v>6.7120953999999997E-2</v>
      </c>
      <c r="L1036">
        <v>132.96260000000001</v>
      </c>
      <c r="M1036">
        <v>4</v>
      </c>
    </row>
    <row r="1037" spans="1:13" x14ac:dyDescent="0.3">
      <c r="A1037">
        <v>7765</v>
      </c>
      <c r="B1037" t="s">
        <v>17</v>
      </c>
      <c r="C1037" t="s">
        <v>1234</v>
      </c>
      <c r="D1037" t="s">
        <v>28</v>
      </c>
      <c r="E1037">
        <v>2014</v>
      </c>
      <c r="F1037" t="s">
        <v>29</v>
      </c>
      <c r="G1037" t="s">
        <v>21</v>
      </c>
      <c r="H1037" t="s">
        <v>30</v>
      </c>
      <c r="I1037" t="s">
        <v>16</v>
      </c>
      <c r="J1037">
        <v>0.122392031</v>
      </c>
      <c r="K1037">
        <v>15.7</v>
      </c>
      <c r="L1037">
        <v>133.1942</v>
      </c>
      <c r="M1037">
        <v>4</v>
      </c>
    </row>
    <row r="1038" spans="1:13" x14ac:dyDescent="0.3">
      <c r="A1038">
        <v>7815</v>
      </c>
      <c r="B1038" t="s">
        <v>17</v>
      </c>
      <c r="C1038" t="s">
        <v>763</v>
      </c>
      <c r="D1038" t="s">
        <v>19</v>
      </c>
      <c r="E1038">
        <v>2014</v>
      </c>
      <c r="F1038" t="s">
        <v>29</v>
      </c>
      <c r="G1038" t="s">
        <v>21</v>
      </c>
      <c r="H1038" t="s">
        <v>30</v>
      </c>
      <c r="I1038" t="s">
        <v>16</v>
      </c>
      <c r="J1038">
        <v>2.0960614999999998E-2</v>
      </c>
      <c r="K1038">
        <v>11.5</v>
      </c>
      <c r="L1038">
        <v>133.29419999999999</v>
      </c>
      <c r="M1038">
        <v>4</v>
      </c>
    </row>
    <row r="1039" spans="1:13" x14ac:dyDescent="0.3">
      <c r="A1039">
        <v>3003</v>
      </c>
      <c r="B1039" t="s">
        <v>17</v>
      </c>
      <c r="C1039" t="s">
        <v>1423</v>
      </c>
      <c r="D1039" t="s">
        <v>12</v>
      </c>
      <c r="E1039">
        <v>2011</v>
      </c>
      <c r="F1039" t="s">
        <v>39</v>
      </c>
      <c r="G1039" t="s">
        <v>21</v>
      </c>
      <c r="H1039" t="s">
        <v>15</v>
      </c>
      <c r="I1039" t="s">
        <v>40</v>
      </c>
      <c r="J1039">
        <v>5.9834024E-2</v>
      </c>
      <c r="K1039">
        <v>10.895</v>
      </c>
      <c r="L1039">
        <v>133.5284</v>
      </c>
      <c r="M1039">
        <v>4.0999999999999996</v>
      </c>
    </row>
    <row r="1040" spans="1:13" x14ac:dyDescent="0.3">
      <c r="A1040">
        <v>940</v>
      </c>
      <c r="B1040" t="s">
        <v>17</v>
      </c>
      <c r="C1040" t="s">
        <v>763</v>
      </c>
      <c r="D1040" t="s">
        <v>19</v>
      </c>
      <c r="E1040">
        <v>2018</v>
      </c>
      <c r="F1040" t="s">
        <v>45</v>
      </c>
      <c r="G1040" t="s">
        <v>21</v>
      </c>
      <c r="H1040" t="s">
        <v>15</v>
      </c>
      <c r="I1040" t="s">
        <v>46</v>
      </c>
      <c r="J1040">
        <v>2.0876485E-2</v>
      </c>
      <c r="L1040">
        <v>133.79419999999999</v>
      </c>
      <c r="M1040">
        <v>4.5</v>
      </c>
    </row>
    <row r="1041" spans="1:13" x14ac:dyDescent="0.3">
      <c r="A1041">
        <v>1859</v>
      </c>
      <c r="B1041" t="s">
        <v>17</v>
      </c>
      <c r="C1041" t="s">
        <v>151</v>
      </c>
      <c r="D1041" t="s">
        <v>54</v>
      </c>
      <c r="E1041">
        <v>2022</v>
      </c>
      <c r="F1041" t="s">
        <v>20</v>
      </c>
      <c r="G1041" t="s">
        <v>21</v>
      </c>
      <c r="H1041" t="s">
        <v>15</v>
      </c>
      <c r="I1041" t="s">
        <v>22</v>
      </c>
      <c r="J1041">
        <v>1.6802225E-2</v>
      </c>
      <c r="K1041">
        <v>17.5</v>
      </c>
      <c r="L1041">
        <v>138.518</v>
      </c>
      <c r="M1041">
        <v>4.3</v>
      </c>
    </row>
    <row r="1042" spans="1:13" x14ac:dyDescent="0.3">
      <c r="A1042">
        <v>3214</v>
      </c>
      <c r="B1042" t="s">
        <v>17</v>
      </c>
      <c r="C1042" t="s">
        <v>372</v>
      </c>
      <c r="D1042" t="s">
        <v>24</v>
      </c>
      <c r="E1042">
        <v>2014</v>
      </c>
      <c r="F1042" t="s">
        <v>29</v>
      </c>
      <c r="G1042" t="s">
        <v>21</v>
      </c>
      <c r="H1042" t="s">
        <v>30</v>
      </c>
      <c r="I1042" t="s">
        <v>16</v>
      </c>
      <c r="J1042">
        <v>4.5818773E-2</v>
      </c>
      <c r="K1042">
        <v>10</v>
      </c>
      <c r="L1042">
        <v>138.71799999999999</v>
      </c>
      <c r="M1042">
        <v>4</v>
      </c>
    </row>
    <row r="1043" spans="1:13" x14ac:dyDescent="0.3">
      <c r="A1043">
        <v>394</v>
      </c>
      <c r="B1043" t="s">
        <v>17</v>
      </c>
      <c r="C1043" t="s">
        <v>201</v>
      </c>
      <c r="D1043" t="s">
        <v>28</v>
      </c>
      <c r="E1043">
        <v>2018</v>
      </c>
      <c r="F1043" t="s">
        <v>45</v>
      </c>
      <c r="G1043" t="s">
        <v>21</v>
      </c>
      <c r="H1043" t="s">
        <v>15</v>
      </c>
      <c r="I1043" t="s">
        <v>46</v>
      </c>
      <c r="J1043">
        <v>8.9243504000000001E-2</v>
      </c>
      <c r="L1043">
        <v>139.24959999999999</v>
      </c>
      <c r="M1043">
        <v>5</v>
      </c>
    </row>
    <row r="1044" spans="1:13" x14ac:dyDescent="0.3">
      <c r="A1044">
        <v>1946</v>
      </c>
      <c r="B1044" t="s">
        <v>17</v>
      </c>
      <c r="C1044" t="s">
        <v>151</v>
      </c>
      <c r="D1044" t="s">
        <v>54</v>
      </c>
      <c r="E1044">
        <v>2018</v>
      </c>
      <c r="F1044" t="s">
        <v>45</v>
      </c>
      <c r="G1044" t="s">
        <v>21</v>
      </c>
      <c r="H1044" t="s">
        <v>15</v>
      </c>
      <c r="I1044" t="s">
        <v>46</v>
      </c>
      <c r="J1044">
        <v>1.6653022E-2</v>
      </c>
      <c r="L1044">
        <v>139.518</v>
      </c>
      <c r="M1044">
        <v>4.3</v>
      </c>
    </row>
    <row r="1045" spans="1:13" x14ac:dyDescent="0.3">
      <c r="A1045">
        <v>5816</v>
      </c>
      <c r="B1045" t="s">
        <v>17</v>
      </c>
      <c r="C1045" t="s">
        <v>300</v>
      </c>
      <c r="D1045" t="s">
        <v>42</v>
      </c>
      <c r="E1045">
        <v>2014</v>
      </c>
      <c r="F1045" t="s">
        <v>29</v>
      </c>
      <c r="G1045" t="s">
        <v>21</v>
      </c>
      <c r="H1045" t="s">
        <v>30</v>
      </c>
      <c r="I1045" t="s">
        <v>16</v>
      </c>
      <c r="J1045">
        <v>5.5793585999999999E-2</v>
      </c>
      <c r="K1045">
        <v>15.1</v>
      </c>
      <c r="L1045">
        <v>139.74959999999999</v>
      </c>
      <c r="M1045">
        <v>1</v>
      </c>
    </row>
    <row r="1046" spans="1:13" x14ac:dyDescent="0.3">
      <c r="A1046">
        <v>3105</v>
      </c>
      <c r="B1046" t="s">
        <v>17</v>
      </c>
      <c r="C1046" t="s">
        <v>300</v>
      </c>
      <c r="D1046" t="s">
        <v>42</v>
      </c>
      <c r="E1046">
        <v>2022</v>
      </c>
      <c r="F1046" t="s">
        <v>20</v>
      </c>
      <c r="G1046" t="s">
        <v>21</v>
      </c>
      <c r="H1046" t="s">
        <v>15</v>
      </c>
      <c r="I1046" t="s">
        <v>22</v>
      </c>
      <c r="J1046">
        <v>5.6067524000000001E-2</v>
      </c>
      <c r="K1046">
        <v>15.1</v>
      </c>
      <c r="L1046">
        <v>139.84960000000001</v>
      </c>
      <c r="M1046">
        <v>4.0999999999999996</v>
      </c>
    </row>
    <row r="1047" spans="1:13" x14ac:dyDescent="0.3">
      <c r="A1047">
        <v>1266</v>
      </c>
      <c r="B1047" t="s">
        <v>17</v>
      </c>
      <c r="C1047" t="s">
        <v>831</v>
      </c>
      <c r="D1047" t="s">
        <v>19</v>
      </c>
      <c r="E1047">
        <v>2018</v>
      </c>
      <c r="F1047" t="s">
        <v>45</v>
      </c>
      <c r="G1047" t="s">
        <v>21</v>
      </c>
      <c r="H1047" t="s">
        <v>15</v>
      </c>
      <c r="I1047" t="s">
        <v>46</v>
      </c>
      <c r="J1047">
        <v>3.2463574000000002E-2</v>
      </c>
      <c r="L1047">
        <v>139.91540000000001</v>
      </c>
      <c r="M1047">
        <v>4.4000000000000004</v>
      </c>
    </row>
    <row r="1048" spans="1:13" x14ac:dyDescent="0.3">
      <c r="A1048">
        <v>5090</v>
      </c>
      <c r="B1048" t="s">
        <v>17</v>
      </c>
      <c r="C1048" t="s">
        <v>151</v>
      </c>
      <c r="D1048" t="s">
        <v>54</v>
      </c>
      <c r="E1048">
        <v>2014</v>
      </c>
      <c r="F1048" t="s">
        <v>29</v>
      </c>
      <c r="G1048" t="s">
        <v>21</v>
      </c>
      <c r="H1048" t="s">
        <v>30</v>
      </c>
      <c r="I1048" t="s">
        <v>16</v>
      </c>
      <c r="J1048">
        <v>1.6720182E-2</v>
      </c>
      <c r="K1048">
        <v>17.5</v>
      </c>
      <c r="L1048">
        <v>139.91800000000001</v>
      </c>
      <c r="M1048">
        <v>3.3</v>
      </c>
    </row>
    <row r="1049" spans="1:13" x14ac:dyDescent="0.3">
      <c r="A1049">
        <v>378</v>
      </c>
      <c r="B1049" t="s">
        <v>17</v>
      </c>
      <c r="C1049" t="s">
        <v>220</v>
      </c>
      <c r="D1049" t="s">
        <v>48</v>
      </c>
      <c r="E1049">
        <v>2022</v>
      </c>
      <c r="F1049" t="s">
        <v>20</v>
      </c>
      <c r="G1049" t="s">
        <v>21</v>
      </c>
      <c r="H1049" t="s">
        <v>15</v>
      </c>
      <c r="I1049" t="s">
        <v>22</v>
      </c>
      <c r="J1049">
        <v>4.1112693999999998E-2</v>
      </c>
      <c r="K1049">
        <v>16</v>
      </c>
      <c r="L1049">
        <v>139.9496</v>
      </c>
      <c r="M1049">
        <v>5</v>
      </c>
    </row>
    <row r="1050" spans="1:13" x14ac:dyDescent="0.3">
      <c r="A1050">
        <v>8011</v>
      </c>
      <c r="B1050" t="s">
        <v>17</v>
      </c>
      <c r="C1050" t="s">
        <v>201</v>
      </c>
      <c r="D1050" t="s">
        <v>28</v>
      </c>
      <c r="E1050">
        <v>2022</v>
      </c>
      <c r="F1050" t="s">
        <v>20</v>
      </c>
      <c r="G1050" t="s">
        <v>21</v>
      </c>
      <c r="H1050" t="s">
        <v>15</v>
      </c>
      <c r="I1050" t="s">
        <v>22</v>
      </c>
      <c r="J1050">
        <v>9.0043081999999997E-2</v>
      </c>
      <c r="K1050">
        <v>14.1</v>
      </c>
      <c r="L1050">
        <v>140.14959999999999</v>
      </c>
      <c r="M1050">
        <v>4</v>
      </c>
    </row>
    <row r="1051" spans="1:13" x14ac:dyDescent="0.3">
      <c r="A1051">
        <v>8399</v>
      </c>
      <c r="B1051" t="s">
        <v>17</v>
      </c>
      <c r="C1051" t="s">
        <v>220</v>
      </c>
      <c r="D1051" t="s">
        <v>48</v>
      </c>
      <c r="E1051">
        <v>2018</v>
      </c>
      <c r="F1051" t="s">
        <v>45</v>
      </c>
      <c r="G1051" t="s">
        <v>21</v>
      </c>
      <c r="H1051" t="s">
        <v>15</v>
      </c>
      <c r="I1051" t="s">
        <v>46</v>
      </c>
      <c r="J1051">
        <v>4.0747616E-2</v>
      </c>
      <c r="L1051">
        <v>140.24959999999999</v>
      </c>
      <c r="M1051">
        <v>4</v>
      </c>
    </row>
    <row r="1052" spans="1:13" x14ac:dyDescent="0.3">
      <c r="A1052">
        <v>8111</v>
      </c>
      <c r="B1052" t="s">
        <v>17</v>
      </c>
      <c r="C1052" t="s">
        <v>1407</v>
      </c>
      <c r="D1052" t="s">
        <v>64</v>
      </c>
      <c r="E1052">
        <v>2022</v>
      </c>
      <c r="F1052" t="s">
        <v>20</v>
      </c>
      <c r="G1052" t="s">
        <v>21</v>
      </c>
      <c r="H1052" t="s">
        <v>15</v>
      </c>
      <c r="I1052" t="s">
        <v>22</v>
      </c>
      <c r="J1052">
        <v>8.1527379999999997E-2</v>
      </c>
      <c r="K1052">
        <v>6.0949999999999998</v>
      </c>
      <c r="L1052">
        <v>140.31540000000001</v>
      </c>
      <c r="M1052">
        <v>4</v>
      </c>
    </row>
    <row r="1053" spans="1:13" x14ac:dyDescent="0.3">
      <c r="A1053">
        <v>3206</v>
      </c>
      <c r="B1053" t="s">
        <v>17</v>
      </c>
      <c r="C1053" t="s">
        <v>170</v>
      </c>
      <c r="D1053" t="s">
        <v>19</v>
      </c>
      <c r="E1053">
        <v>2014</v>
      </c>
      <c r="F1053" t="s">
        <v>29</v>
      </c>
      <c r="G1053" t="s">
        <v>21</v>
      </c>
      <c r="H1053" t="s">
        <v>30</v>
      </c>
      <c r="I1053" t="s">
        <v>16</v>
      </c>
      <c r="J1053">
        <v>4.4871032999999998E-2</v>
      </c>
      <c r="K1053">
        <v>15</v>
      </c>
      <c r="L1053">
        <v>140.38380000000001</v>
      </c>
      <c r="M1053">
        <v>4</v>
      </c>
    </row>
    <row r="1054" spans="1:13" x14ac:dyDescent="0.3">
      <c r="A1054">
        <v>7589</v>
      </c>
      <c r="B1054" t="s">
        <v>17</v>
      </c>
      <c r="C1054" t="s">
        <v>1606</v>
      </c>
      <c r="D1054" t="s">
        <v>19</v>
      </c>
      <c r="E1054">
        <v>2011</v>
      </c>
      <c r="F1054" t="s">
        <v>39</v>
      </c>
      <c r="G1054" t="s">
        <v>21</v>
      </c>
      <c r="H1054" t="s">
        <v>15</v>
      </c>
      <c r="I1054" t="s">
        <v>40</v>
      </c>
      <c r="J1054">
        <v>2.5002877999999999E-2</v>
      </c>
      <c r="K1054">
        <v>20.100000000000001</v>
      </c>
      <c r="L1054">
        <v>140.41540000000001</v>
      </c>
      <c r="M1054">
        <v>4</v>
      </c>
    </row>
    <row r="1055" spans="1:13" x14ac:dyDescent="0.3">
      <c r="A1055">
        <v>2685</v>
      </c>
      <c r="B1055" t="s">
        <v>17</v>
      </c>
      <c r="C1055" t="s">
        <v>831</v>
      </c>
      <c r="D1055" t="s">
        <v>19</v>
      </c>
      <c r="E1055">
        <v>2022</v>
      </c>
      <c r="F1055" t="s">
        <v>20</v>
      </c>
      <c r="G1055" t="s">
        <v>21</v>
      </c>
      <c r="H1055" t="s">
        <v>15</v>
      </c>
      <c r="I1055" t="s">
        <v>22</v>
      </c>
      <c r="J1055">
        <v>3.2754431000000001E-2</v>
      </c>
      <c r="K1055">
        <v>8.6</v>
      </c>
      <c r="L1055">
        <v>140.5154</v>
      </c>
      <c r="M1055">
        <v>4.0999999999999996</v>
      </c>
    </row>
    <row r="1056" spans="1:13" x14ac:dyDescent="0.3">
      <c r="A1056">
        <v>1933</v>
      </c>
      <c r="B1056" t="s">
        <v>17</v>
      </c>
      <c r="C1056" t="s">
        <v>690</v>
      </c>
      <c r="D1056" t="s">
        <v>12</v>
      </c>
      <c r="E1056">
        <v>2018</v>
      </c>
      <c r="F1056" t="s">
        <v>45</v>
      </c>
      <c r="G1056" t="s">
        <v>21</v>
      </c>
      <c r="H1056" t="s">
        <v>15</v>
      </c>
      <c r="I1056" t="s">
        <v>46</v>
      </c>
      <c r="J1056">
        <v>3.6109413E-2</v>
      </c>
      <c r="L1056">
        <v>140.61539999999999</v>
      </c>
      <c r="M1056">
        <v>4.3</v>
      </c>
    </row>
    <row r="1057" spans="1:13" x14ac:dyDescent="0.3">
      <c r="A1057">
        <v>2444</v>
      </c>
      <c r="B1057" t="s">
        <v>17</v>
      </c>
      <c r="C1057" t="s">
        <v>1263</v>
      </c>
      <c r="D1057" t="s">
        <v>42</v>
      </c>
      <c r="E1057">
        <v>2011</v>
      </c>
      <c r="F1057" t="s">
        <v>39</v>
      </c>
      <c r="G1057" t="s">
        <v>21</v>
      </c>
      <c r="H1057" t="s">
        <v>15</v>
      </c>
      <c r="I1057" t="s">
        <v>40</v>
      </c>
      <c r="J1057">
        <v>2.197698E-2</v>
      </c>
      <c r="K1057">
        <v>8.18</v>
      </c>
      <c r="L1057">
        <v>140.61539999999999</v>
      </c>
      <c r="M1057">
        <v>4.2</v>
      </c>
    </row>
    <row r="1058" spans="1:13" x14ac:dyDescent="0.3">
      <c r="A1058">
        <v>356</v>
      </c>
      <c r="B1058" t="s">
        <v>17</v>
      </c>
      <c r="C1058" t="s">
        <v>372</v>
      </c>
      <c r="D1058" t="s">
        <v>24</v>
      </c>
      <c r="E1058">
        <v>2022</v>
      </c>
      <c r="F1058" t="s">
        <v>20</v>
      </c>
      <c r="G1058" t="s">
        <v>21</v>
      </c>
      <c r="H1058" t="s">
        <v>15</v>
      </c>
      <c r="I1058" t="s">
        <v>22</v>
      </c>
      <c r="J1058">
        <v>4.6043736000000002E-2</v>
      </c>
      <c r="K1058">
        <v>10</v>
      </c>
      <c r="L1058">
        <v>140.61799999999999</v>
      </c>
      <c r="M1058">
        <v>5</v>
      </c>
    </row>
    <row r="1059" spans="1:13" x14ac:dyDescent="0.3">
      <c r="A1059">
        <v>2558</v>
      </c>
      <c r="B1059" t="s">
        <v>17</v>
      </c>
      <c r="C1059" t="s">
        <v>247</v>
      </c>
      <c r="D1059" t="s">
        <v>48</v>
      </c>
      <c r="E1059">
        <v>2022</v>
      </c>
      <c r="F1059" t="s">
        <v>20</v>
      </c>
      <c r="G1059" t="s">
        <v>21</v>
      </c>
      <c r="H1059" t="s">
        <v>15</v>
      </c>
      <c r="I1059" t="s">
        <v>22</v>
      </c>
      <c r="J1059">
        <v>1.2659235E-2</v>
      </c>
      <c r="K1059">
        <v>18.2</v>
      </c>
      <c r="L1059">
        <v>140.71799999999999</v>
      </c>
      <c r="M1059">
        <v>4.2</v>
      </c>
    </row>
    <row r="1060" spans="1:13" x14ac:dyDescent="0.3">
      <c r="A1060">
        <v>8059</v>
      </c>
      <c r="B1060" t="s">
        <v>17</v>
      </c>
      <c r="C1060" t="s">
        <v>1362</v>
      </c>
      <c r="D1060" t="s">
        <v>19</v>
      </c>
      <c r="E1060">
        <v>2022</v>
      </c>
      <c r="F1060" t="s">
        <v>20</v>
      </c>
      <c r="G1060" t="s">
        <v>21</v>
      </c>
      <c r="H1060" t="s">
        <v>15</v>
      </c>
      <c r="I1060" t="s">
        <v>22</v>
      </c>
      <c r="J1060">
        <v>6.8055818000000004E-2</v>
      </c>
      <c r="K1060">
        <v>7.39</v>
      </c>
      <c r="L1060">
        <v>140.78120000000001</v>
      </c>
      <c r="M1060">
        <v>4</v>
      </c>
    </row>
    <row r="1061" spans="1:13" x14ac:dyDescent="0.3">
      <c r="A1061">
        <v>4111</v>
      </c>
      <c r="B1061" t="s">
        <v>17</v>
      </c>
      <c r="C1061" t="s">
        <v>1263</v>
      </c>
      <c r="D1061" t="s">
        <v>42</v>
      </c>
      <c r="E1061">
        <v>2018</v>
      </c>
      <c r="F1061" t="s">
        <v>45</v>
      </c>
      <c r="G1061" t="s">
        <v>21</v>
      </c>
      <c r="H1061" t="s">
        <v>15</v>
      </c>
      <c r="I1061" t="s">
        <v>46</v>
      </c>
      <c r="J1061">
        <v>1.3066448E-2</v>
      </c>
      <c r="L1061">
        <v>140.91540000000001</v>
      </c>
      <c r="M1061">
        <v>3.9</v>
      </c>
    </row>
    <row r="1062" spans="1:13" x14ac:dyDescent="0.3">
      <c r="A1062">
        <v>499</v>
      </c>
      <c r="B1062" t="s">
        <v>17</v>
      </c>
      <c r="C1062" t="s">
        <v>181</v>
      </c>
      <c r="D1062" t="s">
        <v>32</v>
      </c>
      <c r="E1062">
        <v>2022</v>
      </c>
      <c r="F1062" t="s">
        <v>20</v>
      </c>
      <c r="G1062" t="s">
        <v>21</v>
      </c>
      <c r="H1062" t="s">
        <v>15</v>
      </c>
      <c r="I1062" t="s">
        <v>22</v>
      </c>
      <c r="J1062">
        <v>3.0920531000000001E-2</v>
      </c>
      <c r="K1062">
        <v>13.85</v>
      </c>
      <c r="L1062">
        <v>141.0154</v>
      </c>
      <c r="M1062">
        <v>4.8</v>
      </c>
    </row>
    <row r="1063" spans="1:13" x14ac:dyDescent="0.3">
      <c r="A1063">
        <v>887</v>
      </c>
      <c r="B1063" t="s">
        <v>17</v>
      </c>
      <c r="C1063" t="s">
        <v>690</v>
      </c>
      <c r="D1063" t="s">
        <v>12</v>
      </c>
      <c r="E1063">
        <v>2014</v>
      </c>
      <c r="F1063" t="s">
        <v>29</v>
      </c>
      <c r="G1063" t="s">
        <v>21</v>
      </c>
      <c r="H1063" t="s">
        <v>30</v>
      </c>
      <c r="I1063" t="s">
        <v>16</v>
      </c>
      <c r="J1063">
        <v>3.6254929999999998E-2</v>
      </c>
      <c r="K1063">
        <v>9.6</v>
      </c>
      <c r="L1063">
        <v>141.0154</v>
      </c>
      <c r="M1063">
        <v>4.5</v>
      </c>
    </row>
    <row r="1064" spans="1:13" x14ac:dyDescent="0.3">
      <c r="A1064">
        <v>1165</v>
      </c>
      <c r="B1064" t="s">
        <v>17</v>
      </c>
      <c r="C1064" t="s">
        <v>831</v>
      </c>
      <c r="D1064" t="s">
        <v>19</v>
      </c>
      <c r="E1064">
        <v>2011</v>
      </c>
      <c r="F1064" t="s">
        <v>39</v>
      </c>
      <c r="G1064" t="s">
        <v>21</v>
      </c>
      <c r="H1064" t="s">
        <v>15</v>
      </c>
      <c r="I1064" t="s">
        <v>40</v>
      </c>
      <c r="J1064">
        <v>5.4601779000000003E-2</v>
      </c>
      <c r="K1064">
        <v>8.6</v>
      </c>
      <c r="L1064">
        <v>141.11539999999999</v>
      </c>
      <c r="M1064">
        <v>4.4000000000000004</v>
      </c>
    </row>
    <row r="1065" spans="1:13" x14ac:dyDescent="0.3">
      <c r="A1065">
        <v>2624</v>
      </c>
      <c r="B1065" t="s">
        <v>17</v>
      </c>
      <c r="C1065" t="s">
        <v>1354</v>
      </c>
      <c r="D1065" t="s">
        <v>48</v>
      </c>
      <c r="E1065">
        <v>2018</v>
      </c>
      <c r="F1065" t="s">
        <v>45</v>
      </c>
      <c r="G1065" t="s">
        <v>21</v>
      </c>
      <c r="H1065" t="s">
        <v>15</v>
      </c>
      <c r="I1065" t="s">
        <v>46</v>
      </c>
      <c r="J1065">
        <v>5.3971565999999999E-2</v>
      </c>
      <c r="L1065">
        <v>141.21539999999999</v>
      </c>
      <c r="M1065">
        <v>4.2</v>
      </c>
    </row>
    <row r="1066" spans="1:13" x14ac:dyDescent="0.3">
      <c r="A1066">
        <v>1797</v>
      </c>
      <c r="B1066" t="s">
        <v>17</v>
      </c>
      <c r="C1066" t="s">
        <v>247</v>
      </c>
      <c r="D1066" t="s">
        <v>48</v>
      </c>
      <c r="E1066">
        <v>2014</v>
      </c>
      <c r="F1066" t="s">
        <v>29</v>
      </c>
      <c r="G1066" t="s">
        <v>21</v>
      </c>
      <c r="H1066" t="s">
        <v>30</v>
      </c>
      <c r="I1066" t="s">
        <v>16</v>
      </c>
      <c r="J1066">
        <v>1.2597384E-2</v>
      </c>
      <c r="K1066">
        <v>18.2</v>
      </c>
      <c r="L1066">
        <v>141.21799999999999</v>
      </c>
      <c r="M1066">
        <v>4.3</v>
      </c>
    </row>
    <row r="1067" spans="1:13" x14ac:dyDescent="0.3">
      <c r="A1067">
        <v>7873</v>
      </c>
      <c r="B1067" t="s">
        <v>17</v>
      </c>
      <c r="C1067" t="s">
        <v>220</v>
      </c>
      <c r="D1067" t="s">
        <v>48</v>
      </c>
      <c r="E1067">
        <v>2014</v>
      </c>
      <c r="F1067" t="s">
        <v>29</v>
      </c>
      <c r="G1067" t="s">
        <v>21</v>
      </c>
      <c r="H1067" t="s">
        <v>30</v>
      </c>
      <c r="I1067" t="s">
        <v>16</v>
      </c>
      <c r="J1067">
        <v>4.0911823999999999E-2</v>
      </c>
      <c r="K1067">
        <v>16</v>
      </c>
      <c r="L1067">
        <v>141.24959999999999</v>
      </c>
      <c r="M1067">
        <v>4</v>
      </c>
    </row>
    <row r="1068" spans="1:13" x14ac:dyDescent="0.3">
      <c r="A1068">
        <v>5091</v>
      </c>
      <c r="B1068" t="s">
        <v>17</v>
      </c>
      <c r="C1068" t="s">
        <v>788</v>
      </c>
      <c r="D1068" t="s">
        <v>64</v>
      </c>
      <c r="E1068">
        <v>2014</v>
      </c>
      <c r="F1068" t="s">
        <v>29</v>
      </c>
      <c r="G1068" t="s">
        <v>21</v>
      </c>
      <c r="H1068" t="s">
        <v>30</v>
      </c>
      <c r="I1068" t="s">
        <v>16</v>
      </c>
      <c r="J1068">
        <v>0.120180894</v>
      </c>
      <c r="K1068">
        <v>7.39</v>
      </c>
      <c r="L1068">
        <v>141.447</v>
      </c>
      <c r="M1068">
        <v>3.3</v>
      </c>
    </row>
    <row r="1069" spans="1:13" x14ac:dyDescent="0.3">
      <c r="A1069">
        <v>5672</v>
      </c>
      <c r="B1069" t="s">
        <v>17</v>
      </c>
      <c r="C1069" t="s">
        <v>579</v>
      </c>
      <c r="D1069" t="s">
        <v>32</v>
      </c>
      <c r="E1069">
        <v>2011</v>
      </c>
      <c r="F1069" t="s">
        <v>39</v>
      </c>
      <c r="G1069" t="s">
        <v>21</v>
      </c>
      <c r="H1069" t="s">
        <v>30</v>
      </c>
      <c r="I1069" t="s">
        <v>40</v>
      </c>
      <c r="J1069">
        <v>9.4450618E-2</v>
      </c>
      <c r="K1069">
        <v>13.15</v>
      </c>
      <c r="L1069">
        <v>141.4812</v>
      </c>
      <c r="M1069">
        <v>2</v>
      </c>
    </row>
    <row r="1070" spans="1:13" x14ac:dyDescent="0.3">
      <c r="A1070">
        <v>1980</v>
      </c>
      <c r="B1070" t="s">
        <v>17</v>
      </c>
      <c r="C1070" t="s">
        <v>1204</v>
      </c>
      <c r="D1070" t="s">
        <v>24</v>
      </c>
      <c r="E1070">
        <v>2014</v>
      </c>
      <c r="F1070" t="s">
        <v>29</v>
      </c>
      <c r="G1070" t="s">
        <v>21</v>
      </c>
      <c r="H1070" t="s">
        <v>30</v>
      </c>
      <c r="I1070" t="s">
        <v>16</v>
      </c>
      <c r="J1070">
        <v>0.159803853</v>
      </c>
      <c r="K1070">
        <v>10.195</v>
      </c>
      <c r="L1070">
        <v>141.5154</v>
      </c>
      <c r="M1070">
        <v>4.2</v>
      </c>
    </row>
    <row r="1071" spans="1:13" x14ac:dyDescent="0.3">
      <c r="A1071">
        <v>2999</v>
      </c>
      <c r="B1071" t="s">
        <v>17</v>
      </c>
      <c r="C1071" t="s">
        <v>372</v>
      </c>
      <c r="D1071" t="s">
        <v>24</v>
      </c>
      <c r="E1071">
        <v>2011</v>
      </c>
      <c r="F1071" t="s">
        <v>39</v>
      </c>
      <c r="G1071" t="s">
        <v>21</v>
      </c>
      <c r="H1071" t="s">
        <v>15</v>
      </c>
      <c r="I1071" t="s">
        <v>40</v>
      </c>
      <c r="J1071">
        <v>7.6755106000000003E-2</v>
      </c>
      <c r="K1071">
        <v>10</v>
      </c>
      <c r="L1071">
        <v>141.61799999999999</v>
      </c>
      <c r="M1071">
        <v>4.0999999999999996</v>
      </c>
    </row>
    <row r="1072" spans="1:13" x14ac:dyDescent="0.3">
      <c r="A1072">
        <v>8417</v>
      </c>
      <c r="B1072" t="s">
        <v>17</v>
      </c>
      <c r="C1072" t="s">
        <v>181</v>
      </c>
      <c r="D1072" t="s">
        <v>32</v>
      </c>
      <c r="E1072">
        <v>2018</v>
      </c>
      <c r="F1072" t="s">
        <v>45</v>
      </c>
      <c r="G1072" t="s">
        <v>21</v>
      </c>
      <c r="H1072" t="s">
        <v>15</v>
      </c>
      <c r="I1072" t="s">
        <v>46</v>
      </c>
      <c r="J1072">
        <v>3.0645958000000001E-2</v>
      </c>
      <c r="L1072">
        <v>141.71539999999999</v>
      </c>
      <c r="M1072">
        <v>4</v>
      </c>
    </row>
    <row r="1073" spans="1:13" x14ac:dyDescent="0.3">
      <c r="A1073">
        <v>4065</v>
      </c>
      <c r="B1073" t="s">
        <v>17</v>
      </c>
      <c r="C1073" t="s">
        <v>181</v>
      </c>
      <c r="D1073" t="s">
        <v>32</v>
      </c>
      <c r="E1073">
        <v>2014</v>
      </c>
      <c r="F1073" t="s">
        <v>29</v>
      </c>
      <c r="G1073" t="s">
        <v>21</v>
      </c>
      <c r="H1073" t="s">
        <v>30</v>
      </c>
      <c r="I1073" t="s">
        <v>16</v>
      </c>
      <c r="J1073">
        <v>3.0769458E-2</v>
      </c>
      <c r="K1073">
        <v>13.85</v>
      </c>
      <c r="L1073">
        <v>141.71539999999999</v>
      </c>
      <c r="M1073">
        <v>3.9</v>
      </c>
    </row>
    <row r="1074" spans="1:13" x14ac:dyDescent="0.3">
      <c r="A1074">
        <v>708</v>
      </c>
      <c r="B1074" t="s">
        <v>17</v>
      </c>
      <c r="C1074" t="s">
        <v>151</v>
      </c>
      <c r="D1074" t="s">
        <v>54</v>
      </c>
      <c r="E1074">
        <v>2011</v>
      </c>
      <c r="F1074" t="s">
        <v>39</v>
      </c>
      <c r="G1074" t="s">
        <v>21</v>
      </c>
      <c r="H1074" t="s">
        <v>15</v>
      </c>
      <c r="I1074" t="s">
        <v>40</v>
      </c>
      <c r="J1074">
        <v>2.8009381999999999E-2</v>
      </c>
      <c r="K1074">
        <v>17.5</v>
      </c>
      <c r="L1074">
        <v>141.71799999999999</v>
      </c>
      <c r="M1074">
        <v>4.5</v>
      </c>
    </row>
    <row r="1075" spans="1:13" x14ac:dyDescent="0.3">
      <c r="A1075">
        <v>2997</v>
      </c>
      <c r="B1075" t="s">
        <v>17</v>
      </c>
      <c r="C1075" t="s">
        <v>682</v>
      </c>
      <c r="D1075" t="s">
        <v>67</v>
      </c>
      <c r="E1075">
        <v>2011</v>
      </c>
      <c r="F1075" t="s">
        <v>39</v>
      </c>
      <c r="G1075" t="s">
        <v>21</v>
      </c>
      <c r="H1075" t="s">
        <v>15</v>
      </c>
      <c r="I1075" t="s">
        <v>40</v>
      </c>
      <c r="J1075">
        <v>9.7660813999999999E-2</v>
      </c>
      <c r="K1075">
        <v>7.0750000000000002</v>
      </c>
      <c r="L1075">
        <v>141.81280000000001</v>
      </c>
      <c r="M1075">
        <v>4.0999999999999996</v>
      </c>
    </row>
    <row r="1076" spans="1:13" x14ac:dyDescent="0.3">
      <c r="A1076">
        <v>7743</v>
      </c>
      <c r="B1076" t="s">
        <v>17</v>
      </c>
      <c r="C1076" t="s">
        <v>1231</v>
      </c>
      <c r="D1076" t="s">
        <v>95</v>
      </c>
      <c r="E1076">
        <v>2014</v>
      </c>
      <c r="F1076" t="s">
        <v>29</v>
      </c>
      <c r="G1076" t="s">
        <v>21</v>
      </c>
      <c r="H1076" t="s">
        <v>30</v>
      </c>
      <c r="I1076" t="s">
        <v>16</v>
      </c>
      <c r="J1076">
        <v>0.102893121</v>
      </c>
      <c r="K1076">
        <v>9.17</v>
      </c>
      <c r="L1076">
        <v>141.947</v>
      </c>
      <c r="M1076">
        <v>4</v>
      </c>
    </row>
    <row r="1077" spans="1:13" x14ac:dyDescent="0.3">
      <c r="A1077">
        <v>5382</v>
      </c>
      <c r="B1077" t="s">
        <v>17</v>
      </c>
      <c r="C1077" t="s">
        <v>1354</v>
      </c>
      <c r="D1077" t="s">
        <v>48</v>
      </c>
      <c r="E1077">
        <v>2022</v>
      </c>
      <c r="F1077" t="s">
        <v>20</v>
      </c>
      <c r="G1077" t="s">
        <v>21</v>
      </c>
      <c r="H1077" t="s">
        <v>15</v>
      </c>
      <c r="I1077" t="s">
        <v>22</v>
      </c>
      <c r="J1077">
        <v>5.4455125E-2</v>
      </c>
      <c r="K1077">
        <v>18.25</v>
      </c>
      <c r="L1077">
        <v>142.0154</v>
      </c>
      <c r="M1077">
        <v>3</v>
      </c>
    </row>
    <row r="1078" spans="1:13" x14ac:dyDescent="0.3">
      <c r="A1078">
        <v>4345</v>
      </c>
      <c r="B1078" t="s">
        <v>17</v>
      </c>
      <c r="C1078" t="s">
        <v>1550</v>
      </c>
      <c r="D1078" t="s">
        <v>32</v>
      </c>
      <c r="E1078">
        <v>2022</v>
      </c>
      <c r="F1078" t="s">
        <v>20</v>
      </c>
      <c r="G1078" t="s">
        <v>21</v>
      </c>
      <c r="H1078" t="s">
        <v>15</v>
      </c>
      <c r="I1078" t="s">
        <v>22</v>
      </c>
      <c r="J1078">
        <v>4.1112693999999998E-2</v>
      </c>
      <c r="K1078">
        <v>11.6</v>
      </c>
      <c r="L1078">
        <v>142.0154</v>
      </c>
      <c r="M1078">
        <v>3.8</v>
      </c>
    </row>
    <row r="1079" spans="1:13" x14ac:dyDescent="0.3">
      <c r="A1079">
        <v>8409</v>
      </c>
      <c r="B1079" t="s">
        <v>17</v>
      </c>
      <c r="C1079" t="s">
        <v>656</v>
      </c>
      <c r="D1079" t="s">
        <v>48</v>
      </c>
      <c r="E1079">
        <v>2018</v>
      </c>
      <c r="F1079" t="s">
        <v>45</v>
      </c>
      <c r="G1079" t="s">
        <v>21</v>
      </c>
      <c r="H1079" t="s">
        <v>15</v>
      </c>
      <c r="I1079" t="s">
        <v>46</v>
      </c>
      <c r="J1079">
        <v>0.102941345</v>
      </c>
      <c r="L1079">
        <v>142.047</v>
      </c>
      <c r="M1079">
        <v>4</v>
      </c>
    </row>
    <row r="1080" spans="1:13" x14ac:dyDescent="0.3">
      <c r="A1080">
        <v>7598</v>
      </c>
      <c r="B1080" t="s">
        <v>17</v>
      </c>
      <c r="C1080" t="s">
        <v>1060</v>
      </c>
      <c r="D1080" t="s">
        <v>95</v>
      </c>
      <c r="E1080">
        <v>2011</v>
      </c>
      <c r="F1080" t="s">
        <v>39</v>
      </c>
      <c r="G1080" t="s">
        <v>21</v>
      </c>
      <c r="H1080" t="s">
        <v>15</v>
      </c>
      <c r="I1080" t="s">
        <v>40</v>
      </c>
      <c r="J1080">
        <v>0.15643726999999999</v>
      </c>
      <c r="K1080">
        <v>14.85</v>
      </c>
      <c r="L1080">
        <v>142.0812</v>
      </c>
      <c r="M1080">
        <v>4</v>
      </c>
    </row>
    <row r="1081" spans="1:13" x14ac:dyDescent="0.3">
      <c r="A1081">
        <v>330</v>
      </c>
      <c r="B1081" t="s">
        <v>17</v>
      </c>
      <c r="C1081" t="s">
        <v>351</v>
      </c>
      <c r="D1081" t="s">
        <v>42</v>
      </c>
      <c r="E1081">
        <v>2014</v>
      </c>
      <c r="F1081" t="s">
        <v>29</v>
      </c>
      <c r="G1081" t="s">
        <v>21</v>
      </c>
      <c r="H1081" t="s">
        <v>30</v>
      </c>
      <c r="I1081" t="s">
        <v>16</v>
      </c>
      <c r="J1081">
        <v>5.190268E-2</v>
      </c>
      <c r="K1081">
        <v>8.51</v>
      </c>
      <c r="L1081">
        <v>142.24700000000001</v>
      </c>
      <c r="M1081">
        <v>5</v>
      </c>
    </row>
    <row r="1082" spans="1:13" x14ac:dyDescent="0.3">
      <c r="A1082">
        <v>7883</v>
      </c>
      <c r="B1082" t="s">
        <v>17</v>
      </c>
      <c r="C1082" t="s">
        <v>1550</v>
      </c>
      <c r="D1082" t="s">
        <v>32</v>
      </c>
      <c r="E1082">
        <v>2014</v>
      </c>
      <c r="F1082" t="s">
        <v>29</v>
      </c>
      <c r="G1082" t="s">
        <v>21</v>
      </c>
      <c r="H1082" t="s">
        <v>30</v>
      </c>
      <c r="I1082" t="s">
        <v>16</v>
      </c>
      <c r="J1082">
        <v>4.0911823999999999E-2</v>
      </c>
      <c r="K1082">
        <v>11.6</v>
      </c>
      <c r="L1082">
        <v>142.31540000000001</v>
      </c>
      <c r="M1082">
        <v>4</v>
      </c>
    </row>
    <row r="1083" spans="1:13" x14ac:dyDescent="0.3">
      <c r="A1083">
        <v>3082</v>
      </c>
      <c r="B1083" t="s">
        <v>17</v>
      </c>
      <c r="C1083" t="s">
        <v>1060</v>
      </c>
      <c r="D1083" t="s">
        <v>95</v>
      </c>
      <c r="E1083">
        <v>2022</v>
      </c>
      <c r="F1083" t="s">
        <v>20</v>
      </c>
      <c r="G1083" t="s">
        <v>21</v>
      </c>
      <c r="H1083" t="s">
        <v>15</v>
      </c>
      <c r="I1083" t="s">
        <v>22</v>
      </c>
      <c r="J1083">
        <v>9.3843350000000006E-2</v>
      </c>
      <c r="K1083">
        <v>14.85</v>
      </c>
      <c r="L1083">
        <v>142.38120000000001</v>
      </c>
      <c r="M1083">
        <v>4.0999999999999996</v>
      </c>
    </row>
    <row r="1084" spans="1:13" x14ac:dyDescent="0.3">
      <c r="A1084">
        <v>310</v>
      </c>
      <c r="B1084" t="s">
        <v>17</v>
      </c>
      <c r="C1084" t="s">
        <v>181</v>
      </c>
      <c r="D1084" t="s">
        <v>32</v>
      </c>
      <c r="E1084">
        <v>2011</v>
      </c>
      <c r="F1084" t="s">
        <v>39</v>
      </c>
      <c r="G1084" t="s">
        <v>21</v>
      </c>
      <c r="H1084" t="s">
        <v>30</v>
      </c>
      <c r="I1084" t="s">
        <v>40</v>
      </c>
      <c r="J1084">
        <v>5.1544658E-2</v>
      </c>
      <c r="K1084">
        <v>13.85</v>
      </c>
      <c r="L1084">
        <v>142.5154</v>
      </c>
      <c r="M1084">
        <v>5</v>
      </c>
    </row>
    <row r="1085" spans="1:13" x14ac:dyDescent="0.3">
      <c r="A1085">
        <v>5922</v>
      </c>
      <c r="B1085" t="s">
        <v>17</v>
      </c>
      <c r="C1085" t="s">
        <v>682</v>
      </c>
      <c r="D1085" t="s">
        <v>67</v>
      </c>
      <c r="E1085">
        <v>2022</v>
      </c>
      <c r="F1085" t="s">
        <v>20</v>
      </c>
      <c r="G1085" t="s">
        <v>21</v>
      </c>
      <c r="H1085" t="s">
        <v>15</v>
      </c>
      <c r="I1085" t="s">
        <v>22</v>
      </c>
      <c r="J1085">
        <v>5.8584619999999997E-2</v>
      </c>
      <c r="K1085">
        <v>7.0750000000000002</v>
      </c>
      <c r="L1085">
        <v>142.71279999999999</v>
      </c>
      <c r="M1085">
        <v>4</v>
      </c>
    </row>
    <row r="1086" spans="1:13" x14ac:dyDescent="0.3">
      <c r="A1086">
        <v>4064</v>
      </c>
      <c r="B1086" t="s">
        <v>17</v>
      </c>
      <c r="C1086" t="s">
        <v>656</v>
      </c>
      <c r="D1086" t="s">
        <v>48</v>
      </c>
      <c r="E1086">
        <v>2014</v>
      </c>
      <c r="F1086" t="s">
        <v>29</v>
      </c>
      <c r="G1086" t="s">
        <v>21</v>
      </c>
      <c r="H1086" t="s">
        <v>30</v>
      </c>
      <c r="I1086" t="s">
        <v>16</v>
      </c>
      <c r="J1086">
        <v>0.103356186</v>
      </c>
      <c r="K1086">
        <v>15.5</v>
      </c>
      <c r="L1086">
        <v>142.84700000000001</v>
      </c>
      <c r="M1086">
        <v>3.9</v>
      </c>
    </row>
    <row r="1087" spans="1:13" x14ac:dyDescent="0.3">
      <c r="A1087">
        <v>4691</v>
      </c>
      <c r="B1087" t="s">
        <v>17</v>
      </c>
      <c r="C1087" t="s">
        <v>1550</v>
      </c>
      <c r="D1087" t="s">
        <v>32</v>
      </c>
      <c r="E1087">
        <v>2011</v>
      </c>
      <c r="F1087" t="s">
        <v>39</v>
      </c>
      <c r="G1087" t="s">
        <v>21</v>
      </c>
      <c r="H1087" t="s">
        <v>30</v>
      </c>
      <c r="I1087" t="s">
        <v>40</v>
      </c>
      <c r="J1087">
        <v>6.8535039000000006E-2</v>
      </c>
      <c r="K1087">
        <v>11.6</v>
      </c>
      <c r="L1087">
        <v>143.0154</v>
      </c>
      <c r="M1087">
        <v>3.6</v>
      </c>
    </row>
    <row r="1088" spans="1:13" x14ac:dyDescent="0.3">
      <c r="A1088">
        <v>3146</v>
      </c>
      <c r="B1088" t="s">
        <v>17</v>
      </c>
      <c r="C1088" t="s">
        <v>788</v>
      </c>
      <c r="D1088" t="s">
        <v>64</v>
      </c>
      <c r="E1088">
        <v>2018</v>
      </c>
      <c r="F1088" t="s">
        <v>45</v>
      </c>
      <c r="G1088" t="s">
        <v>21</v>
      </c>
      <c r="H1088" t="s">
        <v>15</v>
      </c>
      <c r="I1088" t="s">
        <v>46</v>
      </c>
      <c r="J1088">
        <v>0.119698523</v>
      </c>
      <c r="L1088">
        <v>143.047</v>
      </c>
      <c r="M1088">
        <v>4.0999999999999996</v>
      </c>
    </row>
    <row r="1089" spans="1:13" x14ac:dyDescent="0.3">
      <c r="A1089">
        <v>4687</v>
      </c>
      <c r="B1089" t="s">
        <v>17</v>
      </c>
      <c r="C1089" t="s">
        <v>791</v>
      </c>
      <c r="D1089" t="s">
        <v>28</v>
      </c>
      <c r="E1089">
        <v>2011</v>
      </c>
      <c r="F1089" t="s">
        <v>39</v>
      </c>
      <c r="G1089" t="s">
        <v>21</v>
      </c>
      <c r="H1089" t="s">
        <v>15</v>
      </c>
      <c r="I1089" t="s">
        <v>40</v>
      </c>
      <c r="J1089">
        <v>0.14897741</v>
      </c>
      <c r="K1089">
        <v>9.3000000000000007</v>
      </c>
      <c r="L1089">
        <v>143.07859999999999</v>
      </c>
      <c r="M1089">
        <v>3.6</v>
      </c>
    </row>
    <row r="1090" spans="1:13" x14ac:dyDescent="0.3">
      <c r="A1090">
        <v>1915</v>
      </c>
      <c r="B1090" t="s">
        <v>17</v>
      </c>
      <c r="C1090" t="s">
        <v>1060</v>
      </c>
      <c r="D1090" t="s">
        <v>95</v>
      </c>
      <c r="E1090">
        <v>2018</v>
      </c>
      <c r="F1090" t="s">
        <v>45</v>
      </c>
      <c r="G1090" t="s">
        <v>21</v>
      </c>
      <c r="H1090" t="s">
        <v>15</v>
      </c>
      <c r="I1090" t="s">
        <v>46</v>
      </c>
      <c r="J1090">
        <v>9.3010025999999996E-2</v>
      </c>
      <c r="L1090">
        <v>143.0812</v>
      </c>
      <c r="M1090">
        <v>4.3</v>
      </c>
    </row>
    <row r="1091" spans="1:13" x14ac:dyDescent="0.3">
      <c r="A1091">
        <v>8080</v>
      </c>
      <c r="B1091" t="s">
        <v>17</v>
      </c>
      <c r="C1091" t="s">
        <v>1263</v>
      </c>
      <c r="D1091" t="s">
        <v>42</v>
      </c>
      <c r="E1091">
        <v>2022</v>
      </c>
      <c r="F1091" t="s">
        <v>20</v>
      </c>
      <c r="G1091" t="s">
        <v>21</v>
      </c>
      <c r="H1091" t="s">
        <v>15</v>
      </c>
      <c r="I1091" t="s">
        <v>22</v>
      </c>
      <c r="J1091">
        <v>1.3183517E-2</v>
      </c>
      <c r="K1091">
        <v>8.18</v>
      </c>
      <c r="L1091">
        <v>143.11539999999999</v>
      </c>
      <c r="M1091">
        <v>4</v>
      </c>
    </row>
    <row r="1092" spans="1:13" x14ac:dyDescent="0.3">
      <c r="A1092">
        <v>7762</v>
      </c>
      <c r="B1092" t="s">
        <v>17</v>
      </c>
      <c r="C1092" t="s">
        <v>791</v>
      </c>
      <c r="D1092" t="s">
        <v>28</v>
      </c>
      <c r="E1092">
        <v>2014</v>
      </c>
      <c r="F1092" t="s">
        <v>29</v>
      </c>
      <c r="G1092" t="s">
        <v>21</v>
      </c>
      <c r="H1092" t="s">
        <v>30</v>
      </c>
      <c r="I1092" t="s">
        <v>16</v>
      </c>
      <c r="J1092">
        <v>8.8931701000000002E-2</v>
      </c>
      <c r="K1092">
        <v>9.3000000000000007</v>
      </c>
      <c r="L1092">
        <v>143.37860000000001</v>
      </c>
      <c r="M1092">
        <v>4</v>
      </c>
    </row>
    <row r="1093" spans="1:13" x14ac:dyDescent="0.3">
      <c r="A1093">
        <v>7823</v>
      </c>
      <c r="B1093" t="s">
        <v>17</v>
      </c>
      <c r="C1093" t="s">
        <v>1606</v>
      </c>
      <c r="D1093" t="s">
        <v>19</v>
      </c>
      <c r="E1093">
        <v>2014</v>
      </c>
      <c r="F1093" t="s">
        <v>29</v>
      </c>
      <c r="G1093" t="s">
        <v>21</v>
      </c>
      <c r="H1093" t="s">
        <v>30</v>
      </c>
      <c r="I1093" t="s">
        <v>16</v>
      </c>
      <c r="J1093">
        <v>1.4925407E-2</v>
      </c>
      <c r="K1093">
        <v>20.100000000000001</v>
      </c>
      <c r="L1093">
        <v>143.41540000000001</v>
      </c>
      <c r="M1093">
        <v>4</v>
      </c>
    </row>
    <row r="1094" spans="1:13" x14ac:dyDescent="0.3">
      <c r="A1094">
        <v>5433</v>
      </c>
      <c r="B1094" t="s">
        <v>17</v>
      </c>
      <c r="C1094" t="s">
        <v>787</v>
      </c>
      <c r="D1094" t="s">
        <v>67</v>
      </c>
      <c r="E1094">
        <v>2014</v>
      </c>
      <c r="F1094" t="s">
        <v>29</v>
      </c>
      <c r="G1094" t="s">
        <v>21</v>
      </c>
      <c r="H1094" t="s">
        <v>30</v>
      </c>
      <c r="I1094" t="s">
        <v>16</v>
      </c>
      <c r="J1094">
        <v>8.9896420000000005E-2</v>
      </c>
      <c r="K1094">
        <v>16</v>
      </c>
      <c r="L1094">
        <v>143.41540000000001</v>
      </c>
      <c r="M1094">
        <v>2.9</v>
      </c>
    </row>
    <row r="1095" spans="1:13" x14ac:dyDescent="0.3">
      <c r="A1095">
        <v>2551</v>
      </c>
      <c r="B1095" t="s">
        <v>17</v>
      </c>
      <c r="C1095" t="s">
        <v>788</v>
      </c>
      <c r="D1095" t="s">
        <v>64</v>
      </c>
      <c r="E1095">
        <v>2022</v>
      </c>
      <c r="F1095" t="s">
        <v>20</v>
      </c>
      <c r="G1095" t="s">
        <v>21</v>
      </c>
      <c r="H1095" t="s">
        <v>15</v>
      </c>
      <c r="I1095" t="s">
        <v>22</v>
      </c>
      <c r="J1095">
        <v>0.120770963</v>
      </c>
      <c r="K1095">
        <v>7.39</v>
      </c>
      <c r="L1095">
        <v>143.447</v>
      </c>
      <c r="M1095">
        <v>4.2</v>
      </c>
    </row>
    <row r="1096" spans="1:13" x14ac:dyDescent="0.3">
      <c r="A1096">
        <v>3789</v>
      </c>
      <c r="B1096" t="s">
        <v>17</v>
      </c>
      <c r="C1096" t="s">
        <v>1290</v>
      </c>
      <c r="D1096" t="s">
        <v>54</v>
      </c>
      <c r="E1096">
        <v>2018</v>
      </c>
      <c r="F1096" t="s">
        <v>45</v>
      </c>
      <c r="G1096" t="s">
        <v>21</v>
      </c>
      <c r="H1096" t="s">
        <v>15</v>
      </c>
      <c r="I1096" t="s">
        <v>46</v>
      </c>
      <c r="J1096">
        <v>2.2351808000000001E-2</v>
      </c>
      <c r="L1096">
        <v>143.78120000000001</v>
      </c>
      <c r="M1096">
        <v>4</v>
      </c>
    </row>
    <row r="1097" spans="1:13" x14ac:dyDescent="0.3">
      <c r="A1097">
        <v>2493</v>
      </c>
      <c r="B1097" t="s">
        <v>17</v>
      </c>
      <c r="C1097" t="s">
        <v>1290</v>
      </c>
      <c r="D1097" t="s">
        <v>54</v>
      </c>
      <c r="E1097">
        <v>2014</v>
      </c>
      <c r="F1097" t="s">
        <v>29</v>
      </c>
      <c r="G1097" t="s">
        <v>21</v>
      </c>
      <c r="H1097" t="s">
        <v>30</v>
      </c>
      <c r="I1097" t="s">
        <v>16</v>
      </c>
      <c r="J1097">
        <v>2.2441882999999999E-2</v>
      </c>
      <c r="K1097">
        <v>6.8949999999999996</v>
      </c>
      <c r="L1097">
        <v>143.88120000000001</v>
      </c>
      <c r="M1097">
        <v>4.2</v>
      </c>
    </row>
    <row r="1098" spans="1:13" x14ac:dyDescent="0.3">
      <c r="A1098">
        <v>3153</v>
      </c>
      <c r="B1098" t="s">
        <v>17</v>
      </c>
      <c r="C1098" t="s">
        <v>1434</v>
      </c>
      <c r="D1098" t="s">
        <v>32</v>
      </c>
      <c r="E1098">
        <v>2018</v>
      </c>
      <c r="F1098" t="s">
        <v>45</v>
      </c>
      <c r="G1098" t="s">
        <v>21</v>
      </c>
      <c r="H1098" t="s">
        <v>15</v>
      </c>
      <c r="I1098" t="s">
        <v>46</v>
      </c>
      <c r="J1098">
        <v>1.4484581999999999E-2</v>
      </c>
      <c r="L1098">
        <v>143.9102</v>
      </c>
      <c r="M1098">
        <v>4.0999999999999996</v>
      </c>
    </row>
    <row r="1099" spans="1:13" x14ac:dyDescent="0.3">
      <c r="A1099">
        <v>5237</v>
      </c>
      <c r="B1099" t="s">
        <v>17</v>
      </c>
      <c r="C1099" t="s">
        <v>782</v>
      </c>
      <c r="D1099" t="s">
        <v>64</v>
      </c>
      <c r="E1099">
        <v>2014</v>
      </c>
      <c r="F1099" t="s">
        <v>29</v>
      </c>
      <c r="G1099" t="s">
        <v>21</v>
      </c>
      <c r="H1099" t="s">
        <v>30</v>
      </c>
      <c r="I1099" t="s">
        <v>16</v>
      </c>
      <c r="J1099">
        <v>1.5663185E-2</v>
      </c>
      <c r="K1099">
        <v>15.35</v>
      </c>
      <c r="L1099">
        <v>143.947</v>
      </c>
      <c r="M1099">
        <v>3</v>
      </c>
    </row>
    <row r="1100" spans="1:13" x14ac:dyDescent="0.3">
      <c r="A1100">
        <v>2531</v>
      </c>
      <c r="B1100" t="s">
        <v>17</v>
      </c>
      <c r="C1100" t="s">
        <v>1231</v>
      </c>
      <c r="D1100" t="s">
        <v>95</v>
      </c>
      <c r="E1100">
        <v>2022</v>
      </c>
      <c r="F1100" t="s">
        <v>20</v>
      </c>
      <c r="G1100" t="s">
        <v>21</v>
      </c>
      <c r="H1100" t="s">
        <v>15</v>
      </c>
      <c r="I1100" t="s">
        <v>22</v>
      </c>
      <c r="J1100">
        <v>0.10339830899999999</v>
      </c>
      <c r="K1100">
        <v>9.17</v>
      </c>
      <c r="L1100">
        <v>143.947</v>
      </c>
      <c r="M1100">
        <v>4.2</v>
      </c>
    </row>
    <row r="1101" spans="1:13" x14ac:dyDescent="0.3">
      <c r="A1101">
        <v>658</v>
      </c>
      <c r="B1101" t="s">
        <v>17</v>
      </c>
      <c r="C1101" t="s">
        <v>110</v>
      </c>
      <c r="D1101" t="s">
        <v>42</v>
      </c>
      <c r="E1101">
        <v>2014</v>
      </c>
      <c r="F1101" t="s">
        <v>29</v>
      </c>
      <c r="G1101" t="s">
        <v>21</v>
      </c>
      <c r="H1101" t="s">
        <v>30</v>
      </c>
      <c r="I1101" t="s">
        <v>16</v>
      </c>
      <c r="J1101">
        <v>1.5149955E-2</v>
      </c>
      <c r="K1101">
        <v>6.38</v>
      </c>
      <c r="L1101">
        <v>144.047</v>
      </c>
      <c r="M1101">
        <v>4.5999999999999996</v>
      </c>
    </row>
    <row r="1102" spans="1:13" x14ac:dyDescent="0.3">
      <c r="A1102">
        <v>2438</v>
      </c>
      <c r="B1102" t="s">
        <v>17</v>
      </c>
      <c r="C1102" t="s">
        <v>507</v>
      </c>
      <c r="D1102" t="s">
        <v>61</v>
      </c>
      <c r="E1102">
        <v>2011</v>
      </c>
      <c r="F1102" t="s">
        <v>39</v>
      </c>
      <c r="G1102" t="s">
        <v>21</v>
      </c>
      <c r="H1102" t="s">
        <v>15</v>
      </c>
      <c r="I1102" t="s">
        <v>40</v>
      </c>
      <c r="J1102">
        <v>3.5016090999999999E-2</v>
      </c>
      <c r="K1102">
        <v>14.7</v>
      </c>
      <c r="L1102">
        <v>144.31280000000001</v>
      </c>
      <c r="M1102">
        <v>4.2</v>
      </c>
    </row>
    <row r="1103" spans="1:13" x14ac:dyDescent="0.3">
      <c r="A1103">
        <v>2561</v>
      </c>
      <c r="B1103" t="s">
        <v>17</v>
      </c>
      <c r="C1103" t="s">
        <v>919</v>
      </c>
      <c r="D1103" t="s">
        <v>32</v>
      </c>
      <c r="E1103">
        <v>2022</v>
      </c>
      <c r="F1103" t="s">
        <v>20</v>
      </c>
      <c r="G1103" t="s">
        <v>21</v>
      </c>
      <c r="H1103" t="s">
        <v>15</v>
      </c>
      <c r="I1103" t="s">
        <v>22</v>
      </c>
      <c r="J1103">
        <v>2.9902679000000001E-2</v>
      </c>
      <c r="K1103">
        <v>12.1</v>
      </c>
      <c r="L1103">
        <v>144.34440000000001</v>
      </c>
      <c r="M1103">
        <v>4.2</v>
      </c>
    </row>
    <row r="1104" spans="1:13" x14ac:dyDescent="0.3">
      <c r="A1104">
        <v>4905</v>
      </c>
      <c r="B1104" t="s">
        <v>17</v>
      </c>
      <c r="C1104" t="s">
        <v>146</v>
      </c>
      <c r="D1104" t="s">
        <v>19</v>
      </c>
      <c r="E1104">
        <v>2018</v>
      </c>
      <c r="F1104" t="s">
        <v>45</v>
      </c>
      <c r="G1104" t="s">
        <v>21</v>
      </c>
      <c r="H1104" t="s">
        <v>15</v>
      </c>
      <c r="I1104" t="s">
        <v>46</v>
      </c>
      <c r="J1104">
        <v>2.5354071999999998E-2</v>
      </c>
      <c r="L1104">
        <v>144.476</v>
      </c>
      <c r="M1104">
        <v>3.5</v>
      </c>
    </row>
    <row r="1105" spans="1:13" x14ac:dyDescent="0.3">
      <c r="A1105">
        <v>4085</v>
      </c>
      <c r="B1105" t="s">
        <v>17</v>
      </c>
      <c r="C1105" t="s">
        <v>507</v>
      </c>
      <c r="D1105" t="s">
        <v>61</v>
      </c>
      <c r="E1105">
        <v>2022</v>
      </c>
      <c r="F1105" t="s">
        <v>20</v>
      </c>
      <c r="G1105" t="s">
        <v>21</v>
      </c>
      <c r="H1105" t="s">
        <v>15</v>
      </c>
      <c r="I1105" t="s">
        <v>22</v>
      </c>
      <c r="J1105">
        <v>2.1005399000000001E-2</v>
      </c>
      <c r="K1105">
        <v>14.7</v>
      </c>
      <c r="L1105">
        <v>144.5128</v>
      </c>
      <c r="M1105">
        <v>3.9</v>
      </c>
    </row>
    <row r="1106" spans="1:13" x14ac:dyDescent="0.3">
      <c r="A1106">
        <v>3658</v>
      </c>
      <c r="B1106" t="s">
        <v>17</v>
      </c>
      <c r="C1106" t="s">
        <v>507</v>
      </c>
      <c r="D1106" t="s">
        <v>61</v>
      </c>
      <c r="E1106">
        <v>2014</v>
      </c>
      <c r="F1106" t="s">
        <v>29</v>
      </c>
      <c r="G1106" t="s">
        <v>21</v>
      </c>
      <c r="H1106" t="s">
        <v>30</v>
      </c>
      <c r="I1106" t="s">
        <v>16</v>
      </c>
      <c r="J1106">
        <v>2.0902770000000001E-2</v>
      </c>
      <c r="K1106">
        <v>14.7</v>
      </c>
      <c r="L1106">
        <v>144.5128</v>
      </c>
      <c r="M1106">
        <v>4</v>
      </c>
    </row>
    <row r="1107" spans="1:13" x14ac:dyDescent="0.3">
      <c r="A1107">
        <v>8372</v>
      </c>
      <c r="B1107" t="s">
        <v>17</v>
      </c>
      <c r="C1107" t="s">
        <v>1298</v>
      </c>
      <c r="D1107" t="s">
        <v>42</v>
      </c>
      <c r="E1107">
        <v>2018</v>
      </c>
      <c r="F1107" t="s">
        <v>45</v>
      </c>
      <c r="G1107" t="s">
        <v>21</v>
      </c>
      <c r="H1107" t="s">
        <v>15</v>
      </c>
      <c r="I1107" t="s">
        <v>46</v>
      </c>
      <c r="J1107">
        <v>2.4536199000000002E-2</v>
      </c>
      <c r="L1107">
        <v>144.61019999999999</v>
      </c>
      <c r="M1107">
        <v>4</v>
      </c>
    </row>
    <row r="1108" spans="1:13" x14ac:dyDescent="0.3">
      <c r="A1108">
        <v>3601</v>
      </c>
      <c r="B1108" t="s">
        <v>17</v>
      </c>
      <c r="C1108" t="s">
        <v>1231</v>
      </c>
      <c r="D1108" t="s">
        <v>95</v>
      </c>
      <c r="E1108">
        <v>2011</v>
      </c>
      <c r="F1108" t="s">
        <v>39</v>
      </c>
      <c r="G1108" t="s">
        <v>21</v>
      </c>
      <c r="H1108" t="s">
        <v>15</v>
      </c>
      <c r="I1108" t="s">
        <v>40</v>
      </c>
      <c r="J1108">
        <v>0.17236542799999999</v>
      </c>
      <c r="K1108">
        <v>9.17</v>
      </c>
      <c r="L1108">
        <v>144.84700000000001</v>
      </c>
      <c r="M1108">
        <v>4</v>
      </c>
    </row>
    <row r="1109" spans="1:13" x14ac:dyDescent="0.3">
      <c r="A1109">
        <v>660</v>
      </c>
      <c r="B1109" t="s">
        <v>17</v>
      </c>
      <c r="C1109" t="s">
        <v>593</v>
      </c>
      <c r="D1109" t="s">
        <v>48</v>
      </c>
      <c r="E1109">
        <v>2014</v>
      </c>
      <c r="F1109" t="s">
        <v>29</v>
      </c>
      <c r="G1109" t="s">
        <v>21</v>
      </c>
      <c r="H1109" t="s">
        <v>30</v>
      </c>
      <c r="I1109" t="s">
        <v>16</v>
      </c>
      <c r="J1109">
        <v>0.13930163400000001</v>
      </c>
      <c r="K1109">
        <v>16.850000000000001</v>
      </c>
      <c r="L1109">
        <v>144.976</v>
      </c>
      <c r="M1109">
        <v>4.5999999999999996</v>
      </c>
    </row>
    <row r="1110" spans="1:13" x14ac:dyDescent="0.3">
      <c r="A1110">
        <v>5504</v>
      </c>
      <c r="B1110" t="s">
        <v>17</v>
      </c>
      <c r="C1110" t="s">
        <v>541</v>
      </c>
      <c r="D1110" t="s">
        <v>32</v>
      </c>
      <c r="E1110">
        <v>2014</v>
      </c>
      <c r="F1110" t="s">
        <v>29</v>
      </c>
      <c r="G1110" t="s">
        <v>21</v>
      </c>
      <c r="H1110" t="s">
        <v>30</v>
      </c>
      <c r="I1110" t="s">
        <v>16</v>
      </c>
      <c r="J1110">
        <v>0.17493451300000001</v>
      </c>
      <c r="K1110">
        <v>5.6550000000000002</v>
      </c>
      <c r="L1110">
        <v>145.0102</v>
      </c>
      <c r="M1110">
        <v>2.7</v>
      </c>
    </row>
    <row r="1111" spans="1:13" x14ac:dyDescent="0.3">
      <c r="A1111">
        <v>5399</v>
      </c>
      <c r="B1111" t="s">
        <v>17</v>
      </c>
      <c r="C1111" t="s">
        <v>1579</v>
      </c>
      <c r="D1111" t="s">
        <v>12</v>
      </c>
      <c r="E1111">
        <v>2018</v>
      </c>
      <c r="F1111" t="s">
        <v>45</v>
      </c>
      <c r="G1111" t="s">
        <v>21</v>
      </c>
      <c r="H1111" t="s">
        <v>15</v>
      </c>
      <c r="I1111" t="s">
        <v>46</v>
      </c>
      <c r="J1111">
        <v>5.4806734000000003E-2</v>
      </c>
      <c r="L1111">
        <v>145.14439999999999</v>
      </c>
      <c r="M1111">
        <v>3</v>
      </c>
    </row>
    <row r="1112" spans="1:13" x14ac:dyDescent="0.3">
      <c r="A1112">
        <v>1212</v>
      </c>
      <c r="B1112" t="s">
        <v>17</v>
      </c>
      <c r="C1112" t="s">
        <v>919</v>
      </c>
      <c r="D1112" t="s">
        <v>32</v>
      </c>
      <c r="E1112">
        <v>2014</v>
      </c>
      <c r="F1112" t="s">
        <v>29</v>
      </c>
      <c r="G1112" t="s">
        <v>21</v>
      </c>
      <c r="H1112" t="s">
        <v>30</v>
      </c>
      <c r="I1112" t="s">
        <v>16</v>
      </c>
      <c r="J1112">
        <v>0</v>
      </c>
      <c r="K1112">
        <v>12.1</v>
      </c>
      <c r="L1112">
        <v>145.14439999999999</v>
      </c>
      <c r="M1112">
        <v>4.4000000000000004</v>
      </c>
    </row>
    <row r="1113" spans="1:13" x14ac:dyDescent="0.3">
      <c r="A1113">
        <v>3109</v>
      </c>
      <c r="B1113" t="s">
        <v>17</v>
      </c>
      <c r="C1113" t="s">
        <v>593</v>
      </c>
      <c r="D1113" t="s">
        <v>48</v>
      </c>
      <c r="E1113">
        <v>2022</v>
      </c>
      <c r="F1113" t="s">
        <v>20</v>
      </c>
      <c r="G1113" t="s">
        <v>21</v>
      </c>
      <c r="H1113" t="s">
        <v>15</v>
      </c>
      <c r="I1113" t="s">
        <v>22</v>
      </c>
      <c r="J1113">
        <v>0.139985583</v>
      </c>
      <c r="K1113">
        <v>16.850000000000001</v>
      </c>
      <c r="L1113">
        <v>145.27600000000001</v>
      </c>
      <c r="M1113">
        <v>4.0999999999999996</v>
      </c>
    </row>
    <row r="1114" spans="1:13" x14ac:dyDescent="0.3">
      <c r="A1114">
        <v>3720</v>
      </c>
      <c r="B1114" t="s">
        <v>17</v>
      </c>
      <c r="C1114" t="s">
        <v>206</v>
      </c>
      <c r="D1114" t="s">
        <v>12</v>
      </c>
      <c r="E1114">
        <v>2022</v>
      </c>
      <c r="F1114" t="s">
        <v>20</v>
      </c>
      <c r="G1114" t="s">
        <v>21</v>
      </c>
      <c r="H1114" t="s">
        <v>15</v>
      </c>
      <c r="I1114" t="s">
        <v>22</v>
      </c>
      <c r="J1114">
        <v>4.3740307999999999E-2</v>
      </c>
      <c r="K1114">
        <v>5.98</v>
      </c>
      <c r="L1114">
        <v>145.34180000000001</v>
      </c>
      <c r="M1114">
        <v>4</v>
      </c>
    </row>
    <row r="1115" spans="1:13" x14ac:dyDescent="0.3">
      <c r="A1115">
        <v>409</v>
      </c>
      <c r="B1115" t="s">
        <v>17</v>
      </c>
      <c r="C1115" t="s">
        <v>382</v>
      </c>
      <c r="D1115" t="s">
        <v>42</v>
      </c>
      <c r="E1115">
        <v>2018</v>
      </c>
      <c r="F1115" t="s">
        <v>45</v>
      </c>
      <c r="G1115" t="s">
        <v>21</v>
      </c>
      <c r="H1115" t="s">
        <v>15</v>
      </c>
      <c r="I1115" t="s">
        <v>46</v>
      </c>
      <c r="J1115">
        <v>1.4153743E-2</v>
      </c>
      <c r="L1115">
        <v>145.64179999999999</v>
      </c>
      <c r="M1115">
        <v>5</v>
      </c>
    </row>
    <row r="1116" spans="1:13" x14ac:dyDescent="0.3">
      <c r="A1116">
        <v>7847</v>
      </c>
      <c r="B1116" t="s">
        <v>17</v>
      </c>
      <c r="C1116" t="s">
        <v>382</v>
      </c>
      <c r="D1116" t="s">
        <v>42</v>
      </c>
      <c r="E1116">
        <v>2014</v>
      </c>
      <c r="F1116" t="s">
        <v>29</v>
      </c>
      <c r="G1116" t="s">
        <v>21</v>
      </c>
      <c r="H1116" t="s">
        <v>30</v>
      </c>
      <c r="I1116" t="s">
        <v>16</v>
      </c>
      <c r="J1116">
        <v>0</v>
      </c>
      <c r="K1116">
        <v>20.25</v>
      </c>
      <c r="L1116">
        <v>145.64179999999999</v>
      </c>
      <c r="M1116">
        <v>4</v>
      </c>
    </row>
    <row r="1117" spans="1:13" x14ac:dyDescent="0.3">
      <c r="A1117">
        <v>4051</v>
      </c>
      <c r="B1117" t="s">
        <v>17</v>
      </c>
      <c r="C1117" t="s">
        <v>1275</v>
      </c>
      <c r="D1117" t="s">
        <v>28</v>
      </c>
      <c r="E1117">
        <v>2014</v>
      </c>
      <c r="F1117" t="s">
        <v>29</v>
      </c>
      <c r="G1117" t="s">
        <v>21</v>
      </c>
      <c r="H1117" t="s">
        <v>30</v>
      </c>
      <c r="I1117" t="s">
        <v>16</v>
      </c>
      <c r="J1117">
        <v>0</v>
      </c>
      <c r="K1117">
        <v>8.3550000000000004</v>
      </c>
      <c r="L1117">
        <v>145.64179999999999</v>
      </c>
      <c r="M1117">
        <v>3.9</v>
      </c>
    </row>
    <row r="1118" spans="1:13" x14ac:dyDescent="0.3">
      <c r="A1118">
        <v>3766</v>
      </c>
      <c r="B1118" t="s">
        <v>17</v>
      </c>
      <c r="C1118" t="s">
        <v>1466</v>
      </c>
      <c r="D1118" t="s">
        <v>32</v>
      </c>
      <c r="E1118">
        <v>2018</v>
      </c>
      <c r="F1118" t="s">
        <v>45</v>
      </c>
      <c r="G1118" t="s">
        <v>21</v>
      </c>
      <c r="H1118" t="s">
        <v>15</v>
      </c>
      <c r="I1118" t="s">
        <v>46</v>
      </c>
      <c r="J1118">
        <v>6.5119701000000002E-2</v>
      </c>
      <c r="L1118">
        <v>145.71279999999999</v>
      </c>
      <c r="M1118">
        <v>4</v>
      </c>
    </row>
    <row r="1119" spans="1:13" x14ac:dyDescent="0.3">
      <c r="A1119">
        <v>5804</v>
      </c>
      <c r="B1119" t="s">
        <v>17</v>
      </c>
      <c r="C1119" t="s">
        <v>1022</v>
      </c>
      <c r="D1119" t="s">
        <v>19</v>
      </c>
      <c r="E1119">
        <v>2011</v>
      </c>
      <c r="F1119" t="s">
        <v>39</v>
      </c>
      <c r="G1119" t="s">
        <v>21</v>
      </c>
      <c r="H1119" t="s">
        <v>15</v>
      </c>
      <c r="I1119" t="s">
        <v>40</v>
      </c>
      <c r="J1119">
        <v>0.14922305499999999</v>
      </c>
      <c r="K1119">
        <v>10</v>
      </c>
      <c r="L1119">
        <v>145.81020000000001</v>
      </c>
      <c r="M1119">
        <v>1</v>
      </c>
    </row>
    <row r="1120" spans="1:13" x14ac:dyDescent="0.3">
      <c r="A1120">
        <v>4306</v>
      </c>
      <c r="B1120" t="s">
        <v>17</v>
      </c>
      <c r="C1120" t="s">
        <v>682</v>
      </c>
      <c r="D1120" t="s">
        <v>67</v>
      </c>
      <c r="E1120">
        <v>2014</v>
      </c>
      <c r="F1120" t="s">
        <v>29</v>
      </c>
      <c r="G1120" t="s">
        <v>21</v>
      </c>
      <c r="H1120" t="s">
        <v>30</v>
      </c>
      <c r="I1120" t="s">
        <v>16</v>
      </c>
      <c r="J1120">
        <v>5.8298384000000002E-2</v>
      </c>
      <c r="K1120">
        <v>7.0750000000000002</v>
      </c>
      <c r="L1120">
        <v>145.81280000000001</v>
      </c>
      <c r="M1120">
        <v>3.8</v>
      </c>
    </row>
    <row r="1121" spans="1:13" x14ac:dyDescent="0.3">
      <c r="A1121">
        <v>7851</v>
      </c>
      <c r="B1121" t="s">
        <v>17</v>
      </c>
      <c r="C1121" t="s">
        <v>708</v>
      </c>
      <c r="D1121" t="s">
        <v>42</v>
      </c>
      <c r="E1121">
        <v>2014</v>
      </c>
      <c r="F1121" t="s">
        <v>29</v>
      </c>
      <c r="G1121" t="s">
        <v>21</v>
      </c>
      <c r="H1121" t="s">
        <v>30</v>
      </c>
      <c r="I1121" t="s">
        <v>16</v>
      </c>
      <c r="J1121">
        <v>2.8984803999999999E-2</v>
      </c>
      <c r="K1121">
        <v>21.1</v>
      </c>
      <c r="L1121">
        <v>146.17859999999999</v>
      </c>
      <c r="M1121">
        <v>4</v>
      </c>
    </row>
    <row r="1122" spans="1:13" x14ac:dyDescent="0.3">
      <c r="A1122">
        <v>2433</v>
      </c>
      <c r="B1122" t="s">
        <v>17</v>
      </c>
      <c r="C1122" t="s">
        <v>99</v>
      </c>
      <c r="D1122" t="s">
        <v>24</v>
      </c>
      <c r="E1122">
        <v>2011</v>
      </c>
      <c r="F1122" t="s">
        <v>39</v>
      </c>
      <c r="G1122" t="s">
        <v>21</v>
      </c>
      <c r="H1122" t="s">
        <v>15</v>
      </c>
      <c r="I1122" t="s">
        <v>40</v>
      </c>
      <c r="J1122">
        <v>0.144167934</v>
      </c>
      <c r="K1122">
        <v>7.3</v>
      </c>
      <c r="L1122">
        <v>146.30760000000001</v>
      </c>
      <c r="M1122">
        <v>4.2</v>
      </c>
    </row>
    <row r="1123" spans="1:13" x14ac:dyDescent="0.3">
      <c r="A1123">
        <v>8359</v>
      </c>
      <c r="B1123" t="s">
        <v>17</v>
      </c>
      <c r="C1123" t="s">
        <v>708</v>
      </c>
      <c r="D1123" t="s">
        <v>42</v>
      </c>
      <c r="E1123">
        <v>2018</v>
      </c>
      <c r="F1123" t="s">
        <v>45</v>
      </c>
      <c r="G1123" t="s">
        <v>21</v>
      </c>
      <c r="H1123" t="s">
        <v>15</v>
      </c>
      <c r="I1123" t="s">
        <v>46</v>
      </c>
      <c r="J1123">
        <v>2.8868466999999998E-2</v>
      </c>
      <c r="L1123">
        <v>146.37860000000001</v>
      </c>
      <c r="M1123">
        <v>4</v>
      </c>
    </row>
    <row r="1124" spans="1:13" x14ac:dyDescent="0.3">
      <c r="A1124">
        <v>8327</v>
      </c>
      <c r="B1124" t="s">
        <v>17</v>
      </c>
      <c r="C1124" t="s">
        <v>142</v>
      </c>
      <c r="D1124" t="s">
        <v>12</v>
      </c>
      <c r="E1124">
        <v>2018</v>
      </c>
      <c r="F1124" t="s">
        <v>45</v>
      </c>
      <c r="G1124" t="s">
        <v>21</v>
      </c>
      <c r="H1124" t="s">
        <v>15</v>
      </c>
      <c r="I1124" t="s">
        <v>46</v>
      </c>
      <c r="J1124">
        <v>8.0771137000000007E-2</v>
      </c>
      <c r="L1124">
        <v>146.4734</v>
      </c>
      <c r="M1124">
        <v>4</v>
      </c>
    </row>
    <row r="1125" spans="1:13" x14ac:dyDescent="0.3">
      <c r="A1125">
        <v>1255</v>
      </c>
      <c r="B1125" t="s">
        <v>17</v>
      </c>
      <c r="C1125" t="s">
        <v>942</v>
      </c>
      <c r="D1125" t="s">
        <v>48</v>
      </c>
      <c r="E1125">
        <v>2022</v>
      </c>
      <c r="F1125" t="s">
        <v>20</v>
      </c>
      <c r="G1125" t="s">
        <v>21</v>
      </c>
      <c r="H1125" t="s">
        <v>15</v>
      </c>
      <c r="I1125" t="s">
        <v>22</v>
      </c>
      <c r="J1125">
        <v>0.10783454100000001</v>
      </c>
      <c r="K1125">
        <v>10.195</v>
      </c>
      <c r="L1125">
        <v>146.5076</v>
      </c>
      <c r="M1125">
        <v>4.4000000000000004</v>
      </c>
    </row>
    <row r="1126" spans="1:13" x14ac:dyDescent="0.3">
      <c r="A1126">
        <v>4080</v>
      </c>
      <c r="B1126" t="s">
        <v>17</v>
      </c>
      <c r="C1126" t="s">
        <v>1538</v>
      </c>
      <c r="D1126" t="s">
        <v>95</v>
      </c>
      <c r="E1126">
        <v>2022</v>
      </c>
      <c r="F1126" t="s">
        <v>20</v>
      </c>
      <c r="G1126" t="s">
        <v>21</v>
      </c>
      <c r="H1126" t="s">
        <v>15</v>
      </c>
      <c r="I1126" t="s">
        <v>22</v>
      </c>
      <c r="J1126">
        <v>8.2763630000000005E-2</v>
      </c>
      <c r="K1126">
        <v>8.2349999999999994</v>
      </c>
      <c r="L1126">
        <v>146.5076</v>
      </c>
      <c r="M1126">
        <v>3.9</v>
      </c>
    </row>
    <row r="1127" spans="1:13" x14ac:dyDescent="0.3">
      <c r="A1127">
        <v>1738</v>
      </c>
      <c r="B1127" t="s">
        <v>17</v>
      </c>
      <c r="C1127" t="s">
        <v>593</v>
      </c>
      <c r="D1127" t="s">
        <v>48</v>
      </c>
      <c r="E1127">
        <v>2011</v>
      </c>
      <c r="F1127" t="s">
        <v>39</v>
      </c>
      <c r="G1127" t="s">
        <v>21</v>
      </c>
      <c r="H1127" t="s">
        <v>30</v>
      </c>
      <c r="I1127" t="s">
        <v>40</v>
      </c>
      <c r="J1127">
        <v>0.23335657100000001</v>
      </c>
      <c r="K1127">
        <v>16.850000000000001</v>
      </c>
      <c r="L1127">
        <v>146.57599999999999</v>
      </c>
      <c r="M1127">
        <v>4.3</v>
      </c>
    </row>
    <row r="1128" spans="1:13" x14ac:dyDescent="0.3">
      <c r="A1128">
        <v>3135</v>
      </c>
      <c r="B1128" t="s">
        <v>17</v>
      </c>
      <c r="C1128" t="s">
        <v>99</v>
      </c>
      <c r="D1128" t="s">
        <v>24</v>
      </c>
      <c r="E1128">
        <v>2018</v>
      </c>
      <c r="F1128" t="s">
        <v>45</v>
      </c>
      <c r="G1128" t="s">
        <v>21</v>
      </c>
      <c r="H1128" t="s">
        <v>15</v>
      </c>
      <c r="I1128" t="s">
        <v>46</v>
      </c>
      <c r="J1128">
        <v>8.5715272999999995E-2</v>
      </c>
      <c r="L1128">
        <v>146.60759999999999</v>
      </c>
      <c r="M1128">
        <v>4.0999999999999996</v>
      </c>
    </row>
    <row r="1129" spans="1:13" x14ac:dyDescent="0.3">
      <c r="A1129">
        <v>583</v>
      </c>
      <c r="B1129" t="s">
        <v>17</v>
      </c>
      <c r="C1129" t="s">
        <v>541</v>
      </c>
      <c r="D1129" t="s">
        <v>32</v>
      </c>
      <c r="E1129">
        <v>2018</v>
      </c>
      <c r="F1129" t="s">
        <v>45</v>
      </c>
      <c r="G1129" t="s">
        <v>21</v>
      </c>
      <c r="H1129" t="s">
        <v>15</v>
      </c>
      <c r="I1129" t="s">
        <v>46</v>
      </c>
      <c r="J1129">
        <v>0.17423237699999999</v>
      </c>
      <c r="L1129">
        <v>146.61019999999999</v>
      </c>
      <c r="M1129">
        <v>4.7</v>
      </c>
    </row>
    <row r="1130" spans="1:13" x14ac:dyDescent="0.3">
      <c r="A1130">
        <v>2667</v>
      </c>
      <c r="B1130" t="s">
        <v>17</v>
      </c>
      <c r="C1130" t="s">
        <v>206</v>
      </c>
      <c r="D1130" t="s">
        <v>12</v>
      </c>
      <c r="E1130">
        <v>2018</v>
      </c>
      <c r="F1130" t="s">
        <v>45</v>
      </c>
      <c r="G1130" t="s">
        <v>21</v>
      </c>
      <c r="H1130" t="s">
        <v>15</v>
      </c>
      <c r="I1130" t="s">
        <v>46</v>
      </c>
      <c r="J1130">
        <v>4.3351896000000001E-2</v>
      </c>
      <c r="L1130">
        <v>146.64179999999999</v>
      </c>
      <c r="M1130">
        <v>4.0999999999999996</v>
      </c>
    </row>
    <row r="1131" spans="1:13" x14ac:dyDescent="0.3">
      <c r="A1131">
        <v>7866</v>
      </c>
      <c r="B1131" t="s">
        <v>17</v>
      </c>
      <c r="C1131" t="s">
        <v>119</v>
      </c>
      <c r="D1131" t="s">
        <v>48</v>
      </c>
      <c r="E1131">
        <v>2014</v>
      </c>
      <c r="F1131" t="s">
        <v>29</v>
      </c>
      <c r="G1131" t="s">
        <v>21</v>
      </c>
      <c r="H1131" t="s">
        <v>30</v>
      </c>
      <c r="I1131" t="s">
        <v>16</v>
      </c>
      <c r="J1131">
        <v>2.0551458000000002E-2</v>
      </c>
      <c r="K1131">
        <v>12.1</v>
      </c>
      <c r="L1131">
        <v>146.67339999999999</v>
      </c>
      <c r="M1131">
        <v>4</v>
      </c>
    </row>
    <row r="1132" spans="1:13" x14ac:dyDescent="0.3">
      <c r="A1132">
        <v>4526</v>
      </c>
      <c r="B1132" t="s">
        <v>17</v>
      </c>
      <c r="C1132" t="s">
        <v>119</v>
      </c>
      <c r="D1132" t="s">
        <v>48</v>
      </c>
      <c r="E1132">
        <v>2011</v>
      </c>
      <c r="F1132" t="s">
        <v>39</v>
      </c>
      <c r="G1132" t="s">
        <v>21</v>
      </c>
      <c r="H1132" t="s">
        <v>30</v>
      </c>
      <c r="I1132" t="s">
        <v>40</v>
      </c>
      <c r="J1132">
        <v>3.4427577000000001E-2</v>
      </c>
      <c r="K1132">
        <v>12.1</v>
      </c>
      <c r="L1132">
        <v>146.67339999999999</v>
      </c>
      <c r="M1132">
        <v>3.7</v>
      </c>
    </row>
    <row r="1133" spans="1:13" x14ac:dyDescent="0.3">
      <c r="A1133">
        <v>8414</v>
      </c>
      <c r="B1133" t="s">
        <v>17</v>
      </c>
      <c r="C1133" t="s">
        <v>942</v>
      </c>
      <c r="D1133" t="s">
        <v>48</v>
      </c>
      <c r="E1133">
        <v>2018</v>
      </c>
      <c r="F1133" t="s">
        <v>45</v>
      </c>
      <c r="G1133" t="s">
        <v>21</v>
      </c>
      <c r="H1133" t="s">
        <v>15</v>
      </c>
      <c r="I1133" t="s">
        <v>46</v>
      </c>
      <c r="J1133">
        <v>0.106876976</v>
      </c>
      <c r="L1133">
        <v>146.70760000000001</v>
      </c>
      <c r="M1133">
        <v>4</v>
      </c>
    </row>
    <row r="1134" spans="1:13" x14ac:dyDescent="0.3">
      <c r="A1134">
        <v>4889</v>
      </c>
      <c r="B1134" t="s">
        <v>17</v>
      </c>
      <c r="C1134" t="s">
        <v>1298</v>
      </c>
      <c r="D1134" t="s">
        <v>42</v>
      </c>
      <c r="E1134">
        <v>2022</v>
      </c>
      <c r="F1134" t="s">
        <v>20</v>
      </c>
      <c r="G1134" t="s">
        <v>21</v>
      </c>
      <c r="H1134" t="s">
        <v>15</v>
      </c>
      <c r="I1134" t="s">
        <v>22</v>
      </c>
      <c r="J1134">
        <v>2.4756031000000001E-2</v>
      </c>
      <c r="K1134">
        <v>21.25</v>
      </c>
      <c r="L1134">
        <v>146.71019999999999</v>
      </c>
      <c r="M1134">
        <v>3.5</v>
      </c>
    </row>
    <row r="1135" spans="1:13" x14ac:dyDescent="0.3">
      <c r="A1135">
        <v>2559</v>
      </c>
      <c r="B1135" t="s">
        <v>17</v>
      </c>
      <c r="C1135" t="s">
        <v>541</v>
      </c>
      <c r="D1135" t="s">
        <v>32</v>
      </c>
      <c r="E1135">
        <v>2022</v>
      </c>
      <c r="F1135" t="s">
        <v>20</v>
      </c>
      <c r="G1135" t="s">
        <v>21</v>
      </c>
      <c r="H1135" t="s">
        <v>15</v>
      </c>
      <c r="I1135" t="s">
        <v>22</v>
      </c>
      <c r="J1135">
        <v>0.17579341300000001</v>
      </c>
      <c r="K1135">
        <v>5.6550000000000002</v>
      </c>
      <c r="L1135">
        <v>146.9102</v>
      </c>
      <c r="M1135">
        <v>4.2</v>
      </c>
    </row>
    <row r="1136" spans="1:13" x14ac:dyDescent="0.3">
      <c r="A1136">
        <v>1160</v>
      </c>
      <c r="B1136" t="s">
        <v>17</v>
      </c>
      <c r="C1136" t="s">
        <v>433</v>
      </c>
      <c r="D1136" t="s">
        <v>28</v>
      </c>
      <c r="E1136">
        <v>2011</v>
      </c>
      <c r="F1136" t="s">
        <v>39</v>
      </c>
      <c r="G1136" t="s">
        <v>21</v>
      </c>
      <c r="H1136" t="s">
        <v>15</v>
      </c>
      <c r="I1136" t="s">
        <v>40</v>
      </c>
      <c r="J1136">
        <v>8.9196393999999998E-2</v>
      </c>
      <c r="K1136">
        <v>6.65</v>
      </c>
      <c r="L1136">
        <v>147.07339999999999</v>
      </c>
      <c r="M1136">
        <v>4.4000000000000004</v>
      </c>
    </row>
    <row r="1137" spans="1:13" x14ac:dyDescent="0.3">
      <c r="A1137">
        <v>7813</v>
      </c>
      <c r="B1137" t="s">
        <v>17</v>
      </c>
      <c r="C1137" t="s">
        <v>1022</v>
      </c>
      <c r="D1137" t="s">
        <v>19</v>
      </c>
      <c r="E1137">
        <v>2014</v>
      </c>
      <c r="F1137" t="s">
        <v>29</v>
      </c>
      <c r="G1137" t="s">
        <v>21</v>
      </c>
      <c r="H1137" t="s">
        <v>30</v>
      </c>
      <c r="I1137" t="s">
        <v>16</v>
      </c>
      <c r="J1137">
        <v>8.9078338000000007E-2</v>
      </c>
      <c r="K1137">
        <v>10</v>
      </c>
      <c r="L1137">
        <v>147.11019999999999</v>
      </c>
      <c r="M1137">
        <v>4</v>
      </c>
    </row>
    <row r="1138" spans="1:13" x14ac:dyDescent="0.3">
      <c r="A1138">
        <v>3620</v>
      </c>
      <c r="B1138" t="s">
        <v>17</v>
      </c>
      <c r="C1138" t="s">
        <v>942</v>
      </c>
      <c r="D1138" t="s">
        <v>48</v>
      </c>
      <c r="E1138">
        <v>2011</v>
      </c>
      <c r="F1138" t="s">
        <v>39</v>
      </c>
      <c r="G1138" t="s">
        <v>21</v>
      </c>
      <c r="H1138" t="s">
        <v>30</v>
      </c>
      <c r="I1138" t="s">
        <v>40</v>
      </c>
      <c r="J1138">
        <v>0</v>
      </c>
      <c r="K1138">
        <v>10.195</v>
      </c>
      <c r="L1138">
        <v>147.20760000000001</v>
      </c>
      <c r="M1138">
        <v>4</v>
      </c>
    </row>
    <row r="1139" spans="1:13" x14ac:dyDescent="0.3">
      <c r="A1139">
        <v>5688</v>
      </c>
      <c r="B1139" t="s">
        <v>17</v>
      </c>
      <c r="C1139" t="s">
        <v>1434</v>
      </c>
      <c r="D1139" t="s">
        <v>32</v>
      </c>
      <c r="E1139">
        <v>2022</v>
      </c>
      <c r="F1139" t="s">
        <v>20</v>
      </c>
      <c r="G1139" t="s">
        <v>21</v>
      </c>
      <c r="H1139" t="s">
        <v>15</v>
      </c>
      <c r="I1139" t="s">
        <v>22</v>
      </c>
      <c r="J1139">
        <v>1.4614357E-2</v>
      </c>
      <c r="K1139">
        <v>5.78</v>
      </c>
      <c r="L1139">
        <v>147.31020000000001</v>
      </c>
      <c r="M1139">
        <v>2</v>
      </c>
    </row>
    <row r="1140" spans="1:13" x14ac:dyDescent="0.3">
      <c r="A1140">
        <v>358</v>
      </c>
      <c r="B1140" t="s">
        <v>17</v>
      </c>
      <c r="C1140" t="s">
        <v>373</v>
      </c>
      <c r="D1140" t="s">
        <v>12</v>
      </c>
      <c r="E1140">
        <v>2022</v>
      </c>
      <c r="F1140" t="s">
        <v>20</v>
      </c>
      <c r="G1140" t="s">
        <v>21</v>
      </c>
      <c r="H1140" t="s">
        <v>15</v>
      </c>
      <c r="I1140" t="s">
        <v>22</v>
      </c>
      <c r="J1140">
        <v>4.9520593000000002E-2</v>
      </c>
      <c r="K1140">
        <v>18.2</v>
      </c>
      <c r="L1140">
        <v>147.3734</v>
      </c>
      <c r="M1140">
        <v>5</v>
      </c>
    </row>
    <row r="1141" spans="1:13" x14ac:dyDescent="0.3">
      <c r="A1141">
        <v>1305</v>
      </c>
      <c r="B1141" t="s">
        <v>17</v>
      </c>
      <c r="C1141" t="s">
        <v>373</v>
      </c>
      <c r="D1141" t="s">
        <v>12</v>
      </c>
      <c r="E1141">
        <v>2011</v>
      </c>
      <c r="F1141" t="s">
        <v>39</v>
      </c>
      <c r="G1141" t="s">
        <v>21</v>
      </c>
      <c r="H1141" t="s">
        <v>26</v>
      </c>
      <c r="I1141" t="s">
        <v>40</v>
      </c>
      <c r="J1141">
        <v>8.2551042000000005E-2</v>
      </c>
      <c r="K1141">
        <v>18.2</v>
      </c>
      <c r="L1141">
        <v>147.3734</v>
      </c>
      <c r="M1141">
        <v>4.3</v>
      </c>
    </row>
    <row r="1142" spans="1:13" x14ac:dyDescent="0.3">
      <c r="A1142">
        <v>8408</v>
      </c>
      <c r="B1142" t="s">
        <v>17</v>
      </c>
      <c r="C1142" t="s">
        <v>593</v>
      </c>
      <c r="D1142" t="s">
        <v>48</v>
      </c>
      <c r="E1142">
        <v>2018</v>
      </c>
      <c r="F1142" t="s">
        <v>45</v>
      </c>
      <c r="G1142" t="s">
        <v>21</v>
      </c>
      <c r="H1142" t="s">
        <v>15</v>
      </c>
      <c r="I1142" t="s">
        <v>46</v>
      </c>
      <c r="J1142">
        <v>0.13874251800000001</v>
      </c>
      <c r="L1142">
        <v>147.476</v>
      </c>
      <c r="M1142">
        <v>4</v>
      </c>
    </row>
    <row r="1143" spans="1:13" x14ac:dyDescent="0.3">
      <c r="A1143">
        <v>8406</v>
      </c>
      <c r="B1143" t="s">
        <v>17</v>
      </c>
      <c r="C1143" t="s">
        <v>1387</v>
      </c>
      <c r="D1143" t="s">
        <v>48</v>
      </c>
      <c r="E1143">
        <v>2018</v>
      </c>
      <c r="F1143" t="s">
        <v>45</v>
      </c>
      <c r="G1143" t="s">
        <v>21</v>
      </c>
      <c r="H1143" t="s">
        <v>15</v>
      </c>
      <c r="I1143" t="s">
        <v>46</v>
      </c>
      <c r="J1143">
        <v>2.7812303999999999E-2</v>
      </c>
      <c r="L1143">
        <v>147.476</v>
      </c>
      <c r="M1143">
        <v>4</v>
      </c>
    </row>
    <row r="1144" spans="1:13" x14ac:dyDescent="0.3">
      <c r="A1144">
        <v>1261</v>
      </c>
      <c r="B1144" t="s">
        <v>17</v>
      </c>
      <c r="C1144" t="s">
        <v>69</v>
      </c>
      <c r="D1144" t="s">
        <v>24</v>
      </c>
      <c r="E1144">
        <v>2018</v>
      </c>
      <c r="F1144" t="s">
        <v>45</v>
      </c>
      <c r="G1144" t="s">
        <v>21</v>
      </c>
      <c r="H1144" t="s">
        <v>15</v>
      </c>
      <c r="I1144" t="s">
        <v>46</v>
      </c>
      <c r="J1144">
        <v>0.13877710800000001</v>
      </c>
      <c r="L1144">
        <v>147.53919999999999</v>
      </c>
      <c r="M1144">
        <v>4.4000000000000004</v>
      </c>
    </row>
    <row r="1145" spans="1:13" x14ac:dyDescent="0.3">
      <c r="A1145">
        <v>4977</v>
      </c>
      <c r="B1145" t="s">
        <v>17</v>
      </c>
      <c r="C1145" t="s">
        <v>1538</v>
      </c>
      <c r="D1145" t="s">
        <v>95</v>
      </c>
      <c r="E1145">
        <v>2014</v>
      </c>
      <c r="F1145" t="s">
        <v>29</v>
      </c>
      <c r="G1145" t="s">
        <v>21</v>
      </c>
      <c r="H1145" t="s">
        <v>30</v>
      </c>
      <c r="I1145" t="s">
        <v>16</v>
      </c>
      <c r="J1145">
        <v>8.2359260000000004E-2</v>
      </c>
      <c r="K1145">
        <v>8.2349999999999994</v>
      </c>
      <c r="L1145">
        <v>147.60759999999999</v>
      </c>
      <c r="M1145">
        <v>3.4</v>
      </c>
    </row>
    <row r="1146" spans="1:13" x14ac:dyDescent="0.3">
      <c r="A1146">
        <v>3150</v>
      </c>
      <c r="B1146" t="s">
        <v>17</v>
      </c>
      <c r="C1146" t="s">
        <v>1265</v>
      </c>
      <c r="D1146" t="s">
        <v>48</v>
      </c>
      <c r="E1146">
        <v>2018</v>
      </c>
      <c r="F1146" t="s">
        <v>45</v>
      </c>
      <c r="G1146" t="s">
        <v>21</v>
      </c>
      <c r="H1146" t="s">
        <v>15</v>
      </c>
      <c r="I1146" t="s">
        <v>46</v>
      </c>
      <c r="J1146">
        <v>3.8822077000000003E-2</v>
      </c>
      <c r="L1146">
        <v>147.74180000000001</v>
      </c>
      <c r="M1146">
        <v>4.0999999999999996</v>
      </c>
    </row>
    <row r="1147" spans="1:13" x14ac:dyDescent="0.3">
      <c r="A1147">
        <v>1932</v>
      </c>
      <c r="B1147" t="s">
        <v>17</v>
      </c>
      <c r="C1147" t="s">
        <v>373</v>
      </c>
      <c r="D1147" t="s">
        <v>12</v>
      </c>
      <c r="E1147">
        <v>2018</v>
      </c>
      <c r="F1147" t="s">
        <v>45</v>
      </c>
      <c r="G1147" t="s">
        <v>21</v>
      </c>
      <c r="H1147" t="s">
        <v>15</v>
      </c>
      <c r="I1147" t="s">
        <v>46</v>
      </c>
      <c r="J1147">
        <v>4.9080853000000001E-2</v>
      </c>
      <c r="L1147">
        <v>147.77340000000001</v>
      </c>
      <c r="M1147">
        <v>4.3</v>
      </c>
    </row>
    <row r="1148" spans="1:13" x14ac:dyDescent="0.3">
      <c r="A1148">
        <v>4716</v>
      </c>
      <c r="B1148" t="s">
        <v>17</v>
      </c>
      <c r="C1148" t="s">
        <v>846</v>
      </c>
      <c r="D1148" t="s">
        <v>24</v>
      </c>
      <c r="E1148">
        <v>2022</v>
      </c>
      <c r="F1148" t="s">
        <v>20</v>
      </c>
      <c r="G1148" t="s">
        <v>21</v>
      </c>
      <c r="H1148" t="s">
        <v>15</v>
      </c>
      <c r="I1148" t="s">
        <v>22</v>
      </c>
      <c r="J1148">
        <v>0</v>
      </c>
      <c r="K1148">
        <v>17.850000000000001</v>
      </c>
      <c r="L1148">
        <v>148.005</v>
      </c>
      <c r="M1148">
        <v>3.6</v>
      </c>
    </row>
    <row r="1149" spans="1:13" x14ac:dyDescent="0.3">
      <c r="A1149">
        <v>3712</v>
      </c>
      <c r="B1149" t="s">
        <v>17</v>
      </c>
      <c r="C1149" t="s">
        <v>585</v>
      </c>
      <c r="D1149" t="s">
        <v>67</v>
      </c>
      <c r="E1149">
        <v>2022</v>
      </c>
      <c r="F1149" t="s">
        <v>20</v>
      </c>
      <c r="G1149" t="s">
        <v>21</v>
      </c>
      <c r="H1149" t="s">
        <v>15</v>
      </c>
      <c r="I1149" t="s">
        <v>22</v>
      </c>
      <c r="J1149">
        <v>6.2038985999999997E-2</v>
      </c>
      <c r="K1149">
        <v>9.27</v>
      </c>
      <c r="L1149">
        <v>148.005</v>
      </c>
      <c r="M1149">
        <v>4</v>
      </c>
    </row>
    <row r="1150" spans="1:13" x14ac:dyDescent="0.3">
      <c r="A1150">
        <v>368</v>
      </c>
      <c r="B1150" t="s">
        <v>17</v>
      </c>
      <c r="C1150" t="s">
        <v>382</v>
      </c>
      <c r="D1150" t="s">
        <v>42</v>
      </c>
      <c r="E1150">
        <v>2022</v>
      </c>
      <c r="F1150" t="s">
        <v>20</v>
      </c>
      <c r="G1150" t="s">
        <v>21</v>
      </c>
      <c r="H1150" t="s">
        <v>15</v>
      </c>
      <c r="I1150" t="s">
        <v>22</v>
      </c>
      <c r="J1150">
        <v>1.4280554000000001E-2</v>
      </c>
      <c r="K1150">
        <v>20.25</v>
      </c>
      <c r="L1150">
        <v>148.04179999999999</v>
      </c>
      <c r="M1150">
        <v>5</v>
      </c>
    </row>
    <row r="1151" spans="1:13" x14ac:dyDescent="0.3">
      <c r="A1151">
        <v>645</v>
      </c>
      <c r="B1151" t="s">
        <v>17</v>
      </c>
      <c r="C1151" t="s">
        <v>585</v>
      </c>
      <c r="D1151" t="s">
        <v>67</v>
      </c>
      <c r="E1151">
        <v>2011</v>
      </c>
      <c r="F1151" t="s">
        <v>39</v>
      </c>
      <c r="G1151" t="s">
        <v>21</v>
      </c>
      <c r="H1151" t="s">
        <v>15</v>
      </c>
      <c r="I1151" t="s">
        <v>40</v>
      </c>
      <c r="J1151">
        <v>0.103419257</v>
      </c>
      <c r="K1151">
        <v>9.27</v>
      </c>
      <c r="L1151">
        <v>148.10499999999999</v>
      </c>
      <c r="M1151">
        <v>4.5999999999999996</v>
      </c>
    </row>
    <row r="1152" spans="1:13" x14ac:dyDescent="0.3">
      <c r="A1152">
        <v>1235</v>
      </c>
      <c r="B1152" t="s">
        <v>17</v>
      </c>
      <c r="C1152" t="s">
        <v>142</v>
      </c>
      <c r="D1152" t="s">
        <v>12</v>
      </c>
      <c r="E1152">
        <v>2022</v>
      </c>
      <c r="F1152" t="s">
        <v>20</v>
      </c>
      <c r="G1152" t="s">
        <v>21</v>
      </c>
      <c r="H1152" t="s">
        <v>15</v>
      </c>
      <c r="I1152" t="s">
        <v>22</v>
      </c>
      <c r="J1152">
        <v>0</v>
      </c>
      <c r="K1152">
        <v>7.02</v>
      </c>
      <c r="L1152">
        <v>148.17339999999999</v>
      </c>
      <c r="M1152">
        <v>4.4000000000000004</v>
      </c>
    </row>
    <row r="1153" spans="1:13" x14ac:dyDescent="0.3">
      <c r="A1153">
        <v>7595</v>
      </c>
      <c r="B1153" t="s">
        <v>17</v>
      </c>
      <c r="C1153" t="s">
        <v>1405</v>
      </c>
      <c r="D1153" t="s">
        <v>95</v>
      </c>
      <c r="E1153">
        <v>2011</v>
      </c>
      <c r="F1153" t="s">
        <v>39</v>
      </c>
      <c r="G1153" t="s">
        <v>21</v>
      </c>
      <c r="H1153" t="s">
        <v>15</v>
      </c>
      <c r="I1153" t="s">
        <v>40</v>
      </c>
      <c r="J1153">
        <v>0.17285671899999999</v>
      </c>
      <c r="K1153">
        <v>5.6349999999999998</v>
      </c>
      <c r="L1153">
        <v>148.20500000000001</v>
      </c>
      <c r="M1153">
        <v>4</v>
      </c>
    </row>
    <row r="1154" spans="1:13" x14ac:dyDescent="0.3">
      <c r="A1154">
        <v>4694</v>
      </c>
      <c r="B1154" t="s">
        <v>17</v>
      </c>
      <c r="C1154" t="s">
        <v>1282</v>
      </c>
      <c r="D1154" t="s">
        <v>19</v>
      </c>
      <c r="E1154">
        <v>2014</v>
      </c>
      <c r="F1154" t="s">
        <v>29</v>
      </c>
      <c r="G1154" t="s">
        <v>21</v>
      </c>
      <c r="H1154" t="s">
        <v>30</v>
      </c>
      <c r="I1154" t="s">
        <v>16</v>
      </c>
      <c r="J1154">
        <v>4.5380403999999999E-2</v>
      </c>
      <c r="K1154">
        <v>20.6</v>
      </c>
      <c r="L1154">
        <v>148.4392</v>
      </c>
      <c r="M1154">
        <v>3.6</v>
      </c>
    </row>
    <row r="1155" spans="1:13" x14ac:dyDescent="0.3">
      <c r="A1155">
        <v>1772</v>
      </c>
      <c r="B1155" t="s">
        <v>17</v>
      </c>
      <c r="C1155" t="s">
        <v>206</v>
      </c>
      <c r="D1155" t="s">
        <v>12</v>
      </c>
      <c r="E1155">
        <v>2014</v>
      </c>
      <c r="F1155" t="s">
        <v>29</v>
      </c>
      <c r="G1155" t="s">
        <v>21</v>
      </c>
      <c r="H1155" t="s">
        <v>30</v>
      </c>
      <c r="I1155" t="s">
        <v>16</v>
      </c>
      <c r="J1155">
        <v>4.3526598999999999E-2</v>
      </c>
      <c r="K1155">
        <v>5.98</v>
      </c>
      <c r="L1155">
        <v>148.4418</v>
      </c>
      <c r="M1155">
        <v>4.3</v>
      </c>
    </row>
    <row r="1156" spans="1:13" x14ac:dyDescent="0.3">
      <c r="A1156">
        <v>3651</v>
      </c>
      <c r="B1156" t="s">
        <v>17</v>
      </c>
      <c r="C1156" t="s">
        <v>142</v>
      </c>
      <c r="D1156" t="s">
        <v>12</v>
      </c>
      <c r="E1156">
        <v>2014</v>
      </c>
      <c r="F1156" t="s">
        <v>29</v>
      </c>
      <c r="G1156" t="s">
        <v>21</v>
      </c>
      <c r="H1156" t="s">
        <v>30</v>
      </c>
      <c r="I1156" t="s">
        <v>16</v>
      </c>
      <c r="J1156">
        <v>8.1096635E-2</v>
      </c>
      <c r="K1156">
        <v>7.02</v>
      </c>
      <c r="L1156">
        <v>148.4734</v>
      </c>
      <c r="M1156">
        <v>4</v>
      </c>
    </row>
    <row r="1157" spans="1:13" x14ac:dyDescent="0.3">
      <c r="A1157">
        <v>3221</v>
      </c>
      <c r="B1157" t="s">
        <v>17</v>
      </c>
      <c r="C1157" t="s">
        <v>1275</v>
      </c>
      <c r="D1157" t="s">
        <v>28</v>
      </c>
      <c r="E1157">
        <v>2022</v>
      </c>
      <c r="F1157" t="s">
        <v>20</v>
      </c>
      <c r="G1157" t="s">
        <v>21</v>
      </c>
      <c r="H1157" t="s">
        <v>15</v>
      </c>
      <c r="I1157" t="s">
        <v>22</v>
      </c>
      <c r="J1157">
        <v>0.188322664</v>
      </c>
      <c r="K1157">
        <v>8.3550000000000004</v>
      </c>
      <c r="L1157">
        <v>148.54179999999999</v>
      </c>
      <c r="M1157">
        <v>4</v>
      </c>
    </row>
    <row r="1158" spans="1:13" x14ac:dyDescent="0.3">
      <c r="A1158">
        <v>8261</v>
      </c>
      <c r="B1158" t="s">
        <v>17</v>
      </c>
      <c r="C1158" t="s">
        <v>1538</v>
      </c>
      <c r="D1158" t="s">
        <v>95</v>
      </c>
      <c r="E1158">
        <v>2018</v>
      </c>
      <c r="F1158" t="s">
        <v>45</v>
      </c>
      <c r="G1158" t="s">
        <v>21</v>
      </c>
      <c r="H1158" t="s">
        <v>15</v>
      </c>
      <c r="I1158" t="s">
        <v>46</v>
      </c>
      <c r="J1158">
        <v>8.2028693999999999E-2</v>
      </c>
      <c r="L1158">
        <v>148.60759999999999</v>
      </c>
      <c r="M1158">
        <v>4</v>
      </c>
    </row>
    <row r="1159" spans="1:13" x14ac:dyDescent="0.3">
      <c r="A1159">
        <v>4982</v>
      </c>
      <c r="B1159" t="s">
        <v>17</v>
      </c>
      <c r="C1159" t="s">
        <v>1265</v>
      </c>
      <c r="D1159" t="s">
        <v>48</v>
      </c>
      <c r="E1159">
        <v>2014</v>
      </c>
      <c r="F1159" t="s">
        <v>29</v>
      </c>
      <c r="G1159" t="s">
        <v>21</v>
      </c>
      <c r="H1159" t="s">
        <v>30</v>
      </c>
      <c r="I1159" t="s">
        <v>16</v>
      </c>
      <c r="J1159">
        <v>3.8978525999999999E-2</v>
      </c>
      <c r="K1159">
        <v>18</v>
      </c>
      <c r="L1159">
        <v>148.64179999999999</v>
      </c>
      <c r="M1159">
        <v>3.4</v>
      </c>
    </row>
    <row r="1160" spans="1:13" x14ac:dyDescent="0.3">
      <c r="A1160">
        <v>3128</v>
      </c>
      <c r="B1160" t="s">
        <v>17</v>
      </c>
      <c r="C1160" t="s">
        <v>1112</v>
      </c>
      <c r="D1160" t="s">
        <v>12</v>
      </c>
      <c r="E1160">
        <v>2018</v>
      </c>
      <c r="F1160" t="s">
        <v>45</v>
      </c>
      <c r="G1160" t="s">
        <v>21</v>
      </c>
      <c r="H1160" t="s">
        <v>15</v>
      </c>
      <c r="I1160" t="s">
        <v>46</v>
      </c>
      <c r="J1160">
        <v>4.8980155999999997E-2</v>
      </c>
      <c r="L1160">
        <v>148.70500000000001</v>
      </c>
      <c r="M1160">
        <v>4.0999999999999996</v>
      </c>
    </row>
    <row r="1161" spans="1:13" x14ac:dyDescent="0.3">
      <c r="A1161">
        <v>4988</v>
      </c>
      <c r="B1161" t="s">
        <v>17</v>
      </c>
      <c r="C1161" t="s">
        <v>407</v>
      </c>
      <c r="D1161" t="s">
        <v>24</v>
      </c>
      <c r="E1161">
        <v>2022</v>
      </c>
      <c r="F1161" t="s">
        <v>20</v>
      </c>
      <c r="G1161" t="s">
        <v>21</v>
      </c>
      <c r="H1161" t="s">
        <v>15</v>
      </c>
      <c r="I1161" t="s">
        <v>22</v>
      </c>
      <c r="J1161">
        <v>3.2761024E-2</v>
      </c>
      <c r="K1161">
        <v>17.100000000000001</v>
      </c>
      <c r="L1161">
        <v>148.83920000000001</v>
      </c>
      <c r="M1161">
        <v>3.4</v>
      </c>
    </row>
    <row r="1162" spans="1:13" x14ac:dyDescent="0.3">
      <c r="A1162">
        <v>398</v>
      </c>
      <c r="B1162" t="s">
        <v>17</v>
      </c>
      <c r="C1162" t="s">
        <v>407</v>
      </c>
      <c r="D1162" t="s">
        <v>24</v>
      </c>
      <c r="E1162">
        <v>2018</v>
      </c>
      <c r="F1162" t="s">
        <v>45</v>
      </c>
      <c r="G1162" t="s">
        <v>21</v>
      </c>
      <c r="H1162" t="s">
        <v>15</v>
      </c>
      <c r="I1162" t="s">
        <v>46</v>
      </c>
      <c r="J1162">
        <v>3.2470107999999998E-2</v>
      </c>
      <c r="L1162">
        <v>148.9392</v>
      </c>
      <c r="M1162">
        <v>5</v>
      </c>
    </row>
    <row r="1163" spans="1:13" x14ac:dyDescent="0.3">
      <c r="A1163">
        <v>8516</v>
      </c>
      <c r="B1163" t="s">
        <v>17</v>
      </c>
      <c r="C1163" t="s">
        <v>433</v>
      </c>
      <c r="D1163" t="s">
        <v>28</v>
      </c>
      <c r="E1163">
        <v>2018</v>
      </c>
      <c r="F1163" t="s">
        <v>45</v>
      </c>
      <c r="G1163" t="s">
        <v>21</v>
      </c>
      <c r="H1163" t="s">
        <v>15</v>
      </c>
      <c r="I1163" t="s">
        <v>46</v>
      </c>
      <c r="J1163">
        <v>5.3031857000000002E-2</v>
      </c>
      <c r="L1163">
        <v>149.17339999999999</v>
      </c>
      <c r="M1163">
        <v>4</v>
      </c>
    </row>
    <row r="1164" spans="1:13" x14ac:dyDescent="0.3">
      <c r="A1164">
        <v>3079</v>
      </c>
      <c r="B1164" t="s">
        <v>17</v>
      </c>
      <c r="C1164" t="s">
        <v>1282</v>
      </c>
      <c r="D1164" t="s">
        <v>19</v>
      </c>
      <c r="E1164">
        <v>2022</v>
      </c>
      <c r="F1164" t="s">
        <v>20</v>
      </c>
      <c r="G1164" t="s">
        <v>21</v>
      </c>
      <c r="H1164" t="s">
        <v>15</v>
      </c>
      <c r="I1164" t="s">
        <v>22</v>
      </c>
      <c r="J1164">
        <v>4.5603215000000002E-2</v>
      </c>
      <c r="K1164">
        <v>20.6</v>
      </c>
      <c r="L1164">
        <v>149.23920000000001</v>
      </c>
      <c r="M1164">
        <v>4.0999999999999996</v>
      </c>
    </row>
    <row r="1165" spans="1:13" x14ac:dyDescent="0.3">
      <c r="A1165">
        <v>4103</v>
      </c>
      <c r="B1165" t="s">
        <v>17</v>
      </c>
      <c r="C1165" t="s">
        <v>906</v>
      </c>
      <c r="D1165" t="s">
        <v>95</v>
      </c>
      <c r="E1165">
        <v>2018</v>
      </c>
      <c r="F1165" t="s">
        <v>45</v>
      </c>
      <c r="G1165" t="s">
        <v>21</v>
      </c>
      <c r="H1165" t="s">
        <v>15</v>
      </c>
      <c r="I1165" t="s">
        <v>46</v>
      </c>
      <c r="J1165">
        <v>2.7644732000000002E-2</v>
      </c>
      <c r="L1165">
        <v>149.4708</v>
      </c>
      <c r="M1165">
        <v>3.9</v>
      </c>
    </row>
    <row r="1166" spans="1:13" x14ac:dyDescent="0.3">
      <c r="A1166">
        <v>3041</v>
      </c>
      <c r="B1166" t="s">
        <v>17</v>
      </c>
      <c r="C1166" t="s">
        <v>144</v>
      </c>
      <c r="D1166" t="s">
        <v>19</v>
      </c>
      <c r="E1166">
        <v>2014</v>
      </c>
      <c r="F1166" t="s">
        <v>29</v>
      </c>
      <c r="G1166" t="s">
        <v>21</v>
      </c>
      <c r="H1166" t="s">
        <v>30</v>
      </c>
      <c r="I1166" t="s">
        <v>16</v>
      </c>
      <c r="J1166">
        <v>0</v>
      </c>
      <c r="K1166">
        <v>20.75</v>
      </c>
      <c r="L1166">
        <v>149.4734</v>
      </c>
      <c r="M1166">
        <v>4.0999999999999996</v>
      </c>
    </row>
    <row r="1167" spans="1:13" x14ac:dyDescent="0.3">
      <c r="A1167">
        <v>8121</v>
      </c>
      <c r="B1167" t="s">
        <v>17</v>
      </c>
      <c r="C1167" t="s">
        <v>119</v>
      </c>
      <c r="D1167" t="s">
        <v>48</v>
      </c>
      <c r="E1167">
        <v>2022</v>
      </c>
      <c r="F1167" t="s">
        <v>20</v>
      </c>
      <c r="G1167" t="s">
        <v>21</v>
      </c>
      <c r="H1167" t="s">
        <v>15</v>
      </c>
      <c r="I1167" t="s">
        <v>22</v>
      </c>
      <c r="J1167">
        <v>2.0652362E-2</v>
      </c>
      <c r="K1167">
        <v>12.1</v>
      </c>
      <c r="L1167">
        <v>149.57339999999999</v>
      </c>
      <c r="M1167">
        <v>4</v>
      </c>
    </row>
    <row r="1168" spans="1:13" x14ac:dyDescent="0.3">
      <c r="A1168">
        <v>7600</v>
      </c>
      <c r="B1168" t="s">
        <v>17</v>
      </c>
      <c r="C1168" t="s">
        <v>906</v>
      </c>
      <c r="D1168" t="s">
        <v>95</v>
      </c>
      <c r="E1168">
        <v>2011</v>
      </c>
      <c r="F1168" t="s">
        <v>39</v>
      </c>
      <c r="G1168" t="s">
        <v>21</v>
      </c>
      <c r="H1168" t="s">
        <v>15</v>
      </c>
      <c r="I1168" t="s">
        <v>40</v>
      </c>
      <c r="J1168">
        <v>4.6496777000000003E-2</v>
      </c>
      <c r="K1168">
        <v>15.15</v>
      </c>
      <c r="L1168">
        <v>149.67080000000001</v>
      </c>
      <c r="M1168">
        <v>4</v>
      </c>
    </row>
    <row r="1169" spans="1:13" x14ac:dyDescent="0.3">
      <c r="A1169">
        <v>5716</v>
      </c>
      <c r="B1169" t="s">
        <v>17</v>
      </c>
      <c r="C1169" t="s">
        <v>798</v>
      </c>
      <c r="D1169" t="s">
        <v>42</v>
      </c>
      <c r="E1169">
        <v>2011</v>
      </c>
      <c r="F1169" t="s">
        <v>39</v>
      </c>
      <c r="G1169" t="s">
        <v>21</v>
      </c>
      <c r="H1169" t="s">
        <v>30</v>
      </c>
      <c r="I1169" t="s">
        <v>40</v>
      </c>
      <c r="J1169">
        <v>6.5689432000000006E-2</v>
      </c>
      <c r="K1169">
        <v>20.7</v>
      </c>
      <c r="L1169">
        <v>149.73660000000001</v>
      </c>
      <c r="M1169">
        <v>1.5</v>
      </c>
    </row>
    <row r="1170" spans="1:13" x14ac:dyDescent="0.3">
      <c r="A1170">
        <v>3081</v>
      </c>
      <c r="B1170" t="s">
        <v>17</v>
      </c>
      <c r="C1170" t="s">
        <v>320</v>
      </c>
      <c r="D1170" t="s">
        <v>95</v>
      </c>
      <c r="E1170">
        <v>2022</v>
      </c>
      <c r="F1170" t="s">
        <v>20</v>
      </c>
      <c r="G1170" t="s">
        <v>21</v>
      </c>
      <c r="H1170" t="s">
        <v>15</v>
      </c>
      <c r="I1170" t="s">
        <v>22</v>
      </c>
      <c r="J1170">
        <v>0</v>
      </c>
      <c r="K1170">
        <v>11.65</v>
      </c>
      <c r="L1170">
        <v>149.80240000000001</v>
      </c>
      <c r="M1170">
        <v>4.0999999999999996</v>
      </c>
    </row>
    <row r="1171" spans="1:13" x14ac:dyDescent="0.3">
      <c r="A1171">
        <v>7785</v>
      </c>
      <c r="B1171" t="s">
        <v>17</v>
      </c>
      <c r="C1171" t="s">
        <v>99</v>
      </c>
      <c r="D1171" t="s">
        <v>24</v>
      </c>
      <c r="E1171">
        <v>2014</v>
      </c>
      <c r="F1171" t="s">
        <v>29</v>
      </c>
      <c r="G1171" t="s">
        <v>21</v>
      </c>
      <c r="H1171" t="s">
        <v>30</v>
      </c>
      <c r="I1171" t="s">
        <v>16</v>
      </c>
      <c r="J1171">
        <v>8.6060695000000006E-2</v>
      </c>
      <c r="K1171">
        <v>7.3</v>
      </c>
      <c r="L1171">
        <v>149.80760000000001</v>
      </c>
      <c r="M1171">
        <v>4</v>
      </c>
    </row>
    <row r="1172" spans="1:13" x14ac:dyDescent="0.3">
      <c r="A1172">
        <v>1795</v>
      </c>
      <c r="B1172" t="s">
        <v>17</v>
      </c>
      <c r="C1172" t="s">
        <v>942</v>
      </c>
      <c r="D1172" t="s">
        <v>48</v>
      </c>
      <c r="E1172">
        <v>2014</v>
      </c>
      <c r="F1172" t="s">
        <v>29</v>
      </c>
      <c r="G1172" t="s">
        <v>21</v>
      </c>
      <c r="H1172" t="s">
        <v>30</v>
      </c>
      <c r="I1172" t="s">
        <v>16</v>
      </c>
      <c r="J1172">
        <v>0.107307677</v>
      </c>
      <c r="K1172">
        <v>10.195</v>
      </c>
      <c r="L1172">
        <v>149.80760000000001</v>
      </c>
      <c r="M1172">
        <v>4.3</v>
      </c>
    </row>
    <row r="1173" spans="1:13" x14ac:dyDescent="0.3">
      <c r="A1173">
        <v>1858</v>
      </c>
      <c r="B1173" t="s">
        <v>17</v>
      </c>
      <c r="C1173" t="s">
        <v>798</v>
      </c>
      <c r="D1173" t="s">
        <v>42</v>
      </c>
      <c r="E1173">
        <v>2022</v>
      </c>
      <c r="F1173" t="s">
        <v>20</v>
      </c>
      <c r="G1173" t="s">
        <v>21</v>
      </c>
      <c r="H1173" t="s">
        <v>15</v>
      </c>
      <c r="I1173" t="s">
        <v>22</v>
      </c>
      <c r="J1173">
        <v>3.9405676000000001E-2</v>
      </c>
      <c r="K1173">
        <v>20.7</v>
      </c>
      <c r="L1173">
        <v>149.8366</v>
      </c>
      <c r="M1173">
        <v>4.3</v>
      </c>
    </row>
    <row r="1174" spans="1:13" x14ac:dyDescent="0.3">
      <c r="A1174">
        <v>7988</v>
      </c>
      <c r="B1174" t="s">
        <v>17</v>
      </c>
      <c r="C1174" t="s">
        <v>1405</v>
      </c>
      <c r="D1174" t="s">
        <v>95</v>
      </c>
      <c r="E1174">
        <v>2022</v>
      </c>
      <c r="F1174" t="s">
        <v>20</v>
      </c>
      <c r="G1174" t="s">
        <v>21</v>
      </c>
      <c r="H1174" t="s">
        <v>15</v>
      </c>
      <c r="I1174" t="s">
        <v>22</v>
      </c>
      <c r="J1174">
        <v>0.10369302399999999</v>
      </c>
      <c r="K1174">
        <v>5.6349999999999998</v>
      </c>
      <c r="L1174">
        <v>149.905</v>
      </c>
      <c r="M1174">
        <v>4</v>
      </c>
    </row>
    <row r="1175" spans="1:13" x14ac:dyDescent="0.3">
      <c r="A1175">
        <v>1191</v>
      </c>
      <c r="B1175" t="s">
        <v>17</v>
      </c>
      <c r="C1175" t="s">
        <v>829</v>
      </c>
      <c r="D1175" t="s">
        <v>24</v>
      </c>
      <c r="E1175">
        <v>2014</v>
      </c>
      <c r="F1175" t="s">
        <v>29</v>
      </c>
      <c r="G1175" t="s">
        <v>21</v>
      </c>
      <c r="H1175" t="s">
        <v>30</v>
      </c>
      <c r="I1175" t="s">
        <v>16</v>
      </c>
      <c r="J1175">
        <v>6.3513271999999996E-2</v>
      </c>
      <c r="K1175">
        <v>13.3</v>
      </c>
      <c r="L1175">
        <v>149.9708</v>
      </c>
      <c r="M1175">
        <v>4.4000000000000004</v>
      </c>
    </row>
    <row r="1176" spans="1:13" x14ac:dyDescent="0.3">
      <c r="A1176">
        <v>4388</v>
      </c>
      <c r="B1176" t="s">
        <v>17</v>
      </c>
      <c r="C1176" t="s">
        <v>609</v>
      </c>
      <c r="D1176" t="s">
        <v>42</v>
      </c>
      <c r="E1176">
        <v>2018</v>
      </c>
      <c r="F1176" t="s">
        <v>45</v>
      </c>
      <c r="G1176" t="s">
        <v>21</v>
      </c>
      <c r="H1176" t="s">
        <v>15</v>
      </c>
      <c r="I1176" t="s">
        <v>46</v>
      </c>
      <c r="J1176">
        <v>2.8459761E-2</v>
      </c>
      <c r="L1176">
        <v>149.9708</v>
      </c>
      <c r="M1176">
        <v>3.7</v>
      </c>
    </row>
    <row r="1177" spans="1:13" x14ac:dyDescent="0.3">
      <c r="A1177">
        <v>1836</v>
      </c>
      <c r="B1177" t="s">
        <v>17</v>
      </c>
      <c r="C1177" t="s">
        <v>433</v>
      </c>
      <c r="D1177" t="s">
        <v>28</v>
      </c>
      <c r="E1177">
        <v>2022</v>
      </c>
      <c r="F1177" t="s">
        <v>20</v>
      </c>
      <c r="G1177" t="s">
        <v>21</v>
      </c>
      <c r="H1177" t="s">
        <v>15</v>
      </c>
      <c r="I1177" t="s">
        <v>22</v>
      </c>
      <c r="J1177">
        <v>5.3506996000000001E-2</v>
      </c>
      <c r="K1177">
        <v>6.65</v>
      </c>
      <c r="L1177">
        <v>150.07339999999999</v>
      </c>
      <c r="M1177">
        <v>4.3</v>
      </c>
    </row>
    <row r="1178" spans="1:13" x14ac:dyDescent="0.3">
      <c r="A1178">
        <v>4154</v>
      </c>
      <c r="B1178" t="s">
        <v>17</v>
      </c>
      <c r="C1178" t="s">
        <v>238</v>
      </c>
      <c r="D1178" t="s">
        <v>19</v>
      </c>
      <c r="E1178">
        <v>2011</v>
      </c>
      <c r="F1178" t="s">
        <v>39</v>
      </c>
      <c r="G1178" t="s">
        <v>21</v>
      </c>
      <c r="H1178" t="s">
        <v>15</v>
      </c>
      <c r="I1178" t="s">
        <v>40</v>
      </c>
      <c r="J1178">
        <v>3.6164160000000001E-2</v>
      </c>
      <c r="K1178">
        <v>11.395</v>
      </c>
      <c r="L1178">
        <v>150.17080000000001</v>
      </c>
      <c r="M1178">
        <v>3.8</v>
      </c>
    </row>
    <row r="1179" spans="1:13" x14ac:dyDescent="0.3">
      <c r="A1179">
        <v>5358</v>
      </c>
      <c r="B1179" t="s">
        <v>17</v>
      </c>
      <c r="C1179" t="s">
        <v>1394</v>
      </c>
      <c r="D1179" t="s">
        <v>42</v>
      </c>
      <c r="E1179">
        <v>2014</v>
      </c>
      <c r="F1179" t="s">
        <v>29</v>
      </c>
      <c r="G1179" t="s">
        <v>21</v>
      </c>
      <c r="H1179" t="s">
        <v>30</v>
      </c>
      <c r="I1179" t="s">
        <v>16</v>
      </c>
      <c r="J1179">
        <v>5.1804278000000002E-2</v>
      </c>
      <c r="K1179">
        <v>9.1300000000000008</v>
      </c>
      <c r="L1179">
        <v>150.20240000000001</v>
      </c>
      <c r="M1179">
        <v>3</v>
      </c>
    </row>
    <row r="1180" spans="1:13" x14ac:dyDescent="0.3">
      <c r="A1180">
        <v>7614</v>
      </c>
      <c r="B1180" t="s">
        <v>17</v>
      </c>
      <c r="C1180" t="s">
        <v>846</v>
      </c>
      <c r="D1180" t="s">
        <v>24</v>
      </c>
      <c r="E1180">
        <v>2011</v>
      </c>
      <c r="F1180" t="s">
        <v>39</v>
      </c>
      <c r="G1180" t="s">
        <v>21</v>
      </c>
      <c r="H1180" t="s">
        <v>15</v>
      </c>
      <c r="I1180" t="s">
        <v>40</v>
      </c>
      <c r="J1180">
        <v>0.110152524</v>
      </c>
      <c r="K1180">
        <v>17.850000000000001</v>
      </c>
      <c r="L1180">
        <v>150.20500000000001</v>
      </c>
      <c r="M1180">
        <v>4</v>
      </c>
    </row>
    <row r="1181" spans="1:13" x14ac:dyDescent="0.3">
      <c r="A1181">
        <v>7613</v>
      </c>
      <c r="B1181" t="s">
        <v>17</v>
      </c>
      <c r="C1181" t="s">
        <v>407</v>
      </c>
      <c r="D1181" t="s">
        <v>24</v>
      </c>
      <c r="E1181">
        <v>2011</v>
      </c>
      <c r="F1181" t="s">
        <v>39</v>
      </c>
      <c r="G1181" t="s">
        <v>21</v>
      </c>
      <c r="H1181" t="s">
        <v>15</v>
      </c>
      <c r="I1181" t="s">
        <v>40</v>
      </c>
      <c r="J1181">
        <v>5.4612767999999999E-2</v>
      </c>
      <c r="K1181">
        <v>17.100000000000001</v>
      </c>
      <c r="L1181">
        <v>150.23920000000001</v>
      </c>
      <c r="M1181">
        <v>4</v>
      </c>
    </row>
    <row r="1182" spans="1:13" x14ac:dyDescent="0.3">
      <c r="A1182">
        <v>8072</v>
      </c>
      <c r="B1182" t="s">
        <v>17</v>
      </c>
      <c r="C1182" t="s">
        <v>638</v>
      </c>
      <c r="D1182" t="s">
        <v>19</v>
      </c>
      <c r="E1182">
        <v>2022</v>
      </c>
      <c r="F1182" t="s">
        <v>20</v>
      </c>
      <c r="G1182" t="s">
        <v>21</v>
      </c>
      <c r="H1182" t="s">
        <v>15</v>
      </c>
      <c r="I1182" t="s">
        <v>22</v>
      </c>
      <c r="J1182">
        <v>0</v>
      </c>
      <c r="K1182">
        <v>19.600000000000001</v>
      </c>
      <c r="L1182">
        <v>150.30240000000001</v>
      </c>
      <c r="M1182">
        <v>4</v>
      </c>
    </row>
    <row r="1183" spans="1:13" x14ac:dyDescent="0.3">
      <c r="A1183">
        <v>1851</v>
      </c>
      <c r="B1183" t="s">
        <v>17</v>
      </c>
      <c r="C1183" t="s">
        <v>213</v>
      </c>
      <c r="D1183" t="s">
        <v>42</v>
      </c>
      <c r="E1183">
        <v>2022</v>
      </c>
      <c r="F1183" t="s">
        <v>20</v>
      </c>
      <c r="G1183" t="s">
        <v>21</v>
      </c>
      <c r="H1183" t="s">
        <v>15</v>
      </c>
      <c r="I1183" t="s">
        <v>22</v>
      </c>
      <c r="J1183">
        <v>2.4988699999999999E-2</v>
      </c>
      <c r="K1183">
        <v>5.88</v>
      </c>
      <c r="L1183">
        <v>150.33920000000001</v>
      </c>
      <c r="M1183">
        <v>4.3</v>
      </c>
    </row>
    <row r="1184" spans="1:13" x14ac:dyDescent="0.3">
      <c r="A1184">
        <v>1185</v>
      </c>
      <c r="B1184" t="s">
        <v>17</v>
      </c>
      <c r="C1184" t="s">
        <v>906</v>
      </c>
      <c r="D1184" t="s">
        <v>95</v>
      </c>
      <c r="E1184">
        <v>2014</v>
      </c>
      <c r="F1184" t="s">
        <v>29</v>
      </c>
      <c r="G1184" t="s">
        <v>21</v>
      </c>
      <c r="H1184" t="s">
        <v>30</v>
      </c>
      <c r="I1184" t="s">
        <v>16</v>
      </c>
      <c r="J1184">
        <v>2.7756137E-2</v>
      </c>
      <c r="K1184">
        <v>15.15</v>
      </c>
      <c r="L1184">
        <v>150.4708</v>
      </c>
      <c r="M1184">
        <v>4.4000000000000004</v>
      </c>
    </row>
    <row r="1185" spans="1:13" x14ac:dyDescent="0.3">
      <c r="A1185">
        <v>3764</v>
      </c>
      <c r="B1185" t="s">
        <v>17</v>
      </c>
      <c r="C1185" t="s">
        <v>877</v>
      </c>
      <c r="D1185" t="s">
        <v>61</v>
      </c>
      <c r="E1185">
        <v>2022</v>
      </c>
      <c r="F1185" t="s">
        <v>20</v>
      </c>
      <c r="G1185" t="s">
        <v>21</v>
      </c>
      <c r="H1185" t="s">
        <v>15</v>
      </c>
      <c r="I1185" t="s">
        <v>22</v>
      </c>
      <c r="J1185">
        <v>1.0808272000000001E-2</v>
      </c>
      <c r="K1185">
        <v>8.2100000000000009</v>
      </c>
      <c r="L1185">
        <v>150.53919999999999</v>
      </c>
      <c r="M1185">
        <v>4</v>
      </c>
    </row>
    <row r="1186" spans="1:13" x14ac:dyDescent="0.3">
      <c r="A1186">
        <v>7736</v>
      </c>
      <c r="B1186" t="s">
        <v>17</v>
      </c>
      <c r="C1186" t="s">
        <v>779</v>
      </c>
      <c r="D1186" t="s">
        <v>19</v>
      </c>
      <c r="E1186">
        <v>2014</v>
      </c>
      <c r="F1186" t="s">
        <v>29</v>
      </c>
      <c r="G1186" t="s">
        <v>21</v>
      </c>
      <c r="H1186" t="s">
        <v>30</v>
      </c>
      <c r="I1186" t="s">
        <v>16</v>
      </c>
      <c r="J1186">
        <v>5.5943697000000001E-2</v>
      </c>
      <c r="K1186">
        <v>15.7</v>
      </c>
      <c r="L1186">
        <v>150.60239999999999</v>
      </c>
      <c r="M1186">
        <v>4</v>
      </c>
    </row>
    <row r="1187" spans="1:13" x14ac:dyDescent="0.3">
      <c r="A1187">
        <v>5102</v>
      </c>
      <c r="B1187" t="s">
        <v>17</v>
      </c>
      <c r="C1187" t="s">
        <v>1394</v>
      </c>
      <c r="D1187" t="s">
        <v>42</v>
      </c>
      <c r="E1187">
        <v>2022</v>
      </c>
      <c r="F1187" t="s">
        <v>20</v>
      </c>
      <c r="G1187" t="s">
        <v>21</v>
      </c>
      <c r="H1187" t="s">
        <v>15</v>
      </c>
      <c r="I1187" t="s">
        <v>22</v>
      </c>
      <c r="J1187">
        <v>5.2058629000000002E-2</v>
      </c>
      <c r="K1187">
        <v>9.1300000000000008</v>
      </c>
      <c r="L1187">
        <v>150.60239999999999</v>
      </c>
      <c r="M1187">
        <v>3.3</v>
      </c>
    </row>
    <row r="1188" spans="1:13" x14ac:dyDescent="0.3">
      <c r="A1188">
        <v>4371</v>
      </c>
      <c r="B1188" t="s">
        <v>17</v>
      </c>
      <c r="C1188" t="s">
        <v>695</v>
      </c>
      <c r="D1188" t="s">
        <v>48</v>
      </c>
      <c r="E1188">
        <v>2018</v>
      </c>
      <c r="F1188" t="s">
        <v>45</v>
      </c>
      <c r="G1188" t="s">
        <v>21</v>
      </c>
      <c r="H1188" t="s">
        <v>15</v>
      </c>
      <c r="I1188" t="s">
        <v>46</v>
      </c>
      <c r="J1188">
        <v>1.5693327999999999E-2</v>
      </c>
      <c r="L1188">
        <v>150.73660000000001</v>
      </c>
      <c r="M1188">
        <v>3.8</v>
      </c>
    </row>
    <row r="1189" spans="1:13" x14ac:dyDescent="0.3">
      <c r="A1189">
        <v>1918</v>
      </c>
      <c r="B1189" t="s">
        <v>17</v>
      </c>
      <c r="C1189" t="s">
        <v>320</v>
      </c>
      <c r="D1189" t="s">
        <v>95</v>
      </c>
      <c r="E1189">
        <v>2018</v>
      </c>
      <c r="F1189" t="s">
        <v>45</v>
      </c>
      <c r="G1189" t="s">
        <v>21</v>
      </c>
      <c r="H1189" t="s">
        <v>15</v>
      </c>
      <c r="I1189" t="s">
        <v>46</v>
      </c>
      <c r="J1189">
        <v>0.13086741299999999</v>
      </c>
      <c r="L1189">
        <v>150.80240000000001</v>
      </c>
      <c r="M1189">
        <v>4.3</v>
      </c>
    </row>
    <row r="1190" spans="1:13" x14ac:dyDescent="0.3">
      <c r="A1190">
        <v>2630</v>
      </c>
      <c r="B1190" t="s">
        <v>17</v>
      </c>
      <c r="C1190" t="s">
        <v>1356</v>
      </c>
      <c r="D1190" t="s">
        <v>32</v>
      </c>
      <c r="E1190">
        <v>2018</v>
      </c>
      <c r="F1190" t="s">
        <v>45</v>
      </c>
      <c r="G1190" t="s">
        <v>21</v>
      </c>
      <c r="H1190" t="s">
        <v>15</v>
      </c>
      <c r="I1190" t="s">
        <v>46</v>
      </c>
      <c r="J1190">
        <v>6.0805497E-2</v>
      </c>
      <c r="L1190">
        <v>150.80240000000001</v>
      </c>
      <c r="M1190">
        <v>4.2</v>
      </c>
    </row>
    <row r="1191" spans="1:13" x14ac:dyDescent="0.3">
      <c r="A1191">
        <v>5736</v>
      </c>
      <c r="B1191" t="s">
        <v>17</v>
      </c>
      <c r="C1191" t="s">
        <v>877</v>
      </c>
      <c r="D1191" t="s">
        <v>61</v>
      </c>
      <c r="E1191">
        <v>2014</v>
      </c>
      <c r="F1191" t="s">
        <v>29</v>
      </c>
      <c r="G1191" t="s">
        <v>21</v>
      </c>
      <c r="H1191" t="s">
        <v>30</v>
      </c>
      <c r="I1191" t="s">
        <v>16</v>
      </c>
      <c r="J1191">
        <v>1.0755465000000001E-2</v>
      </c>
      <c r="K1191">
        <v>8.2100000000000009</v>
      </c>
      <c r="L1191">
        <v>150.83920000000001</v>
      </c>
      <c r="M1191">
        <v>1</v>
      </c>
    </row>
    <row r="1192" spans="1:13" x14ac:dyDescent="0.3">
      <c r="A1192">
        <v>7637</v>
      </c>
      <c r="B1192" t="s">
        <v>17</v>
      </c>
      <c r="C1192" t="s">
        <v>638</v>
      </c>
      <c r="D1192" t="s">
        <v>19</v>
      </c>
      <c r="E1192">
        <v>2011</v>
      </c>
      <c r="F1192" t="s">
        <v>39</v>
      </c>
      <c r="G1192" t="s">
        <v>21</v>
      </c>
      <c r="H1192" t="s">
        <v>15</v>
      </c>
      <c r="I1192" t="s">
        <v>40</v>
      </c>
      <c r="J1192">
        <v>4.2324555999999999E-2</v>
      </c>
      <c r="K1192">
        <v>19.600000000000001</v>
      </c>
      <c r="L1192">
        <v>150.9024</v>
      </c>
      <c r="M1192">
        <v>4</v>
      </c>
    </row>
    <row r="1193" spans="1:13" x14ac:dyDescent="0.3">
      <c r="A1193">
        <v>4734</v>
      </c>
      <c r="B1193" t="s">
        <v>17</v>
      </c>
      <c r="C1193" t="s">
        <v>213</v>
      </c>
      <c r="D1193" t="s">
        <v>42</v>
      </c>
      <c r="E1193">
        <v>2018</v>
      </c>
      <c r="F1193" t="s">
        <v>45</v>
      </c>
      <c r="G1193" t="s">
        <v>21</v>
      </c>
      <c r="H1193" t="s">
        <v>15</v>
      </c>
      <c r="I1193" t="s">
        <v>46</v>
      </c>
      <c r="J1193">
        <v>2.4766802000000001E-2</v>
      </c>
      <c r="L1193">
        <v>151.03919999999999</v>
      </c>
      <c r="M1193">
        <v>3.6</v>
      </c>
    </row>
    <row r="1194" spans="1:13" x14ac:dyDescent="0.3">
      <c r="A1194">
        <v>5214</v>
      </c>
      <c r="B1194" t="s">
        <v>17</v>
      </c>
      <c r="C1194" t="s">
        <v>550</v>
      </c>
      <c r="D1194" t="s">
        <v>32</v>
      </c>
      <c r="E1194">
        <v>2022</v>
      </c>
      <c r="F1194" t="s">
        <v>20</v>
      </c>
      <c r="G1194" t="s">
        <v>21</v>
      </c>
      <c r="H1194" t="s">
        <v>15</v>
      </c>
      <c r="I1194" t="s">
        <v>22</v>
      </c>
      <c r="J1194">
        <v>2.7169589000000001E-2</v>
      </c>
      <c r="K1194">
        <v>8.52</v>
      </c>
      <c r="L1194">
        <v>151.06819999999999</v>
      </c>
      <c r="M1194">
        <v>3.1</v>
      </c>
    </row>
    <row r="1195" spans="1:13" x14ac:dyDescent="0.3">
      <c r="A1195">
        <v>7889</v>
      </c>
      <c r="B1195" t="s">
        <v>17</v>
      </c>
      <c r="C1195" t="s">
        <v>1537</v>
      </c>
      <c r="D1195" t="s">
        <v>32</v>
      </c>
      <c r="E1195">
        <v>2014</v>
      </c>
      <c r="F1195" t="s">
        <v>29</v>
      </c>
      <c r="G1195" t="s">
        <v>21</v>
      </c>
      <c r="H1195" t="s">
        <v>30</v>
      </c>
      <c r="I1195" t="s">
        <v>16</v>
      </c>
      <c r="J1195">
        <v>2.1232318E-2</v>
      </c>
      <c r="K1195">
        <v>20.75</v>
      </c>
      <c r="L1195">
        <v>151.10239999999999</v>
      </c>
      <c r="M1195">
        <v>4</v>
      </c>
    </row>
    <row r="1196" spans="1:13" x14ac:dyDescent="0.3">
      <c r="A1196">
        <v>4732</v>
      </c>
      <c r="B1196" t="s">
        <v>17</v>
      </c>
      <c r="C1196" t="s">
        <v>107</v>
      </c>
      <c r="D1196" t="s">
        <v>61</v>
      </c>
      <c r="E1196">
        <v>2018</v>
      </c>
      <c r="F1196" t="s">
        <v>45</v>
      </c>
      <c r="G1196" t="s">
        <v>21</v>
      </c>
      <c r="H1196" t="s">
        <v>15</v>
      </c>
      <c r="I1196" t="s">
        <v>46</v>
      </c>
      <c r="J1196">
        <v>8.6360961999999999E-2</v>
      </c>
      <c r="L1196">
        <v>151.26820000000001</v>
      </c>
      <c r="M1196">
        <v>3.6</v>
      </c>
    </row>
    <row r="1197" spans="1:13" x14ac:dyDescent="0.3">
      <c r="A1197">
        <v>1838</v>
      </c>
      <c r="B1197" t="s">
        <v>17</v>
      </c>
      <c r="C1197" t="s">
        <v>98</v>
      </c>
      <c r="D1197" t="s">
        <v>67</v>
      </c>
      <c r="E1197">
        <v>2022</v>
      </c>
      <c r="F1197" t="s">
        <v>20</v>
      </c>
      <c r="G1197" t="s">
        <v>21</v>
      </c>
      <c r="H1197" t="s">
        <v>15</v>
      </c>
      <c r="I1197" t="s">
        <v>22</v>
      </c>
      <c r="J1197">
        <v>2.8533032E-2</v>
      </c>
      <c r="K1197">
        <v>8.93</v>
      </c>
      <c r="L1197">
        <v>151.434</v>
      </c>
      <c r="M1197">
        <v>4.3</v>
      </c>
    </row>
    <row r="1198" spans="1:13" x14ac:dyDescent="0.3">
      <c r="A1198">
        <v>7793</v>
      </c>
      <c r="B1198" t="s">
        <v>17</v>
      </c>
      <c r="C1198" t="s">
        <v>846</v>
      </c>
      <c r="D1198" t="s">
        <v>24</v>
      </c>
      <c r="E1198">
        <v>2014</v>
      </c>
      <c r="F1198" t="s">
        <v>29</v>
      </c>
      <c r="G1198" t="s">
        <v>21</v>
      </c>
      <c r="H1198" t="s">
        <v>30</v>
      </c>
      <c r="I1198" t="s">
        <v>16</v>
      </c>
      <c r="J1198">
        <v>6.5755279999999999E-2</v>
      </c>
      <c r="K1198">
        <v>17.850000000000001</v>
      </c>
      <c r="L1198">
        <v>151.505</v>
      </c>
      <c r="M1198">
        <v>4</v>
      </c>
    </row>
    <row r="1199" spans="1:13" x14ac:dyDescent="0.3">
      <c r="A1199">
        <v>8405</v>
      </c>
      <c r="B1199" t="s">
        <v>17</v>
      </c>
      <c r="C1199" t="s">
        <v>1601</v>
      </c>
      <c r="D1199" t="s">
        <v>48</v>
      </c>
      <c r="E1199">
        <v>2018</v>
      </c>
      <c r="F1199" t="s">
        <v>45</v>
      </c>
      <c r="G1199" t="s">
        <v>21</v>
      </c>
      <c r="H1199" t="s">
        <v>15</v>
      </c>
      <c r="I1199" t="s">
        <v>46</v>
      </c>
      <c r="J1199">
        <v>0</v>
      </c>
      <c r="L1199">
        <v>151.67080000000001</v>
      </c>
      <c r="M1199">
        <v>4</v>
      </c>
    </row>
    <row r="1200" spans="1:13" x14ac:dyDescent="0.3">
      <c r="A1200">
        <v>4762</v>
      </c>
      <c r="B1200" t="s">
        <v>17</v>
      </c>
      <c r="C1200" t="s">
        <v>238</v>
      </c>
      <c r="D1200" t="s">
        <v>19</v>
      </c>
      <c r="E1200">
        <v>2014</v>
      </c>
      <c r="F1200" t="s">
        <v>29</v>
      </c>
      <c r="G1200" t="s">
        <v>21</v>
      </c>
      <c r="H1200" t="s">
        <v>30</v>
      </c>
      <c r="I1200" t="s">
        <v>16</v>
      </c>
      <c r="J1200">
        <v>0</v>
      </c>
      <c r="K1200">
        <v>11.395</v>
      </c>
      <c r="L1200">
        <v>151.67080000000001</v>
      </c>
      <c r="M1200">
        <v>3.5</v>
      </c>
    </row>
    <row r="1201" spans="1:13" x14ac:dyDescent="0.3">
      <c r="A1201">
        <v>5864</v>
      </c>
      <c r="B1201" t="s">
        <v>17</v>
      </c>
      <c r="C1201" t="s">
        <v>107</v>
      </c>
      <c r="D1201" t="s">
        <v>61</v>
      </c>
      <c r="E1201">
        <v>2014</v>
      </c>
      <c r="F1201" t="s">
        <v>29</v>
      </c>
      <c r="G1201" t="s">
        <v>21</v>
      </c>
      <c r="H1201" t="s">
        <v>30</v>
      </c>
      <c r="I1201" t="s">
        <v>16</v>
      </c>
      <c r="J1201">
        <v>8.6708987000000001E-2</v>
      </c>
      <c r="K1201">
        <v>8.8800000000000008</v>
      </c>
      <c r="L1201">
        <v>151.76820000000001</v>
      </c>
      <c r="M1201">
        <v>4</v>
      </c>
    </row>
    <row r="1202" spans="1:13" x14ac:dyDescent="0.3">
      <c r="A1202">
        <v>4044</v>
      </c>
      <c r="B1202" t="s">
        <v>17</v>
      </c>
      <c r="C1202" t="s">
        <v>1537</v>
      </c>
      <c r="D1202" t="s">
        <v>32</v>
      </c>
      <c r="E1202">
        <v>2011</v>
      </c>
      <c r="F1202" t="s">
        <v>39</v>
      </c>
      <c r="G1202" t="s">
        <v>21</v>
      </c>
      <c r="H1202" t="s">
        <v>30</v>
      </c>
      <c r="I1202" t="s">
        <v>40</v>
      </c>
      <c r="J1202">
        <v>3.5568147000000001E-2</v>
      </c>
      <c r="K1202">
        <v>20.75</v>
      </c>
      <c r="L1202">
        <v>151.80240000000001</v>
      </c>
      <c r="M1202">
        <v>3.9</v>
      </c>
    </row>
    <row r="1203" spans="1:13" x14ac:dyDescent="0.3">
      <c r="A1203">
        <v>2470</v>
      </c>
      <c r="B1203" t="s">
        <v>17</v>
      </c>
      <c r="C1203" t="s">
        <v>1112</v>
      </c>
      <c r="D1203" t="s">
        <v>12</v>
      </c>
      <c r="E1203">
        <v>2014</v>
      </c>
      <c r="F1203" t="s">
        <v>29</v>
      </c>
      <c r="G1203" t="s">
        <v>21</v>
      </c>
      <c r="H1203" t="s">
        <v>30</v>
      </c>
      <c r="I1203" t="s">
        <v>16</v>
      </c>
      <c r="J1203">
        <v>4.9177539999999999E-2</v>
      </c>
      <c r="K1203">
        <v>13.65</v>
      </c>
      <c r="L1203">
        <v>151.80500000000001</v>
      </c>
      <c r="M1203">
        <v>4.2</v>
      </c>
    </row>
    <row r="1204" spans="1:13" x14ac:dyDescent="0.3">
      <c r="A1204">
        <v>4307</v>
      </c>
      <c r="B1204" t="s">
        <v>17</v>
      </c>
      <c r="C1204" t="s">
        <v>819</v>
      </c>
      <c r="D1204" t="s">
        <v>12</v>
      </c>
      <c r="E1204">
        <v>2014</v>
      </c>
      <c r="F1204" t="s">
        <v>29</v>
      </c>
      <c r="G1204" t="s">
        <v>21</v>
      </c>
      <c r="H1204" t="s">
        <v>30</v>
      </c>
      <c r="I1204" t="s">
        <v>16</v>
      </c>
      <c r="J1204">
        <v>5.9797172000000003E-2</v>
      </c>
      <c r="K1204">
        <v>11.1</v>
      </c>
      <c r="L1204">
        <v>151.8366</v>
      </c>
      <c r="M1204">
        <v>3.8</v>
      </c>
    </row>
    <row r="1205" spans="1:13" x14ac:dyDescent="0.3">
      <c r="A1205">
        <v>1759</v>
      </c>
      <c r="B1205" t="s">
        <v>17</v>
      </c>
      <c r="C1205" t="s">
        <v>320</v>
      </c>
      <c r="D1205" t="s">
        <v>95</v>
      </c>
      <c r="E1205">
        <v>2014</v>
      </c>
      <c r="F1205" t="s">
        <v>29</v>
      </c>
      <c r="G1205" t="s">
        <v>21</v>
      </c>
      <c r="H1205" t="s">
        <v>30</v>
      </c>
      <c r="I1205" t="s">
        <v>16</v>
      </c>
      <c r="J1205">
        <v>0.13139479300000001</v>
      </c>
      <c r="K1205">
        <v>11.65</v>
      </c>
      <c r="L1205">
        <v>151.9024</v>
      </c>
      <c r="M1205">
        <v>4.3</v>
      </c>
    </row>
    <row r="1206" spans="1:13" x14ac:dyDescent="0.3">
      <c r="A1206">
        <v>4866</v>
      </c>
      <c r="B1206" t="s">
        <v>17</v>
      </c>
      <c r="C1206" t="s">
        <v>1391</v>
      </c>
      <c r="D1206" t="s">
        <v>67</v>
      </c>
      <c r="E1206">
        <v>2014</v>
      </c>
      <c r="F1206" t="s">
        <v>29</v>
      </c>
      <c r="G1206" t="s">
        <v>21</v>
      </c>
      <c r="H1206" t="s">
        <v>30</v>
      </c>
      <c r="I1206" t="s">
        <v>16</v>
      </c>
      <c r="J1206">
        <v>0</v>
      </c>
      <c r="K1206">
        <v>18.350000000000001</v>
      </c>
      <c r="L1206">
        <v>151.934</v>
      </c>
      <c r="M1206">
        <v>3.5</v>
      </c>
    </row>
    <row r="1207" spans="1:13" x14ac:dyDescent="0.3">
      <c r="A1207">
        <v>7820</v>
      </c>
      <c r="B1207" t="s">
        <v>17</v>
      </c>
      <c r="C1207" t="s">
        <v>943</v>
      </c>
      <c r="D1207" t="s">
        <v>19</v>
      </c>
      <c r="E1207">
        <v>2014</v>
      </c>
      <c r="F1207" t="s">
        <v>29</v>
      </c>
      <c r="G1207" t="s">
        <v>21</v>
      </c>
      <c r="H1207" t="s">
        <v>30</v>
      </c>
      <c r="I1207" t="s">
        <v>16</v>
      </c>
      <c r="J1207">
        <v>4.6049920000000001E-2</v>
      </c>
      <c r="K1207">
        <v>18.7</v>
      </c>
      <c r="L1207">
        <v>151.9682</v>
      </c>
      <c r="M1207">
        <v>4</v>
      </c>
    </row>
    <row r="1208" spans="1:13" x14ac:dyDescent="0.3">
      <c r="A1208">
        <v>2547</v>
      </c>
      <c r="B1208" t="s">
        <v>17</v>
      </c>
      <c r="C1208" t="s">
        <v>609</v>
      </c>
      <c r="D1208" t="s">
        <v>42</v>
      </c>
      <c r="E1208">
        <v>2022</v>
      </c>
      <c r="F1208" t="s">
        <v>20</v>
      </c>
      <c r="G1208" t="s">
        <v>21</v>
      </c>
      <c r="H1208" t="s">
        <v>15</v>
      </c>
      <c r="I1208" t="s">
        <v>22</v>
      </c>
      <c r="J1208">
        <v>2.8714746999999999E-2</v>
      </c>
      <c r="K1208">
        <v>12.15</v>
      </c>
      <c r="L1208">
        <v>151.9708</v>
      </c>
      <c r="M1208">
        <v>4.2</v>
      </c>
    </row>
    <row r="1209" spans="1:13" x14ac:dyDescent="0.3">
      <c r="A1209">
        <v>5597</v>
      </c>
      <c r="B1209" t="s">
        <v>17</v>
      </c>
      <c r="C1209" t="s">
        <v>1306</v>
      </c>
      <c r="D1209" t="s">
        <v>48</v>
      </c>
      <c r="E1209">
        <v>2011</v>
      </c>
      <c r="F1209" t="s">
        <v>39</v>
      </c>
      <c r="G1209" t="s">
        <v>21</v>
      </c>
      <c r="H1209" t="s">
        <v>30</v>
      </c>
      <c r="I1209" t="s">
        <v>40</v>
      </c>
      <c r="J1209">
        <v>0.18652881900000001</v>
      </c>
      <c r="K1209">
        <v>8.02</v>
      </c>
      <c r="L1209">
        <v>151.99979999999999</v>
      </c>
      <c r="M1209">
        <v>2.2999999999999998</v>
      </c>
    </row>
    <row r="1210" spans="1:13" x14ac:dyDescent="0.3">
      <c r="A1210">
        <v>8344</v>
      </c>
      <c r="B1210" t="s">
        <v>17</v>
      </c>
      <c r="C1210" t="s">
        <v>238</v>
      </c>
      <c r="D1210" t="s">
        <v>19</v>
      </c>
      <c r="E1210">
        <v>2018</v>
      </c>
      <c r="F1210" t="s">
        <v>45</v>
      </c>
      <c r="G1210" t="s">
        <v>21</v>
      </c>
      <c r="H1210" t="s">
        <v>15</v>
      </c>
      <c r="I1210" t="s">
        <v>46</v>
      </c>
      <c r="J1210">
        <v>0</v>
      </c>
      <c r="L1210">
        <v>152.07079999999999</v>
      </c>
      <c r="M1210">
        <v>4</v>
      </c>
    </row>
    <row r="1211" spans="1:13" x14ac:dyDescent="0.3">
      <c r="A1211">
        <v>1923</v>
      </c>
      <c r="B1211" t="s">
        <v>17</v>
      </c>
      <c r="C1211" t="s">
        <v>98</v>
      </c>
      <c r="D1211" t="s">
        <v>67</v>
      </c>
      <c r="E1211">
        <v>2018</v>
      </c>
      <c r="F1211" t="s">
        <v>45</v>
      </c>
      <c r="G1211" t="s">
        <v>21</v>
      </c>
      <c r="H1211" t="s">
        <v>15</v>
      </c>
      <c r="I1211" t="s">
        <v>46</v>
      </c>
      <c r="J1211">
        <v>2.8279660000000002E-2</v>
      </c>
      <c r="L1211">
        <v>152.23400000000001</v>
      </c>
      <c r="M1211">
        <v>4.3</v>
      </c>
    </row>
    <row r="1212" spans="1:13" x14ac:dyDescent="0.3">
      <c r="A1212">
        <v>3250</v>
      </c>
      <c r="B1212" t="s">
        <v>17</v>
      </c>
      <c r="C1212" t="s">
        <v>798</v>
      </c>
      <c r="D1212" t="s">
        <v>42</v>
      </c>
      <c r="E1212">
        <v>2018</v>
      </c>
      <c r="F1212" t="s">
        <v>45</v>
      </c>
      <c r="G1212" t="s">
        <v>21</v>
      </c>
      <c r="H1212" t="s">
        <v>15</v>
      </c>
      <c r="I1212" t="s">
        <v>46</v>
      </c>
      <c r="J1212">
        <v>3.9055755999999997E-2</v>
      </c>
      <c r="L1212">
        <v>152.3366</v>
      </c>
      <c r="M1212">
        <v>4</v>
      </c>
    </row>
    <row r="1213" spans="1:13" x14ac:dyDescent="0.3">
      <c r="A1213">
        <v>1256</v>
      </c>
      <c r="B1213" t="s">
        <v>17</v>
      </c>
      <c r="C1213" t="s">
        <v>943</v>
      </c>
      <c r="D1213" t="s">
        <v>19</v>
      </c>
      <c r="E1213">
        <v>2018</v>
      </c>
      <c r="F1213" t="s">
        <v>45</v>
      </c>
      <c r="G1213" t="s">
        <v>21</v>
      </c>
      <c r="H1213" t="s">
        <v>15</v>
      </c>
      <c r="I1213" t="s">
        <v>46</v>
      </c>
      <c r="J1213">
        <v>4.5865088999999998E-2</v>
      </c>
      <c r="L1213">
        <v>152.3682</v>
      </c>
      <c r="M1213">
        <v>4.4000000000000004</v>
      </c>
    </row>
    <row r="1214" spans="1:13" x14ac:dyDescent="0.3">
      <c r="A1214">
        <v>8342</v>
      </c>
      <c r="B1214" t="s">
        <v>17</v>
      </c>
      <c r="C1214" t="s">
        <v>638</v>
      </c>
      <c r="D1214" t="s">
        <v>19</v>
      </c>
      <c r="E1214">
        <v>2018</v>
      </c>
      <c r="F1214" t="s">
        <v>45</v>
      </c>
      <c r="G1214" t="s">
        <v>21</v>
      </c>
      <c r="H1214" t="s">
        <v>15</v>
      </c>
      <c r="I1214" t="s">
        <v>46</v>
      </c>
      <c r="J1214">
        <v>2.5164131999999999E-2</v>
      </c>
      <c r="L1214">
        <v>152.60239999999999</v>
      </c>
      <c r="M1214">
        <v>4</v>
      </c>
    </row>
    <row r="1215" spans="1:13" x14ac:dyDescent="0.3">
      <c r="A1215">
        <v>295</v>
      </c>
      <c r="B1215" t="s">
        <v>17</v>
      </c>
      <c r="C1215" t="s">
        <v>320</v>
      </c>
      <c r="D1215" t="s">
        <v>95</v>
      </c>
      <c r="E1215">
        <v>2011</v>
      </c>
      <c r="F1215" t="s">
        <v>39</v>
      </c>
      <c r="G1215" t="s">
        <v>21</v>
      </c>
      <c r="H1215" t="s">
        <v>15</v>
      </c>
      <c r="I1215" t="s">
        <v>40</v>
      </c>
      <c r="J1215">
        <v>0.220111117</v>
      </c>
      <c r="K1215">
        <v>11.65</v>
      </c>
      <c r="L1215">
        <v>153.00239999999999</v>
      </c>
      <c r="M1215">
        <v>5</v>
      </c>
    </row>
    <row r="1216" spans="1:13" x14ac:dyDescent="0.3">
      <c r="A1216">
        <v>892</v>
      </c>
      <c r="B1216" t="s">
        <v>17</v>
      </c>
      <c r="C1216" t="s">
        <v>695</v>
      </c>
      <c r="D1216" t="s">
        <v>48</v>
      </c>
      <c r="E1216">
        <v>2014</v>
      </c>
      <c r="F1216" t="s">
        <v>29</v>
      </c>
      <c r="G1216" t="s">
        <v>21</v>
      </c>
      <c r="H1216" t="s">
        <v>30</v>
      </c>
      <c r="I1216" t="s">
        <v>16</v>
      </c>
      <c r="J1216">
        <v>1.5756570000000001E-2</v>
      </c>
      <c r="K1216">
        <v>18.600000000000001</v>
      </c>
      <c r="L1216">
        <v>153.13659999999999</v>
      </c>
      <c r="M1216">
        <v>4.5</v>
      </c>
    </row>
    <row r="1217" spans="1:13" x14ac:dyDescent="0.3">
      <c r="A1217">
        <v>7783</v>
      </c>
      <c r="B1217" t="s">
        <v>17</v>
      </c>
      <c r="C1217" t="s">
        <v>1107</v>
      </c>
      <c r="D1217" t="s">
        <v>24</v>
      </c>
      <c r="E1217">
        <v>2014</v>
      </c>
      <c r="F1217" t="s">
        <v>29</v>
      </c>
      <c r="G1217" t="s">
        <v>21</v>
      </c>
      <c r="H1217" t="s">
        <v>30</v>
      </c>
      <c r="I1217" t="s">
        <v>16</v>
      </c>
      <c r="J1217">
        <v>8.6384841000000004E-2</v>
      </c>
      <c r="K1217">
        <v>5.88</v>
      </c>
      <c r="L1217">
        <v>153.2998</v>
      </c>
      <c r="M1217">
        <v>4</v>
      </c>
    </row>
    <row r="1218" spans="1:13" x14ac:dyDescent="0.3">
      <c r="A1218">
        <v>7632</v>
      </c>
      <c r="B1218" t="s">
        <v>17</v>
      </c>
      <c r="C1218" t="s">
        <v>1371</v>
      </c>
      <c r="D1218" t="s">
        <v>19</v>
      </c>
      <c r="E1218">
        <v>2011</v>
      </c>
      <c r="F1218" t="s">
        <v>39</v>
      </c>
      <c r="G1218" t="s">
        <v>21</v>
      </c>
      <c r="H1218" t="s">
        <v>15</v>
      </c>
      <c r="I1218" t="s">
        <v>40</v>
      </c>
      <c r="J1218">
        <v>5.0562852999999998E-2</v>
      </c>
      <c r="K1218">
        <v>10.1</v>
      </c>
      <c r="L1218">
        <v>153.3656</v>
      </c>
      <c r="M1218">
        <v>4</v>
      </c>
    </row>
    <row r="1219" spans="1:13" x14ac:dyDescent="0.3">
      <c r="A1219">
        <v>321</v>
      </c>
      <c r="B1219" t="s">
        <v>17</v>
      </c>
      <c r="C1219" t="s">
        <v>98</v>
      </c>
      <c r="D1219" t="s">
        <v>67</v>
      </c>
      <c r="E1219">
        <v>2014</v>
      </c>
      <c r="F1219" t="s">
        <v>29</v>
      </c>
      <c r="G1219" t="s">
        <v>21</v>
      </c>
      <c r="H1219" t="s">
        <v>30</v>
      </c>
      <c r="I1219" t="s">
        <v>16</v>
      </c>
      <c r="J1219">
        <v>2.8393623999999999E-2</v>
      </c>
      <c r="K1219">
        <v>8.93</v>
      </c>
      <c r="L1219">
        <v>153.434</v>
      </c>
      <c r="M1219">
        <v>5</v>
      </c>
    </row>
    <row r="1220" spans="1:13" x14ac:dyDescent="0.3">
      <c r="A1220">
        <v>6084</v>
      </c>
      <c r="B1220" t="s">
        <v>17</v>
      </c>
      <c r="C1220" t="s">
        <v>1381</v>
      </c>
      <c r="D1220" t="s">
        <v>28</v>
      </c>
      <c r="E1220">
        <v>2018</v>
      </c>
      <c r="F1220" t="s">
        <v>45</v>
      </c>
      <c r="G1220" t="s">
        <v>21</v>
      </c>
      <c r="H1220" t="s">
        <v>15</v>
      </c>
      <c r="I1220" t="s">
        <v>46</v>
      </c>
      <c r="J1220">
        <v>6.3750301999999995E-2</v>
      </c>
      <c r="L1220">
        <v>153.4682</v>
      </c>
      <c r="M1220">
        <v>4</v>
      </c>
    </row>
    <row r="1221" spans="1:13" x14ac:dyDescent="0.3">
      <c r="A1221">
        <v>8140</v>
      </c>
      <c r="B1221" t="s">
        <v>17</v>
      </c>
      <c r="C1221" t="s">
        <v>1592</v>
      </c>
      <c r="D1221" t="s">
        <v>32</v>
      </c>
      <c r="E1221">
        <v>2022</v>
      </c>
      <c r="F1221" t="s">
        <v>20</v>
      </c>
      <c r="G1221" t="s">
        <v>21</v>
      </c>
      <c r="H1221" t="s">
        <v>15</v>
      </c>
      <c r="I1221" t="s">
        <v>22</v>
      </c>
      <c r="J1221">
        <v>2.4922389999999999E-2</v>
      </c>
      <c r="K1221">
        <v>17.850000000000001</v>
      </c>
      <c r="L1221">
        <v>153.49979999999999</v>
      </c>
      <c r="M1221">
        <v>4</v>
      </c>
    </row>
    <row r="1222" spans="1:13" x14ac:dyDescent="0.3">
      <c r="A1222">
        <v>1914</v>
      </c>
      <c r="B1222" t="s">
        <v>17</v>
      </c>
      <c r="C1222" t="s">
        <v>1186</v>
      </c>
      <c r="D1222" t="s">
        <v>42</v>
      </c>
      <c r="E1222">
        <v>2018</v>
      </c>
      <c r="F1222" t="s">
        <v>45</v>
      </c>
      <c r="G1222" t="s">
        <v>21</v>
      </c>
      <c r="H1222" t="s">
        <v>15</v>
      </c>
      <c r="I1222" t="s">
        <v>46</v>
      </c>
      <c r="J1222">
        <v>1.1762847E-2</v>
      </c>
      <c r="L1222">
        <v>153.53399999999999</v>
      </c>
      <c r="M1222">
        <v>4.3</v>
      </c>
    </row>
    <row r="1223" spans="1:13" x14ac:dyDescent="0.3">
      <c r="A1223">
        <v>1159</v>
      </c>
      <c r="B1223" t="s">
        <v>17</v>
      </c>
      <c r="C1223" t="s">
        <v>550</v>
      </c>
      <c r="D1223" t="s">
        <v>32</v>
      </c>
      <c r="E1223">
        <v>2011</v>
      </c>
      <c r="F1223" t="s">
        <v>39</v>
      </c>
      <c r="G1223" t="s">
        <v>21</v>
      </c>
      <c r="H1223" t="s">
        <v>15</v>
      </c>
      <c r="I1223" t="s">
        <v>40</v>
      </c>
      <c r="J1223">
        <v>4.5291822000000002E-2</v>
      </c>
      <c r="K1223">
        <v>8.52</v>
      </c>
      <c r="L1223">
        <v>153.56819999999999</v>
      </c>
      <c r="M1223">
        <v>4.4000000000000004</v>
      </c>
    </row>
    <row r="1224" spans="1:13" x14ac:dyDescent="0.3">
      <c r="A1224">
        <v>8141</v>
      </c>
      <c r="B1224" t="s">
        <v>17</v>
      </c>
      <c r="C1224" t="s">
        <v>1537</v>
      </c>
      <c r="D1224" t="s">
        <v>32</v>
      </c>
      <c r="E1224">
        <v>2022</v>
      </c>
      <c r="F1224" t="s">
        <v>20</v>
      </c>
      <c r="G1224" t="s">
        <v>21</v>
      </c>
      <c r="H1224" t="s">
        <v>15</v>
      </c>
      <c r="I1224" t="s">
        <v>22</v>
      </c>
      <c r="J1224">
        <v>2.1336564999999998E-2</v>
      </c>
      <c r="K1224">
        <v>20.75</v>
      </c>
      <c r="L1224">
        <v>153.60239999999999</v>
      </c>
      <c r="M1224">
        <v>4</v>
      </c>
    </row>
    <row r="1225" spans="1:13" x14ac:dyDescent="0.3">
      <c r="A1225">
        <v>4565</v>
      </c>
      <c r="B1225" t="s">
        <v>17</v>
      </c>
      <c r="C1225" t="s">
        <v>1024</v>
      </c>
      <c r="D1225" t="s">
        <v>54</v>
      </c>
      <c r="E1225">
        <v>2022</v>
      </c>
      <c r="F1225" t="s">
        <v>20</v>
      </c>
      <c r="G1225" t="s">
        <v>21</v>
      </c>
      <c r="H1225" t="s">
        <v>15</v>
      </c>
      <c r="I1225" t="s">
        <v>22</v>
      </c>
      <c r="J1225">
        <v>4.6824729000000002E-2</v>
      </c>
      <c r="K1225">
        <v>17.850000000000001</v>
      </c>
      <c r="L1225">
        <v>153.66820000000001</v>
      </c>
      <c r="M1225">
        <v>3.7</v>
      </c>
    </row>
    <row r="1226" spans="1:13" x14ac:dyDescent="0.3">
      <c r="A1226">
        <v>4118</v>
      </c>
      <c r="B1226" t="s">
        <v>17</v>
      </c>
      <c r="C1226" t="s">
        <v>1537</v>
      </c>
      <c r="D1226" t="s">
        <v>32</v>
      </c>
      <c r="E1226">
        <v>2018</v>
      </c>
      <c r="F1226" t="s">
        <v>45</v>
      </c>
      <c r="G1226" t="s">
        <v>21</v>
      </c>
      <c r="H1226" t="s">
        <v>15</v>
      </c>
      <c r="I1226" t="s">
        <v>46</v>
      </c>
      <c r="J1226">
        <v>0</v>
      </c>
      <c r="L1226">
        <v>153.80240000000001</v>
      </c>
      <c r="M1226">
        <v>3.9</v>
      </c>
    </row>
    <row r="1227" spans="1:13" x14ac:dyDescent="0.3">
      <c r="A1227">
        <v>4718</v>
      </c>
      <c r="B1227" t="s">
        <v>17</v>
      </c>
      <c r="C1227" t="s">
        <v>471</v>
      </c>
      <c r="D1227" t="s">
        <v>42</v>
      </c>
      <c r="E1227">
        <v>2022</v>
      </c>
      <c r="F1227" t="s">
        <v>20</v>
      </c>
      <c r="G1227" t="s">
        <v>21</v>
      </c>
      <c r="H1227" t="s">
        <v>15</v>
      </c>
      <c r="I1227" t="s">
        <v>22</v>
      </c>
      <c r="J1227">
        <v>7.6036381E-2</v>
      </c>
      <c r="K1227">
        <v>7.4749999999999996</v>
      </c>
      <c r="L1227">
        <v>153.96559999999999</v>
      </c>
      <c r="M1227">
        <v>3.6</v>
      </c>
    </row>
    <row r="1228" spans="1:13" x14ac:dyDescent="0.3">
      <c r="A1228">
        <v>8139</v>
      </c>
      <c r="B1228" t="s">
        <v>17</v>
      </c>
      <c r="C1228" t="s">
        <v>644</v>
      </c>
      <c r="D1228" t="s">
        <v>32</v>
      </c>
      <c r="E1228">
        <v>2022</v>
      </c>
      <c r="F1228" t="s">
        <v>20</v>
      </c>
      <c r="G1228" t="s">
        <v>21</v>
      </c>
      <c r="H1228" t="s">
        <v>15</v>
      </c>
      <c r="I1228" t="s">
        <v>22</v>
      </c>
      <c r="J1228">
        <v>1.9457372000000001E-2</v>
      </c>
      <c r="K1228">
        <v>16.2</v>
      </c>
      <c r="L1228">
        <v>153.99719999999999</v>
      </c>
      <c r="M1228">
        <v>4</v>
      </c>
    </row>
    <row r="1229" spans="1:13" x14ac:dyDescent="0.3">
      <c r="A1229">
        <v>4105</v>
      </c>
      <c r="B1229" t="s">
        <v>17</v>
      </c>
      <c r="C1229" t="s">
        <v>588</v>
      </c>
      <c r="D1229" t="s">
        <v>67</v>
      </c>
      <c r="E1229">
        <v>2018</v>
      </c>
      <c r="F1229" t="s">
        <v>45</v>
      </c>
      <c r="G1229" t="s">
        <v>21</v>
      </c>
      <c r="H1229" t="s">
        <v>15</v>
      </c>
      <c r="I1229" t="s">
        <v>46</v>
      </c>
      <c r="J1229">
        <v>6.1686402000000001E-2</v>
      </c>
      <c r="L1229">
        <v>153.99979999999999</v>
      </c>
      <c r="M1229">
        <v>3.9</v>
      </c>
    </row>
    <row r="1230" spans="1:13" x14ac:dyDescent="0.3">
      <c r="A1230">
        <v>4084</v>
      </c>
      <c r="B1230" t="s">
        <v>17</v>
      </c>
      <c r="C1230" t="s">
        <v>107</v>
      </c>
      <c r="D1230" t="s">
        <v>61</v>
      </c>
      <c r="E1230">
        <v>2022</v>
      </c>
      <c r="F1230" t="s">
        <v>20</v>
      </c>
      <c r="G1230" t="s">
        <v>21</v>
      </c>
      <c r="H1230" t="s">
        <v>15</v>
      </c>
      <c r="I1230" t="s">
        <v>22</v>
      </c>
      <c r="J1230">
        <v>0</v>
      </c>
      <c r="K1230">
        <v>8.8800000000000008</v>
      </c>
      <c r="L1230">
        <v>154.06819999999999</v>
      </c>
      <c r="M1230">
        <v>3.9</v>
      </c>
    </row>
    <row r="1231" spans="1:13" x14ac:dyDescent="0.3">
      <c r="A1231">
        <v>3098</v>
      </c>
      <c r="B1231" t="s">
        <v>17</v>
      </c>
      <c r="C1231" t="s">
        <v>106</v>
      </c>
      <c r="D1231" t="s">
        <v>61</v>
      </c>
      <c r="E1231">
        <v>2022</v>
      </c>
      <c r="F1231" t="s">
        <v>20</v>
      </c>
      <c r="G1231" t="s">
        <v>21</v>
      </c>
      <c r="H1231" t="s">
        <v>15</v>
      </c>
      <c r="I1231" t="s">
        <v>22</v>
      </c>
      <c r="J1231">
        <v>3.6067260000000002E-3</v>
      </c>
      <c r="K1231">
        <v>5.88</v>
      </c>
      <c r="L1231">
        <v>154.20179999999999</v>
      </c>
      <c r="M1231">
        <v>4.0999999999999996</v>
      </c>
    </row>
    <row r="1232" spans="1:13" x14ac:dyDescent="0.3">
      <c r="A1232">
        <v>2443</v>
      </c>
      <c r="B1232" t="s">
        <v>17</v>
      </c>
      <c r="C1232" t="s">
        <v>471</v>
      </c>
      <c r="D1232" t="s">
        <v>42</v>
      </c>
      <c r="E1232">
        <v>2011</v>
      </c>
      <c r="F1232" t="s">
        <v>39</v>
      </c>
      <c r="G1232" t="s">
        <v>21</v>
      </c>
      <c r="H1232" t="s">
        <v>15</v>
      </c>
      <c r="I1232" t="s">
        <v>40</v>
      </c>
      <c r="J1232">
        <v>0.12675297499999999</v>
      </c>
      <c r="K1232">
        <v>7.4749999999999996</v>
      </c>
      <c r="L1232">
        <v>154.26560000000001</v>
      </c>
      <c r="M1232">
        <v>4.2</v>
      </c>
    </row>
    <row r="1233" spans="1:13" x14ac:dyDescent="0.3">
      <c r="A1233">
        <v>5723</v>
      </c>
      <c r="B1233" t="s">
        <v>17</v>
      </c>
      <c r="C1233" t="s">
        <v>1522</v>
      </c>
      <c r="D1233" t="s">
        <v>42</v>
      </c>
      <c r="E1233">
        <v>2011</v>
      </c>
      <c r="F1233" t="s">
        <v>39</v>
      </c>
      <c r="G1233" t="s">
        <v>21</v>
      </c>
      <c r="H1233" t="s">
        <v>15</v>
      </c>
      <c r="I1233" t="s">
        <v>40</v>
      </c>
      <c r="J1233">
        <v>3.3259081000000003E-2</v>
      </c>
      <c r="K1233">
        <v>8.02</v>
      </c>
      <c r="L1233">
        <v>154.2972</v>
      </c>
      <c r="M1233">
        <v>1.3</v>
      </c>
    </row>
    <row r="1234" spans="1:13" x14ac:dyDescent="0.3">
      <c r="A1234">
        <v>8021</v>
      </c>
      <c r="B1234" t="s">
        <v>17</v>
      </c>
      <c r="C1234" t="s">
        <v>588</v>
      </c>
      <c r="D1234" t="s">
        <v>67</v>
      </c>
      <c r="E1234">
        <v>2022</v>
      </c>
      <c r="F1234" t="s">
        <v>20</v>
      </c>
      <c r="G1234" t="s">
        <v>21</v>
      </c>
      <c r="H1234" t="s">
        <v>15</v>
      </c>
      <c r="I1234" t="s">
        <v>22</v>
      </c>
      <c r="J1234">
        <v>6.2239081000000002E-2</v>
      </c>
      <c r="K1234">
        <v>14.5</v>
      </c>
      <c r="L1234">
        <v>154.2998</v>
      </c>
      <c r="M1234">
        <v>4</v>
      </c>
    </row>
    <row r="1235" spans="1:13" x14ac:dyDescent="0.3">
      <c r="A1235">
        <v>4090</v>
      </c>
      <c r="B1235" t="s">
        <v>17</v>
      </c>
      <c r="C1235" t="s">
        <v>1523</v>
      </c>
      <c r="D1235" t="s">
        <v>48</v>
      </c>
      <c r="E1235">
        <v>2022</v>
      </c>
      <c r="F1235" t="s">
        <v>20</v>
      </c>
      <c r="G1235" t="s">
        <v>21</v>
      </c>
      <c r="H1235" t="s">
        <v>15</v>
      </c>
      <c r="I1235" t="s">
        <v>22</v>
      </c>
      <c r="J1235">
        <v>1.5364173E-2</v>
      </c>
      <c r="K1235">
        <v>7.3150000000000004</v>
      </c>
      <c r="L1235">
        <v>154.334</v>
      </c>
      <c r="M1235">
        <v>3.9</v>
      </c>
    </row>
    <row r="1236" spans="1:13" x14ac:dyDescent="0.3">
      <c r="A1236">
        <v>5606</v>
      </c>
      <c r="B1236" t="s">
        <v>17</v>
      </c>
      <c r="C1236" t="s">
        <v>1371</v>
      </c>
      <c r="D1236" t="s">
        <v>19</v>
      </c>
      <c r="E1236">
        <v>2018</v>
      </c>
      <c r="F1236" t="s">
        <v>45</v>
      </c>
      <c r="G1236" t="s">
        <v>21</v>
      </c>
      <c r="H1236" t="s">
        <v>15</v>
      </c>
      <c r="I1236" t="s">
        <v>46</v>
      </c>
      <c r="J1236">
        <v>3.0062223999999999E-2</v>
      </c>
      <c r="L1236">
        <v>154.3656</v>
      </c>
      <c r="M1236">
        <v>2.2999999999999998</v>
      </c>
    </row>
    <row r="1237" spans="1:13" x14ac:dyDescent="0.3">
      <c r="A1237">
        <v>8025</v>
      </c>
      <c r="B1237" t="s">
        <v>17</v>
      </c>
      <c r="C1237" t="s">
        <v>750</v>
      </c>
      <c r="D1237" t="s">
        <v>24</v>
      </c>
      <c r="E1237">
        <v>2022</v>
      </c>
      <c r="F1237" t="s">
        <v>20</v>
      </c>
      <c r="G1237" t="s">
        <v>21</v>
      </c>
      <c r="H1237" t="s">
        <v>15</v>
      </c>
      <c r="I1237" t="s">
        <v>22</v>
      </c>
      <c r="J1237">
        <v>6.4030636000000002E-2</v>
      </c>
      <c r="K1237">
        <v>7.56</v>
      </c>
      <c r="L1237">
        <v>154.46299999999999</v>
      </c>
      <c r="M1237">
        <v>4</v>
      </c>
    </row>
    <row r="1238" spans="1:13" x14ac:dyDescent="0.3">
      <c r="A1238">
        <v>3639</v>
      </c>
      <c r="B1238" t="s">
        <v>17</v>
      </c>
      <c r="C1238" t="s">
        <v>1381</v>
      </c>
      <c r="D1238" t="s">
        <v>28</v>
      </c>
      <c r="E1238">
        <v>2014</v>
      </c>
      <c r="F1238" t="s">
        <v>29</v>
      </c>
      <c r="G1238" t="s">
        <v>21</v>
      </c>
      <c r="H1238" t="s">
        <v>30</v>
      </c>
      <c r="I1238" t="s">
        <v>16</v>
      </c>
      <c r="J1238">
        <v>0</v>
      </c>
      <c r="K1238">
        <v>14.5</v>
      </c>
      <c r="L1238">
        <v>154.4682</v>
      </c>
      <c r="M1238">
        <v>4</v>
      </c>
    </row>
    <row r="1239" spans="1:13" x14ac:dyDescent="0.3">
      <c r="A1239">
        <v>653</v>
      </c>
      <c r="B1239" t="s">
        <v>17</v>
      </c>
      <c r="C1239" t="s">
        <v>588</v>
      </c>
      <c r="D1239" t="s">
        <v>67</v>
      </c>
      <c r="E1239">
        <v>2014</v>
      </c>
      <c r="F1239" t="s">
        <v>29</v>
      </c>
      <c r="G1239" t="s">
        <v>21</v>
      </c>
      <c r="H1239" t="s">
        <v>30</v>
      </c>
      <c r="I1239" t="s">
        <v>16</v>
      </c>
      <c r="J1239">
        <v>6.1934991000000002E-2</v>
      </c>
      <c r="K1239">
        <v>14.5</v>
      </c>
      <c r="L1239">
        <v>154.49979999999999</v>
      </c>
      <c r="M1239">
        <v>4.5999999999999996</v>
      </c>
    </row>
    <row r="1240" spans="1:13" x14ac:dyDescent="0.3">
      <c r="A1240">
        <v>2494</v>
      </c>
      <c r="B1240" t="s">
        <v>17</v>
      </c>
      <c r="C1240" t="s">
        <v>1240</v>
      </c>
      <c r="D1240" t="s">
        <v>54</v>
      </c>
      <c r="E1240">
        <v>2014</v>
      </c>
      <c r="F1240" t="s">
        <v>29</v>
      </c>
      <c r="G1240" t="s">
        <v>21</v>
      </c>
      <c r="H1240" t="s">
        <v>30</v>
      </c>
      <c r="I1240" t="s">
        <v>16</v>
      </c>
      <c r="J1240">
        <v>5.8042926000000002E-2</v>
      </c>
      <c r="K1240">
        <v>17.600000000000001</v>
      </c>
      <c r="L1240">
        <v>154.63140000000001</v>
      </c>
      <c r="M1240">
        <v>4.2</v>
      </c>
    </row>
    <row r="1241" spans="1:13" x14ac:dyDescent="0.3">
      <c r="A1241">
        <v>7739</v>
      </c>
      <c r="B1241" t="s">
        <v>17</v>
      </c>
      <c r="C1241" t="s">
        <v>1528</v>
      </c>
      <c r="D1241" t="s">
        <v>64</v>
      </c>
      <c r="E1241">
        <v>2014</v>
      </c>
      <c r="F1241" t="s">
        <v>29</v>
      </c>
      <c r="G1241" t="s">
        <v>21</v>
      </c>
      <c r="H1241" t="s">
        <v>30</v>
      </c>
      <c r="I1241" t="s">
        <v>16</v>
      </c>
      <c r="J1241">
        <v>2.3123939999999999E-2</v>
      </c>
      <c r="K1241">
        <v>20.5</v>
      </c>
      <c r="L1241">
        <v>154.63399999999999</v>
      </c>
      <c r="M1241">
        <v>4</v>
      </c>
    </row>
    <row r="1242" spans="1:13" x14ac:dyDescent="0.3">
      <c r="A1242">
        <v>3672</v>
      </c>
      <c r="B1242" t="s">
        <v>17</v>
      </c>
      <c r="C1242" t="s">
        <v>1186</v>
      </c>
      <c r="D1242" t="s">
        <v>42</v>
      </c>
      <c r="E1242">
        <v>2014</v>
      </c>
      <c r="F1242" t="s">
        <v>29</v>
      </c>
      <c r="G1242" t="s">
        <v>21</v>
      </c>
      <c r="H1242" t="s">
        <v>30</v>
      </c>
      <c r="I1242" t="s">
        <v>16</v>
      </c>
      <c r="J1242">
        <v>1.181025E-2</v>
      </c>
      <c r="K1242">
        <v>20.2</v>
      </c>
      <c r="L1242">
        <v>154.63399999999999</v>
      </c>
      <c r="M1242">
        <v>4</v>
      </c>
    </row>
    <row r="1243" spans="1:13" x14ac:dyDescent="0.3">
      <c r="A1243">
        <v>3663</v>
      </c>
      <c r="B1243" t="s">
        <v>17</v>
      </c>
      <c r="C1243" t="s">
        <v>326</v>
      </c>
      <c r="D1243" t="s">
        <v>19</v>
      </c>
      <c r="E1243">
        <v>2014</v>
      </c>
      <c r="F1243" t="s">
        <v>29</v>
      </c>
      <c r="G1243" t="s">
        <v>21</v>
      </c>
      <c r="H1243" t="s">
        <v>30</v>
      </c>
      <c r="I1243" t="s">
        <v>16</v>
      </c>
      <c r="J1243">
        <v>0</v>
      </c>
      <c r="K1243">
        <v>10.3</v>
      </c>
      <c r="L1243">
        <v>154.66300000000001</v>
      </c>
      <c r="M1243">
        <v>4</v>
      </c>
    </row>
    <row r="1244" spans="1:13" x14ac:dyDescent="0.3">
      <c r="A1244">
        <v>3053</v>
      </c>
      <c r="B1244" t="s">
        <v>17</v>
      </c>
      <c r="C1244" t="s">
        <v>644</v>
      </c>
      <c r="D1244" t="s">
        <v>32</v>
      </c>
      <c r="E1244">
        <v>2014</v>
      </c>
      <c r="F1244" t="s">
        <v>29</v>
      </c>
      <c r="G1244" t="s">
        <v>21</v>
      </c>
      <c r="H1244" t="s">
        <v>30</v>
      </c>
      <c r="I1244" t="s">
        <v>16</v>
      </c>
      <c r="J1244">
        <v>1.9362305999999999E-2</v>
      </c>
      <c r="K1244">
        <v>16.2</v>
      </c>
      <c r="L1244">
        <v>154.69720000000001</v>
      </c>
      <c r="M1244">
        <v>4.0999999999999996</v>
      </c>
    </row>
    <row r="1245" spans="1:13" x14ac:dyDescent="0.3">
      <c r="A1245">
        <v>5393</v>
      </c>
      <c r="B1245" t="s">
        <v>17</v>
      </c>
      <c r="C1245" t="s">
        <v>106</v>
      </c>
      <c r="D1245" t="s">
        <v>61</v>
      </c>
      <c r="E1245">
        <v>2018</v>
      </c>
      <c r="F1245" t="s">
        <v>45</v>
      </c>
      <c r="G1245" t="s">
        <v>21</v>
      </c>
      <c r="H1245" t="s">
        <v>15</v>
      </c>
      <c r="I1245" t="s">
        <v>46</v>
      </c>
      <c r="J1245">
        <v>3.5746979999999999E-3</v>
      </c>
      <c r="L1245">
        <v>154.69980000000001</v>
      </c>
      <c r="M1245">
        <v>3</v>
      </c>
    </row>
    <row r="1246" spans="1:13" x14ac:dyDescent="0.3">
      <c r="A1246">
        <v>412</v>
      </c>
      <c r="B1246" t="s">
        <v>17</v>
      </c>
      <c r="C1246" t="s">
        <v>416</v>
      </c>
      <c r="D1246" t="s">
        <v>48</v>
      </c>
      <c r="E1246">
        <v>2018</v>
      </c>
      <c r="F1246" t="s">
        <v>45</v>
      </c>
      <c r="G1246" t="s">
        <v>21</v>
      </c>
      <c r="H1246" t="s">
        <v>15</v>
      </c>
      <c r="I1246" t="s">
        <v>46</v>
      </c>
      <c r="J1246">
        <v>0.14057197099999999</v>
      </c>
      <c r="L1246">
        <v>154.7998</v>
      </c>
      <c r="M1246">
        <v>5</v>
      </c>
    </row>
    <row r="1247" spans="1:13" x14ac:dyDescent="0.3">
      <c r="A1247">
        <v>5006</v>
      </c>
      <c r="B1247" t="s">
        <v>17</v>
      </c>
      <c r="C1247" t="s">
        <v>1391</v>
      </c>
      <c r="D1247" t="s">
        <v>67</v>
      </c>
      <c r="E1247">
        <v>2022</v>
      </c>
      <c r="F1247" t="s">
        <v>20</v>
      </c>
      <c r="G1247" t="s">
        <v>21</v>
      </c>
      <c r="H1247" t="s">
        <v>15</v>
      </c>
      <c r="I1247" t="s">
        <v>22</v>
      </c>
      <c r="J1247">
        <v>3.3349289999999997E-2</v>
      </c>
      <c r="K1247">
        <v>18.350000000000001</v>
      </c>
      <c r="L1247">
        <v>155.03399999999999</v>
      </c>
      <c r="M1247">
        <v>3.3</v>
      </c>
    </row>
    <row r="1248" spans="1:13" x14ac:dyDescent="0.3">
      <c r="A1248">
        <v>8389</v>
      </c>
      <c r="B1248" t="s">
        <v>17</v>
      </c>
      <c r="C1248" t="s">
        <v>1306</v>
      </c>
      <c r="D1248" t="s">
        <v>48</v>
      </c>
      <c r="E1248">
        <v>2018</v>
      </c>
      <c r="F1248" t="s">
        <v>45</v>
      </c>
      <c r="G1248" t="s">
        <v>21</v>
      </c>
      <c r="H1248" t="s">
        <v>15</v>
      </c>
      <c r="I1248" t="s">
        <v>46</v>
      </c>
      <c r="J1248">
        <v>0.110901004</v>
      </c>
      <c r="L1248">
        <v>155.09979999999999</v>
      </c>
      <c r="M1248">
        <v>4</v>
      </c>
    </row>
    <row r="1249" spans="1:13" x14ac:dyDescent="0.3">
      <c r="A1249">
        <v>7972</v>
      </c>
      <c r="B1249" t="s">
        <v>17</v>
      </c>
      <c r="C1249" t="s">
        <v>416</v>
      </c>
      <c r="D1249" t="s">
        <v>48</v>
      </c>
      <c r="E1249">
        <v>2014</v>
      </c>
      <c r="F1249" t="s">
        <v>29</v>
      </c>
      <c r="G1249" t="s">
        <v>21</v>
      </c>
      <c r="H1249" t="s">
        <v>30</v>
      </c>
      <c r="I1249" t="s">
        <v>16</v>
      </c>
      <c r="J1249">
        <v>0.14113845999999999</v>
      </c>
      <c r="K1249">
        <v>6.0350000000000001</v>
      </c>
      <c r="L1249">
        <v>155.09979999999999</v>
      </c>
      <c r="M1249">
        <v>4</v>
      </c>
    </row>
    <row r="1250" spans="1:13" x14ac:dyDescent="0.3">
      <c r="A1250">
        <v>7875</v>
      </c>
      <c r="B1250" t="s">
        <v>17</v>
      </c>
      <c r="C1250" t="s">
        <v>1566</v>
      </c>
      <c r="D1250" t="s">
        <v>48</v>
      </c>
      <c r="E1250">
        <v>2014</v>
      </c>
      <c r="F1250" t="s">
        <v>29</v>
      </c>
      <c r="G1250" t="s">
        <v>21</v>
      </c>
      <c r="H1250" t="s">
        <v>30</v>
      </c>
      <c r="I1250" t="s">
        <v>16</v>
      </c>
      <c r="J1250">
        <v>0.104768536</v>
      </c>
      <c r="K1250">
        <v>16.75</v>
      </c>
      <c r="L1250">
        <v>155.16300000000001</v>
      </c>
      <c r="M1250">
        <v>4</v>
      </c>
    </row>
    <row r="1251" spans="1:13" x14ac:dyDescent="0.3">
      <c r="A1251">
        <v>7606</v>
      </c>
      <c r="B1251" t="s">
        <v>17</v>
      </c>
      <c r="C1251" t="s">
        <v>588</v>
      </c>
      <c r="D1251" t="s">
        <v>67</v>
      </c>
      <c r="E1251">
        <v>2011</v>
      </c>
      <c r="F1251" t="s">
        <v>39</v>
      </c>
      <c r="G1251" t="s">
        <v>21</v>
      </c>
      <c r="H1251" t="s">
        <v>15</v>
      </c>
      <c r="I1251" t="s">
        <v>40</v>
      </c>
      <c r="J1251">
        <v>0.103752817</v>
      </c>
      <c r="K1251">
        <v>14.5</v>
      </c>
      <c r="L1251">
        <v>155.20179999999999</v>
      </c>
      <c r="M1251">
        <v>4</v>
      </c>
    </row>
    <row r="1252" spans="1:13" x14ac:dyDescent="0.3">
      <c r="A1252">
        <v>8276</v>
      </c>
      <c r="B1252" t="s">
        <v>17</v>
      </c>
      <c r="C1252" t="s">
        <v>1409</v>
      </c>
      <c r="D1252" t="s">
        <v>28</v>
      </c>
      <c r="E1252">
        <v>2018</v>
      </c>
      <c r="F1252" t="s">
        <v>45</v>
      </c>
      <c r="G1252" t="s">
        <v>21</v>
      </c>
      <c r="H1252" t="s">
        <v>15</v>
      </c>
      <c r="I1252" t="s">
        <v>46</v>
      </c>
      <c r="J1252">
        <v>7.2838380999999994E-2</v>
      </c>
      <c r="L1252">
        <v>155.2972</v>
      </c>
      <c r="M1252">
        <v>4</v>
      </c>
    </row>
    <row r="1253" spans="1:13" x14ac:dyDescent="0.3">
      <c r="A1253">
        <v>671</v>
      </c>
      <c r="B1253" t="s">
        <v>17</v>
      </c>
      <c r="C1253" t="s">
        <v>602</v>
      </c>
      <c r="D1253" t="s">
        <v>57</v>
      </c>
      <c r="E1253">
        <v>2022</v>
      </c>
      <c r="F1253" t="s">
        <v>20</v>
      </c>
      <c r="G1253" t="s">
        <v>21</v>
      </c>
      <c r="H1253" t="s">
        <v>15</v>
      </c>
      <c r="I1253" t="s">
        <v>22</v>
      </c>
      <c r="J1253">
        <v>0.12872825800000001</v>
      </c>
      <c r="K1253">
        <v>19.5</v>
      </c>
      <c r="L1253">
        <v>155.3314</v>
      </c>
      <c r="M1253">
        <v>4.5999999999999996</v>
      </c>
    </row>
    <row r="1254" spans="1:13" x14ac:dyDescent="0.3">
      <c r="A1254">
        <v>1197</v>
      </c>
      <c r="B1254" t="s">
        <v>17</v>
      </c>
      <c r="C1254" t="s">
        <v>106</v>
      </c>
      <c r="D1254" t="s">
        <v>61</v>
      </c>
      <c r="E1254">
        <v>2014</v>
      </c>
      <c r="F1254" t="s">
        <v>29</v>
      </c>
      <c r="G1254" t="s">
        <v>21</v>
      </c>
      <c r="H1254" t="s">
        <v>30</v>
      </c>
      <c r="I1254" t="s">
        <v>16</v>
      </c>
      <c r="J1254">
        <v>3.5891040000000001E-3</v>
      </c>
      <c r="K1254">
        <v>5.88</v>
      </c>
      <c r="L1254">
        <v>155.59979999999999</v>
      </c>
      <c r="M1254">
        <v>4.4000000000000004</v>
      </c>
    </row>
    <row r="1255" spans="1:13" x14ac:dyDescent="0.3">
      <c r="A1255">
        <v>2450</v>
      </c>
      <c r="B1255" t="s">
        <v>17</v>
      </c>
      <c r="C1255" t="s">
        <v>416</v>
      </c>
      <c r="D1255" t="s">
        <v>48</v>
      </c>
      <c r="E1255">
        <v>2011</v>
      </c>
      <c r="F1255" t="s">
        <v>39</v>
      </c>
      <c r="G1255" t="s">
        <v>21</v>
      </c>
      <c r="H1255" t="s">
        <v>30</v>
      </c>
      <c r="I1255" t="s">
        <v>40</v>
      </c>
      <c r="J1255">
        <v>0.23643360099999999</v>
      </c>
      <c r="K1255">
        <v>6.0350000000000001</v>
      </c>
      <c r="L1255">
        <v>155.59979999999999</v>
      </c>
      <c r="M1255">
        <v>4.2</v>
      </c>
    </row>
    <row r="1256" spans="1:13" x14ac:dyDescent="0.3">
      <c r="A1256">
        <v>8370</v>
      </c>
      <c r="B1256" t="s">
        <v>17</v>
      </c>
      <c r="C1256" t="s">
        <v>471</v>
      </c>
      <c r="D1256" t="s">
        <v>42</v>
      </c>
      <c r="E1256">
        <v>2018</v>
      </c>
      <c r="F1256" t="s">
        <v>45</v>
      </c>
      <c r="G1256" t="s">
        <v>21</v>
      </c>
      <c r="H1256" t="s">
        <v>15</v>
      </c>
      <c r="I1256" t="s">
        <v>46</v>
      </c>
      <c r="J1256">
        <v>7.5361181999999999E-2</v>
      </c>
      <c r="L1256">
        <v>155.66560000000001</v>
      </c>
      <c r="M1256">
        <v>4</v>
      </c>
    </row>
    <row r="1257" spans="1:13" x14ac:dyDescent="0.3">
      <c r="A1257">
        <v>3131</v>
      </c>
      <c r="B1257" t="s">
        <v>17</v>
      </c>
      <c r="C1257" t="s">
        <v>1240</v>
      </c>
      <c r="D1257" t="s">
        <v>54</v>
      </c>
      <c r="E1257">
        <v>2018</v>
      </c>
      <c r="F1257" t="s">
        <v>45</v>
      </c>
      <c r="G1257" t="s">
        <v>21</v>
      </c>
      <c r="H1257" t="s">
        <v>15</v>
      </c>
      <c r="I1257" t="s">
        <v>46</v>
      </c>
      <c r="J1257">
        <v>5.7809959000000001E-2</v>
      </c>
      <c r="L1257">
        <v>156.23140000000001</v>
      </c>
      <c r="M1257">
        <v>4.0999999999999996</v>
      </c>
    </row>
    <row r="1258" spans="1:13" x14ac:dyDescent="0.3">
      <c r="A1258">
        <v>5407</v>
      </c>
      <c r="B1258" t="s">
        <v>17</v>
      </c>
      <c r="C1258" t="s">
        <v>1566</v>
      </c>
      <c r="D1258" t="s">
        <v>48</v>
      </c>
      <c r="E1258">
        <v>2018</v>
      </c>
      <c r="F1258" t="s">
        <v>45</v>
      </c>
      <c r="G1258" t="s">
        <v>21</v>
      </c>
      <c r="H1258" t="s">
        <v>15</v>
      </c>
      <c r="I1258" t="s">
        <v>46</v>
      </c>
      <c r="J1258">
        <v>0.104348025</v>
      </c>
      <c r="L1258">
        <v>156.26300000000001</v>
      </c>
      <c r="M1258">
        <v>3</v>
      </c>
    </row>
    <row r="1259" spans="1:13" x14ac:dyDescent="0.3">
      <c r="A1259">
        <v>301</v>
      </c>
      <c r="B1259" t="s">
        <v>17</v>
      </c>
      <c r="C1259" t="s">
        <v>326</v>
      </c>
      <c r="D1259" t="s">
        <v>19</v>
      </c>
      <c r="E1259">
        <v>2011</v>
      </c>
      <c r="F1259" t="s">
        <v>39</v>
      </c>
      <c r="G1259" t="s">
        <v>21</v>
      </c>
      <c r="H1259" t="s">
        <v>15</v>
      </c>
      <c r="I1259" t="s">
        <v>40</v>
      </c>
      <c r="J1259">
        <v>0.195721125</v>
      </c>
      <c r="K1259">
        <v>10.3</v>
      </c>
      <c r="L1259">
        <v>156.46299999999999</v>
      </c>
      <c r="M1259">
        <v>5</v>
      </c>
    </row>
    <row r="1260" spans="1:13" x14ac:dyDescent="0.3">
      <c r="A1260">
        <v>5415</v>
      </c>
      <c r="B1260" t="s">
        <v>17</v>
      </c>
      <c r="C1260" t="s">
        <v>87</v>
      </c>
      <c r="D1260" t="s">
        <v>61</v>
      </c>
      <c r="E1260">
        <v>2018</v>
      </c>
      <c r="F1260" t="s">
        <v>45</v>
      </c>
      <c r="G1260" t="s">
        <v>21</v>
      </c>
      <c r="H1260" t="s">
        <v>15</v>
      </c>
      <c r="I1260" t="s">
        <v>46</v>
      </c>
      <c r="J1260">
        <v>4.7785630000000003E-2</v>
      </c>
      <c r="L1260">
        <v>156.59460000000001</v>
      </c>
      <c r="M1260">
        <v>3</v>
      </c>
    </row>
    <row r="1261" spans="1:13" x14ac:dyDescent="0.3">
      <c r="A1261">
        <v>4759</v>
      </c>
      <c r="B1261" t="s">
        <v>17</v>
      </c>
      <c r="C1261" t="s">
        <v>1564</v>
      </c>
      <c r="D1261" t="s">
        <v>67</v>
      </c>
      <c r="E1261">
        <v>2011</v>
      </c>
      <c r="F1261" t="s">
        <v>39</v>
      </c>
      <c r="G1261" t="s">
        <v>21</v>
      </c>
      <c r="H1261" t="s">
        <v>15</v>
      </c>
      <c r="I1261" t="s">
        <v>40</v>
      </c>
      <c r="J1261">
        <v>0.29788371200000002</v>
      </c>
      <c r="K1261">
        <v>18.100000000000001</v>
      </c>
      <c r="L1261">
        <v>156.72880000000001</v>
      </c>
      <c r="M1261">
        <v>3.5</v>
      </c>
    </row>
    <row r="1262" spans="1:13" x14ac:dyDescent="0.3">
      <c r="A1262">
        <v>565</v>
      </c>
      <c r="B1262" t="s">
        <v>17</v>
      </c>
      <c r="C1262" t="s">
        <v>531</v>
      </c>
      <c r="D1262" t="s">
        <v>95</v>
      </c>
      <c r="E1262">
        <v>2014</v>
      </c>
      <c r="F1262" t="s">
        <v>29</v>
      </c>
      <c r="G1262" t="s">
        <v>21</v>
      </c>
      <c r="H1262" t="s">
        <v>30</v>
      </c>
      <c r="I1262" t="s">
        <v>16</v>
      </c>
      <c r="J1262">
        <v>0.17606902299999999</v>
      </c>
      <c r="K1262">
        <v>11.1</v>
      </c>
      <c r="L1262">
        <v>156.7604</v>
      </c>
      <c r="M1262">
        <v>4.7</v>
      </c>
    </row>
    <row r="1263" spans="1:13" x14ac:dyDescent="0.3">
      <c r="A1263">
        <v>7771</v>
      </c>
      <c r="B1263" t="s">
        <v>17</v>
      </c>
      <c r="C1263" t="s">
        <v>1472</v>
      </c>
      <c r="D1263" t="s">
        <v>67</v>
      </c>
      <c r="E1263">
        <v>2014</v>
      </c>
      <c r="F1263" t="s">
        <v>29</v>
      </c>
      <c r="G1263" t="s">
        <v>21</v>
      </c>
      <c r="H1263" t="s">
        <v>30</v>
      </c>
      <c r="I1263" t="s">
        <v>16</v>
      </c>
      <c r="J1263">
        <v>4.9922304000000001E-2</v>
      </c>
      <c r="K1263">
        <v>7.2850000000000001</v>
      </c>
      <c r="L1263">
        <v>156.9288</v>
      </c>
      <c r="M1263">
        <v>4</v>
      </c>
    </row>
    <row r="1264" spans="1:13" x14ac:dyDescent="0.3">
      <c r="A1264">
        <v>8352</v>
      </c>
      <c r="B1264" t="s">
        <v>17</v>
      </c>
      <c r="C1264" t="s">
        <v>669</v>
      </c>
      <c r="D1264" t="s">
        <v>19</v>
      </c>
      <c r="E1264">
        <v>2018</v>
      </c>
      <c r="F1264" t="s">
        <v>45</v>
      </c>
      <c r="G1264" t="s">
        <v>21</v>
      </c>
      <c r="H1264" t="s">
        <v>15</v>
      </c>
      <c r="I1264" t="s">
        <v>46</v>
      </c>
      <c r="J1264">
        <v>1.5375557E-2</v>
      </c>
      <c r="L1264">
        <v>156.96039999999999</v>
      </c>
      <c r="M1264">
        <v>4</v>
      </c>
    </row>
    <row r="1265" spans="1:13" x14ac:dyDescent="0.3">
      <c r="A1265">
        <v>2611</v>
      </c>
      <c r="B1265" t="s">
        <v>17</v>
      </c>
      <c r="C1265" t="s">
        <v>860</v>
      </c>
      <c r="D1265" t="s">
        <v>19</v>
      </c>
      <c r="E1265">
        <v>2018</v>
      </c>
      <c r="F1265" t="s">
        <v>45</v>
      </c>
      <c r="G1265" t="s">
        <v>21</v>
      </c>
      <c r="H1265" t="s">
        <v>15</v>
      </c>
      <c r="I1265" t="s">
        <v>46</v>
      </c>
      <c r="J1265">
        <v>0.11338767700000001</v>
      </c>
      <c r="L1265">
        <v>156.96039999999999</v>
      </c>
      <c r="M1265">
        <v>4.2</v>
      </c>
    </row>
    <row r="1266" spans="1:13" x14ac:dyDescent="0.3">
      <c r="A1266">
        <v>4993</v>
      </c>
      <c r="B1266" t="s">
        <v>17</v>
      </c>
      <c r="C1266" t="s">
        <v>1566</v>
      </c>
      <c r="D1266" t="s">
        <v>48</v>
      </c>
      <c r="E1266">
        <v>2022</v>
      </c>
      <c r="F1266" t="s">
        <v>20</v>
      </c>
      <c r="G1266" t="s">
        <v>21</v>
      </c>
      <c r="H1266" t="s">
        <v>15</v>
      </c>
      <c r="I1266" t="s">
        <v>22</v>
      </c>
      <c r="J1266">
        <v>0.105282932</v>
      </c>
      <c r="K1266">
        <v>16.75</v>
      </c>
      <c r="L1266">
        <v>156.96299999999999</v>
      </c>
      <c r="M1266">
        <v>3.4</v>
      </c>
    </row>
    <row r="1267" spans="1:13" x14ac:dyDescent="0.3">
      <c r="A1267">
        <v>3616</v>
      </c>
      <c r="B1267" t="s">
        <v>17</v>
      </c>
      <c r="C1267" t="s">
        <v>1383</v>
      </c>
      <c r="D1267" t="s">
        <v>42</v>
      </c>
      <c r="E1267">
        <v>2011</v>
      </c>
      <c r="F1267" t="s">
        <v>39</v>
      </c>
      <c r="G1267" t="s">
        <v>21</v>
      </c>
      <c r="H1267" t="s">
        <v>15</v>
      </c>
      <c r="I1267" t="s">
        <v>40</v>
      </c>
      <c r="J1267">
        <v>0.155105614</v>
      </c>
      <c r="K1267">
        <v>13.15</v>
      </c>
      <c r="L1267">
        <v>157.2604</v>
      </c>
      <c r="M1267">
        <v>4</v>
      </c>
    </row>
    <row r="1268" spans="1:13" x14ac:dyDescent="0.3">
      <c r="A1268">
        <v>350</v>
      </c>
      <c r="B1268" t="s">
        <v>17</v>
      </c>
      <c r="C1268" t="s">
        <v>284</v>
      </c>
      <c r="D1268" t="s">
        <v>95</v>
      </c>
      <c r="E1268">
        <v>2022</v>
      </c>
      <c r="F1268" t="s">
        <v>20</v>
      </c>
      <c r="G1268" t="s">
        <v>21</v>
      </c>
      <c r="H1268" t="s">
        <v>15</v>
      </c>
      <c r="I1268" t="s">
        <v>22</v>
      </c>
      <c r="J1268">
        <v>9.5545715000000003E-2</v>
      </c>
      <c r="K1268">
        <v>15.1</v>
      </c>
      <c r="L1268">
        <v>157.3604</v>
      </c>
      <c r="M1268">
        <v>5</v>
      </c>
    </row>
    <row r="1269" spans="1:13" x14ac:dyDescent="0.3">
      <c r="A1269">
        <v>2613</v>
      </c>
      <c r="B1269" t="s">
        <v>17</v>
      </c>
      <c r="C1269" t="s">
        <v>297</v>
      </c>
      <c r="D1269" t="s">
        <v>19</v>
      </c>
      <c r="E1269">
        <v>2018</v>
      </c>
      <c r="F1269" t="s">
        <v>45</v>
      </c>
      <c r="G1269" t="s">
        <v>21</v>
      </c>
      <c r="H1269" t="s">
        <v>15</v>
      </c>
      <c r="I1269" t="s">
        <v>46</v>
      </c>
      <c r="J1269">
        <v>8.9343433E-2</v>
      </c>
      <c r="L1269">
        <v>157.3604</v>
      </c>
      <c r="M1269">
        <v>4.2</v>
      </c>
    </row>
    <row r="1270" spans="1:13" x14ac:dyDescent="0.3">
      <c r="A1270">
        <v>8014</v>
      </c>
      <c r="B1270" t="s">
        <v>17</v>
      </c>
      <c r="C1270" t="s">
        <v>1409</v>
      </c>
      <c r="D1270" t="s">
        <v>28</v>
      </c>
      <c r="E1270">
        <v>2022</v>
      </c>
      <c r="F1270" t="s">
        <v>20</v>
      </c>
      <c r="G1270" t="s">
        <v>21</v>
      </c>
      <c r="H1270" t="s">
        <v>15</v>
      </c>
      <c r="I1270" t="s">
        <v>22</v>
      </c>
      <c r="J1270">
        <v>7.3490976999999999E-2</v>
      </c>
      <c r="K1270">
        <v>18</v>
      </c>
      <c r="L1270">
        <v>157.3972</v>
      </c>
      <c r="M1270">
        <v>4</v>
      </c>
    </row>
    <row r="1271" spans="1:13" x14ac:dyDescent="0.3">
      <c r="A1271">
        <v>4326</v>
      </c>
      <c r="B1271" t="s">
        <v>17</v>
      </c>
      <c r="C1271" t="s">
        <v>1232</v>
      </c>
      <c r="D1271" t="s">
        <v>95</v>
      </c>
      <c r="E1271">
        <v>2022</v>
      </c>
      <c r="F1271" t="s">
        <v>20</v>
      </c>
      <c r="G1271" t="s">
        <v>21</v>
      </c>
      <c r="H1271" t="s">
        <v>15</v>
      </c>
      <c r="I1271" t="s">
        <v>22</v>
      </c>
      <c r="J1271">
        <v>2.1518434999999999E-2</v>
      </c>
      <c r="K1271">
        <v>20.7</v>
      </c>
      <c r="L1271">
        <v>157.52879999999999</v>
      </c>
      <c r="M1271">
        <v>3.8</v>
      </c>
    </row>
    <row r="1272" spans="1:13" x14ac:dyDescent="0.3">
      <c r="A1272">
        <v>3791</v>
      </c>
      <c r="B1272" t="s">
        <v>17</v>
      </c>
      <c r="C1272" t="s">
        <v>1497</v>
      </c>
      <c r="D1272" t="s">
        <v>153</v>
      </c>
      <c r="E1272">
        <v>2018</v>
      </c>
      <c r="F1272" t="s">
        <v>45</v>
      </c>
      <c r="G1272" t="s">
        <v>21</v>
      </c>
      <c r="H1272" t="s">
        <v>15</v>
      </c>
      <c r="I1272" t="s">
        <v>46</v>
      </c>
      <c r="J1272">
        <v>3.1073804E-2</v>
      </c>
      <c r="L1272">
        <v>157.56039999999999</v>
      </c>
      <c r="M1272">
        <v>4</v>
      </c>
    </row>
    <row r="1273" spans="1:13" x14ac:dyDescent="0.3">
      <c r="A1273">
        <v>921</v>
      </c>
      <c r="B1273" t="s">
        <v>17</v>
      </c>
      <c r="C1273" t="s">
        <v>750</v>
      </c>
      <c r="D1273" t="s">
        <v>24</v>
      </c>
      <c r="E1273">
        <v>2018</v>
      </c>
      <c r="F1273" t="s">
        <v>45</v>
      </c>
      <c r="G1273" t="s">
        <v>21</v>
      </c>
      <c r="H1273" t="s">
        <v>15</v>
      </c>
      <c r="I1273" t="s">
        <v>46</v>
      </c>
      <c r="J1273">
        <v>6.3462047999999993E-2</v>
      </c>
      <c r="L1273">
        <v>157.56299999999999</v>
      </c>
      <c r="M1273">
        <v>4.5</v>
      </c>
    </row>
    <row r="1274" spans="1:13" x14ac:dyDescent="0.3">
      <c r="A1274">
        <v>7985</v>
      </c>
      <c r="B1274" t="s">
        <v>17</v>
      </c>
      <c r="C1274" t="s">
        <v>1025</v>
      </c>
      <c r="D1274" t="s">
        <v>48</v>
      </c>
      <c r="E1274">
        <v>2022</v>
      </c>
      <c r="F1274" t="s">
        <v>20</v>
      </c>
      <c r="G1274" t="s">
        <v>21</v>
      </c>
      <c r="H1274" t="s">
        <v>15</v>
      </c>
      <c r="I1274" t="s">
        <v>22</v>
      </c>
      <c r="J1274">
        <v>0.13778685600000001</v>
      </c>
      <c r="K1274">
        <v>12.85</v>
      </c>
      <c r="L1274">
        <v>157.76300000000001</v>
      </c>
      <c r="M1274">
        <v>4</v>
      </c>
    </row>
    <row r="1275" spans="1:13" x14ac:dyDescent="0.3">
      <c r="A1275">
        <v>5503</v>
      </c>
      <c r="B1275" t="s">
        <v>17</v>
      </c>
      <c r="C1275" t="s">
        <v>1522</v>
      </c>
      <c r="D1275" t="s">
        <v>42</v>
      </c>
      <c r="E1275">
        <v>2014</v>
      </c>
      <c r="F1275" t="s">
        <v>29</v>
      </c>
      <c r="G1275" t="s">
        <v>21</v>
      </c>
      <c r="H1275" t="s">
        <v>30</v>
      </c>
      <c r="I1275" t="s">
        <v>16</v>
      </c>
      <c r="J1275">
        <v>0</v>
      </c>
      <c r="K1275">
        <v>8.02</v>
      </c>
      <c r="L1275">
        <v>157.7972</v>
      </c>
      <c r="M1275">
        <v>2.7</v>
      </c>
    </row>
    <row r="1276" spans="1:13" x14ac:dyDescent="0.3">
      <c r="A1276">
        <v>4578</v>
      </c>
      <c r="B1276" t="s">
        <v>17</v>
      </c>
      <c r="C1276" t="s">
        <v>721</v>
      </c>
      <c r="D1276" t="s">
        <v>42</v>
      </c>
      <c r="E1276">
        <v>2018</v>
      </c>
      <c r="F1276" t="s">
        <v>45</v>
      </c>
      <c r="G1276" t="s">
        <v>21</v>
      </c>
      <c r="H1276" t="s">
        <v>15</v>
      </c>
      <c r="I1276" t="s">
        <v>46</v>
      </c>
      <c r="J1276">
        <v>2.8410334999999998E-2</v>
      </c>
      <c r="L1276">
        <v>158.06039999999999</v>
      </c>
      <c r="M1276">
        <v>3.7</v>
      </c>
    </row>
    <row r="1277" spans="1:13" x14ac:dyDescent="0.3">
      <c r="A1277">
        <v>4700</v>
      </c>
      <c r="B1277" t="s">
        <v>17</v>
      </c>
      <c r="C1277" t="s">
        <v>561</v>
      </c>
      <c r="D1277" t="s">
        <v>12</v>
      </c>
      <c r="E1277">
        <v>2014</v>
      </c>
      <c r="F1277" t="s">
        <v>29</v>
      </c>
      <c r="G1277" t="s">
        <v>21</v>
      </c>
      <c r="H1277" t="s">
        <v>30</v>
      </c>
      <c r="I1277" t="s">
        <v>16</v>
      </c>
      <c r="J1277">
        <v>1.4568035999999999E-2</v>
      </c>
      <c r="K1277">
        <v>17.75</v>
      </c>
      <c r="L1277">
        <v>158.12620000000001</v>
      </c>
      <c r="M1277">
        <v>3.6</v>
      </c>
    </row>
    <row r="1278" spans="1:13" x14ac:dyDescent="0.3">
      <c r="A1278">
        <v>2486</v>
      </c>
      <c r="B1278" t="s">
        <v>17</v>
      </c>
      <c r="C1278" t="s">
        <v>297</v>
      </c>
      <c r="D1278" t="s">
        <v>19</v>
      </c>
      <c r="E1278">
        <v>2014</v>
      </c>
      <c r="F1278" t="s">
        <v>29</v>
      </c>
      <c r="G1278" t="s">
        <v>21</v>
      </c>
      <c r="H1278" t="s">
        <v>30</v>
      </c>
      <c r="I1278" t="s">
        <v>16</v>
      </c>
      <c r="J1278">
        <v>8.9703476000000004E-2</v>
      </c>
      <c r="K1278">
        <v>14.5</v>
      </c>
      <c r="L1278">
        <v>158.3604</v>
      </c>
      <c r="M1278">
        <v>4.2</v>
      </c>
    </row>
    <row r="1279" spans="1:13" x14ac:dyDescent="0.3">
      <c r="A1279">
        <v>1937</v>
      </c>
      <c r="B1279" t="s">
        <v>17</v>
      </c>
      <c r="C1279" t="s">
        <v>326</v>
      </c>
      <c r="D1279" t="s">
        <v>19</v>
      </c>
      <c r="E1279">
        <v>2018</v>
      </c>
      <c r="F1279" t="s">
        <v>45</v>
      </c>
      <c r="G1279" t="s">
        <v>21</v>
      </c>
      <c r="H1279" t="s">
        <v>15</v>
      </c>
      <c r="I1279" t="s">
        <v>46</v>
      </c>
      <c r="J1279">
        <v>0.116366304</v>
      </c>
      <c r="L1279">
        <v>158.363</v>
      </c>
      <c r="M1279">
        <v>4.3</v>
      </c>
    </row>
    <row r="1280" spans="1:13" x14ac:dyDescent="0.3">
      <c r="A1280">
        <v>5937</v>
      </c>
      <c r="B1280" t="s">
        <v>17</v>
      </c>
      <c r="C1280" t="s">
        <v>284</v>
      </c>
      <c r="D1280" t="s">
        <v>95</v>
      </c>
      <c r="E1280">
        <v>2018</v>
      </c>
      <c r="F1280" t="s">
        <v>45</v>
      </c>
      <c r="G1280" t="s">
        <v>21</v>
      </c>
      <c r="H1280" t="s">
        <v>15</v>
      </c>
      <c r="I1280" t="s">
        <v>46</v>
      </c>
      <c r="J1280">
        <v>9.4697273999999998E-2</v>
      </c>
      <c r="L1280">
        <v>158.46039999999999</v>
      </c>
      <c r="M1280">
        <v>4</v>
      </c>
    </row>
    <row r="1281" spans="1:13" x14ac:dyDescent="0.3">
      <c r="A1281">
        <v>3599</v>
      </c>
      <c r="B1281" t="s">
        <v>17</v>
      </c>
      <c r="C1281" t="s">
        <v>1497</v>
      </c>
      <c r="D1281" t="s">
        <v>153</v>
      </c>
      <c r="E1281">
        <v>2011</v>
      </c>
      <c r="F1281" t="s">
        <v>39</v>
      </c>
      <c r="G1281" t="s">
        <v>21</v>
      </c>
      <c r="H1281" t="s">
        <v>15</v>
      </c>
      <c r="I1281" t="s">
        <v>40</v>
      </c>
      <c r="J1281">
        <v>5.2264270000000002E-2</v>
      </c>
      <c r="K1281">
        <v>10.395</v>
      </c>
      <c r="L1281">
        <v>158.46039999999999</v>
      </c>
      <c r="M1281">
        <v>4</v>
      </c>
    </row>
    <row r="1282" spans="1:13" x14ac:dyDescent="0.3">
      <c r="A1282">
        <v>8334</v>
      </c>
      <c r="B1282" t="s">
        <v>17</v>
      </c>
      <c r="C1282" t="s">
        <v>1428</v>
      </c>
      <c r="D1282" t="s">
        <v>12</v>
      </c>
      <c r="E1282">
        <v>2018</v>
      </c>
      <c r="F1282" t="s">
        <v>45</v>
      </c>
      <c r="G1282" t="s">
        <v>21</v>
      </c>
      <c r="H1282" t="s">
        <v>15</v>
      </c>
      <c r="I1282" t="s">
        <v>46</v>
      </c>
      <c r="J1282">
        <v>2.5285660000000001E-2</v>
      </c>
      <c r="L1282">
        <v>158.792</v>
      </c>
      <c r="M1282">
        <v>4</v>
      </c>
    </row>
    <row r="1283" spans="1:13" x14ac:dyDescent="0.3">
      <c r="A1283">
        <v>491</v>
      </c>
      <c r="B1283" t="s">
        <v>17</v>
      </c>
      <c r="C1283" t="s">
        <v>479</v>
      </c>
      <c r="D1283" t="s">
        <v>48</v>
      </c>
      <c r="E1283">
        <v>2011</v>
      </c>
      <c r="F1283" t="s">
        <v>39</v>
      </c>
      <c r="G1283" t="s">
        <v>21</v>
      </c>
      <c r="H1283" t="s">
        <v>30</v>
      </c>
      <c r="I1283" t="s">
        <v>40</v>
      </c>
      <c r="J1283">
        <v>4.9498820999999998E-2</v>
      </c>
      <c r="K1283">
        <v>9.6950000000000003</v>
      </c>
      <c r="L1283">
        <v>158.792</v>
      </c>
      <c r="M1283">
        <v>4.8</v>
      </c>
    </row>
    <row r="1284" spans="1:13" x14ac:dyDescent="0.3">
      <c r="A1284">
        <v>868</v>
      </c>
      <c r="B1284" t="s">
        <v>17</v>
      </c>
      <c r="C1284" t="s">
        <v>721</v>
      </c>
      <c r="D1284" t="s">
        <v>42</v>
      </c>
      <c r="E1284">
        <v>2011</v>
      </c>
      <c r="F1284" t="s">
        <v>39</v>
      </c>
      <c r="G1284" t="s">
        <v>21</v>
      </c>
      <c r="H1284" t="s">
        <v>15</v>
      </c>
      <c r="I1284" t="s">
        <v>40</v>
      </c>
      <c r="J1284">
        <v>4.7784475E-2</v>
      </c>
      <c r="K1284">
        <v>6.9649999999999999</v>
      </c>
      <c r="L1284">
        <v>158.8604</v>
      </c>
      <c r="M1284">
        <v>4.5</v>
      </c>
    </row>
    <row r="1285" spans="1:13" x14ac:dyDescent="0.3">
      <c r="A1285">
        <v>8023</v>
      </c>
      <c r="B1285" t="s">
        <v>17</v>
      </c>
      <c r="C1285" t="s">
        <v>1564</v>
      </c>
      <c r="D1285" t="s">
        <v>67</v>
      </c>
      <c r="E1285">
        <v>2022</v>
      </c>
      <c r="F1285" t="s">
        <v>20</v>
      </c>
      <c r="G1285" t="s">
        <v>21</v>
      </c>
      <c r="H1285" t="s">
        <v>15</v>
      </c>
      <c r="I1285" t="s">
        <v>22</v>
      </c>
      <c r="J1285">
        <v>0.17869402600000001</v>
      </c>
      <c r="K1285">
        <v>18.100000000000001</v>
      </c>
      <c r="L1285">
        <v>158.9288</v>
      </c>
      <c r="M1285">
        <v>4</v>
      </c>
    </row>
    <row r="1286" spans="1:13" x14ac:dyDescent="0.3">
      <c r="A1286">
        <v>3768</v>
      </c>
      <c r="B1286" t="s">
        <v>17</v>
      </c>
      <c r="C1286" t="s">
        <v>531</v>
      </c>
      <c r="D1286" t="s">
        <v>95</v>
      </c>
      <c r="E1286">
        <v>2018</v>
      </c>
      <c r="F1286" t="s">
        <v>45</v>
      </c>
      <c r="G1286" t="s">
        <v>21</v>
      </c>
      <c r="H1286" t="s">
        <v>15</v>
      </c>
      <c r="I1286" t="s">
        <v>46</v>
      </c>
      <c r="J1286">
        <v>0.17536233300000001</v>
      </c>
      <c r="L1286">
        <v>158.96039999999999</v>
      </c>
      <c r="M1286">
        <v>4</v>
      </c>
    </row>
    <row r="1287" spans="1:13" x14ac:dyDescent="0.3">
      <c r="A1287">
        <v>3602</v>
      </c>
      <c r="B1287" t="s">
        <v>17</v>
      </c>
      <c r="C1287" t="s">
        <v>531</v>
      </c>
      <c r="D1287" t="s">
        <v>95</v>
      </c>
      <c r="E1287">
        <v>2011</v>
      </c>
      <c r="F1287" t="s">
        <v>39</v>
      </c>
      <c r="G1287" t="s">
        <v>21</v>
      </c>
      <c r="H1287" t="s">
        <v>15</v>
      </c>
      <c r="I1287" t="s">
        <v>40</v>
      </c>
      <c r="J1287">
        <v>0.29494889699999999</v>
      </c>
      <c r="K1287">
        <v>11.1</v>
      </c>
      <c r="L1287">
        <v>159.06039999999999</v>
      </c>
      <c r="M1287">
        <v>4</v>
      </c>
    </row>
    <row r="1288" spans="1:13" x14ac:dyDescent="0.3">
      <c r="A1288">
        <v>7631</v>
      </c>
      <c r="B1288" t="s">
        <v>17</v>
      </c>
      <c r="C1288" t="s">
        <v>860</v>
      </c>
      <c r="D1288" t="s">
        <v>19</v>
      </c>
      <c r="E1288">
        <v>2011</v>
      </c>
      <c r="F1288" t="s">
        <v>39</v>
      </c>
      <c r="G1288" t="s">
        <v>21</v>
      </c>
      <c r="H1288" t="s">
        <v>15</v>
      </c>
      <c r="I1288" t="s">
        <v>40</v>
      </c>
      <c r="J1288">
        <v>0.190711254</v>
      </c>
      <c r="K1288">
        <v>9.6950000000000003</v>
      </c>
      <c r="L1288">
        <v>159.16040000000001</v>
      </c>
      <c r="M1288">
        <v>4</v>
      </c>
    </row>
    <row r="1289" spans="1:13" x14ac:dyDescent="0.3">
      <c r="A1289">
        <v>7859</v>
      </c>
      <c r="B1289" t="s">
        <v>17</v>
      </c>
      <c r="C1289" t="s">
        <v>1497</v>
      </c>
      <c r="D1289" t="s">
        <v>153</v>
      </c>
      <c r="E1289">
        <v>2014</v>
      </c>
      <c r="F1289" t="s">
        <v>29</v>
      </c>
      <c r="G1289" t="s">
        <v>21</v>
      </c>
      <c r="H1289" t="s">
        <v>30</v>
      </c>
      <c r="I1289" t="s">
        <v>16</v>
      </c>
      <c r="J1289">
        <v>3.1199028E-2</v>
      </c>
      <c r="K1289">
        <v>10.395</v>
      </c>
      <c r="L1289">
        <v>159.46039999999999</v>
      </c>
      <c r="M1289">
        <v>4</v>
      </c>
    </row>
    <row r="1290" spans="1:13" x14ac:dyDescent="0.3">
      <c r="A1290">
        <v>5815</v>
      </c>
      <c r="B1290" t="s">
        <v>17</v>
      </c>
      <c r="C1290" t="s">
        <v>721</v>
      </c>
      <c r="D1290" t="s">
        <v>42</v>
      </c>
      <c r="E1290">
        <v>2014</v>
      </c>
      <c r="F1290" t="s">
        <v>29</v>
      </c>
      <c r="G1290" t="s">
        <v>21</v>
      </c>
      <c r="H1290" t="s">
        <v>30</v>
      </c>
      <c r="I1290" t="s">
        <v>16</v>
      </c>
      <c r="J1290">
        <v>0</v>
      </c>
      <c r="K1290">
        <v>6.9649999999999999</v>
      </c>
      <c r="L1290">
        <v>159.46039999999999</v>
      </c>
      <c r="M1290">
        <v>1</v>
      </c>
    </row>
    <row r="1291" spans="1:13" x14ac:dyDescent="0.3">
      <c r="A1291">
        <v>4541</v>
      </c>
      <c r="B1291" t="s">
        <v>17</v>
      </c>
      <c r="C1291" t="s">
        <v>1383</v>
      </c>
      <c r="D1291" t="s">
        <v>42</v>
      </c>
      <c r="E1291">
        <v>2014</v>
      </c>
      <c r="F1291" t="s">
        <v>29</v>
      </c>
      <c r="G1291" t="s">
        <v>21</v>
      </c>
      <c r="H1291" t="s">
        <v>30</v>
      </c>
      <c r="I1291" t="s">
        <v>16</v>
      </c>
      <c r="J1291">
        <v>9.2589916999999994E-2</v>
      </c>
      <c r="K1291">
        <v>13.15</v>
      </c>
      <c r="L1291">
        <v>159.56039999999999</v>
      </c>
      <c r="M1291">
        <v>3.7</v>
      </c>
    </row>
    <row r="1292" spans="1:13" x14ac:dyDescent="0.3">
      <c r="A1292">
        <v>381</v>
      </c>
      <c r="B1292" t="s">
        <v>17</v>
      </c>
      <c r="C1292" t="s">
        <v>333</v>
      </c>
      <c r="D1292" t="s">
        <v>32</v>
      </c>
      <c r="E1292">
        <v>2022</v>
      </c>
      <c r="F1292" t="s">
        <v>20</v>
      </c>
      <c r="G1292" t="s">
        <v>21</v>
      </c>
      <c r="H1292" t="s">
        <v>15</v>
      </c>
      <c r="I1292" t="s">
        <v>22</v>
      </c>
      <c r="J1292">
        <v>6.3146491999999999E-2</v>
      </c>
      <c r="K1292">
        <v>12.65</v>
      </c>
      <c r="L1292">
        <v>159.65780000000001</v>
      </c>
      <c r="M1292">
        <v>5</v>
      </c>
    </row>
    <row r="1293" spans="1:13" x14ac:dyDescent="0.3">
      <c r="A1293">
        <v>4363</v>
      </c>
      <c r="B1293" t="s">
        <v>17</v>
      </c>
      <c r="C1293" t="s">
        <v>1083</v>
      </c>
      <c r="D1293" t="s">
        <v>61</v>
      </c>
      <c r="E1293">
        <v>2018</v>
      </c>
      <c r="F1293" t="s">
        <v>45</v>
      </c>
      <c r="G1293" t="s">
        <v>21</v>
      </c>
      <c r="H1293" t="s">
        <v>15</v>
      </c>
      <c r="I1293" t="s">
        <v>46</v>
      </c>
      <c r="J1293">
        <v>0.13653256899999999</v>
      </c>
      <c r="L1293">
        <v>159.65780000000001</v>
      </c>
      <c r="M1293">
        <v>3.8</v>
      </c>
    </row>
    <row r="1294" spans="1:13" x14ac:dyDescent="0.3">
      <c r="A1294">
        <v>3090</v>
      </c>
      <c r="B1294" t="s">
        <v>17</v>
      </c>
      <c r="C1294" t="s">
        <v>1428</v>
      </c>
      <c r="D1294" t="s">
        <v>12</v>
      </c>
      <c r="E1294">
        <v>2022</v>
      </c>
      <c r="F1294" t="s">
        <v>20</v>
      </c>
      <c r="G1294" t="s">
        <v>21</v>
      </c>
      <c r="H1294" t="s">
        <v>15</v>
      </c>
      <c r="I1294" t="s">
        <v>22</v>
      </c>
      <c r="J1294">
        <v>2.5512206999999999E-2</v>
      </c>
      <c r="K1294">
        <v>6.0549999999999997</v>
      </c>
      <c r="L1294">
        <v>159.69200000000001</v>
      </c>
      <c r="M1294">
        <v>4.0999999999999996</v>
      </c>
    </row>
    <row r="1295" spans="1:13" x14ac:dyDescent="0.3">
      <c r="A1295">
        <v>3078</v>
      </c>
      <c r="B1295" t="s">
        <v>17</v>
      </c>
      <c r="C1295" t="s">
        <v>87</v>
      </c>
      <c r="D1295" t="s">
        <v>61</v>
      </c>
      <c r="E1295">
        <v>2022</v>
      </c>
      <c r="F1295" t="s">
        <v>20</v>
      </c>
      <c r="G1295" t="s">
        <v>21</v>
      </c>
      <c r="H1295" t="s">
        <v>15</v>
      </c>
      <c r="I1295" t="s">
        <v>22</v>
      </c>
      <c r="J1295">
        <v>4.8213765999999998E-2</v>
      </c>
      <c r="K1295">
        <v>10.5</v>
      </c>
      <c r="L1295">
        <v>159.69460000000001</v>
      </c>
      <c r="M1295">
        <v>4.0999999999999996</v>
      </c>
    </row>
    <row r="1296" spans="1:13" x14ac:dyDescent="0.3">
      <c r="A1296">
        <v>678</v>
      </c>
      <c r="B1296" t="s">
        <v>17</v>
      </c>
      <c r="C1296" t="s">
        <v>577</v>
      </c>
      <c r="D1296" t="s">
        <v>54</v>
      </c>
      <c r="E1296">
        <v>2018</v>
      </c>
      <c r="F1296" t="s">
        <v>45</v>
      </c>
      <c r="G1296" t="s">
        <v>21</v>
      </c>
      <c r="H1296" t="s">
        <v>15</v>
      </c>
      <c r="I1296" t="s">
        <v>46</v>
      </c>
      <c r="J1296">
        <v>0.155541973</v>
      </c>
      <c r="L1296">
        <v>159.7578</v>
      </c>
      <c r="M1296">
        <v>4.5999999999999996</v>
      </c>
    </row>
    <row r="1297" spans="1:13" x14ac:dyDescent="0.3">
      <c r="A1297">
        <v>574</v>
      </c>
      <c r="B1297" t="s">
        <v>17</v>
      </c>
      <c r="C1297" t="s">
        <v>479</v>
      </c>
      <c r="D1297" t="s">
        <v>48</v>
      </c>
      <c r="E1297">
        <v>2022</v>
      </c>
      <c r="F1297" t="s">
        <v>20</v>
      </c>
      <c r="G1297" t="s">
        <v>21</v>
      </c>
      <c r="H1297" t="s">
        <v>15</v>
      </c>
      <c r="I1297" t="s">
        <v>22</v>
      </c>
      <c r="J1297">
        <v>2.9693277000000001E-2</v>
      </c>
      <c r="K1297">
        <v>9.6950000000000003</v>
      </c>
      <c r="L1297">
        <v>159.792</v>
      </c>
      <c r="M1297">
        <v>4.7</v>
      </c>
    </row>
    <row r="1298" spans="1:13" x14ac:dyDescent="0.3">
      <c r="A1298">
        <v>309</v>
      </c>
      <c r="B1298" t="s">
        <v>17</v>
      </c>
      <c r="C1298" t="s">
        <v>333</v>
      </c>
      <c r="D1298" t="s">
        <v>32</v>
      </c>
      <c r="E1298">
        <v>2011</v>
      </c>
      <c r="F1298" t="s">
        <v>39</v>
      </c>
      <c r="G1298" t="s">
        <v>21</v>
      </c>
      <c r="H1298" t="s">
        <v>30</v>
      </c>
      <c r="I1298" t="s">
        <v>40</v>
      </c>
      <c r="J1298">
        <v>0.105265475</v>
      </c>
      <c r="K1298">
        <v>12.65</v>
      </c>
      <c r="L1298">
        <v>159.95779999999999</v>
      </c>
      <c r="M1298">
        <v>5</v>
      </c>
    </row>
    <row r="1299" spans="1:13" x14ac:dyDescent="0.3">
      <c r="A1299">
        <v>1927</v>
      </c>
      <c r="B1299" t="s">
        <v>17</v>
      </c>
      <c r="C1299" t="s">
        <v>556</v>
      </c>
      <c r="D1299" t="s">
        <v>12</v>
      </c>
      <c r="E1299">
        <v>2018</v>
      </c>
      <c r="F1299" t="s">
        <v>45</v>
      </c>
      <c r="G1299" t="s">
        <v>21</v>
      </c>
      <c r="H1299" t="s">
        <v>15</v>
      </c>
      <c r="I1299" t="s">
        <v>46</v>
      </c>
      <c r="J1299">
        <v>3.0952737000000001E-2</v>
      </c>
      <c r="L1299">
        <v>160.15780000000001</v>
      </c>
      <c r="M1299">
        <v>4.3</v>
      </c>
    </row>
    <row r="1300" spans="1:13" x14ac:dyDescent="0.3">
      <c r="A1300">
        <v>4043</v>
      </c>
      <c r="B1300" t="s">
        <v>17</v>
      </c>
      <c r="C1300" t="s">
        <v>1183</v>
      </c>
      <c r="D1300" t="s">
        <v>32</v>
      </c>
      <c r="E1300">
        <v>2011</v>
      </c>
      <c r="F1300" t="s">
        <v>39</v>
      </c>
      <c r="G1300" t="s">
        <v>21</v>
      </c>
      <c r="H1300" t="s">
        <v>30</v>
      </c>
      <c r="I1300" t="s">
        <v>40</v>
      </c>
      <c r="J1300">
        <v>0.192540665</v>
      </c>
      <c r="K1300">
        <v>6.1349999999999998</v>
      </c>
      <c r="L1300">
        <v>160.2236</v>
      </c>
      <c r="M1300">
        <v>3.9</v>
      </c>
    </row>
    <row r="1301" spans="1:13" x14ac:dyDescent="0.3">
      <c r="A1301">
        <v>1234</v>
      </c>
      <c r="B1301" t="s">
        <v>17</v>
      </c>
      <c r="C1301" t="s">
        <v>556</v>
      </c>
      <c r="D1301" t="s">
        <v>12</v>
      </c>
      <c r="E1301">
        <v>2022</v>
      </c>
      <c r="F1301" t="s">
        <v>20</v>
      </c>
      <c r="G1301" t="s">
        <v>21</v>
      </c>
      <c r="H1301" t="s">
        <v>15</v>
      </c>
      <c r="I1301" t="s">
        <v>22</v>
      </c>
      <c r="J1301">
        <v>3.1230059000000001E-2</v>
      </c>
      <c r="K1301">
        <v>6.0549999999999997</v>
      </c>
      <c r="L1301">
        <v>160.3578</v>
      </c>
      <c r="M1301">
        <v>4.4000000000000004</v>
      </c>
    </row>
    <row r="1302" spans="1:13" x14ac:dyDescent="0.3">
      <c r="A1302">
        <v>1777</v>
      </c>
      <c r="B1302" t="s">
        <v>17</v>
      </c>
      <c r="C1302" t="s">
        <v>611</v>
      </c>
      <c r="D1302" t="s">
        <v>19</v>
      </c>
      <c r="E1302">
        <v>2014</v>
      </c>
      <c r="F1302" t="s">
        <v>29</v>
      </c>
      <c r="G1302" t="s">
        <v>21</v>
      </c>
      <c r="H1302" t="s">
        <v>30</v>
      </c>
      <c r="I1302" t="s">
        <v>16</v>
      </c>
      <c r="J1302">
        <v>8.2263559999999999E-2</v>
      </c>
      <c r="K1302">
        <v>17.600000000000001</v>
      </c>
      <c r="L1302">
        <v>160.49199999999999</v>
      </c>
      <c r="M1302">
        <v>4.3</v>
      </c>
    </row>
    <row r="1303" spans="1:13" x14ac:dyDescent="0.3">
      <c r="A1303">
        <v>1866</v>
      </c>
      <c r="B1303" t="s">
        <v>17</v>
      </c>
      <c r="C1303" t="s">
        <v>179</v>
      </c>
      <c r="D1303" t="s">
        <v>48</v>
      </c>
      <c r="E1303">
        <v>2022</v>
      </c>
      <c r="F1303" t="s">
        <v>20</v>
      </c>
      <c r="G1303" t="s">
        <v>21</v>
      </c>
      <c r="H1303" t="s">
        <v>15</v>
      </c>
      <c r="I1303" t="s">
        <v>22</v>
      </c>
      <c r="J1303">
        <v>7.7168705000000004E-2</v>
      </c>
      <c r="K1303">
        <v>18.600000000000001</v>
      </c>
      <c r="L1303">
        <v>160.62360000000001</v>
      </c>
      <c r="M1303">
        <v>4.3</v>
      </c>
    </row>
    <row r="1304" spans="1:13" x14ac:dyDescent="0.3">
      <c r="A1304">
        <v>8108</v>
      </c>
      <c r="B1304" t="s">
        <v>17</v>
      </c>
      <c r="C1304" t="s">
        <v>577</v>
      </c>
      <c r="D1304" t="s">
        <v>54</v>
      </c>
      <c r="E1304">
        <v>2022</v>
      </c>
      <c r="F1304" t="s">
        <v>20</v>
      </c>
      <c r="G1304" t="s">
        <v>21</v>
      </c>
      <c r="H1304" t="s">
        <v>15</v>
      </c>
      <c r="I1304" t="s">
        <v>22</v>
      </c>
      <c r="J1304">
        <v>0.15693555300000001</v>
      </c>
      <c r="K1304">
        <v>17.2</v>
      </c>
      <c r="L1304">
        <v>160.65780000000001</v>
      </c>
      <c r="M1304">
        <v>4</v>
      </c>
    </row>
    <row r="1305" spans="1:13" x14ac:dyDescent="0.3">
      <c r="A1305">
        <v>1300</v>
      </c>
      <c r="B1305" t="s">
        <v>17</v>
      </c>
      <c r="C1305" t="s">
        <v>577</v>
      </c>
      <c r="D1305" t="s">
        <v>54</v>
      </c>
      <c r="E1305">
        <v>2014</v>
      </c>
      <c r="F1305" t="s">
        <v>29</v>
      </c>
      <c r="G1305" t="s">
        <v>21</v>
      </c>
      <c r="H1305" t="s">
        <v>30</v>
      </c>
      <c r="I1305" t="s">
        <v>16</v>
      </c>
      <c r="J1305">
        <v>0.15616879</v>
      </c>
      <c r="K1305">
        <v>17.2</v>
      </c>
      <c r="L1305">
        <v>160.65780000000001</v>
      </c>
      <c r="M1305">
        <v>4.3</v>
      </c>
    </row>
    <row r="1306" spans="1:13" x14ac:dyDescent="0.3">
      <c r="A1306">
        <v>2539</v>
      </c>
      <c r="B1306" t="s">
        <v>17</v>
      </c>
      <c r="C1306" t="s">
        <v>496</v>
      </c>
      <c r="D1306" t="s">
        <v>24</v>
      </c>
      <c r="E1306">
        <v>2022</v>
      </c>
      <c r="F1306" t="s">
        <v>20</v>
      </c>
      <c r="G1306" t="s">
        <v>21</v>
      </c>
      <c r="H1306" t="s">
        <v>15</v>
      </c>
      <c r="I1306" t="s">
        <v>22</v>
      </c>
      <c r="J1306">
        <v>1.7859320000000001E-2</v>
      </c>
      <c r="K1306">
        <v>7.1449999999999996</v>
      </c>
      <c r="L1306">
        <v>160.65780000000001</v>
      </c>
      <c r="M1306">
        <v>4.2</v>
      </c>
    </row>
    <row r="1307" spans="1:13" x14ac:dyDescent="0.3">
      <c r="A1307">
        <v>4563</v>
      </c>
      <c r="B1307" t="s">
        <v>17</v>
      </c>
      <c r="C1307" t="s">
        <v>752</v>
      </c>
      <c r="D1307" t="s">
        <v>42</v>
      </c>
      <c r="E1307">
        <v>2022</v>
      </c>
      <c r="F1307" t="s">
        <v>20</v>
      </c>
      <c r="G1307" t="s">
        <v>21</v>
      </c>
      <c r="H1307" t="s">
        <v>15</v>
      </c>
      <c r="I1307" t="s">
        <v>22</v>
      </c>
      <c r="J1307">
        <v>7.2965143999999996E-2</v>
      </c>
      <c r="K1307">
        <v>13.5</v>
      </c>
      <c r="L1307">
        <v>160.69200000000001</v>
      </c>
      <c r="M1307">
        <v>3.7</v>
      </c>
    </row>
    <row r="1308" spans="1:13" x14ac:dyDescent="0.3">
      <c r="A1308">
        <v>364</v>
      </c>
      <c r="B1308" t="s">
        <v>17</v>
      </c>
      <c r="C1308" t="s">
        <v>378</v>
      </c>
      <c r="D1308" t="s">
        <v>42</v>
      </c>
      <c r="E1308">
        <v>2022</v>
      </c>
      <c r="F1308" t="s">
        <v>20</v>
      </c>
      <c r="G1308" t="s">
        <v>21</v>
      </c>
      <c r="H1308" t="s">
        <v>15</v>
      </c>
      <c r="I1308" t="s">
        <v>22</v>
      </c>
      <c r="J1308">
        <v>9.1857904000000004E-2</v>
      </c>
      <c r="K1308">
        <v>5.8250000000000002</v>
      </c>
      <c r="L1308">
        <v>160.7894</v>
      </c>
      <c r="M1308">
        <v>5</v>
      </c>
    </row>
    <row r="1309" spans="1:13" x14ac:dyDescent="0.3">
      <c r="A1309">
        <v>926</v>
      </c>
      <c r="B1309" t="s">
        <v>17</v>
      </c>
      <c r="C1309" t="s">
        <v>752</v>
      </c>
      <c r="D1309" t="s">
        <v>42</v>
      </c>
      <c r="E1309">
        <v>2018</v>
      </c>
      <c r="F1309" t="s">
        <v>45</v>
      </c>
      <c r="G1309" t="s">
        <v>21</v>
      </c>
      <c r="H1309" t="s">
        <v>15</v>
      </c>
      <c r="I1309" t="s">
        <v>46</v>
      </c>
      <c r="J1309">
        <v>7.2317217000000003E-2</v>
      </c>
      <c r="L1309">
        <v>160.792</v>
      </c>
      <c r="M1309">
        <v>4.5</v>
      </c>
    </row>
    <row r="1310" spans="1:13" x14ac:dyDescent="0.3">
      <c r="A1310">
        <v>8421</v>
      </c>
      <c r="B1310" t="s">
        <v>17</v>
      </c>
      <c r="C1310" t="s">
        <v>1183</v>
      </c>
      <c r="D1310" t="s">
        <v>32</v>
      </c>
      <c r="E1310">
        <v>2018</v>
      </c>
      <c r="F1310" t="s">
        <v>45</v>
      </c>
      <c r="G1310" t="s">
        <v>21</v>
      </c>
      <c r="H1310" t="s">
        <v>15</v>
      </c>
      <c r="I1310" t="s">
        <v>46</v>
      </c>
      <c r="J1310">
        <v>0.114475357</v>
      </c>
      <c r="L1310">
        <v>160.92359999999999</v>
      </c>
      <c r="M1310">
        <v>4</v>
      </c>
    </row>
    <row r="1311" spans="1:13" x14ac:dyDescent="0.3">
      <c r="A1311">
        <v>3051</v>
      </c>
      <c r="B1311" t="s">
        <v>17</v>
      </c>
      <c r="C1311" t="s">
        <v>179</v>
      </c>
      <c r="D1311" t="s">
        <v>48</v>
      </c>
      <c r="E1311">
        <v>2014</v>
      </c>
      <c r="F1311" t="s">
        <v>29</v>
      </c>
      <c r="G1311" t="s">
        <v>21</v>
      </c>
      <c r="H1311" t="s">
        <v>30</v>
      </c>
      <c r="I1311" t="s">
        <v>16</v>
      </c>
      <c r="J1311">
        <v>7.6791671000000006E-2</v>
      </c>
      <c r="K1311">
        <v>18.600000000000001</v>
      </c>
      <c r="L1311">
        <v>161.02359999999999</v>
      </c>
      <c r="M1311">
        <v>4.0999999999999996</v>
      </c>
    </row>
    <row r="1312" spans="1:13" x14ac:dyDescent="0.3">
      <c r="A1312">
        <v>872</v>
      </c>
      <c r="B1312" t="s">
        <v>17</v>
      </c>
      <c r="C1312" t="s">
        <v>642</v>
      </c>
      <c r="D1312" t="s">
        <v>48</v>
      </c>
      <c r="E1312">
        <v>2011</v>
      </c>
      <c r="F1312" t="s">
        <v>39</v>
      </c>
      <c r="G1312" t="s">
        <v>21</v>
      </c>
      <c r="H1312" t="s">
        <v>30</v>
      </c>
      <c r="I1312" t="s">
        <v>40</v>
      </c>
      <c r="J1312">
        <v>0.18195852400000001</v>
      </c>
      <c r="K1312">
        <v>20.75</v>
      </c>
      <c r="L1312">
        <v>161.05779999999999</v>
      </c>
      <c r="M1312">
        <v>4.5</v>
      </c>
    </row>
    <row r="1313" spans="1:13" x14ac:dyDescent="0.3">
      <c r="A1313">
        <v>1908</v>
      </c>
      <c r="B1313" t="s">
        <v>17</v>
      </c>
      <c r="C1313" t="s">
        <v>1183</v>
      </c>
      <c r="D1313" t="s">
        <v>32</v>
      </c>
      <c r="E1313">
        <v>2022</v>
      </c>
      <c r="F1313" t="s">
        <v>20</v>
      </c>
      <c r="G1313" t="s">
        <v>21</v>
      </c>
      <c r="H1313" t="s">
        <v>15</v>
      </c>
      <c r="I1313" t="s">
        <v>22</v>
      </c>
      <c r="J1313">
        <v>0.11550099899999999</v>
      </c>
      <c r="K1313">
        <v>6.1349999999999998</v>
      </c>
      <c r="L1313">
        <v>161.12360000000001</v>
      </c>
      <c r="M1313">
        <v>4.3</v>
      </c>
    </row>
    <row r="1314" spans="1:13" x14ac:dyDescent="0.3">
      <c r="A1314">
        <v>8133</v>
      </c>
      <c r="B1314" t="s">
        <v>17</v>
      </c>
      <c r="C1314" t="s">
        <v>642</v>
      </c>
      <c r="D1314" t="s">
        <v>48</v>
      </c>
      <c r="E1314">
        <v>2022</v>
      </c>
      <c r="F1314" t="s">
        <v>20</v>
      </c>
      <c r="G1314" t="s">
        <v>21</v>
      </c>
      <c r="H1314" t="s">
        <v>15</v>
      </c>
      <c r="I1314" t="s">
        <v>22</v>
      </c>
      <c r="J1314">
        <v>0.109153001</v>
      </c>
      <c r="K1314">
        <v>20.75</v>
      </c>
      <c r="L1314">
        <v>161.3578</v>
      </c>
      <c r="M1314">
        <v>4</v>
      </c>
    </row>
    <row r="1315" spans="1:13" x14ac:dyDescent="0.3">
      <c r="A1315">
        <v>3139</v>
      </c>
      <c r="B1315" t="s">
        <v>17</v>
      </c>
      <c r="C1315" t="s">
        <v>611</v>
      </c>
      <c r="D1315" t="s">
        <v>19</v>
      </c>
      <c r="E1315">
        <v>2018</v>
      </c>
      <c r="F1315" t="s">
        <v>45</v>
      </c>
      <c r="G1315" t="s">
        <v>21</v>
      </c>
      <c r="H1315" t="s">
        <v>15</v>
      </c>
      <c r="I1315" t="s">
        <v>46</v>
      </c>
      <c r="J1315">
        <v>8.1933378000000001E-2</v>
      </c>
      <c r="L1315">
        <v>161.49199999999999</v>
      </c>
      <c r="M1315">
        <v>4.0999999999999996</v>
      </c>
    </row>
    <row r="1316" spans="1:13" x14ac:dyDescent="0.3">
      <c r="A1316">
        <v>5894</v>
      </c>
      <c r="B1316" t="s">
        <v>17</v>
      </c>
      <c r="C1316" t="s">
        <v>654</v>
      </c>
      <c r="D1316" t="s">
        <v>42</v>
      </c>
      <c r="E1316">
        <v>2011</v>
      </c>
      <c r="F1316" t="s">
        <v>39</v>
      </c>
      <c r="G1316" t="s">
        <v>21</v>
      </c>
      <c r="H1316" t="s">
        <v>26</v>
      </c>
      <c r="I1316" t="s">
        <v>40</v>
      </c>
      <c r="J1316">
        <v>0</v>
      </c>
      <c r="K1316">
        <v>14.65</v>
      </c>
      <c r="L1316">
        <v>161.55520000000001</v>
      </c>
      <c r="M1316">
        <v>4</v>
      </c>
    </row>
    <row r="1317" spans="1:13" x14ac:dyDescent="0.3">
      <c r="A1317">
        <v>4707</v>
      </c>
      <c r="B1317" t="s">
        <v>17</v>
      </c>
      <c r="C1317" t="s">
        <v>331</v>
      </c>
      <c r="D1317" t="s">
        <v>48</v>
      </c>
      <c r="E1317">
        <v>2014</v>
      </c>
      <c r="F1317" t="s">
        <v>29</v>
      </c>
      <c r="G1317" t="s">
        <v>21</v>
      </c>
      <c r="H1317" t="s">
        <v>30</v>
      </c>
      <c r="I1317" t="s">
        <v>16</v>
      </c>
      <c r="J1317">
        <v>1.0031539000000001E-2</v>
      </c>
      <c r="K1317">
        <v>17.600000000000001</v>
      </c>
      <c r="L1317">
        <v>161.55520000000001</v>
      </c>
      <c r="M1317">
        <v>3.6</v>
      </c>
    </row>
    <row r="1318" spans="1:13" x14ac:dyDescent="0.3">
      <c r="A1318">
        <v>1301</v>
      </c>
      <c r="B1318" t="s">
        <v>17</v>
      </c>
      <c r="C1318" t="s">
        <v>333</v>
      </c>
      <c r="D1318" t="s">
        <v>32</v>
      </c>
      <c r="E1318">
        <v>2014</v>
      </c>
      <c r="F1318" t="s">
        <v>29</v>
      </c>
      <c r="G1318" t="s">
        <v>21</v>
      </c>
      <c r="H1318" t="s">
        <v>30</v>
      </c>
      <c r="I1318" t="s">
        <v>16</v>
      </c>
      <c r="J1318">
        <v>6.2837967999999994E-2</v>
      </c>
      <c r="K1318">
        <v>12.65</v>
      </c>
      <c r="L1318">
        <v>161.55779999999999</v>
      </c>
      <c r="M1318">
        <v>4.3</v>
      </c>
    </row>
    <row r="1319" spans="1:13" x14ac:dyDescent="0.3">
      <c r="A1319">
        <v>8326</v>
      </c>
      <c r="B1319" t="s">
        <v>17</v>
      </c>
      <c r="C1319" t="s">
        <v>1554</v>
      </c>
      <c r="D1319" t="s">
        <v>12</v>
      </c>
      <c r="E1319">
        <v>2018</v>
      </c>
      <c r="F1319" t="s">
        <v>45</v>
      </c>
      <c r="G1319" t="s">
        <v>21</v>
      </c>
      <c r="H1319" t="s">
        <v>15</v>
      </c>
      <c r="I1319" t="s">
        <v>46</v>
      </c>
      <c r="J1319">
        <v>2.2685222000000001E-2</v>
      </c>
      <c r="L1319">
        <v>161.59200000000001</v>
      </c>
      <c r="M1319">
        <v>4</v>
      </c>
    </row>
    <row r="1320" spans="1:13" x14ac:dyDescent="0.3">
      <c r="A1320">
        <v>7858</v>
      </c>
      <c r="B1320" t="s">
        <v>17</v>
      </c>
      <c r="C1320" t="s">
        <v>1194</v>
      </c>
      <c r="D1320" t="s">
        <v>64</v>
      </c>
      <c r="E1320">
        <v>2014</v>
      </c>
      <c r="F1320" t="s">
        <v>29</v>
      </c>
      <c r="G1320" t="s">
        <v>21</v>
      </c>
      <c r="H1320" t="s">
        <v>30</v>
      </c>
      <c r="I1320" t="s">
        <v>16</v>
      </c>
      <c r="J1320">
        <v>1.9459164000000001E-2</v>
      </c>
      <c r="K1320">
        <v>14.5</v>
      </c>
      <c r="L1320">
        <v>161.62100000000001</v>
      </c>
      <c r="M1320">
        <v>4</v>
      </c>
    </row>
    <row r="1321" spans="1:13" x14ac:dyDescent="0.3">
      <c r="A1321">
        <v>7642</v>
      </c>
      <c r="B1321" t="s">
        <v>17</v>
      </c>
      <c r="C1321" t="s">
        <v>752</v>
      </c>
      <c r="D1321" t="s">
        <v>42</v>
      </c>
      <c r="E1321">
        <v>2011</v>
      </c>
      <c r="F1321" t="s">
        <v>39</v>
      </c>
      <c r="G1321" t="s">
        <v>21</v>
      </c>
      <c r="H1321" t="s">
        <v>15</v>
      </c>
      <c r="I1321" t="s">
        <v>40</v>
      </c>
      <c r="J1321">
        <v>0.12163321000000001</v>
      </c>
      <c r="K1321">
        <v>13.5</v>
      </c>
      <c r="L1321">
        <v>161.69200000000001</v>
      </c>
      <c r="M1321">
        <v>4</v>
      </c>
    </row>
    <row r="1322" spans="1:13" x14ac:dyDescent="0.3">
      <c r="A1322">
        <v>2441</v>
      </c>
      <c r="B1322" t="s">
        <v>17</v>
      </c>
      <c r="C1322" t="s">
        <v>611</v>
      </c>
      <c r="D1322" t="s">
        <v>19</v>
      </c>
      <c r="E1322">
        <v>2011</v>
      </c>
      <c r="F1322" t="s">
        <v>39</v>
      </c>
      <c r="G1322" t="s">
        <v>21</v>
      </c>
      <c r="H1322" t="s">
        <v>15</v>
      </c>
      <c r="I1322" t="s">
        <v>40</v>
      </c>
      <c r="J1322">
        <v>0.13780701300000001</v>
      </c>
      <c r="K1322">
        <v>17.600000000000001</v>
      </c>
      <c r="L1322">
        <v>161.792</v>
      </c>
      <c r="M1322">
        <v>4.2</v>
      </c>
    </row>
    <row r="1323" spans="1:13" x14ac:dyDescent="0.3">
      <c r="A1323">
        <v>4063</v>
      </c>
      <c r="B1323" t="s">
        <v>17</v>
      </c>
      <c r="C1323" t="s">
        <v>1001</v>
      </c>
      <c r="D1323" t="s">
        <v>48</v>
      </c>
      <c r="E1323">
        <v>2014</v>
      </c>
      <c r="F1323" t="s">
        <v>29</v>
      </c>
      <c r="G1323" t="s">
        <v>21</v>
      </c>
      <c r="H1323" t="s">
        <v>30</v>
      </c>
      <c r="I1323" t="s">
        <v>16</v>
      </c>
      <c r="J1323">
        <v>1.5863075000000001E-2</v>
      </c>
      <c r="K1323">
        <v>7.9450000000000003</v>
      </c>
      <c r="L1323">
        <v>161.821</v>
      </c>
      <c r="M1323">
        <v>3.9</v>
      </c>
    </row>
    <row r="1324" spans="1:13" x14ac:dyDescent="0.3">
      <c r="A1324">
        <v>8055</v>
      </c>
      <c r="B1324" t="s">
        <v>17</v>
      </c>
      <c r="C1324" t="s">
        <v>1083</v>
      </c>
      <c r="D1324" t="s">
        <v>61</v>
      </c>
      <c r="E1324">
        <v>2022</v>
      </c>
      <c r="F1324" t="s">
        <v>20</v>
      </c>
      <c r="G1324" t="s">
        <v>21</v>
      </c>
      <c r="H1324" t="s">
        <v>15</v>
      </c>
      <c r="I1324" t="s">
        <v>22</v>
      </c>
      <c r="J1324">
        <v>0.13775583399999999</v>
      </c>
      <c r="K1324">
        <v>18.850000000000001</v>
      </c>
      <c r="L1324">
        <v>161.8578</v>
      </c>
      <c r="M1324">
        <v>4</v>
      </c>
    </row>
    <row r="1325" spans="1:13" x14ac:dyDescent="0.3">
      <c r="A1325">
        <v>8008</v>
      </c>
      <c r="B1325" t="s">
        <v>17</v>
      </c>
      <c r="C1325" t="s">
        <v>289</v>
      </c>
      <c r="D1325" t="s">
        <v>28</v>
      </c>
      <c r="E1325">
        <v>2022</v>
      </c>
      <c r="F1325" t="s">
        <v>20</v>
      </c>
      <c r="G1325" t="s">
        <v>21</v>
      </c>
      <c r="H1325" t="s">
        <v>15</v>
      </c>
      <c r="I1325" t="s">
        <v>22</v>
      </c>
      <c r="J1325">
        <v>2.8478742000000001E-2</v>
      </c>
      <c r="K1325">
        <v>7.96</v>
      </c>
      <c r="L1325">
        <v>161.88939999999999</v>
      </c>
      <c r="M1325">
        <v>4</v>
      </c>
    </row>
    <row r="1326" spans="1:13" x14ac:dyDescent="0.3">
      <c r="A1326">
        <v>3644</v>
      </c>
      <c r="B1326" t="s">
        <v>17</v>
      </c>
      <c r="C1326" t="s">
        <v>548</v>
      </c>
      <c r="D1326" t="s">
        <v>57</v>
      </c>
      <c r="E1326">
        <v>2014</v>
      </c>
      <c r="F1326" t="s">
        <v>29</v>
      </c>
      <c r="G1326" t="s">
        <v>21</v>
      </c>
      <c r="H1326" t="s">
        <v>30</v>
      </c>
      <c r="I1326" t="s">
        <v>16</v>
      </c>
      <c r="J1326">
        <v>9.6306015999999994E-2</v>
      </c>
      <c r="K1326">
        <v>5.78</v>
      </c>
      <c r="L1326">
        <v>161.95519999999999</v>
      </c>
      <c r="M1326">
        <v>4</v>
      </c>
    </row>
    <row r="1327" spans="1:13" x14ac:dyDescent="0.3">
      <c r="A1327">
        <v>8113</v>
      </c>
      <c r="B1327" t="s">
        <v>17</v>
      </c>
      <c r="C1327" t="s">
        <v>1194</v>
      </c>
      <c r="D1327" t="s">
        <v>64</v>
      </c>
      <c r="E1327">
        <v>2022</v>
      </c>
      <c r="F1327" t="s">
        <v>20</v>
      </c>
      <c r="G1327" t="s">
        <v>21</v>
      </c>
      <c r="H1327" t="s">
        <v>15</v>
      </c>
      <c r="I1327" t="s">
        <v>22</v>
      </c>
      <c r="J1327">
        <v>1.9554704999999999E-2</v>
      </c>
      <c r="K1327">
        <v>14.5</v>
      </c>
      <c r="L1327">
        <v>162.42099999999999</v>
      </c>
      <c r="M1327">
        <v>4</v>
      </c>
    </row>
    <row r="1328" spans="1:13" x14ac:dyDescent="0.3">
      <c r="A1328">
        <v>7760</v>
      </c>
      <c r="B1328" t="s">
        <v>17</v>
      </c>
      <c r="C1328" t="s">
        <v>289</v>
      </c>
      <c r="D1328" t="s">
        <v>28</v>
      </c>
      <c r="E1328">
        <v>2014</v>
      </c>
      <c r="F1328" t="s">
        <v>29</v>
      </c>
      <c r="G1328" t="s">
        <v>21</v>
      </c>
      <c r="H1328" t="s">
        <v>30</v>
      </c>
      <c r="I1328" t="s">
        <v>16</v>
      </c>
      <c r="J1328">
        <v>2.8339599E-2</v>
      </c>
      <c r="K1328">
        <v>7.96</v>
      </c>
      <c r="L1328">
        <v>162.48939999999999</v>
      </c>
      <c r="M1328">
        <v>4</v>
      </c>
    </row>
    <row r="1329" spans="1:13" x14ac:dyDescent="0.3">
      <c r="A1329">
        <v>5079</v>
      </c>
      <c r="B1329" t="s">
        <v>17</v>
      </c>
      <c r="C1329" t="s">
        <v>378</v>
      </c>
      <c r="D1329" t="s">
        <v>42</v>
      </c>
      <c r="E1329">
        <v>2011</v>
      </c>
      <c r="F1329" t="s">
        <v>39</v>
      </c>
      <c r="G1329" t="s">
        <v>21</v>
      </c>
      <c r="H1329" t="s">
        <v>15</v>
      </c>
      <c r="I1329" t="s">
        <v>40</v>
      </c>
      <c r="J1329">
        <v>0.15312752299999999</v>
      </c>
      <c r="K1329">
        <v>5.8250000000000002</v>
      </c>
      <c r="L1329">
        <v>162.48939999999999</v>
      </c>
      <c r="M1329">
        <v>3.3</v>
      </c>
    </row>
    <row r="1330" spans="1:13" x14ac:dyDescent="0.3">
      <c r="A1330">
        <v>3774</v>
      </c>
      <c r="B1330" t="s">
        <v>17</v>
      </c>
      <c r="C1330" t="s">
        <v>548</v>
      </c>
      <c r="D1330" t="s">
        <v>57</v>
      </c>
      <c r="E1330">
        <v>2018</v>
      </c>
      <c r="F1330" t="s">
        <v>45</v>
      </c>
      <c r="G1330" t="s">
        <v>21</v>
      </c>
      <c r="H1330" t="s">
        <v>15</v>
      </c>
      <c r="I1330" t="s">
        <v>46</v>
      </c>
      <c r="J1330">
        <v>9.5919472000000006E-2</v>
      </c>
      <c r="L1330">
        <v>162.65520000000001</v>
      </c>
      <c r="M1330">
        <v>4</v>
      </c>
    </row>
    <row r="1331" spans="1:13" x14ac:dyDescent="0.3">
      <c r="A1331">
        <v>924</v>
      </c>
      <c r="B1331" t="s">
        <v>17</v>
      </c>
      <c r="C1331" t="s">
        <v>378</v>
      </c>
      <c r="D1331" t="s">
        <v>42</v>
      </c>
      <c r="E1331">
        <v>2018</v>
      </c>
      <c r="F1331" t="s">
        <v>45</v>
      </c>
      <c r="G1331" t="s">
        <v>21</v>
      </c>
      <c r="H1331" t="s">
        <v>15</v>
      </c>
      <c r="I1331" t="s">
        <v>46</v>
      </c>
      <c r="J1331">
        <v>9.1042210999999998E-2</v>
      </c>
      <c r="L1331">
        <v>162.68940000000001</v>
      </c>
      <c r="M1331">
        <v>4.5</v>
      </c>
    </row>
    <row r="1332" spans="1:13" x14ac:dyDescent="0.3">
      <c r="A1332">
        <v>4903</v>
      </c>
      <c r="B1332" t="s">
        <v>17</v>
      </c>
      <c r="C1332" t="s">
        <v>1279</v>
      </c>
      <c r="D1332" t="s">
        <v>12</v>
      </c>
      <c r="E1332">
        <v>2018</v>
      </c>
      <c r="F1332" t="s">
        <v>45</v>
      </c>
      <c r="G1332" t="s">
        <v>21</v>
      </c>
      <c r="H1332" t="s">
        <v>15</v>
      </c>
      <c r="I1332" t="s">
        <v>46</v>
      </c>
      <c r="J1332">
        <v>1.2215675E-2</v>
      </c>
      <c r="L1332">
        <v>162.7894</v>
      </c>
      <c r="M1332">
        <v>3.5</v>
      </c>
    </row>
    <row r="1333" spans="1:13" x14ac:dyDescent="0.3">
      <c r="A1333">
        <v>303</v>
      </c>
      <c r="B1333" t="s">
        <v>17</v>
      </c>
      <c r="C1333" t="s">
        <v>327</v>
      </c>
      <c r="D1333" t="s">
        <v>42</v>
      </c>
      <c r="E1333">
        <v>2011</v>
      </c>
      <c r="F1333" t="s">
        <v>39</v>
      </c>
      <c r="G1333" t="s">
        <v>21</v>
      </c>
      <c r="H1333" t="s">
        <v>15</v>
      </c>
      <c r="I1333" t="s">
        <v>40</v>
      </c>
      <c r="J1333">
        <v>0.20168771999999999</v>
      </c>
      <c r="K1333">
        <v>8.39</v>
      </c>
      <c r="L1333">
        <v>162.88679999999999</v>
      </c>
      <c r="M1333">
        <v>5</v>
      </c>
    </row>
    <row r="1334" spans="1:13" x14ac:dyDescent="0.3">
      <c r="A1334">
        <v>4701</v>
      </c>
      <c r="B1334" t="s">
        <v>17</v>
      </c>
      <c r="C1334" t="s">
        <v>1279</v>
      </c>
      <c r="D1334" t="s">
        <v>12</v>
      </c>
      <c r="E1334">
        <v>2014</v>
      </c>
      <c r="F1334" t="s">
        <v>29</v>
      </c>
      <c r="G1334" t="s">
        <v>21</v>
      </c>
      <c r="H1334" t="s">
        <v>30</v>
      </c>
      <c r="I1334" t="s">
        <v>16</v>
      </c>
      <c r="J1334">
        <v>1.2264903000000001E-2</v>
      </c>
      <c r="K1334">
        <v>18.25</v>
      </c>
      <c r="L1334">
        <v>162.88939999999999</v>
      </c>
      <c r="M1334">
        <v>3.6</v>
      </c>
    </row>
    <row r="1335" spans="1:13" x14ac:dyDescent="0.3">
      <c r="A1335">
        <v>3727</v>
      </c>
      <c r="B1335" t="s">
        <v>17</v>
      </c>
      <c r="C1335" t="s">
        <v>1279</v>
      </c>
      <c r="D1335" t="s">
        <v>12</v>
      </c>
      <c r="E1335">
        <v>2022</v>
      </c>
      <c r="F1335" t="s">
        <v>20</v>
      </c>
      <c r="G1335" t="s">
        <v>21</v>
      </c>
      <c r="H1335" t="s">
        <v>15</v>
      </c>
      <c r="I1335" t="s">
        <v>22</v>
      </c>
      <c r="J1335">
        <v>1.2325122000000001E-2</v>
      </c>
      <c r="K1335">
        <v>18.25</v>
      </c>
      <c r="L1335">
        <v>162.88939999999999</v>
      </c>
      <c r="M1335">
        <v>4</v>
      </c>
    </row>
    <row r="1336" spans="1:13" x14ac:dyDescent="0.3">
      <c r="A1336">
        <v>7894</v>
      </c>
      <c r="B1336" t="s">
        <v>17</v>
      </c>
      <c r="C1336" t="s">
        <v>1136</v>
      </c>
      <c r="D1336" t="s">
        <v>159</v>
      </c>
      <c r="E1336">
        <v>2014</v>
      </c>
      <c r="F1336" t="s">
        <v>29</v>
      </c>
      <c r="G1336" t="s">
        <v>21</v>
      </c>
      <c r="H1336" t="s">
        <v>30</v>
      </c>
      <c r="I1336" t="s">
        <v>16</v>
      </c>
      <c r="J1336">
        <v>6.0198495999999997E-2</v>
      </c>
      <c r="K1336">
        <v>18.25</v>
      </c>
      <c r="L1336">
        <v>162.95259999999999</v>
      </c>
      <c r="M1336">
        <v>4</v>
      </c>
    </row>
    <row r="1337" spans="1:13" x14ac:dyDescent="0.3">
      <c r="A1337">
        <v>5240</v>
      </c>
      <c r="B1337" t="s">
        <v>17</v>
      </c>
      <c r="C1337" t="s">
        <v>179</v>
      </c>
      <c r="D1337" t="s">
        <v>48</v>
      </c>
      <c r="E1337">
        <v>2018</v>
      </c>
      <c r="F1337" t="s">
        <v>45</v>
      </c>
      <c r="G1337" t="s">
        <v>21</v>
      </c>
      <c r="H1337" t="s">
        <v>15</v>
      </c>
      <c r="I1337" t="s">
        <v>46</v>
      </c>
      <c r="J1337">
        <v>7.6483450999999994E-2</v>
      </c>
      <c r="L1337">
        <v>163.12360000000001</v>
      </c>
      <c r="M1337">
        <v>3</v>
      </c>
    </row>
    <row r="1338" spans="1:13" x14ac:dyDescent="0.3">
      <c r="A1338">
        <v>7814</v>
      </c>
      <c r="B1338" t="s">
        <v>17</v>
      </c>
      <c r="C1338" t="s">
        <v>949</v>
      </c>
      <c r="D1338" t="s">
        <v>19</v>
      </c>
      <c r="E1338">
        <v>2014</v>
      </c>
      <c r="F1338" t="s">
        <v>29</v>
      </c>
      <c r="G1338" t="s">
        <v>21</v>
      </c>
      <c r="H1338" t="s">
        <v>30</v>
      </c>
      <c r="I1338" t="s">
        <v>16</v>
      </c>
      <c r="J1338">
        <v>3.2229347999999998E-2</v>
      </c>
      <c r="K1338">
        <v>11.15</v>
      </c>
      <c r="L1338">
        <v>163.2526</v>
      </c>
      <c r="M1338">
        <v>4</v>
      </c>
    </row>
    <row r="1339" spans="1:13" x14ac:dyDescent="0.3">
      <c r="A1339">
        <v>893</v>
      </c>
      <c r="B1339" t="s">
        <v>17</v>
      </c>
      <c r="C1339" t="s">
        <v>730</v>
      </c>
      <c r="D1339" t="s">
        <v>32</v>
      </c>
      <c r="E1339">
        <v>2014</v>
      </c>
      <c r="F1339" t="s">
        <v>29</v>
      </c>
      <c r="G1339" t="s">
        <v>21</v>
      </c>
      <c r="H1339" t="s">
        <v>30</v>
      </c>
      <c r="I1339" t="s">
        <v>16</v>
      </c>
      <c r="J1339">
        <v>4.1581725E-2</v>
      </c>
      <c r="K1339">
        <v>17.600000000000001</v>
      </c>
      <c r="L1339">
        <v>163.3526</v>
      </c>
      <c r="M1339">
        <v>4.5</v>
      </c>
    </row>
    <row r="1340" spans="1:13" x14ac:dyDescent="0.3">
      <c r="A1340">
        <v>8089</v>
      </c>
      <c r="B1340" t="s">
        <v>17</v>
      </c>
      <c r="C1340" t="s">
        <v>654</v>
      </c>
      <c r="D1340" t="s">
        <v>42</v>
      </c>
      <c r="E1340">
        <v>2022</v>
      </c>
      <c r="F1340" t="s">
        <v>20</v>
      </c>
      <c r="G1340" t="s">
        <v>21</v>
      </c>
      <c r="H1340" t="s">
        <v>15</v>
      </c>
      <c r="I1340" t="s">
        <v>22</v>
      </c>
      <c r="J1340">
        <v>8.3698962000000002E-2</v>
      </c>
      <c r="K1340">
        <v>14.65</v>
      </c>
      <c r="L1340">
        <v>163.45519999999999</v>
      </c>
      <c r="M1340">
        <v>4</v>
      </c>
    </row>
    <row r="1341" spans="1:13" x14ac:dyDescent="0.3">
      <c r="A1341">
        <v>307</v>
      </c>
      <c r="B1341" t="s">
        <v>17</v>
      </c>
      <c r="C1341" t="s">
        <v>331</v>
      </c>
      <c r="D1341" t="s">
        <v>48</v>
      </c>
      <c r="E1341">
        <v>2011</v>
      </c>
      <c r="F1341" t="s">
        <v>39</v>
      </c>
      <c r="G1341" t="s">
        <v>21</v>
      </c>
      <c r="H1341" t="s">
        <v>30</v>
      </c>
      <c r="I1341" t="s">
        <v>40</v>
      </c>
      <c r="J1341">
        <v>1.6804724E-2</v>
      </c>
      <c r="K1341">
        <v>17.600000000000001</v>
      </c>
      <c r="L1341">
        <v>163.45519999999999</v>
      </c>
      <c r="M1341">
        <v>5</v>
      </c>
    </row>
    <row r="1342" spans="1:13" x14ac:dyDescent="0.3">
      <c r="A1342">
        <v>329</v>
      </c>
      <c r="B1342" t="s">
        <v>17</v>
      </c>
      <c r="C1342" t="s">
        <v>327</v>
      </c>
      <c r="D1342" t="s">
        <v>42</v>
      </c>
      <c r="E1342">
        <v>2014</v>
      </c>
      <c r="F1342" t="s">
        <v>29</v>
      </c>
      <c r="G1342" t="s">
        <v>21</v>
      </c>
      <c r="H1342" t="s">
        <v>30</v>
      </c>
      <c r="I1342" t="s">
        <v>16</v>
      </c>
      <c r="J1342">
        <v>0.12039699099999999</v>
      </c>
      <c r="K1342">
        <v>8.39</v>
      </c>
      <c r="L1342">
        <v>163.48679999999999</v>
      </c>
      <c r="M1342">
        <v>5</v>
      </c>
    </row>
    <row r="1343" spans="1:13" x14ac:dyDescent="0.3">
      <c r="A1343">
        <v>3646</v>
      </c>
      <c r="B1343" t="s">
        <v>17</v>
      </c>
      <c r="C1343" t="s">
        <v>367</v>
      </c>
      <c r="D1343" t="s">
        <v>57</v>
      </c>
      <c r="E1343">
        <v>2014</v>
      </c>
      <c r="F1343" t="s">
        <v>29</v>
      </c>
      <c r="G1343" t="s">
        <v>21</v>
      </c>
      <c r="H1343" t="s">
        <v>30</v>
      </c>
      <c r="I1343" t="s">
        <v>16</v>
      </c>
      <c r="J1343">
        <v>2.1705417000000001E-2</v>
      </c>
      <c r="K1343">
        <v>12.15</v>
      </c>
      <c r="L1343">
        <v>163.51840000000001</v>
      </c>
      <c r="M1343">
        <v>4</v>
      </c>
    </row>
    <row r="1344" spans="1:13" x14ac:dyDescent="0.3">
      <c r="A1344">
        <v>351</v>
      </c>
      <c r="B1344" t="s">
        <v>17</v>
      </c>
      <c r="C1344" t="s">
        <v>367</v>
      </c>
      <c r="D1344" t="s">
        <v>57</v>
      </c>
      <c r="E1344">
        <v>2022</v>
      </c>
      <c r="F1344" t="s">
        <v>20</v>
      </c>
      <c r="G1344" t="s">
        <v>21</v>
      </c>
      <c r="H1344" t="s">
        <v>15</v>
      </c>
      <c r="I1344" t="s">
        <v>22</v>
      </c>
      <c r="J1344">
        <v>2.1811987000000001E-2</v>
      </c>
      <c r="K1344">
        <v>12.15</v>
      </c>
      <c r="L1344">
        <v>163.61840000000001</v>
      </c>
      <c r="M1344">
        <v>5</v>
      </c>
    </row>
    <row r="1345" spans="1:13" x14ac:dyDescent="0.3">
      <c r="A1345">
        <v>5807</v>
      </c>
      <c r="B1345" t="s">
        <v>17</v>
      </c>
      <c r="C1345" t="s">
        <v>1194</v>
      </c>
      <c r="D1345" t="s">
        <v>64</v>
      </c>
      <c r="E1345">
        <v>2011</v>
      </c>
      <c r="F1345" t="s">
        <v>39</v>
      </c>
      <c r="G1345" t="s">
        <v>21</v>
      </c>
      <c r="H1345" t="s">
        <v>30</v>
      </c>
      <c r="I1345" t="s">
        <v>40</v>
      </c>
      <c r="J1345">
        <v>3.2597778000000001E-2</v>
      </c>
      <c r="K1345">
        <v>14.5</v>
      </c>
      <c r="L1345">
        <v>163.62100000000001</v>
      </c>
      <c r="M1345">
        <v>1</v>
      </c>
    </row>
    <row r="1346" spans="1:13" x14ac:dyDescent="0.3">
      <c r="A1346">
        <v>5567</v>
      </c>
      <c r="B1346" t="s">
        <v>17</v>
      </c>
      <c r="C1346" t="s">
        <v>180</v>
      </c>
      <c r="D1346" t="s">
        <v>48</v>
      </c>
      <c r="E1346">
        <v>2014</v>
      </c>
      <c r="F1346" t="s">
        <v>29</v>
      </c>
      <c r="G1346" t="s">
        <v>21</v>
      </c>
      <c r="H1346" t="s">
        <v>30</v>
      </c>
      <c r="I1346" t="s">
        <v>16</v>
      </c>
      <c r="J1346">
        <v>3.9544237000000003E-2</v>
      </c>
      <c r="K1346">
        <v>19.600000000000001</v>
      </c>
      <c r="L1346">
        <v>163.65260000000001</v>
      </c>
      <c r="M1346">
        <v>2.5</v>
      </c>
    </row>
    <row r="1347" spans="1:13" x14ac:dyDescent="0.3">
      <c r="A1347">
        <v>308</v>
      </c>
      <c r="B1347" t="s">
        <v>17</v>
      </c>
      <c r="C1347" t="s">
        <v>332</v>
      </c>
      <c r="D1347" t="s">
        <v>48</v>
      </c>
      <c r="E1347">
        <v>2011</v>
      </c>
      <c r="F1347" t="s">
        <v>39</v>
      </c>
      <c r="G1347" t="s">
        <v>21</v>
      </c>
      <c r="H1347" t="s">
        <v>30</v>
      </c>
      <c r="I1347" t="s">
        <v>40</v>
      </c>
      <c r="J1347">
        <v>0.17554588900000001</v>
      </c>
      <c r="K1347">
        <v>17.600000000000001</v>
      </c>
      <c r="L1347">
        <v>163.68680000000001</v>
      </c>
      <c r="M1347">
        <v>5</v>
      </c>
    </row>
    <row r="1348" spans="1:13" x14ac:dyDescent="0.3">
      <c r="A1348">
        <v>8358</v>
      </c>
      <c r="B1348" t="s">
        <v>17</v>
      </c>
      <c r="C1348" t="s">
        <v>1499</v>
      </c>
      <c r="D1348" t="s">
        <v>42</v>
      </c>
      <c r="E1348">
        <v>2018</v>
      </c>
      <c r="F1348" t="s">
        <v>45</v>
      </c>
      <c r="G1348" t="s">
        <v>21</v>
      </c>
      <c r="H1348" t="s">
        <v>15</v>
      </c>
      <c r="I1348" t="s">
        <v>46</v>
      </c>
      <c r="J1348">
        <v>1.5359721999999999E-2</v>
      </c>
      <c r="L1348">
        <v>163.7526</v>
      </c>
      <c r="M1348">
        <v>4</v>
      </c>
    </row>
    <row r="1349" spans="1:13" x14ac:dyDescent="0.3">
      <c r="A1349">
        <v>1867</v>
      </c>
      <c r="B1349" t="s">
        <v>17</v>
      </c>
      <c r="C1349" t="s">
        <v>180</v>
      </c>
      <c r="D1349" t="s">
        <v>48</v>
      </c>
      <c r="E1349">
        <v>2022</v>
      </c>
      <c r="F1349" t="s">
        <v>20</v>
      </c>
      <c r="G1349" t="s">
        <v>21</v>
      </c>
      <c r="H1349" t="s">
        <v>15</v>
      </c>
      <c r="I1349" t="s">
        <v>22</v>
      </c>
      <c r="J1349">
        <v>3.9738392999999997E-2</v>
      </c>
      <c r="K1349">
        <v>19.600000000000001</v>
      </c>
      <c r="L1349">
        <v>163.7526</v>
      </c>
      <c r="M1349">
        <v>4.3</v>
      </c>
    </row>
    <row r="1350" spans="1:13" x14ac:dyDescent="0.3">
      <c r="A1350">
        <v>1873</v>
      </c>
      <c r="B1350" t="s">
        <v>17</v>
      </c>
      <c r="C1350" t="s">
        <v>1089</v>
      </c>
      <c r="D1350" t="s">
        <v>32</v>
      </c>
      <c r="E1350">
        <v>2022</v>
      </c>
      <c r="F1350" t="s">
        <v>20</v>
      </c>
      <c r="G1350" t="s">
        <v>21</v>
      </c>
      <c r="H1350" t="s">
        <v>15</v>
      </c>
      <c r="I1350" t="s">
        <v>22</v>
      </c>
      <c r="J1350">
        <v>3.7337632000000003E-2</v>
      </c>
      <c r="K1350">
        <v>17.25</v>
      </c>
      <c r="L1350">
        <v>163.7526</v>
      </c>
      <c r="M1350">
        <v>4.3</v>
      </c>
    </row>
    <row r="1351" spans="1:13" x14ac:dyDescent="0.3">
      <c r="A1351">
        <v>963</v>
      </c>
      <c r="B1351" t="s">
        <v>17</v>
      </c>
      <c r="C1351" t="s">
        <v>176</v>
      </c>
      <c r="D1351" t="s">
        <v>54</v>
      </c>
      <c r="E1351">
        <v>2011</v>
      </c>
      <c r="F1351" t="s">
        <v>39</v>
      </c>
      <c r="G1351" t="s">
        <v>21</v>
      </c>
      <c r="H1351" t="s">
        <v>26</v>
      </c>
      <c r="I1351" t="s">
        <v>40</v>
      </c>
      <c r="J1351">
        <v>5.4463442000000001E-2</v>
      </c>
      <c r="K1351">
        <v>16.350000000000001</v>
      </c>
      <c r="L1351">
        <v>163.88419999999999</v>
      </c>
      <c r="M1351">
        <v>4.4000000000000004</v>
      </c>
    </row>
    <row r="1352" spans="1:13" x14ac:dyDescent="0.3">
      <c r="A1352">
        <v>5484</v>
      </c>
      <c r="B1352" t="s">
        <v>17</v>
      </c>
      <c r="C1352" t="s">
        <v>654</v>
      </c>
      <c r="D1352" t="s">
        <v>42</v>
      </c>
      <c r="E1352">
        <v>2018</v>
      </c>
      <c r="F1352" t="s">
        <v>45</v>
      </c>
      <c r="G1352" t="s">
        <v>21</v>
      </c>
      <c r="H1352" t="s">
        <v>15</v>
      </c>
      <c r="I1352" t="s">
        <v>46</v>
      </c>
      <c r="J1352">
        <v>8.2955718999999997E-2</v>
      </c>
      <c r="L1352">
        <v>164.05520000000001</v>
      </c>
      <c r="M1352">
        <v>2.8</v>
      </c>
    </row>
    <row r="1353" spans="1:13" x14ac:dyDescent="0.3">
      <c r="A1353">
        <v>4733</v>
      </c>
      <c r="B1353" t="s">
        <v>17</v>
      </c>
      <c r="C1353" t="s">
        <v>894</v>
      </c>
      <c r="D1353" t="s">
        <v>42</v>
      </c>
      <c r="E1353">
        <v>2018</v>
      </c>
      <c r="F1353" t="s">
        <v>45</v>
      </c>
      <c r="G1353" t="s">
        <v>21</v>
      </c>
      <c r="H1353" t="s">
        <v>15</v>
      </c>
      <c r="I1353" t="s">
        <v>46</v>
      </c>
      <c r="J1353">
        <v>6.6656670000000001E-3</v>
      </c>
      <c r="L1353">
        <v>164.11840000000001</v>
      </c>
      <c r="M1353">
        <v>3.6</v>
      </c>
    </row>
    <row r="1354" spans="1:13" x14ac:dyDescent="0.3">
      <c r="A1354">
        <v>1269</v>
      </c>
      <c r="B1354" t="s">
        <v>17</v>
      </c>
      <c r="C1354" t="s">
        <v>949</v>
      </c>
      <c r="D1354" t="s">
        <v>19</v>
      </c>
      <c r="E1354">
        <v>2018</v>
      </c>
      <c r="F1354" t="s">
        <v>45</v>
      </c>
      <c r="G1354" t="s">
        <v>21</v>
      </c>
      <c r="H1354" t="s">
        <v>15</v>
      </c>
      <c r="I1354" t="s">
        <v>46</v>
      </c>
      <c r="J1354">
        <v>3.2099989000000002E-2</v>
      </c>
      <c r="L1354">
        <v>164.15260000000001</v>
      </c>
      <c r="M1354">
        <v>4.4000000000000004</v>
      </c>
    </row>
    <row r="1355" spans="1:13" x14ac:dyDescent="0.3">
      <c r="A1355">
        <v>1952</v>
      </c>
      <c r="B1355" t="s">
        <v>17</v>
      </c>
      <c r="C1355" t="s">
        <v>1194</v>
      </c>
      <c r="D1355" t="s">
        <v>64</v>
      </c>
      <c r="E1355">
        <v>2018</v>
      </c>
      <c r="F1355" t="s">
        <v>45</v>
      </c>
      <c r="G1355" t="s">
        <v>21</v>
      </c>
      <c r="H1355" t="s">
        <v>15</v>
      </c>
      <c r="I1355" t="s">
        <v>46</v>
      </c>
      <c r="J1355">
        <v>1.9381059999999999E-2</v>
      </c>
      <c r="L1355">
        <v>164.321</v>
      </c>
      <c r="M1355">
        <v>4.3</v>
      </c>
    </row>
    <row r="1356" spans="1:13" x14ac:dyDescent="0.3">
      <c r="A1356">
        <v>5376</v>
      </c>
      <c r="B1356" t="s">
        <v>17</v>
      </c>
      <c r="C1356" t="s">
        <v>949</v>
      </c>
      <c r="D1356" t="s">
        <v>19</v>
      </c>
      <c r="E1356">
        <v>2022</v>
      </c>
      <c r="F1356" t="s">
        <v>20</v>
      </c>
      <c r="G1356" t="s">
        <v>21</v>
      </c>
      <c r="H1356" t="s">
        <v>15</v>
      </c>
      <c r="I1356" t="s">
        <v>22</v>
      </c>
      <c r="J1356">
        <v>3.2387589000000001E-2</v>
      </c>
      <c r="K1356">
        <v>11.15</v>
      </c>
      <c r="L1356">
        <v>164.3526</v>
      </c>
      <c r="M1356">
        <v>3</v>
      </c>
    </row>
    <row r="1357" spans="1:13" x14ac:dyDescent="0.3">
      <c r="A1357">
        <v>6070</v>
      </c>
      <c r="B1357" t="s">
        <v>17</v>
      </c>
      <c r="C1357" t="s">
        <v>1542</v>
      </c>
      <c r="D1357" t="s">
        <v>28</v>
      </c>
      <c r="E1357">
        <v>2018</v>
      </c>
      <c r="F1357" t="s">
        <v>45</v>
      </c>
      <c r="G1357" t="s">
        <v>21</v>
      </c>
      <c r="H1357" t="s">
        <v>15</v>
      </c>
      <c r="I1357" t="s">
        <v>46</v>
      </c>
      <c r="J1357">
        <v>4.4391148999999998E-2</v>
      </c>
      <c r="L1357">
        <v>164.38419999999999</v>
      </c>
      <c r="M1357">
        <v>4</v>
      </c>
    </row>
    <row r="1358" spans="1:13" x14ac:dyDescent="0.3">
      <c r="A1358">
        <v>8519</v>
      </c>
      <c r="B1358" t="s">
        <v>17</v>
      </c>
      <c r="C1358" t="s">
        <v>237</v>
      </c>
      <c r="D1358" t="s">
        <v>19</v>
      </c>
      <c r="E1358">
        <v>2018</v>
      </c>
      <c r="F1358" t="s">
        <v>45</v>
      </c>
      <c r="G1358" t="s">
        <v>21</v>
      </c>
      <c r="H1358" t="s">
        <v>15</v>
      </c>
      <c r="I1358" t="s">
        <v>46</v>
      </c>
      <c r="J1358">
        <v>0</v>
      </c>
      <c r="L1358">
        <v>164.55260000000001</v>
      </c>
      <c r="M1358">
        <v>4</v>
      </c>
    </row>
    <row r="1359" spans="1:13" x14ac:dyDescent="0.3">
      <c r="A1359">
        <v>4765</v>
      </c>
      <c r="B1359" t="s">
        <v>17</v>
      </c>
      <c r="C1359" t="s">
        <v>240</v>
      </c>
      <c r="D1359" t="s">
        <v>42</v>
      </c>
      <c r="E1359">
        <v>2014</v>
      </c>
      <c r="F1359" t="s">
        <v>29</v>
      </c>
      <c r="G1359" t="s">
        <v>21</v>
      </c>
      <c r="H1359" t="s">
        <v>30</v>
      </c>
      <c r="I1359" t="s">
        <v>16</v>
      </c>
      <c r="J1359">
        <v>5.9736199999999998E-3</v>
      </c>
      <c r="K1359">
        <v>6.36</v>
      </c>
      <c r="L1359">
        <v>164.55260000000001</v>
      </c>
      <c r="M1359">
        <v>3.5</v>
      </c>
    </row>
    <row r="1360" spans="1:13" x14ac:dyDescent="0.3">
      <c r="A1360">
        <v>6129</v>
      </c>
      <c r="B1360" t="s">
        <v>17</v>
      </c>
      <c r="C1360" t="s">
        <v>664</v>
      </c>
      <c r="D1360" t="s">
        <v>67</v>
      </c>
      <c r="E1360">
        <v>2011</v>
      </c>
      <c r="F1360" t="s">
        <v>39</v>
      </c>
      <c r="G1360" t="s">
        <v>21</v>
      </c>
      <c r="H1360" t="s">
        <v>15</v>
      </c>
      <c r="I1360" t="s">
        <v>40</v>
      </c>
      <c r="J1360">
        <v>1.9314960999999999E-2</v>
      </c>
      <c r="K1360">
        <v>12.1</v>
      </c>
      <c r="L1360">
        <v>164.65260000000001</v>
      </c>
      <c r="M1360">
        <v>4</v>
      </c>
    </row>
    <row r="1361" spans="1:13" x14ac:dyDescent="0.3">
      <c r="A1361">
        <v>8075</v>
      </c>
      <c r="B1361" t="s">
        <v>17</v>
      </c>
      <c r="C1361" t="s">
        <v>1476</v>
      </c>
      <c r="D1361" t="s">
        <v>42</v>
      </c>
      <c r="E1361">
        <v>2022</v>
      </c>
      <c r="F1361" t="s">
        <v>20</v>
      </c>
      <c r="G1361" t="s">
        <v>21</v>
      </c>
      <c r="H1361" t="s">
        <v>15</v>
      </c>
      <c r="I1361" t="s">
        <v>22</v>
      </c>
      <c r="J1361">
        <v>0</v>
      </c>
      <c r="K1361">
        <v>5.1100000000000003</v>
      </c>
      <c r="L1361">
        <v>164.721</v>
      </c>
      <c r="M1361">
        <v>4</v>
      </c>
    </row>
    <row r="1362" spans="1:13" x14ac:dyDescent="0.3">
      <c r="A1362">
        <v>1958</v>
      </c>
      <c r="B1362" t="s">
        <v>17</v>
      </c>
      <c r="C1362" t="s">
        <v>1089</v>
      </c>
      <c r="D1362" t="s">
        <v>32</v>
      </c>
      <c r="E1362">
        <v>2018</v>
      </c>
      <c r="F1362" t="s">
        <v>45</v>
      </c>
      <c r="G1362" t="s">
        <v>21</v>
      </c>
      <c r="H1362" t="s">
        <v>15</v>
      </c>
      <c r="I1362" t="s">
        <v>46</v>
      </c>
      <c r="J1362">
        <v>3.7006075999999999E-2</v>
      </c>
      <c r="L1362">
        <v>164.7526</v>
      </c>
      <c r="M1362">
        <v>4.3</v>
      </c>
    </row>
    <row r="1363" spans="1:13" x14ac:dyDescent="0.3">
      <c r="A1363">
        <v>5406</v>
      </c>
      <c r="B1363" t="s">
        <v>17</v>
      </c>
      <c r="C1363" t="s">
        <v>180</v>
      </c>
      <c r="D1363" t="s">
        <v>48</v>
      </c>
      <c r="E1363">
        <v>2018</v>
      </c>
      <c r="F1363" t="s">
        <v>45</v>
      </c>
      <c r="G1363" t="s">
        <v>21</v>
      </c>
      <c r="H1363" t="s">
        <v>15</v>
      </c>
      <c r="I1363" t="s">
        <v>46</v>
      </c>
      <c r="J1363">
        <v>3.9385518000000001E-2</v>
      </c>
      <c r="L1363">
        <v>164.8526</v>
      </c>
      <c r="M1363">
        <v>3</v>
      </c>
    </row>
    <row r="1364" spans="1:13" x14ac:dyDescent="0.3">
      <c r="A1364">
        <v>1201</v>
      </c>
      <c r="B1364" t="s">
        <v>17</v>
      </c>
      <c r="C1364" t="s">
        <v>913</v>
      </c>
      <c r="D1364" t="s">
        <v>19</v>
      </c>
      <c r="E1364">
        <v>2014</v>
      </c>
      <c r="F1364" t="s">
        <v>29</v>
      </c>
      <c r="G1364" t="s">
        <v>21</v>
      </c>
      <c r="H1364" t="s">
        <v>30</v>
      </c>
      <c r="I1364" t="s">
        <v>16</v>
      </c>
      <c r="J1364">
        <v>4.2716234999999998E-2</v>
      </c>
      <c r="K1364">
        <v>5.4850000000000003</v>
      </c>
      <c r="L1364">
        <v>164.88419999999999</v>
      </c>
      <c r="M1364">
        <v>4.4000000000000004</v>
      </c>
    </row>
    <row r="1365" spans="1:13" x14ac:dyDescent="0.3">
      <c r="A1365">
        <v>7831</v>
      </c>
      <c r="B1365" t="s">
        <v>17</v>
      </c>
      <c r="C1365" t="s">
        <v>894</v>
      </c>
      <c r="D1365" t="s">
        <v>42</v>
      </c>
      <c r="E1365">
        <v>2014</v>
      </c>
      <c r="F1365" t="s">
        <v>29</v>
      </c>
      <c r="G1365" t="s">
        <v>21</v>
      </c>
      <c r="H1365" t="s">
        <v>30</v>
      </c>
      <c r="I1365" t="s">
        <v>16</v>
      </c>
      <c r="J1365">
        <v>6.692529E-3</v>
      </c>
      <c r="K1365">
        <v>9.6</v>
      </c>
      <c r="L1365">
        <v>164.91839999999999</v>
      </c>
      <c r="M1365">
        <v>4</v>
      </c>
    </row>
    <row r="1366" spans="1:13" x14ac:dyDescent="0.3">
      <c r="A1366">
        <v>7616</v>
      </c>
      <c r="B1366" t="s">
        <v>17</v>
      </c>
      <c r="C1366" t="s">
        <v>650</v>
      </c>
      <c r="D1366" t="s">
        <v>12</v>
      </c>
      <c r="E1366">
        <v>2011</v>
      </c>
      <c r="F1366" t="s">
        <v>39</v>
      </c>
      <c r="G1366" t="s">
        <v>21</v>
      </c>
      <c r="H1366" t="s">
        <v>15</v>
      </c>
      <c r="I1366" t="s">
        <v>40</v>
      </c>
      <c r="J1366">
        <v>0.21632300800000001</v>
      </c>
      <c r="K1366">
        <v>7.6050000000000004</v>
      </c>
      <c r="L1366">
        <v>165.02099999999999</v>
      </c>
      <c r="M1366">
        <v>4</v>
      </c>
    </row>
    <row r="1367" spans="1:13" x14ac:dyDescent="0.3">
      <c r="A1367">
        <v>5933</v>
      </c>
      <c r="B1367" t="s">
        <v>17</v>
      </c>
      <c r="C1367" t="s">
        <v>176</v>
      </c>
      <c r="D1367" t="s">
        <v>54</v>
      </c>
      <c r="E1367">
        <v>2014</v>
      </c>
      <c r="F1367" t="s">
        <v>29</v>
      </c>
      <c r="G1367" t="s">
        <v>21</v>
      </c>
      <c r="H1367" t="s">
        <v>30</v>
      </c>
      <c r="I1367" t="s">
        <v>16</v>
      </c>
      <c r="J1367">
        <v>3.2511817999999998E-2</v>
      </c>
      <c r="K1367">
        <v>16.350000000000001</v>
      </c>
      <c r="L1367">
        <v>165.08420000000001</v>
      </c>
      <c r="M1367">
        <v>4</v>
      </c>
    </row>
    <row r="1368" spans="1:13" x14ac:dyDescent="0.3">
      <c r="A1368">
        <v>1787</v>
      </c>
      <c r="B1368" t="s">
        <v>17</v>
      </c>
      <c r="C1368" t="s">
        <v>150</v>
      </c>
      <c r="D1368" t="s">
        <v>42</v>
      </c>
      <c r="E1368">
        <v>2014</v>
      </c>
      <c r="F1368" t="s">
        <v>29</v>
      </c>
      <c r="G1368" t="s">
        <v>21</v>
      </c>
      <c r="H1368" t="s">
        <v>30</v>
      </c>
      <c r="I1368" t="s">
        <v>16</v>
      </c>
      <c r="J1368">
        <v>3.8705317000000003E-2</v>
      </c>
      <c r="K1368">
        <v>17.100000000000001</v>
      </c>
      <c r="L1368">
        <v>165.08420000000001</v>
      </c>
      <c r="M1368">
        <v>4.3</v>
      </c>
    </row>
    <row r="1369" spans="1:13" x14ac:dyDescent="0.3">
      <c r="A1369">
        <v>496</v>
      </c>
      <c r="B1369" t="s">
        <v>17</v>
      </c>
      <c r="C1369" t="s">
        <v>483</v>
      </c>
      <c r="D1369" t="s">
        <v>67</v>
      </c>
      <c r="E1369">
        <v>2022</v>
      </c>
      <c r="F1369" t="s">
        <v>20</v>
      </c>
      <c r="G1369" t="s">
        <v>21</v>
      </c>
      <c r="H1369" t="s">
        <v>15</v>
      </c>
      <c r="I1369" t="s">
        <v>22</v>
      </c>
      <c r="J1369">
        <v>7.5885920999999995E-2</v>
      </c>
      <c r="K1369">
        <v>13.1</v>
      </c>
      <c r="L1369">
        <v>165.11580000000001</v>
      </c>
      <c r="M1369">
        <v>4.8</v>
      </c>
    </row>
    <row r="1370" spans="1:13" x14ac:dyDescent="0.3">
      <c r="A1370">
        <v>3615</v>
      </c>
      <c r="B1370" t="s">
        <v>17</v>
      </c>
      <c r="C1370" t="s">
        <v>1499</v>
      </c>
      <c r="D1370" t="s">
        <v>42</v>
      </c>
      <c r="E1370">
        <v>2011</v>
      </c>
      <c r="F1370" t="s">
        <v>39</v>
      </c>
      <c r="G1370" t="s">
        <v>21</v>
      </c>
      <c r="H1370" t="s">
        <v>15</v>
      </c>
      <c r="I1370" t="s">
        <v>40</v>
      </c>
      <c r="J1370">
        <v>2.5834128000000001E-2</v>
      </c>
      <c r="K1370">
        <v>12.1</v>
      </c>
      <c r="L1370">
        <v>165.15260000000001</v>
      </c>
      <c r="M1370">
        <v>4</v>
      </c>
    </row>
    <row r="1371" spans="1:13" x14ac:dyDescent="0.3">
      <c r="A1371">
        <v>1211</v>
      </c>
      <c r="B1371" t="s">
        <v>17</v>
      </c>
      <c r="C1371" t="s">
        <v>332</v>
      </c>
      <c r="D1371" t="s">
        <v>48</v>
      </c>
      <c r="E1371">
        <v>2014</v>
      </c>
      <c r="F1371" t="s">
        <v>29</v>
      </c>
      <c r="G1371" t="s">
        <v>21</v>
      </c>
      <c r="H1371" t="s">
        <v>30</v>
      </c>
      <c r="I1371" t="s">
        <v>16</v>
      </c>
      <c r="J1371">
        <v>0.10479168899999999</v>
      </c>
      <c r="K1371">
        <v>17.600000000000001</v>
      </c>
      <c r="L1371">
        <v>165.2868</v>
      </c>
      <c r="M1371">
        <v>4.4000000000000004</v>
      </c>
    </row>
    <row r="1372" spans="1:13" x14ac:dyDescent="0.3">
      <c r="A1372">
        <v>2455</v>
      </c>
      <c r="B1372" t="s">
        <v>17</v>
      </c>
      <c r="C1372" t="s">
        <v>567</v>
      </c>
      <c r="D1372" t="s">
        <v>32</v>
      </c>
      <c r="E1372">
        <v>2011</v>
      </c>
      <c r="F1372" t="s">
        <v>39</v>
      </c>
      <c r="G1372" t="s">
        <v>21</v>
      </c>
      <c r="H1372" t="s">
        <v>30</v>
      </c>
      <c r="I1372" t="s">
        <v>40</v>
      </c>
      <c r="J1372">
        <v>0.16118210299999999</v>
      </c>
      <c r="K1372">
        <v>9.6</v>
      </c>
      <c r="L1372">
        <v>165.3158</v>
      </c>
      <c r="M1372">
        <v>4.2</v>
      </c>
    </row>
    <row r="1373" spans="1:13" x14ac:dyDescent="0.3">
      <c r="A1373">
        <v>5868</v>
      </c>
      <c r="B1373" t="s">
        <v>17</v>
      </c>
      <c r="C1373" t="s">
        <v>1136</v>
      </c>
      <c r="D1373" t="s">
        <v>159</v>
      </c>
      <c r="E1373">
        <v>2018</v>
      </c>
      <c r="F1373" t="s">
        <v>45</v>
      </c>
      <c r="G1373" t="s">
        <v>21</v>
      </c>
      <c r="H1373" t="s">
        <v>15</v>
      </c>
      <c r="I1373" t="s">
        <v>46</v>
      </c>
      <c r="J1373">
        <v>5.9956875999999999E-2</v>
      </c>
      <c r="L1373">
        <v>165.45259999999999</v>
      </c>
      <c r="M1373">
        <v>4</v>
      </c>
    </row>
    <row r="1374" spans="1:13" x14ac:dyDescent="0.3">
      <c r="A1374">
        <v>3736</v>
      </c>
      <c r="B1374" t="s">
        <v>17</v>
      </c>
      <c r="C1374" t="s">
        <v>176</v>
      </c>
      <c r="D1374" t="s">
        <v>54</v>
      </c>
      <c r="E1374">
        <v>2022</v>
      </c>
      <c r="F1374" t="s">
        <v>20</v>
      </c>
      <c r="G1374" t="s">
        <v>21</v>
      </c>
      <c r="H1374" t="s">
        <v>15</v>
      </c>
      <c r="I1374" t="s">
        <v>22</v>
      </c>
      <c r="J1374">
        <v>3.2671446E-2</v>
      </c>
      <c r="K1374">
        <v>16.350000000000001</v>
      </c>
      <c r="L1374">
        <v>165.48419999999999</v>
      </c>
      <c r="M1374">
        <v>4</v>
      </c>
    </row>
    <row r="1375" spans="1:13" x14ac:dyDescent="0.3">
      <c r="A1375">
        <v>3705</v>
      </c>
      <c r="B1375" t="s">
        <v>17</v>
      </c>
      <c r="C1375" t="s">
        <v>1499</v>
      </c>
      <c r="D1375" t="s">
        <v>42</v>
      </c>
      <c r="E1375">
        <v>2022</v>
      </c>
      <c r="F1375" t="s">
        <v>20</v>
      </c>
      <c r="G1375" t="s">
        <v>21</v>
      </c>
      <c r="H1375" t="s">
        <v>15</v>
      </c>
      <c r="I1375" t="s">
        <v>22</v>
      </c>
      <c r="J1375">
        <v>1.5497337E-2</v>
      </c>
      <c r="K1375">
        <v>12.1</v>
      </c>
      <c r="L1375">
        <v>165.55260000000001</v>
      </c>
      <c r="M1375">
        <v>4</v>
      </c>
    </row>
    <row r="1376" spans="1:13" x14ac:dyDescent="0.3">
      <c r="A1376">
        <v>5899</v>
      </c>
      <c r="B1376" t="s">
        <v>17</v>
      </c>
      <c r="C1376" t="s">
        <v>240</v>
      </c>
      <c r="D1376" t="s">
        <v>42</v>
      </c>
      <c r="E1376">
        <v>2018</v>
      </c>
      <c r="F1376" t="s">
        <v>45</v>
      </c>
      <c r="G1376" t="s">
        <v>21</v>
      </c>
      <c r="H1376" t="s">
        <v>15</v>
      </c>
      <c r="I1376" t="s">
        <v>46</v>
      </c>
      <c r="J1376">
        <v>5.9496439999999996E-3</v>
      </c>
      <c r="L1376">
        <v>165.65260000000001</v>
      </c>
      <c r="M1376">
        <v>4</v>
      </c>
    </row>
    <row r="1377" spans="1:13" x14ac:dyDescent="0.3">
      <c r="A1377">
        <v>7627</v>
      </c>
      <c r="B1377" t="s">
        <v>17</v>
      </c>
      <c r="C1377" t="s">
        <v>913</v>
      </c>
      <c r="D1377" t="s">
        <v>19</v>
      </c>
      <c r="E1377">
        <v>2011</v>
      </c>
      <c r="F1377" t="s">
        <v>39</v>
      </c>
      <c r="G1377" t="s">
        <v>21</v>
      </c>
      <c r="H1377" t="s">
        <v>15</v>
      </c>
      <c r="I1377" t="s">
        <v>40</v>
      </c>
      <c r="J1377">
        <v>7.1557768999999993E-2</v>
      </c>
      <c r="K1377">
        <v>5.4850000000000003</v>
      </c>
      <c r="L1377">
        <v>165.7842</v>
      </c>
      <c r="M1377">
        <v>4</v>
      </c>
    </row>
    <row r="1378" spans="1:13" x14ac:dyDescent="0.3">
      <c r="A1378">
        <v>5686</v>
      </c>
      <c r="B1378" t="s">
        <v>17</v>
      </c>
      <c r="C1378" t="s">
        <v>894</v>
      </c>
      <c r="D1378" t="s">
        <v>42</v>
      </c>
      <c r="E1378">
        <v>2022</v>
      </c>
      <c r="F1378" t="s">
        <v>20</v>
      </c>
      <c r="G1378" t="s">
        <v>21</v>
      </c>
      <c r="H1378" t="s">
        <v>15</v>
      </c>
      <c r="I1378" t="s">
        <v>22</v>
      </c>
      <c r="J1378">
        <v>6.7253879999999997E-3</v>
      </c>
      <c r="K1378">
        <v>9.6</v>
      </c>
      <c r="L1378">
        <v>165.91839999999999</v>
      </c>
      <c r="M1378">
        <v>2</v>
      </c>
    </row>
    <row r="1379" spans="1:13" x14ac:dyDescent="0.3">
      <c r="A1379">
        <v>2052</v>
      </c>
      <c r="B1379" t="s">
        <v>17</v>
      </c>
      <c r="C1379" t="s">
        <v>625</v>
      </c>
      <c r="D1379" t="s">
        <v>48</v>
      </c>
      <c r="E1379">
        <v>2011</v>
      </c>
      <c r="F1379" t="s">
        <v>39</v>
      </c>
      <c r="G1379" t="s">
        <v>21</v>
      </c>
      <c r="H1379" t="s">
        <v>15</v>
      </c>
      <c r="I1379" t="s">
        <v>40</v>
      </c>
      <c r="J1379">
        <v>5.0111640999999998E-2</v>
      </c>
      <c r="K1379">
        <v>17.7</v>
      </c>
      <c r="L1379">
        <v>165.98159999999999</v>
      </c>
      <c r="M1379">
        <v>4.2</v>
      </c>
    </row>
    <row r="1380" spans="1:13" x14ac:dyDescent="0.3">
      <c r="A1380">
        <v>4291</v>
      </c>
      <c r="B1380" t="s">
        <v>17</v>
      </c>
      <c r="C1380" t="s">
        <v>367</v>
      </c>
      <c r="D1380" t="s">
        <v>57</v>
      </c>
      <c r="E1380">
        <v>2011</v>
      </c>
      <c r="F1380" t="s">
        <v>39</v>
      </c>
      <c r="G1380" t="s">
        <v>21</v>
      </c>
      <c r="H1380" t="s">
        <v>15</v>
      </c>
      <c r="I1380" t="s">
        <v>40</v>
      </c>
      <c r="J1380">
        <v>3.6360676000000001E-2</v>
      </c>
      <c r="K1380">
        <v>12.15</v>
      </c>
      <c r="L1380">
        <v>166.01840000000001</v>
      </c>
      <c r="M1380">
        <v>3.8</v>
      </c>
    </row>
    <row r="1381" spans="1:13" x14ac:dyDescent="0.3">
      <c r="A1381">
        <v>4149</v>
      </c>
      <c r="B1381" t="s">
        <v>17</v>
      </c>
      <c r="C1381" t="s">
        <v>1455</v>
      </c>
      <c r="D1381" t="s">
        <v>74</v>
      </c>
      <c r="E1381">
        <v>2014</v>
      </c>
      <c r="F1381" t="s">
        <v>29</v>
      </c>
      <c r="G1381" t="s">
        <v>21</v>
      </c>
      <c r="H1381" t="s">
        <v>30</v>
      </c>
      <c r="I1381" t="s">
        <v>16</v>
      </c>
      <c r="J1381">
        <v>6.1008859999999998E-2</v>
      </c>
      <c r="K1381">
        <v>7.8650000000000002</v>
      </c>
      <c r="L1381">
        <v>166.05260000000001</v>
      </c>
      <c r="M1381">
        <v>3.8</v>
      </c>
    </row>
    <row r="1382" spans="1:13" x14ac:dyDescent="0.3">
      <c r="A1382">
        <v>8112</v>
      </c>
      <c r="B1382" t="s">
        <v>17</v>
      </c>
      <c r="C1382" t="s">
        <v>1378</v>
      </c>
      <c r="D1382" t="s">
        <v>64</v>
      </c>
      <c r="E1382">
        <v>2022</v>
      </c>
      <c r="F1382" t="s">
        <v>20</v>
      </c>
      <c r="G1382" t="s">
        <v>21</v>
      </c>
      <c r="H1382" t="s">
        <v>15</v>
      </c>
      <c r="I1382" t="s">
        <v>22</v>
      </c>
      <c r="J1382">
        <v>4.8885018000000002E-2</v>
      </c>
      <c r="K1382">
        <v>10.65</v>
      </c>
      <c r="L1382">
        <v>166.15260000000001</v>
      </c>
      <c r="M1382">
        <v>4</v>
      </c>
    </row>
    <row r="1383" spans="1:13" x14ac:dyDescent="0.3">
      <c r="A1383">
        <v>1950</v>
      </c>
      <c r="B1383" t="s">
        <v>17</v>
      </c>
      <c r="C1383" t="s">
        <v>176</v>
      </c>
      <c r="D1383" t="s">
        <v>54</v>
      </c>
      <c r="E1383">
        <v>2018</v>
      </c>
      <c r="F1383" t="s">
        <v>45</v>
      </c>
      <c r="G1383" t="s">
        <v>21</v>
      </c>
      <c r="H1383" t="s">
        <v>15</v>
      </c>
      <c r="I1383" t="s">
        <v>46</v>
      </c>
      <c r="J1383">
        <v>3.2381325000000002E-2</v>
      </c>
      <c r="L1383">
        <v>166.1842</v>
      </c>
      <c r="M1383">
        <v>4.3</v>
      </c>
    </row>
    <row r="1384" spans="1:13" x14ac:dyDescent="0.3">
      <c r="A1384">
        <v>891</v>
      </c>
      <c r="B1384" t="s">
        <v>17</v>
      </c>
      <c r="C1384" t="s">
        <v>625</v>
      </c>
      <c r="D1384" t="s">
        <v>48</v>
      </c>
      <c r="E1384">
        <v>2014</v>
      </c>
      <c r="F1384" t="s">
        <v>29</v>
      </c>
      <c r="G1384" t="s">
        <v>21</v>
      </c>
      <c r="H1384" t="s">
        <v>30</v>
      </c>
      <c r="I1384" t="s">
        <v>16</v>
      </c>
      <c r="J1384">
        <v>2.9914021999999998E-2</v>
      </c>
      <c r="K1384">
        <v>17.7</v>
      </c>
      <c r="L1384">
        <v>166.2816</v>
      </c>
      <c r="M1384">
        <v>4.5</v>
      </c>
    </row>
    <row r="1385" spans="1:13" x14ac:dyDescent="0.3">
      <c r="A1385">
        <v>1739</v>
      </c>
      <c r="B1385" t="s">
        <v>17</v>
      </c>
      <c r="C1385" t="s">
        <v>1136</v>
      </c>
      <c r="D1385" t="s">
        <v>159</v>
      </c>
      <c r="E1385">
        <v>2011</v>
      </c>
      <c r="F1385" t="s">
        <v>39</v>
      </c>
      <c r="G1385" t="s">
        <v>21</v>
      </c>
      <c r="H1385" t="s">
        <v>30</v>
      </c>
      <c r="I1385" t="s">
        <v>40</v>
      </c>
      <c r="J1385">
        <v>0.10084385999999999</v>
      </c>
      <c r="K1385">
        <v>18.25</v>
      </c>
      <c r="L1385">
        <v>166.3526</v>
      </c>
      <c r="M1385">
        <v>4.3</v>
      </c>
    </row>
    <row r="1386" spans="1:13" x14ac:dyDescent="0.3">
      <c r="A1386">
        <v>5600</v>
      </c>
      <c r="B1386" t="s">
        <v>17</v>
      </c>
      <c r="C1386" t="s">
        <v>1089</v>
      </c>
      <c r="D1386" t="s">
        <v>32</v>
      </c>
      <c r="E1386">
        <v>2014</v>
      </c>
      <c r="F1386" t="s">
        <v>29</v>
      </c>
      <c r="G1386" t="s">
        <v>21</v>
      </c>
      <c r="H1386" t="s">
        <v>30</v>
      </c>
      <c r="I1386" t="s">
        <v>16</v>
      </c>
      <c r="J1386">
        <v>3.7155206000000003E-2</v>
      </c>
      <c r="K1386">
        <v>17.25</v>
      </c>
      <c r="L1386">
        <v>166.45259999999999</v>
      </c>
      <c r="M1386">
        <v>2.2999999999999998</v>
      </c>
    </row>
    <row r="1387" spans="1:13" x14ac:dyDescent="0.3">
      <c r="A1387">
        <v>8128</v>
      </c>
      <c r="B1387" t="s">
        <v>17</v>
      </c>
      <c r="C1387" t="s">
        <v>625</v>
      </c>
      <c r="D1387" t="s">
        <v>48</v>
      </c>
      <c r="E1387">
        <v>2022</v>
      </c>
      <c r="F1387" t="s">
        <v>20</v>
      </c>
      <c r="G1387" t="s">
        <v>21</v>
      </c>
      <c r="H1387" t="s">
        <v>15</v>
      </c>
      <c r="I1387" t="s">
        <v>22</v>
      </c>
      <c r="J1387">
        <v>3.0060895000000001E-2</v>
      </c>
      <c r="K1387">
        <v>17.7</v>
      </c>
      <c r="L1387">
        <v>166.48159999999999</v>
      </c>
      <c r="M1387">
        <v>4</v>
      </c>
    </row>
    <row r="1388" spans="1:13" x14ac:dyDescent="0.3">
      <c r="A1388">
        <v>410</v>
      </c>
      <c r="B1388" t="s">
        <v>17</v>
      </c>
      <c r="C1388" t="s">
        <v>414</v>
      </c>
      <c r="D1388" t="s">
        <v>42</v>
      </c>
      <c r="E1388">
        <v>2018</v>
      </c>
      <c r="F1388" t="s">
        <v>45</v>
      </c>
      <c r="G1388" t="s">
        <v>21</v>
      </c>
      <c r="H1388" t="s">
        <v>15</v>
      </c>
      <c r="I1388" t="s">
        <v>46</v>
      </c>
      <c r="J1388">
        <v>1.9412192000000002E-2</v>
      </c>
      <c r="L1388">
        <v>166.54740000000001</v>
      </c>
      <c r="M1388">
        <v>5</v>
      </c>
    </row>
    <row r="1389" spans="1:13" x14ac:dyDescent="0.3">
      <c r="A1389">
        <v>7646</v>
      </c>
      <c r="B1389" t="s">
        <v>17</v>
      </c>
      <c r="C1389" t="s">
        <v>952</v>
      </c>
      <c r="D1389" t="s">
        <v>42</v>
      </c>
      <c r="E1389">
        <v>2011</v>
      </c>
      <c r="F1389" t="s">
        <v>39</v>
      </c>
      <c r="G1389" t="s">
        <v>21</v>
      </c>
      <c r="H1389" t="s">
        <v>15</v>
      </c>
      <c r="I1389" t="s">
        <v>40</v>
      </c>
      <c r="J1389">
        <v>2.0993364E-2</v>
      </c>
      <c r="K1389">
        <v>17.7</v>
      </c>
      <c r="L1389">
        <v>166.84739999999999</v>
      </c>
      <c r="M1389">
        <v>4</v>
      </c>
    </row>
    <row r="1390" spans="1:13" x14ac:dyDescent="0.3">
      <c r="A1390">
        <v>1170</v>
      </c>
      <c r="B1390" t="s">
        <v>17</v>
      </c>
      <c r="C1390" t="s">
        <v>894</v>
      </c>
      <c r="D1390" t="s">
        <v>42</v>
      </c>
      <c r="E1390">
        <v>2011</v>
      </c>
      <c r="F1390" t="s">
        <v>39</v>
      </c>
      <c r="G1390" t="s">
        <v>21</v>
      </c>
      <c r="H1390" t="s">
        <v>15</v>
      </c>
      <c r="I1390" t="s">
        <v>40</v>
      </c>
      <c r="J1390">
        <v>1.1211251E-2</v>
      </c>
      <c r="K1390">
        <v>9.6</v>
      </c>
      <c r="L1390">
        <v>166.91839999999999</v>
      </c>
      <c r="M1390">
        <v>4.4000000000000004</v>
      </c>
    </row>
    <row r="1391" spans="1:13" x14ac:dyDescent="0.3">
      <c r="A1391">
        <v>3733</v>
      </c>
      <c r="B1391" t="s">
        <v>17</v>
      </c>
      <c r="C1391" t="s">
        <v>150</v>
      </c>
      <c r="D1391" t="s">
        <v>42</v>
      </c>
      <c r="E1391">
        <v>2022</v>
      </c>
      <c r="F1391" t="s">
        <v>20</v>
      </c>
      <c r="G1391" t="s">
        <v>21</v>
      </c>
      <c r="H1391" t="s">
        <v>15</v>
      </c>
      <c r="I1391" t="s">
        <v>22</v>
      </c>
      <c r="J1391">
        <v>0</v>
      </c>
      <c r="K1391">
        <v>17.100000000000001</v>
      </c>
      <c r="L1391">
        <v>167.08420000000001</v>
      </c>
      <c r="M1391">
        <v>4</v>
      </c>
    </row>
    <row r="1392" spans="1:13" x14ac:dyDescent="0.3">
      <c r="A1392">
        <v>3765</v>
      </c>
      <c r="B1392" t="s">
        <v>17</v>
      </c>
      <c r="C1392" t="s">
        <v>367</v>
      </c>
      <c r="D1392" t="s">
        <v>57</v>
      </c>
      <c r="E1392">
        <v>2018</v>
      </c>
      <c r="F1392" t="s">
        <v>45</v>
      </c>
      <c r="G1392" t="s">
        <v>21</v>
      </c>
      <c r="H1392" t="s">
        <v>15</v>
      </c>
      <c r="I1392" t="s">
        <v>46</v>
      </c>
      <c r="J1392">
        <v>2.1618297000000002E-2</v>
      </c>
      <c r="L1392">
        <v>167.11840000000001</v>
      </c>
      <c r="M1392">
        <v>4</v>
      </c>
    </row>
    <row r="1393" spans="1:13" x14ac:dyDescent="0.3">
      <c r="A1393">
        <v>7776</v>
      </c>
      <c r="B1393" t="s">
        <v>17</v>
      </c>
      <c r="C1393" t="s">
        <v>483</v>
      </c>
      <c r="D1393" t="s">
        <v>67</v>
      </c>
      <c r="E1393">
        <v>2014</v>
      </c>
      <c r="F1393" t="s">
        <v>29</v>
      </c>
      <c r="G1393" t="s">
        <v>21</v>
      </c>
      <c r="H1393" t="s">
        <v>30</v>
      </c>
      <c r="I1393" t="s">
        <v>16</v>
      </c>
      <c r="J1393">
        <v>7.5515154000000001E-2</v>
      </c>
      <c r="K1393">
        <v>13.1</v>
      </c>
      <c r="L1393">
        <v>167.2158</v>
      </c>
      <c r="M1393">
        <v>4</v>
      </c>
    </row>
    <row r="1394" spans="1:13" x14ac:dyDescent="0.3">
      <c r="A1394">
        <v>3719</v>
      </c>
      <c r="B1394" t="s">
        <v>17</v>
      </c>
      <c r="C1394" t="s">
        <v>661</v>
      </c>
      <c r="D1394" t="s">
        <v>12</v>
      </c>
      <c r="E1394">
        <v>2022</v>
      </c>
      <c r="F1394" t="s">
        <v>20</v>
      </c>
      <c r="G1394" t="s">
        <v>21</v>
      </c>
      <c r="H1394" t="s">
        <v>15</v>
      </c>
      <c r="I1394" t="s">
        <v>22</v>
      </c>
      <c r="J1394">
        <v>8.5622361999999994E-2</v>
      </c>
      <c r="K1394">
        <v>5.6550000000000002</v>
      </c>
      <c r="L1394">
        <v>167.25</v>
      </c>
      <c r="M1394">
        <v>4</v>
      </c>
    </row>
    <row r="1395" spans="1:13" x14ac:dyDescent="0.3">
      <c r="A1395">
        <v>3794</v>
      </c>
      <c r="B1395" t="s">
        <v>17</v>
      </c>
      <c r="C1395" t="s">
        <v>625</v>
      </c>
      <c r="D1395" t="s">
        <v>48</v>
      </c>
      <c r="E1395">
        <v>2018</v>
      </c>
      <c r="F1395" t="s">
        <v>45</v>
      </c>
      <c r="G1395" t="s">
        <v>21</v>
      </c>
      <c r="H1395" t="s">
        <v>15</v>
      </c>
      <c r="I1395" t="s">
        <v>46</v>
      </c>
      <c r="J1395">
        <v>2.9793955E-2</v>
      </c>
      <c r="L1395">
        <v>167.2816</v>
      </c>
      <c r="M1395">
        <v>4</v>
      </c>
    </row>
    <row r="1396" spans="1:13" x14ac:dyDescent="0.3">
      <c r="A1396">
        <v>8424</v>
      </c>
      <c r="B1396" t="s">
        <v>17</v>
      </c>
      <c r="C1396" t="s">
        <v>834</v>
      </c>
      <c r="D1396" t="s">
        <v>159</v>
      </c>
      <c r="E1396">
        <v>2018</v>
      </c>
      <c r="F1396" t="s">
        <v>45</v>
      </c>
      <c r="G1396" t="s">
        <v>21</v>
      </c>
      <c r="H1396" t="s">
        <v>15</v>
      </c>
      <c r="I1396" t="s">
        <v>46</v>
      </c>
      <c r="J1396">
        <v>0</v>
      </c>
      <c r="L1396">
        <v>167.51580000000001</v>
      </c>
      <c r="M1396">
        <v>4</v>
      </c>
    </row>
    <row r="1397" spans="1:13" x14ac:dyDescent="0.3">
      <c r="A1397">
        <v>8015</v>
      </c>
      <c r="B1397" t="s">
        <v>17</v>
      </c>
      <c r="C1397" t="s">
        <v>1302</v>
      </c>
      <c r="D1397" t="s">
        <v>28</v>
      </c>
      <c r="E1397">
        <v>2022</v>
      </c>
      <c r="F1397" t="s">
        <v>20</v>
      </c>
      <c r="G1397" t="s">
        <v>21</v>
      </c>
      <c r="H1397" t="s">
        <v>15</v>
      </c>
      <c r="I1397" t="s">
        <v>22</v>
      </c>
      <c r="J1397">
        <v>0.14221920900000001</v>
      </c>
      <c r="K1397">
        <v>18.850000000000001</v>
      </c>
      <c r="L1397">
        <v>167.61320000000001</v>
      </c>
      <c r="M1397">
        <v>4</v>
      </c>
    </row>
    <row r="1398" spans="1:13" x14ac:dyDescent="0.3">
      <c r="A1398">
        <v>5165</v>
      </c>
      <c r="B1398" t="s">
        <v>17</v>
      </c>
      <c r="C1398" t="s">
        <v>952</v>
      </c>
      <c r="D1398" t="s">
        <v>42</v>
      </c>
      <c r="E1398">
        <v>2022</v>
      </c>
      <c r="F1398" t="s">
        <v>20</v>
      </c>
      <c r="G1398" t="s">
        <v>21</v>
      </c>
      <c r="H1398" t="s">
        <v>15</v>
      </c>
      <c r="I1398" t="s">
        <v>22</v>
      </c>
      <c r="J1398">
        <v>1.2593467000000001E-2</v>
      </c>
      <c r="K1398">
        <v>17.7</v>
      </c>
      <c r="L1398">
        <v>167.6474</v>
      </c>
      <c r="M1398">
        <v>3.2</v>
      </c>
    </row>
    <row r="1399" spans="1:13" x14ac:dyDescent="0.3">
      <c r="A1399">
        <v>5396</v>
      </c>
      <c r="B1399" t="s">
        <v>17</v>
      </c>
      <c r="C1399" t="s">
        <v>1302</v>
      </c>
      <c r="D1399" t="s">
        <v>28</v>
      </c>
      <c r="E1399">
        <v>2018</v>
      </c>
      <c r="F1399" t="s">
        <v>45</v>
      </c>
      <c r="G1399" t="s">
        <v>21</v>
      </c>
      <c r="H1399" t="s">
        <v>15</v>
      </c>
      <c r="I1399" t="s">
        <v>46</v>
      </c>
      <c r="J1399">
        <v>0.14095631</v>
      </c>
      <c r="L1399">
        <v>167.7132</v>
      </c>
      <c r="M1399">
        <v>3</v>
      </c>
    </row>
    <row r="1400" spans="1:13" x14ac:dyDescent="0.3">
      <c r="A1400">
        <v>7586</v>
      </c>
      <c r="B1400" t="s">
        <v>17</v>
      </c>
      <c r="C1400" t="s">
        <v>661</v>
      </c>
      <c r="D1400" t="s">
        <v>12</v>
      </c>
      <c r="E1400">
        <v>2011</v>
      </c>
      <c r="F1400" t="s">
        <v>39</v>
      </c>
      <c r="G1400" t="s">
        <v>21</v>
      </c>
      <c r="H1400" t="s">
        <v>15</v>
      </c>
      <c r="I1400" t="s">
        <v>40</v>
      </c>
      <c r="J1400">
        <v>0.142732848</v>
      </c>
      <c r="K1400">
        <v>5.6550000000000002</v>
      </c>
      <c r="L1400">
        <v>167.95</v>
      </c>
      <c r="M1400">
        <v>4</v>
      </c>
    </row>
    <row r="1401" spans="1:13" x14ac:dyDescent="0.3">
      <c r="A1401">
        <v>7987</v>
      </c>
      <c r="B1401" t="s">
        <v>17</v>
      </c>
      <c r="C1401" t="s">
        <v>567</v>
      </c>
      <c r="D1401" t="s">
        <v>32</v>
      </c>
      <c r="E1401">
        <v>2022</v>
      </c>
      <c r="F1401" t="s">
        <v>20</v>
      </c>
      <c r="G1401" t="s">
        <v>21</v>
      </c>
      <c r="H1401" t="s">
        <v>15</v>
      </c>
      <c r="I1401" t="s">
        <v>22</v>
      </c>
      <c r="J1401">
        <v>9.6689673000000004E-2</v>
      </c>
      <c r="K1401">
        <v>9.6</v>
      </c>
      <c r="L1401">
        <v>168.01580000000001</v>
      </c>
      <c r="M1401">
        <v>4</v>
      </c>
    </row>
    <row r="1402" spans="1:13" x14ac:dyDescent="0.3">
      <c r="A1402">
        <v>1862</v>
      </c>
      <c r="B1402" t="s">
        <v>17</v>
      </c>
      <c r="C1402" t="s">
        <v>722</v>
      </c>
      <c r="D1402" t="s">
        <v>48</v>
      </c>
      <c r="E1402">
        <v>2022</v>
      </c>
      <c r="F1402" t="s">
        <v>20</v>
      </c>
      <c r="G1402" t="s">
        <v>21</v>
      </c>
      <c r="H1402" t="s">
        <v>15</v>
      </c>
      <c r="I1402" t="s">
        <v>22</v>
      </c>
      <c r="J1402">
        <v>8.6304859999999997E-2</v>
      </c>
      <c r="K1402">
        <v>9</v>
      </c>
      <c r="L1402">
        <v>168.08160000000001</v>
      </c>
      <c r="M1402">
        <v>4.3</v>
      </c>
    </row>
    <row r="1403" spans="1:13" x14ac:dyDescent="0.3">
      <c r="A1403">
        <v>4412</v>
      </c>
      <c r="B1403" t="s">
        <v>17</v>
      </c>
      <c r="C1403" t="s">
        <v>143</v>
      </c>
      <c r="D1403" t="s">
        <v>12</v>
      </c>
      <c r="E1403">
        <v>2014</v>
      </c>
      <c r="F1403" t="s">
        <v>29</v>
      </c>
      <c r="G1403" t="s">
        <v>21</v>
      </c>
      <c r="H1403" t="s">
        <v>30</v>
      </c>
      <c r="I1403" t="s">
        <v>16</v>
      </c>
      <c r="J1403">
        <v>2.5715562000000001E-2</v>
      </c>
      <c r="K1403">
        <v>16.25</v>
      </c>
      <c r="L1403">
        <v>168.1474</v>
      </c>
      <c r="M1403">
        <v>3.7</v>
      </c>
    </row>
    <row r="1404" spans="1:13" x14ac:dyDescent="0.3">
      <c r="A1404">
        <v>4362</v>
      </c>
      <c r="B1404" t="s">
        <v>17</v>
      </c>
      <c r="C1404" t="s">
        <v>143</v>
      </c>
      <c r="D1404" t="s">
        <v>12</v>
      </c>
      <c r="E1404">
        <v>2018</v>
      </c>
      <c r="F1404" t="s">
        <v>45</v>
      </c>
      <c r="G1404" t="s">
        <v>21</v>
      </c>
      <c r="H1404" t="s">
        <v>15</v>
      </c>
      <c r="I1404" t="s">
        <v>46</v>
      </c>
      <c r="J1404">
        <v>2.5612348E-2</v>
      </c>
      <c r="L1404">
        <v>168.2474</v>
      </c>
      <c r="M1404">
        <v>3.8</v>
      </c>
    </row>
    <row r="1405" spans="1:13" x14ac:dyDescent="0.3">
      <c r="A1405">
        <v>1273</v>
      </c>
      <c r="B1405" t="s">
        <v>17</v>
      </c>
      <c r="C1405" t="s">
        <v>952</v>
      </c>
      <c r="D1405" t="s">
        <v>42</v>
      </c>
      <c r="E1405">
        <v>2018</v>
      </c>
      <c r="F1405" t="s">
        <v>45</v>
      </c>
      <c r="G1405" t="s">
        <v>21</v>
      </c>
      <c r="H1405" t="s">
        <v>15</v>
      </c>
      <c r="I1405" t="s">
        <v>46</v>
      </c>
      <c r="J1405">
        <v>1.2481638E-2</v>
      </c>
      <c r="L1405">
        <v>168.34739999999999</v>
      </c>
      <c r="M1405">
        <v>4.4000000000000004</v>
      </c>
    </row>
    <row r="1406" spans="1:13" x14ac:dyDescent="0.3">
      <c r="A1406">
        <v>4696</v>
      </c>
      <c r="B1406" t="s">
        <v>17</v>
      </c>
      <c r="C1406" t="s">
        <v>1302</v>
      </c>
      <c r="D1406" t="s">
        <v>28</v>
      </c>
      <c r="E1406">
        <v>2014</v>
      </c>
      <c r="F1406" t="s">
        <v>29</v>
      </c>
      <c r="G1406" t="s">
        <v>21</v>
      </c>
      <c r="H1406" t="s">
        <v>30</v>
      </c>
      <c r="I1406" t="s">
        <v>16</v>
      </c>
      <c r="J1406">
        <v>0.14152434799999999</v>
      </c>
      <c r="K1406">
        <v>18.850000000000001</v>
      </c>
      <c r="L1406">
        <v>168.41319999999999</v>
      </c>
      <c r="M1406">
        <v>3.6</v>
      </c>
    </row>
    <row r="1407" spans="1:13" x14ac:dyDescent="0.3">
      <c r="A1407">
        <v>1736</v>
      </c>
      <c r="B1407" t="s">
        <v>17</v>
      </c>
      <c r="C1407" t="s">
        <v>1134</v>
      </c>
      <c r="D1407" t="s">
        <v>42</v>
      </c>
      <c r="E1407">
        <v>2011</v>
      </c>
      <c r="F1407" t="s">
        <v>39</v>
      </c>
      <c r="G1407" t="s">
        <v>21</v>
      </c>
      <c r="H1407" t="s">
        <v>15</v>
      </c>
      <c r="I1407" t="s">
        <v>40</v>
      </c>
      <c r="J1407">
        <v>0.17314114999999999</v>
      </c>
      <c r="K1407">
        <v>12.5</v>
      </c>
      <c r="L1407">
        <v>168.44479999999999</v>
      </c>
      <c r="M1407">
        <v>4.3</v>
      </c>
    </row>
    <row r="1408" spans="1:13" x14ac:dyDescent="0.3">
      <c r="A1408">
        <v>7882</v>
      </c>
      <c r="B1408" t="s">
        <v>17</v>
      </c>
      <c r="C1408" t="s">
        <v>567</v>
      </c>
      <c r="D1408" t="s">
        <v>32</v>
      </c>
      <c r="E1408">
        <v>2014</v>
      </c>
      <c r="F1408" t="s">
        <v>29</v>
      </c>
      <c r="G1408" t="s">
        <v>21</v>
      </c>
      <c r="H1408" t="s">
        <v>30</v>
      </c>
      <c r="I1408" t="s">
        <v>16</v>
      </c>
      <c r="J1408">
        <v>9.6217261999999998E-2</v>
      </c>
      <c r="K1408">
        <v>9.6</v>
      </c>
      <c r="L1408">
        <v>168.51580000000001</v>
      </c>
      <c r="M1408">
        <v>4</v>
      </c>
    </row>
    <row r="1409" spans="1:13" x14ac:dyDescent="0.3">
      <c r="A1409">
        <v>8253</v>
      </c>
      <c r="B1409" t="s">
        <v>17</v>
      </c>
      <c r="C1409" t="s">
        <v>75</v>
      </c>
      <c r="D1409" t="s">
        <v>42</v>
      </c>
      <c r="E1409">
        <v>2018</v>
      </c>
      <c r="F1409" t="s">
        <v>45</v>
      </c>
      <c r="G1409" t="s">
        <v>21</v>
      </c>
      <c r="H1409" t="s">
        <v>15</v>
      </c>
      <c r="I1409" t="s">
        <v>46</v>
      </c>
      <c r="J1409">
        <v>8.0249973000000002E-2</v>
      </c>
      <c r="L1409">
        <v>168.679</v>
      </c>
      <c r="M1409">
        <v>4</v>
      </c>
    </row>
    <row r="1410" spans="1:13" x14ac:dyDescent="0.3">
      <c r="A1410">
        <v>8410</v>
      </c>
      <c r="B1410" t="s">
        <v>17</v>
      </c>
      <c r="C1410" t="s">
        <v>722</v>
      </c>
      <c r="D1410" t="s">
        <v>48</v>
      </c>
      <c r="E1410">
        <v>2018</v>
      </c>
      <c r="F1410" t="s">
        <v>45</v>
      </c>
      <c r="G1410" t="s">
        <v>21</v>
      </c>
      <c r="H1410" t="s">
        <v>15</v>
      </c>
      <c r="I1410" t="s">
        <v>46</v>
      </c>
      <c r="J1410">
        <v>8.5538477000000002E-2</v>
      </c>
      <c r="L1410">
        <v>169.2816</v>
      </c>
      <c r="M1410">
        <v>4</v>
      </c>
    </row>
    <row r="1411" spans="1:13" x14ac:dyDescent="0.3">
      <c r="A1411">
        <v>889</v>
      </c>
      <c r="B1411" t="s">
        <v>17</v>
      </c>
      <c r="C1411" t="s">
        <v>75</v>
      </c>
      <c r="D1411" t="s">
        <v>42</v>
      </c>
      <c r="E1411">
        <v>2014</v>
      </c>
      <c r="F1411" t="s">
        <v>29</v>
      </c>
      <c r="G1411" t="s">
        <v>21</v>
      </c>
      <c r="H1411" t="s">
        <v>30</v>
      </c>
      <c r="I1411" t="s">
        <v>16</v>
      </c>
      <c r="J1411">
        <v>0</v>
      </c>
      <c r="K1411">
        <v>5.82</v>
      </c>
      <c r="L1411">
        <v>169.37899999999999</v>
      </c>
      <c r="M1411">
        <v>4.5</v>
      </c>
    </row>
    <row r="1412" spans="1:13" x14ac:dyDescent="0.3">
      <c r="A1412">
        <v>870</v>
      </c>
      <c r="B1412" t="s">
        <v>17</v>
      </c>
      <c r="C1412" t="s">
        <v>722</v>
      </c>
      <c r="D1412" t="s">
        <v>48</v>
      </c>
      <c r="E1412">
        <v>2011</v>
      </c>
      <c r="F1412" t="s">
        <v>39</v>
      </c>
      <c r="G1412" t="s">
        <v>21</v>
      </c>
      <c r="H1412" t="s">
        <v>30</v>
      </c>
      <c r="I1412" t="s">
        <v>40</v>
      </c>
      <c r="J1412">
        <v>0.143870574</v>
      </c>
      <c r="K1412">
        <v>9</v>
      </c>
      <c r="L1412">
        <v>169.48159999999999</v>
      </c>
      <c r="M1412">
        <v>4.5</v>
      </c>
    </row>
    <row r="1413" spans="1:13" x14ac:dyDescent="0.3">
      <c r="A1413">
        <v>1935</v>
      </c>
      <c r="B1413" t="s">
        <v>17</v>
      </c>
      <c r="C1413" t="s">
        <v>691</v>
      </c>
      <c r="D1413" t="s">
        <v>12</v>
      </c>
      <c r="E1413">
        <v>2018</v>
      </c>
      <c r="F1413" t="s">
        <v>45</v>
      </c>
      <c r="G1413" t="s">
        <v>21</v>
      </c>
      <c r="H1413" t="s">
        <v>15</v>
      </c>
      <c r="I1413" t="s">
        <v>46</v>
      </c>
      <c r="J1413">
        <v>2.6055106000000001E-2</v>
      </c>
      <c r="L1413">
        <v>169.54740000000001</v>
      </c>
      <c r="M1413">
        <v>4.3</v>
      </c>
    </row>
    <row r="1414" spans="1:13" x14ac:dyDescent="0.3">
      <c r="A1414">
        <v>3726</v>
      </c>
      <c r="B1414" t="s">
        <v>17</v>
      </c>
      <c r="C1414" t="s">
        <v>1512</v>
      </c>
      <c r="D1414" t="s">
        <v>12</v>
      </c>
      <c r="E1414">
        <v>2022</v>
      </c>
      <c r="F1414" t="s">
        <v>20</v>
      </c>
      <c r="G1414" t="s">
        <v>21</v>
      </c>
      <c r="H1414" t="s">
        <v>15</v>
      </c>
      <c r="I1414" t="s">
        <v>22</v>
      </c>
      <c r="J1414">
        <v>9.8803087999999997E-2</v>
      </c>
      <c r="K1414">
        <v>14.85</v>
      </c>
      <c r="L1414">
        <v>169.7474</v>
      </c>
      <c r="M1414">
        <v>4</v>
      </c>
    </row>
    <row r="1415" spans="1:13" x14ac:dyDescent="0.3">
      <c r="A1415">
        <v>7591</v>
      </c>
      <c r="B1415" t="s">
        <v>17</v>
      </c>
      <c r="C1415" t="s">
        <v>474</v>
      </c>
      <c r="D1415" t="s">
        <v>42</v>
      </c>
      <c r="E1415">
        <v>2011</v>
      </c>
      <c r="F1415" t="s">
        <v>39</v>
      </c>
      <c r="G1415" t="s">
        <v>21</v>
      </c>
      <c r="H1415" t="s">
        <v>15</v>
      </c>
      <c r="I1415" t="s">
        <v>40</v>
      </c>
      <c r="J1415">
        <v>4.5655118000000001E-2</v>
      </c>
      <c r="K1415">
        <v>10.5</v>
      </c>
      <c r="L1415">
        <v>169.81059999999999</v>
      </c>
      <c r="M1415">
        <v>4</v>
      </c>
    </row>
    <row r="1416" spans="1:13" x14ac:dyDescent="0.3">
      <c r="A1416">
        <v>5950</v>
      </c>
      <c r="B1416" t="s">
        <v>17</v>
      </c>
      <c r="C1416" t="s">
        <v>1372</v>
      </c>
      <c r="D1416" t="s">
        <v>67</v>
      </c>
      <c r="E1416">
        <v>2014</v>
      </c>
      <c r="F1416" t="s">
        <v>29</v>
      </c>
      <c r="G1416" t="s">
        <v>21</v>
      </c>
      <c r="H1416" t="s">
        <v>30</v>
      </c>
      <c r="I1416" t="s">
        <v>16</v>
      </c>
      <c r="J1416">
        <v>6.0495242999999997E-2</v>
      </c>
      <c r="K1416">
        <v>16.75</v>
      </c>
      <c r="L1416">
        <v>169.81059999999999</v>
      </c>
      <c r="M1416">
        <v>4</v>
      </c>
    </row>
    <row r="1417" spans="1:13" x14ac:dyDescent="0.3">
      <c r="A1417">
        <v>3104</v>
      </c>
      <c r="B1417" t="s">
        <v>17</v>
      </c>
      <c r="C1417" t="s">
        <v>414</v>
      </c>
      <c r="D1417" t="s">
        <v>42</v>
      </c>
      <c r="E1417">
        <v>2022</v>
      </c>
      <c r="F1417" t="s">
        <v>20</v>
      </c>
      <c r="G1417" t="s">
        <v>21</v>
      </c>
      <c r="H1417" t="s">
        <v>15</v>
      </c>
      <c r="I1417" t="s">
        <v>22</v>
      </c>
      <c r="J1417">
        <v>1.9586115000000001E-2</v>
      </c>
      <c r="K1417">
        <v>9</v>
      </c>
      <c r="L1417">
        <v>170.2474</v>
      </c>
      <c r="M1417">
        <v>4.0999999999999996</v>
      </c>
    </row>
    <row r="1418" spans="1:13" x14ac:dyDescent="0.3">
      <c r="A1418">
        <v>8316</v>
      </c>
      <c r="B1418" t="s">
        <v>17</v>
      </c>
      <c r="C1418" t="s">
        <v>560</v>
      </c>
      <c r="D1418" t="s">
        <v>12</v>
      </c>
      <c r="E1418">
        <v>2018</v>
      </c>
      <c r="F1418" t="s">
        <v>45</v>
      </c>
      <c r="G1418" t="s">
        <v>21</v>
      </c>
      <c r="H1418" t="s">
        <v>15</v>
      </c>
      <c r="I1418" t="s">
        <v>46</v>
      </c>
      <c r="J1418">
        <v>0.13507592400000001</v>
      </c>
      <c r="L1418">
        <v>170.31059999999999</v>
      </c>
      <c r="M1418">
        <v>4</v>
      </c>
    </row>
    <row r="1419" spans="1:13" x14ac:dyDescent="0.3">
      <c r="A1419">
        <v>1162</v>
      </c>
      <c r="B1419" t="s">
        <v>17</v>
      </c>
      <c r="C1419" t="s">
        <v>66</v>
      </c>
      <c r="D1419" t="s">
        <v>67</v>
      </c>
      <c r="E1419">
        <v>2011</v>
      </c>
      <c r="F1419" t="s">
        <v>39</v>
      </c>
      <c r="G1419" t="s">
        <v>21</v>
      </c>
      <c r="H1419" t="s">
        <v>15</v>
      </c>
      <c r="I1419" t="s">
        <v>40</v>
      </c>
      <c r="J1419">
        <v>7.0703827999999996E-2</v>
      </c>
      <c r="K1419">
        <v>17.25</v>
      </c>
      <c r="L1419">
        <v>170.37639999999999</v>
      </c>
      <c r="M1419">
        <v>4.4000000000000004</v>
      </c>
    </row>
    <row r="1420" spans="1:13" x14ac:dyDescent="0.3">
      <c r="A1420">
        <v>4329</v>
      </c>
      <c r="B1420" t="s">
        <v>17</v>
      </c>
      <c r="C1420" t="s">
        <v>1372</v>
      </c>
      <c r="D1420" t="s">
        <v>67</v>
      </c>
      <c r="E1420">
        <v>2022</v>
      </c>
      <c r="F1420" t="s">
        <v>20</v>
      </c>
      <c r="G1420" t="s">
        <v>21</v>
      </c>
      <c r="H1420" t="s">
        <v>15</v>
      </c>
      <c r="I1420" t="s">
        <v>22</v>
      </c>
      <c r="J1420">
        <v>6.0792264999999998E-2</v>
      </c>
      <c r="K1420">
        <v>16.75</v>
      </c>
      <c r="L1420">
        <v>170.41059999999999</v>
      </c>
      <c r="M1420">
        <v>3.8</v>
      </c>
    </row>
    <row r="1421" spans="1:13" x14ac:dyDescent="0.3">
      <c r="A1421">
        <v>8404</v>
      </c>
      <c r="B1421" t="s">
        <v>17</v>
      </c>
      <c r="C1421" t="s">
        <v>219</v>
      </c>
      <c r="D1421" t="s">
        <v>48</v>
      </c>
      <c r="E1421">
        <v>2018</v>
      </c>
      <c r="F1421" t="s">
        <v>45</v>
      </c>
      <c r="G1421" t="s">
        <v>21</v>
      </c>
      <c r="H1421" t="s">
        <v>15</v>
      </c>
      <c r="I1421" t="s">
        <v>46</v>
      </c>
      <c r="J1421">
        <v>3.3018559000000003E-2</v>
      </c>
      <c r="L1421">
        <v>170.44220000000001</v>
      </c>
      <c r="M1421">
        <v>4</v>
      </c>
    </row>
    <row r="1422" spans="1:13" x14ac:dyDescent="0.3">
      <c r="A1422">
        <v>7647</v>
      </c>
      <c r="B1422" t="s">
        <v>17</v>
      </c>
      <c r="C1422" t="s">
        <v>1465</v>
      </c>
      <c r="D1422" t="s">
        <v>42</v>
      </c>
      <c r="E1422">
        <v>2011</v>
      </c>
      <c r="F1422" t="s">
        <v>39</v>
      </c>
      <c r="G1422" t="s">
        <v>21</v>
      </c>
      <c r="H1422" t="s">
        <v>15</v>
      </c>
      <c r="I1422" t="s">
        <v>40</v>
      </c>
      <c r="J1422">
        <v>7.9299473999999995E-2</v>
      </c>
      <c r="K1422">
        <v>18</v>
      </c>
      <c r="L1422">
        <v>170.54220000000001</v>
      </c>
      <c r="M1422">
        <v>4</v>
      </c>
    </row>
    <row r="1423" spans="1:13" x14ac:dyDescent="0.3">
      <c r="A1423">
        <v>4689</v>
      </c>
      <c r="B1423" t="s">
        <v>17</v>
      </c>
      <c r="C1423" t="s">
        <v>75</v>
      </c>
      <c r="D1423" t="s">
        <v>42</v>
      </c>
      <c r="E1423">
        <v>2011</v>
      </c>
      <c r="F1423" t="s">
        <v>39</v>
      </c>
      <c r="G1423" t="s">
        <v>21</v>
      </c>
      <c r="H1423" t="s">
        <v>15</v>
      </c>
      <c r="I1423" t="s">
        <v>40</v>
      </c>
      <c r="J1423">
        <v>0.13497562799999999</v>
      </c>
      <c r="K1423">
        <v>5.82</v>
      </c>
      <c r="L1423">
        <v>170.57900000000001</v>
      </c>
      <c r="M1423">
        <v>3.6</v>
      </c>
    </row>
    <row r="1424" spans="1:13" x14ac:dyDescent="0.3">
      <c r="A1424">
        <v>335</v>
      </c>
      <c r="B1424" t="s">
        <v>17</v>
      </c>
      <c r="C1424" t="s">
        <v>219</v>
      </c>
      <c r="D1424" t="s">
        <v>48</v>
      </c>
      <c r="E1424">
        <v>2014</v>
      </c>
      <c r="F1424" t="s">
        <v>29</v>
      </c>
      <c r="G1424" t="s">
        <v>21</v>
      </c>
      <c r="H1424" t="s">
        <v>30</v>
      </c>
      <c r="I1424" t="s">
        <v>16</v>
      </c>
      <c r="J1424">
        <v>3.315162E-2</v>
      </c>
      <c r="K1424">
        <v>12.85</v>
      </c>
      <c r="L1424">
        <v>170.6422</v>
      </c>
      <c r="M1424">
        <v>5</v>
      </c>
    </row>
    <row r="1425" spans="1:13" x14ac:dyDescent="0.3">
      <c r="A1425">
        <v>2697</v>
      </c>
      <c r="B1425" t="s">
        <v>17</v>
      </c>
      <c r="C1425" t="s">
        <v>1372</v>
      </c>
      <c r="D1425" t="s">
        <v>67</v>
      </c>
      <c r="E1425">
        <v>2018</v>
      </c>
      <c r="F1425" t="s">
        <v>45</v>
      </c>
      <c r="G1425" t="s">
        <v>21</v>
      </c>
      <c r="H1425" t="s">
        <v>15</v>
      </c>
      <c r="I1425" t="s">
        <v>46</v>
      </c>
      <c r="J1425">
        <v>6.0252433000000001E-2</v>
      </c>
      <c r="L1425">
        <v>170.7106</v>
      </c>
      <c r="M1425">
        <v>4.0999999999999996</v>
      </c>
    </row>
    <row r="1426" spans="1:13" x14ac:dyDescent="0.3">
      <c r="A1426">
        <v>8086</v>
      </c>
      <c r="B1426" t="s">
        <v>17</v>
      </c>
      <c r="C1426" t="s">
        <v>1069</v>
      </c>
      <c r="D1426" t="s">
        <v>42</v>
      </c>
      <c r="E1426">
        <v>2022</v>
      </c>
      <c r="F1426" t="s">
        <v>20</v>
      </c>
      <c r="G1426" t="s">
        <v>21</v>
      </c>
      <c r="H1426" t="s">
        <v>15</v>
      </c>
      <c r="I1426" t="s">
        <v>22</v>
      </c>
      <c r="J1426">
        <v>8.0131362999999997E-2</v>
      </c>
      <c r="K1426">
        <v>12.1</v>
      </c>
      <c r="L1426">
        <v>170.91059999999999</v>
      </c>
      <c r="M1426">
        <v>4</v>
      </c>
    </row>
    <row r="1427" spans="1:13" x14ac:dyDescent="0.3">
      <c r="A1427">
        <v>1781</v>
      </c>
      <c r="B1427" t="s">
        <v>17</v>
      </c>
      <c r="C1427" t="s">
        <v>474</v>
      </c>
      <c r="D1427" t="s">
        <v>42</v>
      </c>
      <c r="E1427">
        <v>2014</v>
      </c>
      <c r="F1427" t="s">
        <v>29</v>
      </c>
      <c r="G1427" t="s">
        <v>21</v>
      </c>
      <c r="H1427" t="s">
        <v>30</v>
      </c>
      <c r="I1427" t="s">
        <v>16</v>
      </c>
      <c r="J1427">
        <v>2.7253711E-2</v>
      </c>
      <c r="K1427">
        <v>10.5</v>
      </c>
      <c r="L1427">
        <v>170.91059999999999</v>
      </c>
      <c r="M1427">
        <v>4.3</v>
      </c>
    </row>
    <row r="1428" spans="1:13" x14ac:dyDescent="0.3">
      <c r="A1428">
        <v>3096</v>
      </c>
      <c r="B1428" t="s">
        <v>17</v>
      </c>
      <c r="C1428" t="s">
        <v>560</v>
      </c>
      <c r="D1428" t="s">
        <v>12</v>
      </c>
      <c r="E1428">
        <v>2022</v>
      </c>
      <c r="F1428" t="s">
        <v>20</v>
      </c>
      <c r="G1428" t="s">
        <v>21</v>
      </c>
      <c r="H1428" t="s">
        <v>15</v>
      </c>
      <c r="I1428" t="s">
        <v>22</v>
      </c>
      <c r="J1428">
        <v>0.136286138</v>
      </c>
      <c r="K1428">
        <v>17</v>
      </c>
      <c r="L1428">
        <v>170.91059999999999</v>
      </c>
      <c r="M1428">
        <v>4.0999999999999996</v>
      </c>
    </row>
    <row r="1429" spans="1:13" x14ac:dyDescent="0.3">
      <c r="A1429">
        <v>8252</v>
      </c>
      <c r="B1429" t="s">
        <v>17</v>
      </c>
      <c r="C1429" t="s">
        <v>1134</v>
      </c>
      <c r="D1429" t="s">
        <v>42</v>
      </c>
      <c r="E1429">
        <v>2018</v>
      </c>
      <c r="F1429" t="s">
        <v>45</v>
      </c>
      <c r="G1429" t="s">
        <v>21</v>
      </c>
      <c r="H1429" t="s">
        <v>15</v>
      </c>
      <c r="I1429" t="s">
        <v>46</v>
      </c>
      <c r="J1429">
        <v>0.102941345</v>
      </c>
      <c r="L1429">
        <v>171.2448</v>
      </c>
      <c r="M1429">
        <v>4</v>
      </c>
    </row>
    <row r="1430" spans="1:13" x14ac:dyDescent="0.3">
      <c r="A1430">
        <v>973</v>
      </c>
      <c r="B1430" t="s">
        <v>17</v>
      </c>
      <c r="C1430" t="s">
        <v>75</v>
      </c>
      <c r="D1430" t="s">
        <v>42</v>
      </c>
      <c r="E1430">
        <v>2022</v>
      </c>
      <c r="F1430" t="s">
        <v>20</v>
      </c>
      <c r="G1430" t="s">
        <v>21</v>
      </c>
      <c r="H1430" t="s">
        <v>15</v>
      </c>
      <c r="I1430" t="s">
        <v>22</v>
      </c>
      <c r="J1430">
        <v>8.0968973E-2</v>
      </c>
      <c r="K1430">
        <v>5.82</v>
      </c>
      <c r="L1430">
        <v>171.37899999999999</v>
      </c>
      <c r="M1430">
        <v>4.4000000000000004</v>
      </c>
    </row>
    <row r="1431" spans="1:13" x14ac:dyDescent="0.3">
      <c r="A1431">
        <v>2543</v>
      </c>
      <c r="B1431" t="s">
        <v>17</v>
      </c>
      <c r="C1431" t="s">
        <v>235</v>
      </c>
      <c r="D1431" t="s">
        <v>61</v>
      </c>
      <c r="E1431">
        <v>2022</v>
      </c>
      <c r="F1431" t="s">
        <v>20</v>
      </c>
      <c r="G1431" t="s">
        <v>21</v>
      </c>
      <c r="H1431" t="s">
        <v>15</v>
      </c>
      <c r="I1431" t="s">
        <v>22</v>
      </c>
      <c r="J1431">
        <v>0.136286138</v>
      </c>
      <c r="K1431">
        <v>16.600000000000001</v>
      </c>
      <c r="L1431">
        <v>171.44220000000001</v>
      </c>
      <c r="M1431">
        <v>4.2</v>
      </c>
    </row>
    <row r="1432" spans="1:13" x14ac:dyDescent="0.3">
      <c r="A1432">
        <v>8123</v>
      </c>
      <c r="B1432" t="s">
        <v>17</v>
      </c>
      <c r="C1432" t="s">
        <v>219</v>
      </c>
      <c r="D1432" t="s">
        <v>48</v>
      </c>
      <c r="E1432">
        <v>2022</v>
      </c>
      <c r="F1432" t="s">
        <v>20</v>
      </c>
      <c r="G1432" t="s">
        <v>21</v>
      </c>
      <c r="H1432" t="s">
        <v>15</v>
      </c>
      <c r="I1432" t="s">
        <v>22</v>
      </c>
      <c r="J1432">
        <v>3.3314389E-2</v>
      </c>
      <c r="K1432">
        <v>12.85</v>
      </c>
      <c r="L1432">
        <v>171.6422</v>
      </c>
      <c r="M1432">
        <v>4</v>
      </c>
    </row>
    <row r="1433" spans="1:13" x14ac:dyDescent="0.3">
      <c r="A1433">
        <v>4052</v>
      </c>
      <c r="B1433" t="s">
        <v>17</v>
      </c>
      <c r="C1433" t="s">
        <v>853</v>
      </c>
      <c r="D1433" t="s">
        <v>67</v>
      </c>
      <c r="E1433">
        <v>2014</v>
      </c>
      <c r="F1433" t="s">
        <v>29</v>
      </c>
      <c r="G1433" t="s">
        <v>21</v>
      </c>
      <c r="H1433" t="s">
        <v>30</v>
      </c>
      <c r="I1433" t="s">
        <v>16</v>
      </c>
      <c r="J1433">
        <v>7.9943600000000007E-3</v>
      </c>
      <c r="K1433">
        <v>17.600000000000001</v>
      </c>
      <c r="L1433">
        <v>171.6422</v>
      </c>
      <c r="M1433">
        <v>3.9</v>
      </c>
    </row>
    <row r="1434" spans="1:13" x14ac:dyDescent="0.3">
      <c r="A1434">
        <v>5831</v>
      </c>
      <c r="B1434" t="s">
        <v>17</v>
      </c>
      <c r="C1434" t="s">
        <v>235</v>
      </c>
      <c r="D1434" t="s">
        <v>61</v>
      </c>
      <c r="E1434">
        <v>2018</v>
      </c>
      <c r="F1434" t="s">
        <v>45</v>
      </c>
      <c r="G1434" t="s">
        <v>21</v>
      </c>
      <c r="H1434" t="s">
        <v>15</v>
      </c>
      <c r="I1434" t="s">
        <v>46</v>
      </c>
      <c r="J1434">
        <v>0</v>
      </c>
      <c r="L1434">
        <v>171.7422</v>
      </c>
      <c r="M1434">
        <v>1</v>
      </c>
    </row>
    <row r="1435" spans="1:13" x14ac:dyDescent="0.3">
      <c r="A1435">
        <v>1213</v>
      </c>
      <c r="B1435" t="s">
        <v>17</v>
      </c>
      <c r="C1435" t="s">
        <v>920</v>
      </c>
      <c r="D1435" t="s">
        <v>32</v>
      </c>
      <c r="E1435">
        <v>2014</v>
      </c>
      <c r="F1435" t="s">
        <v>29</v>
      </c>
      <c r="G1435" t="s">
        <v>21</v>
      </c>
      <c r="H1435" t="s">
        <v>30</v>
      </c>
      <c r="I1435" t="s">
        <v>16</v>
      </c>
      <c r="J1435">
        <v>9.5298849000000005E-2</v>
      </c>
      <c r="K1435">
        <v>14.15</v>
      </c>
      <c r="L1435">
        <v>171.81059999999999</v>
      </c>
      <c r="M1435">
        <v>4.4000000000000004</v>
      </c>
    </row>
    <row r="1436" spans="1:13" x14ac:dyDescent="0.3">
      <c r="A1436">
        <v>2498</v>
      </c>
      <c r="B1436" t="s">
        <v>17</v>
      </c>
      <c r="C1436" t="s">
        <v>392</v>
      </c>
      <c r="D1436" t="s">
        <v>32</v>
      </c>
      <c r="E1436">
        <v>2014</v>
      </c>
      <c r="F1436" t="s">
        <v>29</v>
      </c>
      <c r="G1436" t="s">
        <v>21</v>
      </c>
      <c r="H1436" t="s">
        <v>30</v>
      </c>
      <c r="I1436" t="s">
        <v>16</v>
      </c>
      <c r="J1436">
        <v>3.4424278000000003E-2</v>
      </c>
      <c r="K1436">
        <v>7.97</v>
      </c>
      <c r="L1436">
        <v>171.84219999999999</v>
      </c>
      <c r="M1436">
        <v>4.2</v>
      </c>
    </row>
    <row r="1437" spans="1:13" x14ac:dyDescent="0.3">
      <c r="A1437">
        <v>2448</v>
      </c>
      <c r="B1437" t="s">
        <v>17</v>
      </c>
      <c r="C1437" t="s">
        <v>217</v>
      </c>
      <c r="D1437" t="s">
        <v>42</v>
      </c>
      <c r="E1437">
        <v>2011</v>
      </c>
      <c r="F1437" t="s">
        <v>39</v>
      </c>
      <c r="G1437" t="s">
        <v>21</v>
      </c>
      <c r="H1437" t="s">
        <v>30</v>
      </c>
      <c r="I1437" t="s">
        <v>40</v>
      </c>
      <c r="J1437">
        <v>0.29671366500000002</v>
      </c>
      <c r="K1437">
        <v>19.100000000000001</v>
      </c>
      <c r="L1437">
        <v>171.84219999999999</v>
      </c>
      <c r="M1437">
        <v>4.2</v>
      </c>
    </row>
    <row r="1438" spans="1:13" x14ac:dyDescent="0.3">
      <c r="A1438">
        <v>380</v>
      </c>
      <c r="B1438" t="s">
        <v>17</v>
      </c>
      <c r="C1438" t="s">
        <v>392</v>
      </c>
      <c r="D1438" t="s">
        <v>32</v>
      </c>
      <c r="E1438">
        <v>2022</v>
      </c>
      <c r="F1438" t="s">
        <v>20</v>
      </c>
      <c r="G1438" t="s">
        <v>21</v>
      </c>
      <c r="H1438" t="s">
        <v>15</v>
      </c>
      <c r="I1438" t="s">
        <v>22</v>
      </c>
      <c r="J1438">
        <v>0</v>
      </c>
      <c r="K1438">
        <v>7.97</v>
      </c>
      <c r="L1438">
        <v>172.04220000000001</v>
      </c>
      <c r="M1438">
        <v>5</v>
      </c>
    </row>
    <row r="1439" spans="1:13" x14ac:dyDescent="0.3">
      <c r="A1439">
        <v>8109</v>
      </c>
      <c r="B1439" t="s">
        <v>17</v>
      </c>
      <c r="C1439" t="s">
        <v>53</v>
      </c>
      <c r="D1439" t="s">
        <v>54</v>
      </c>
      <c r="E1439">
        <v>2022</v>
      </c>
      <c r="F1439" t="s">
        <v>20</v>
      </c>
      <c r="G1439" t="s">
        <v>21</v>
      </c>
      <c r="H1439" t="s">
        <v>15</v>
      </c>
      <c r="I1439" t="s">
        <v>22</v>
      </c>
      <c r="J1439">
        <v>3.3223259999999998E-2</v>
      </c>
      <c r="K1439">
        <v>19.350000000000001</v>
      </c>
      <c r="L1439">
        <v>172.07380000000001</v>
      </c>
      <c r="M1439">
        <v>4</v>
      </c>
    </row>
    <row r="1440" spans="1:13" x14ac:dyDescent="0.3">
      <c r="A1440">
        <v>7891</v>
      </c>
      <c r="B1440" t="s">
        <v>17</v>
      </c>
      <c r="C1440" t="s">
        <v>974</v>
      </c>
      <c r="D1440" t="s">
        <v>159</v>
      </c>
      <c r="E1440">
        <v>2014</v>
      </c>
      <c r="F1440" t="s">
        <v>29</v>
      </c>
      <c r="G1440" t="s">
        <v>21</v>
      </c>
      <c r="H1440" t="s">
        <v>30</v>
      </c>
      <c r="I1440" t="s">
        <v>16</v>
      </c>
      <c r="J1440">
        <v>1.4848190000000001E-2</v>
      </c>
      <c r="K1440">
        <v>11.5</v>
      </c>
      <c r="L1440">
        <v>172.108</v>
      </c>
      <c r="M1440">
        <v>4</v>
      </c>
    </row>
    <row r="1441" spans="1:13" x14ac:dyDescent="0.3">
      <c r="A1441">
        <v>2530</v>
      </c>
      <c r="B1441" t="s">
        <v>17</v>
      </c>
      <c r="C1441" t="s">
        <v>1303</v>
      </c>
      <c r="D1441" t="s">
        <v>12</v>
      </c>
      <c r="E1441">
        <v>2022</v>
      </c>
      <c r="F1441" t="s">
        <v>20</v>
      </c>
      <c r="G1441" t="s">
        <v>21</v>
      </c>
      <c r="H1441" t="s">
        <v>15</v>
      </c>
      <c r="I1441" t="s">
        <v>22</v>
      </c>
      <c r="J1441">
        <v>0.110459828</v>
      </c>
      <c r="K1441">
        <v>7.1</v>
      </c>
      <c r="L1441">
        <v>172.108</v>
      </c>
      <c r="M1441">
        <v>4.2</v>
      </c>
    </row>
    <row r="1442" spans="1:13" x14ac:dyDescent="0.3">
      <c r="A1442">
        <v>8381</v>
      </c>
      <c r="B1442" t="s">
        <v>17</v>
      </c>
      <c r="C1442" t="s">
        <v>996</v>
      </c>
      <c r="D1442" t="s">
        <v>42</v>
      </c>
      <c r="E1442">
        <v>2018</v>
      </c>
      <c r="F1442" t="s">
        <v>45</v>
      </c>
      <c r="G1442" t="s">
        <v>21</v>
      </c>
      <c r="H1442" t="s">
        <v>15</v>
      </c>
      <c r="I1442" t="s">
        <v>46</v>
      </c>
      <c r="J1442">
        <v>0.176834351</v>
      </c>
      <c r="L1442">
        <v>172.1422</v>
      </c>
      <c r="M1442">
        <v>4</v>
      </c>
    </row>
    <row r="1443" spans="1:13" x14ac:dyDescent="0.3">
      <c r="A1443">
        <v>5352</v>
      </c>
      <c r="B1443" t="s">
        <v>17</v>
      </c>
      <c r="C1443" t="s">
        <v>392</v>
      </c>
      <c r="D1443" t="s">
        <v>32</v>
      </c>
      <c r="E1443">
        <v>2011</v>
      </c>
      <c r="F1443" t="s">
        <v>39</v>
      </c>
      <c r="G1443" t="s">
        <v>21</v>
      </c>
      <c r="H1443" t="s">
        <v>30</v>
      </c>
      <c r="I1443" t="s">
        <v>40</v>
      </c>
      <c r="J1443">
        <v>5.7667173000000002E-2</v>
      </c>
      <c r="K1443">
        <v>7.97</v>
      </c>
      <c r="L1443">
        <v>172.1422</v>
      </c>
      <c r="M1443">
        <v>3</v>
      </c>
    </row>
    <row r="1444" spans="1:13" x14ac:dyDescent="0.3">
      <c r="A1444">
        <v>8259</v>
      </c>
      <c r="B1444" t="s">
        <v>17</v>
      </c>
      <c r="C1444" t="s">
        <v>920</v>
      </c>
      <c r="D1444" t="s">
        <v>32</v>
      </c>
      <c r="E1444">
        <v>2018</v>
      </c>
      <c r="F1444" t="s">
        <v>45</v>
      </c>
      <c r="G1444" t="s">
        <v>21</v>
      </c>
      <c r="H1444" t="s">
        <v>15</v>
      </c>
      <c r="I1444" t="s">
        <v>46</v>
      </c>
      <c r="J1444">
        <v>9.4916346999999998E-2</v>
      </c>
      <c r="L1444">
        <v>172.31059999999999</v>
      </c>
      <c r="M1444">
        <v>4</v>
      </c>
    </row>
    <row r="1445" spans="1:13" x14ac:dyDescent="0.3">
      <c r="A1445">
        <v>4907</v>
      </c>
      <c r="B1445" t="s">
        <v>17</v>
      </c>
      <c r="C1445" t="s">
        <v>1069</v>
      </c>
      <c r="D1445" t="s">
        <v>42</v>
      </c>
      <c r="E1445">
        <v>2018</v>
      </c>
      <c r="F1445" t="s">
        <v>45</v>
      </c>
      <c r="G1445" t="s">
        <v>21</v>
      </c>
      <c r="H1445" t="s">
        <v>15</v>
      </c>
      <c r="I1445" t="s">
        <v>46</v>
      </c>
      <c r="J1445">
        <v>7.9419800999999998E-2</v>
      </c>
      <c r="L1445">
        <v>172.31059999999999</v>
      </c>
      <c r="M1445">
        <v>3.5</v>
      </c>
    </row>
    <row r="1446" spans="1:13" x14ac:dyDescent="0.3">
      <c r="A1446">
        <v>7856</v>
      </c>
      <c r="B1446" t="s">
        <v>17</v>
      </c>
      <c r="C1446" t="s">
        <v>53</v>
      </c>
      <c r="D1446" t="s">
        <v>54</v>
      </c>
      <c r="E1446">
        <v>2014</v>
      </c>
      <c r="F1446" t="s">
        <v>29</v>
      </c>
      <c r="G1446" t="s">
        <v>21</v>
      </c>
      <c r="H1446" t="s">
        <v>30</v>
      </c>
      <c r="I1446" t="s">
        <v>16</v>
      </c>
      <c r="J1446">
        <v>3.3060936999999999E-2</v>
      </c>
      <c r="K1446">
        <v>19.350000000000001</v>
      </c>
      <c r="L1446">
        <v>172.47380000000001</v>
      </c>
      <c r="M1446">
        <v>4</v>
      </c>
    </row>
    <row r="1447" spans="1:13" x14ac:dyDescent="0.3">
      <c r="A1447">
        <v>2600</v>
      </c>
      <c r="B1447" t="s">
        <v>17</v>
      </c>
      <c r="C1447" t="s">
        <v>66</v>
      </c>
      <c r="D1447" t="s">
        <v>67</v>
      </c>
      <c r="E1447">
        <v>2018</v>
      </c>
      <c r="F1447" t="s">
        <v>45</v>
      </c>
      <c r="G1447" t="s">
        <v>21</v>
      </c>
      <c r="H1447" t="s">
        <v>15</v>
      </c>
      <c r="I1447" t="s">
        <v>46</v>
      </c>
      <c r="J1447">
        <v>4.2037073000000001E-2</v>
      </c>
      <c r="L1447">
        <v>172.6764</v>
      </c>
      <c r="M1447">
        <v>4.2</v>
      </c>
    </row>
    <row r="1448" spans="1:13" x14ac:dyDescent="0.3">
      <c r="A1448">
        <v>5722</v>
      </c>
      <c r="B1448" t="s">
        <v>17</v>
      </c>
      <c r="C1448" t="s">
        <v>1288</v>
      </c>
      <c r="D1448" t="s">
        <v>61</v>
      </c>
      <c r="E1448">
        <v>2018</v>
      </c>
      <c r="F1448" t="s">
        <v>45</v>
      </c>
      <c r="G1448" t="s">
        <v>21</v>
      </c>
      <c r="H1448" t="s">
        <v>15</v>
      </c>
      <c r="I1448" t="s">
        <v>46</v>
      </c>
      <c r="J1448">
        <v>0.122058364</v>
      </c>
      <c r="L1448">
        <v>172.83959999999999</v>
      </c>
      <c r="M1448">
        <v>1.4</v>
      </c>
    </row>
    <row r="1449" spans="1:13" x14ac:dyDescent="0.3">
      <c r="A1449">
        <v>4768</v>
      </c>
      <c r="B1449" t="s">
        <v>17</v>
      </c>
      <c r="C1449" t="s">
        <v>1288</v>
      </c>
      <c r="D1449" t="s">
        <v>61</v>
      </c>
      <c r="E1449">
        <v>2011</v>
      </c>
      <c r="F1449" t="s">
        <v>39</v>
      </c>
      <c r="G1449" t="s">
        <v>21</v>
      </c>
      <c r="H1449" t="s">
        <v>15</v>
      </c>
      <c r="I1449" t="s">
        <v>40</v>
      </c>
      <c r="J1449">
        <v>0.20529482700000001</v>
      </c>
      <c r="K1449">
        <v>4.6100000000000003</v>
      </c>
      <c r="L1449">
        <v>172.83959999999999</v>
      </c>
      <c r="M1449">
        <v>3.5</v>
      </c>
    </row>
    <row r="1450" spans="1:13" x14ac:dyDescent="0.3">
      <c r="A1450">
        <v>4910</v>
      </c>
      <c r="B1450" t="s">
        <v>17</v>
      </c>
      <c r="C1450" t="s">
        <v>657</v>
      </c>
      <c r="D1450" t="s">
        <v>32</v>
      </c>
      <c r="E1450">
        <v>2018</v>
      </c>
      <c r="F1450" t="s">
        <v>45</v>
      </c>
      <c r="G1450" t="s">
        <v>21</v>
      </c>
      <c r="H1450" t="s">
        <v>15</v>
      </c>
      <c r="I1450" t="s">
        <v>46</v>
      </c>
      <c r="J1450">
        <v>9.7429924000000001E-2</v>
      </c>
      <c r="L1450">
        <v>172.87379999999999</v>
      </c>
      <c r="M1450">
        <v>3.5</v>
      </c>
    </row>
    <row r="1451" spans="1:13" x14ac:dyDescent="0.3">
      <c r="A1451">
        <v>7811</v>
      </c>
      <c r="B1451" t="s">
        <v>17</v>
      </c>
      <c r="C1451" t="s">
        <v>235</v>
      </c>
      <c r="D1451" t="s">
        <v>61</v>
      </c>
      <c r="E1451">
        <v>2014</v>
      </c>
      <c r="F1451" t="s">
        <v>29</v>
      </c>
      <c r="G1451" t="s">
        <v>21</v>
      </c>
      <c r="H1451" t="s">
        <v>30</v>
      </c>
      <c r="I1451" t="s">
        <v>16</v>
      </c>
      <c r="J1451">
        <v>0.13562026499999999</v>
      </c>
      <c r="K1451">
        <v>16.600000000000001</v>
      </c>
      <c r="L1451">
        <v>172.94220000000001</v>
      </c>
      <c r="M1451">
        <v>4</v>
      </c>
    </row>
    <row r="1452" spans="1:13" x14ac:dyDescent="0.3">
      <c r="A1452">
        <v>7638</v>
      </c>
      <c r="B1452" t="s">
        <v>17</v>
      </c>
      <c r="C1452" t="s">
        <v>672</v>
      </c>
      <c r="D1452" t="s">
        <v>42</v>
      </c>
      <c r="E1452">
        <v>2011</v>
      </c>
      <c r="F1452" t="s">
        <v>39</v>
      </c>
      <c r="G1452" t="s">
        <v>21</v>
      </c>
      <c r="H1452" t="s">
        <v>15</v>
      </c>
      <c r="I1452" t="s">
        <v>40</v>
      </c>
      <c r="J1452">
        <v>4.5308629000000003E-2</v>
      </c>
      <c r="K1452">
        <v>6.6349999999999998</v>
      </c>
      <c r="L1452">
        <v>173.1396</v>
      </c>
      <c r="M1452">
        <v>4</v>
      </c>
    </row>
    <row r="1453" spans="1:13" x14ac:dyDescent="0.3">
      <c r="A1453">
        <v>8099</v>
      </c>
      <c r="B1453" t="s">
        <v>17</v>
      </c>
      <c r="C1453" t="s">
        <v>217</v>
      </c>
      <c r="D1453" t="s">
        <v>42</v>
      </c>
      <c r="E1453">
        <v>2022</v>
      </c>
      <c r="F1453" t="s">
        <v>20</v>
      </c>
      <c r="G1453" t="s">
        <v>21</v>
      </c>
      <c r="H1453" t="s">
        <v>15</v>
      </c>
      <c r="I1453" t="s">
        <v>22</v>
      </c>
      <c r="J1453">
        <v>0.17799213899999999</v>
      </c>
      <c r="K1453">
        <v>19.100000000000001</v>
      </c>
      <c r="L1453">
        <v>173.1422</v>
      </c>
      <c r="M1453">
        <v>4</v>
      </c>
    </row>
    <row r="1454" spans="1:13" x14ac:dyDescent="0.3">
      <c r="A1454">
        <v>4586</v>
      </c>
      <c r="B1454" t="s">
        <v>17</v>
      </c>
      <c r="C1454" t="s">
        <v>392</v>
      </c>
      <c r="D1454" t="s">
        <v>32</v>
      </c>
      <c r="E1454">
        <v>2018</v>
      </c>
      <c r="F1454" t="s">
        <v>45</v>
      </c>
      <c r="G1454" t="s">
        <v>21</v>
      </c>
      <c r="H1454" t="s">
        <v>15</v>
      </c>
      <c r="I1454" t="s">
        <v>46</v>
      </c>
      <c r="J1454">
        <v>3.4286109000000002E-2</v>
      </c>
      <c r="L1454">
        <v>173.1422</v>
      </c>
      <c r="M1454">
        <v>3.7</v>
      </c>
    </row>
    <row r="1455" spans="1:13" x14ac:dyDescent="0.3">
      <c r="A1455">
        <v>15</v>
      </c>
      <c r="B1455" t="s">
        <v>17</v>
      </c>
      <c r="C1455" t="s">
        <v>53</v>
      </c>
      <c r="D1455" t="s">
        <v>54</v>
      </c>
      <c r="E1455">
        <v>2018</v>
      </c>
      <c r="F1455" t="s">
        <v>45</v>
      </c>
      <c r="G1455" t="s">
        <v>21</v>
      </c>
      <c r="H1455" t="s">
        <v>15</v>
      </c>
      <c r="I1455" t="s">
        <v>46</v>
      </c>
      <c r="J1455">
        <v>3.2928239999999998E-2</v>
      </c>
      <c r="L1455">
        <v>173.1738</v>
      </c>
      <c r="M1455">
        <v>5</v>
      </c>
    </row>
    <row r="1456" spans="1:13" x14ac:dyDescent="0.3">
      <c r="A1456">
        <v>24</v>
      </c>
      <c r="B1456" t="s">
        <v>17</v>
      </c>
      <c r="C1456" t="s">
        <v>66</v>
      </c>
      <c r="D1456" t="s">
        <v>67</v>
      </c>
      <c r="E1456">
        <v>2022</v>
      </c>
      <c r="F1456" t="s">
        <v>20</v>
      </c>
      <c r="G1456" t="s">
        <v>21</v>
      </c>
      <c r="H1456" t="s">
        <v>15</v>
      </c>
      <c r="I1456" t="s">
        <v>22</v>
      </c>
      <c r="J1456">
        <v>4.2413704000000003E-2</v>
      </c>
      <c r="K1456">
        <v>17.25</v>
      </c>
      <c r="L1456">
        <v>173.1764</v>
      </c>
      <c r="M1456">
        <v>5</v>
      </c>
    </row>
    <row r="1457" spans="1:13" x14ac:dyDescent="0.3">
      <c r="A1457">
        <v>1939</v>
      </c>
      <c r="B1457" t="s">
        <v>17</v>
      </c>
      <c r="C1457" t="s">
        <v>217</v>
      </c>
      <c r="D1457" t="s">
        <v>42</v>
      </c>
      <c r="E1457">
        <v>2018</v>
      </c>
      <c r="F1457" t="s">
        <v>45</v>
      </c>
      <c r="G1457" t="s">
        <v>21</v>
      </c>
      <c r="H1457" t="s">
        <v>15</v>
      </c>
      <c r="I1457" t="s">
        <v>46</v>
      </c>
      <c r="J1457">
        <v>0.17641157900000001</v>
      </c>
      <c r="L1457">
        <v>173.2422</v>
      </c>
      <c r="M1457">
        <v>4.3</v>
      </c>
    </row>
    <row r="1458" spans="1:13" x14ac:dyDescent="0.3">
      <c r="A1458">
        <v>2608</v>
      </c>
      <c r="B1458" t="s">
        <v>17</v>
      </c>
      <c r="C1458" t="s">
        <v>375</v>
      </c>
      <c r="D1458" t="s">
        <v>61</v>
      </c>
      <c r="E1458">
        <v>2018</v>
      </c>
      <c r="F1458" t="s">
        <v>45</v>
      </c>
      <c r="G1458" t="s">
        <v>21</v>
      </c>
      <c r="H1458" t="s">
        <v>15</v>
      </c>
      <c r="I1458" t="s">
        <v>46</v>
      </c>
      <c r="J1458">
        <v>4.4036020000000002E-2</v>
      </c>
      <c r="L1458">
        <v>173.30799999999999</v>
      </c>
      <c r="M1458">
        <v>4.2</v>
      </c>
    </row>
    <row r="1459" spans="1:13" x14ac:dyDescent="0.3">
      <c r="A1459">
        <v>3659</v>
      </c>
      <c r="B1459" t="s">
        <v>17</v>
      </c>
      <c r="C1459" t="s">
        <v>375</v>
      </c>
      <c r="D1459" t="s">
        <v>61</v>
      </c>
      <c r="E1459">
        <v>2014</v>
      </c>
      <c r="F1459" t="s">
        <v>29</v>
      </c>
      <c r="G1459" t="s">
        <v>21</v>
      </c>
      <c r="H1459" t="s">
        <v>30</v>
      </c>
      <c r="I1459" t="s">
        <v>16</v>
      </c>
      <c r="J1459">
        <v>4.4213479999999999E-2</v>
      </c>
      <c r="K1459">
        <v>18.25</v>
      </c>
      <c r="L1459">
        <v>173.40799999999999</v>
      </c>
      <c r="M1459">
        <v>4</v>
      </c>
    </row>
    <row r="1460" spans="1:13" x14ac:dyDescent="0.3">
      <c r="A1460">
        <v>3093</v>
      </c>
      <c r="B1460" t="s">
        <v>17</v>
      </c>
      <c r="C1460" t="s">
        <v>168</v>
      </c>
      <c r="D1460" t="s">
        <v>12</v>
      </c>
      <c r="E1460">
        <v>2022</v>
      </c>
      <c r="F1460" t="s">
        <v>20</v>
      </c>
      <c r="G1460" t="s">
        <v>21</v>
      </c>
      <c r="H1460" t="s">
        <v>15</v>
      </c>
      <c r="I1460" t="s">
        <v>22</v>
      </c>
      <c r="J1460">
        <v>3.7734334000000001E-2</v>
      </c>
      <c r="K1460">
        <v>13.1</v>
      </c>
      <c r="L1460">
        <v>173.90539999999999</v>
      </c>
      <c r="M1460">
        <v>4.0999999999999996</v>
      </c>
    </row>
    <row r="1461" spans="1:13" x14ac:dyDescent="0.3">
      <c r="A1461">
        <v>4890</v>
      </c>
      <c r="B1461" t="s">
        <v>17</v>
      </c>
      <c r="C1461" t="s">
        <v>974</v>
      </c>
      <c r="D1461" t="s">
        <v>159</v>
      </c>
      <c r="E1461">
        <v>2022</v>
      </c>
      <c r="F1461" t="s">
        <v>20</v>
      </c>
      <c r="G1461" t="s">
        <v>21</v>
      </c>
      <c r="H1461" t="s">
        <v>15</v>
      </c>
      <c r="I1461" t="s">
        <v>22</v>
      </c>
      <c r="J1461">
        <v>1.4921093E-2</v>
      </c>
      <c r="K1461">
        <v>11.5</v>
      </c>
      <c r="L1461">
        <v>173.90799999999999</v>
      </c>
      <c r="M1461">
        <v>3.5</v>
      </c>
    </row>
    <row r="1462" spans="1:13" x14ac:dyDescent="0.3">
      <c r="A1462">
        <v>2439</v>
      </c>
      <c r="B1462" t="s">
        <v>17</v>
      </c>
      <c r="C1462" t="s">
        <v>235</v>
      </c>
      <c r="D1462" t="s">
        <v>61</v>
      </c>
      <c r="E1462">
        <v>2011</v>
      </c>
      <c r="F1462" t="s">
        <v>39</v>
      </c>
      <c r="G1462" t="s">
        <v>21</v>
      </c>
      <c r="H1462" t="s">
        <v>15</v>
      </c>
      <c r="I1462" t="s">
        <v>40</v>
      </c>
      <c r="J1462">
        <v>0.227189581</v>
      </c>
      <c r="K1462">
        <v>16.600000000000001</v>
      </c>
      <c r="L1462">
        <v>173.94220000000001</v>
      </c>
      <c r="M1462">
        <v>4.2</v>
      </c>
    </row>
    <row r="1463" spans="1:13" x14ac:dyDescent="0.3">
      <c r="A1463">
        <v>498</v>
      </c>
      <c r="B1463" t="s">
        <v>17</v>
      </c>
      <c r="C1463" t="s">
        <v>485</v>
      </c>
      <c r="D1463" t="s">
        <v>48</v>
      </c>
      <c r="E1463">
        <v>2022</v>
      </c>
      <c r="F1463" t="s">
        <v>20</v>
      </c>
      <c r="G1463" t="s">
        <v>21</v>
      </c>
      <c r="H1463" t="s">
        <v>15</v>
      </c>
      <c r="I1463" t="s">
        <v>22</v>
      </c>
      <c r="J1463">
        <v>4.5006030000000002E-2</v>
      </c>
      <c r="K1463">
        <v>11.1</v>
      </c>
      <c r="L1463">
        <v>174.00540000000001</v>
      </c>
      <c r="M1463">
        <v>4.8</v>
      </c>
    </row>
    <row r="1464" spans="1:13" x14ac:dyDescent="0.3">
      <c r="A1464">
        <v>5397</v>
      </c>
      <c r="B1464" t="s">
        <v>17</v>
      </c>
      <c r="C1464" t="s">
        <v>853</v>
      </c>
      <c r="D1464" t="s">
        <v>67</v>
      </c>
      <c r="E1464">
        <v>2018</v>
      </c>
      <c r="F1464" t="s">
        <v>45</v>
      </c>
      <c r="G1464" t="s">
        <v>21</v>
      </c>
      <c r="H1464" t="s">
        <v>15</v>
      </c>
      <c r="I1464" t="s">
        <v>46</v>
      </c>
      <c r="J1464">
        <v>7.9622730000000006E-3</v>
      </c>
      <c r="L1464">
        <v>174.04220000000001</v>
      </c>
      <c r="M1464">
        <v>3</v>
      </c>
    </row>
    <row r="1465" spans="1:13" x14ac:dyDescent="0.3">
      <c r="A1465">
        <v>8368</v>
      </c>
      <c r="B1465" t="s">
        <v>17</v>
      </c>
      <c r="C1465" t="s">
        <v>672</v>
      </c>
      <c r="D1465" t="s">
        <v>42</v>
      </c>
      <c r="E1465">
        <v>2018</v>
      </c>
      <c r="F1465" t="s">
        <v>45</v>
      </c>
      <c r="G1465" t="s">
        <v>21</v>
      </c>
      <c r="H1465" t="s">
        <v>15</v>
      </c>
      <c r="I1465" t="s">
        <v>46</v>
      </c>
      <c r="J1465">
        <v>2.6938317E-2</v>
      </c>
      <c r="L1465">
        <v>174.1396</v>
      </c>
      <c r="M1465">
        <v>4</v>
      </c>
    </row>
    <row r="1466" spans="1:13" x14ac:dyDescent="0.3">
      <c r="A1466">
        <v>8395</v>
      </c>
      <c r="B1466" t="s">
        <v>17</v>
      </c>
      <c r="C1466" t="s">
        <v>485</v>
      </c>
      <c r="D1466" t="s">
        <v>48</v>
      </c>
      <c r="E1466">
        <v>2018</v>
      </c>
      <c r="F1466" t="s">
        <v>45</v>
      </c>
      <c r="G1466" t="s">
        <v>21</v>
      </c>
      <c r="H1466" t="s">
        <v>15</v>
      </c>
      <c r="I1466" t="s">
        <v>46</v>
      </c>
      <c r="J1466">
        <v>4.4606379000000002E-2</v>
      </c>
      <c r="L1466">
        <v>174.2054</v>
      </c>
      <c r="M1466">
        <v>4</v>
      </c>
    </row>
    <row r="1467" spans="1:13" x14ac:dyDescent="0.3">
      <c r="A1467">
        <v>360</v>
      </c>
      <c r="B1467" t="s">
        <v>17</v>
      </c>
      <c r="C1467" t="s">
        <v>375</v>
      </c>
      <c r="D1467" t="s">
        <v>61</v>
      </c>
      <c r="E1467">
        <v>2022</v>
      </c>
      <c r="F1467" t="s">
        <v>20</v>
      </c>
      <c r="G1467" t="s">
        <v>21</v>
      </c>
      <c r="H1467" t="s">
        <v>15</v>
      </c>
      <c r="I1467" t="s">
        <v>22</v>
      </c>
      <c r="J1467">
        <v>4.4430561E-2</v>
      </c>
      <c r="K1467">
        <v>18.25</v>
      </c>
      <c r="L1467">
        <v>174.208</v>
      </c>
      <c r="M1467">
        <v>5</v>
      </c>
    </row>
    <row r="1468" spans="1:13" x14ac:dyDescent="0.3">
      <c r="A1468">
        <v>1319</v>
      </c>
      <c r="B1468" t="s">
        <v>17</v>
      </c>
      <c r="C1468" t="s">
        <v>853</v>
      </c>
      <c r="D1468" t="s">
        <v>67</v>
      </c>
      <c r="E1468">
        <v>2022</v>
      </c>
      <c r="F1468" t="s">
        <v>20</v>
      </c>
      <c r="G1468" t="s">
        <v>21</v>
      </c>
      <c r="H1468" t="s">
        <v>15</v>
      </c>
      <c r="I1468" t="s">
        <v>22</v>
      </c>
      <c r="J1468">
        <v>8.0336109999999995E-3</v>
      </c>
      <c r="K1468">
        <v>17.600000000000001</v>
      </c>
      <c r="L1468">
        <v>174.2422</v>
      </c>
      <c r="M1468">
        <v>4.3</v>
      </c>
    </row>
    <row r="1469" spans="1:13" x14ac:dyDescent="0.3">
      <c r="A1469">
        <v>5572</v>
      </c>
      <c r="B1469" t="s">
        <v>17</v>
      </c>
      <c r="C1469" t="s">
        <v>557</v>
      </c>
      <c r="D1469" t="s">
        <v>42</v>
      </c>
      <c r="E1469">
        <v>2014</v>
      </c>
      <c r="F1469" t="s">
        <v>29</v>
      </c>
      <c r="G1469" t="s">
        <v>21</v>
      </c>
      <c r="H1469" t="s">
        <v>30</v>
      </c>
      <c r="I1469" t="s">
        <v>16</v>
      </c>
      <c r="J1469">
        <v>3.1125709000000001E-2</v>
      </c>
      <c r="K1469">
        <v>7.2850000000000001</v>
      </c>
      <c r="L1469">
        <v>174.30539999999999</v>
      </c>
      <c r="M1469">
        <v>2.4</v>
      </c>
    </row>
    <row r="1470" spans="1:13" x14ac:dyDescent="0.3">
      <c r="A1470">
        <v>1335</v>
      </c>
      <c r="B1470" t="s">
        <v>17</v>
      </c>
      <c r="C1470" t="s">
        <v>974</v>
      </c>
      <c r="D1470" t="s">
        <v>159</v>
      </c>
      <c r="E1470">
        <v>2018</v>
      </c>
      <c r="F1470" t="s">
        <v>45</v>
      </c>
      <c r="G1470" t="s">
        <v>21</v>
      </c>
      <c r="H1470" t="s">
        <v>15</v>
      </c>
      <c r="I1470" t="s">
        <v>46</v>
      </c>
      <c r="J1470">
        <v>1.4788594E-2</v>
      </c>
      <c r="L1470">
        <v>174.40799999999999</v>
      </c>
      <c r="M1470">
        <v>4.3</v>
      </c>
    </row>
    <row r="1471" spans="1:13" x14ac:dyDescent="0.3">
      <c r="A1471">
        <v>5432</v>
      </c>
      <c r="B1471" t="s">
        <v>17</v>
      </c>
      <c r="C1471" t="s">
        <v>430</v>
      </c>
      <c r="D1471" t="s">
        <v>48</v>
      </c>
      <c r="E1471">
        <v>2014</v>
      </c>
      <c r="F1471" t="s">
        <v>29</v>
      </c>
      <c r="G1471" t="s">
        <v>21</v>
      </c>
      <c r="H1471" t="s">
        <v>30</v>
      </c>
      <c r="I1471" t="s">
        <v>16</v>
      </c>
      <c r="J1471">
        <v>6.6879756999999998E-2</v>
      </c>
      <c r="K1471">
        <v>19.7</v>
      </c>
      <c r="L1471">
        <v>174.43700000000001</v>
      </c>
      <c r="M1471">
        <v>2.9</v>
      </c>
    </row>
    <row r="1472" spans="1:13" x14ac:dyDescent="0.3">
      <c r="A1472">
        <v>2454</v>
      </c>
      <c r="B1472" t="s">
        <v>17</v>
      </c>
      <c r="C1472" t="s">
        <v>79</v>
      </c>
      <c r="D1472" t="s">
        <v>48</v>
      </c>
      <c r="E1472">
        <v>2011</v>
      </c>
      <c r="F1472" t="s">
        <v>39</v>
      </c>
      <c r="G1472" t="s">
        <v>21</v>
      </c>
      <c r="H1472" t="s">
        <v>30</v>
      </c>
      <c r="I1472" t="s">
        <v>40</v>
      </c>
      <c r="J1472">
        <v>4.2179884000000001E-2</v>
      </c>
      <c r="K1472">
        <v>15.6</v>
      </c>
      <c r="L1472">
        <v>174.7054</v>
      </c>
      <c r="M1472">
        <v>4.2</v>
      </c>
    </row>
    <row r="1473" spans="1:13" x14ac:dyDescent="0.3">
      <c r="A1473">
        <v>6029</v>
      </c>
      <c r="B1473" t="s">
        <v>17</v>
      </c>
      <c r="C1473" t="s">
        <v>823</v>
      </c>
      <c r="D1473" t="s">
        <v>48</v>
      </c>
      <c r="E1473">
        <v>2018</v>
      </c>
      <c r="F1473" t="s">
        <v>45</v>
      </c>
      <c r="G1473" t="s">
        <v>21</v>
      </c>
      <c r="H1473" t="s">
        <v>15</v>
      </c>
      <c r="I1473" t="s">
        <v>46</v>
      </c>
      <c r="J1473">
        <v>6.4933297000000001E-2</v>
      </c>
      <c r="L1473">
        <v>174.83699999999999</v>
      </c>
      <c r="M1473">
        <v>4</v>
      </c>
    </row>
    <row r="1474" spans="1:13" x14ac:dyDescent="0.3">
      <c r="A1474">
        <v>5081</v>
      </c>
      <c r="B1474" t="s">
        <v>17</v>
      </c>
      <c r="C1474" t="s">
        <v>557</v>
      </c>
      <c r="D1474" t="s">
        <v>42</v>
      </c>
      <c r="E1474">
        <v>2011</v>
      </c>
      <c r="F1474" t="s">
        <v>39</v>
      </c>
      <c r="G1474" t="s">
        <v>21</v>
      </c>
      <c r="H1474" t="s">
        <v>15</v>
      </c>
      <c r="I1474" t="s">
        <v>40</v>
      </c>
      <c r="J1474">
        <v>5.2141447E-2</v>
      </c>
      <c r="K1474">
        <v>7.2850000000000001</v>
      </c>
      <c r="L1474">
        <v>174.90539999999999</v>
      </c>
      <c r="M1474">
        <v>3.3</v>
      </c>
    </row>
    <row r="1475" spans="1:13" x14ac:dyDescent="0.3">
      <c r="A1475">
        <v>7663</v>
      </c>
      <c r="B1475" t="s">
        <v>17</v>
      </c>
      <c r="C1475" t="s">
        <v>430</v>
      </c>
      <c r="D1475" t="s">
        <v>48</v>
      </c>
      <c r="E1475">
        <v>2011</v>
      </c>
      <c r="F1475" t="s">
        <v>39</v>
      </c>
      <c r="G1475" t="s">
        <v>21</v>
      </c>
      <c r="H1475" t="s">
        <v>30</v>
      </c>
      <c r="I1475" t="s">
        <v>40</v>
      </c>
      <c r="J1475">
        <v>0.112036236</v>
      </c>
      <c r="K1475">
        <v>19.7</v>
      </c>
      <c r="L1475">
        <v>174.93700000000001</v>
      </c>
      <c r="M1475">
        <v>4</v>
      </c>
    </row>
    <row r="1476" spans="1:13" x14ac:dyDescent="0.3">
      <c r="A1476">
        <v>7665</v>
      </c>
      <c r="B1476" t="s">
        <v>17</v>
      </c>
      <c r="C1476" t="s">
        <v>519</v>
      </c>
      <c r="D1476" t="s">
        <v>48</v>
      </c>
      <c r="E1476">
        <v>2011</v>
      </c>
      <c r="F1476" t="s">
        <v>39</v>
      </c>
      <c r="G1476" t="s">
        <v>21</v>
      </c>
      <c r="H1476" t="s">
        <v>30</v>
      </c>
      <c r="I1476" t="s">
        <v>40</v>
      </c>
      <c r="J1476">
        <v>0.118297605</v>
      </c>
      <c r="K1476">
        <v>21.2</v>
      </c>
      <c r="L1476">
        <v>175.03700000000001</v>
      </c>
      <c r="M1476">
        <v>4</v>
      </c>
    </row>
    <row r="1477" spans="1:13" x14ac:dyDescent="0.3">
      <c r="A1477">
        <v>5374</v>
      </c>
      <c r="B1477" t="s">
        <v>17</v>
      </c>
      <c r="C1477" t="s">
        <v>1288</v>
      </c>
      <c r="D1477" t="s">
        <v>61</v>
      </c>
      <c r="E1477">
        <v>2022</v>
      </c>
      <c r="F1477" t="s">
        <v>20</v>
      </c>
      <c r="G1477" t="s">
        <v>21</v>
      </c>
      <c r="H1477" t="s">
        <v>15</v>
      </c>
      <c r="I1477" t="s">
        <v>22</v>
      </c>
      <c r="J1477">
        <v>0.123151947</v>
      </c>
      <c r="K1477">
        <v>4.6100000000000003</v>
      </c>
      <c r="L1477">
        <v>175.2396</v>
      </c>
      <c r="M1477">
        <v>3</v>
      </c>
    </row>
    <row r="1478" spans="1:13" x14ac:dyDescent="0.3">
      <c r="A1478">
        <v>5111</v>
      </c>
      <c r="B1478" t="s">
        <v>17</v>
      </c>
      <c r="C1478" t="s">
        <v>495</v>
      </c>
      <c r="D1478" t="s">
        <v>67</v>
      </c>
      <c r="E1478">
        <v>2018</v>
      </c>
      <c r="F1478" t="s">
        <v>45</v>
      </c>
      <c r="G1478" t="s">
        <v>21</v>
      </c>
      <c r="H1478" t="s">
        <v>15</v>
      </c>
      <c r="I1478" t="s">
        <v>46</v>
      </c>
      <c r="J1478">
        <v>0</v>
      </c>
      <c r="L1478">
        <v>175.30279999999999</v>
      </c>
      <c r="M1478">
        <v>3.3</v>
      </c>
    </row>
    <row r="1479" spans="1:13" x14ac:dyDescent="0.3">
      <c r="A1479">
        <v>442</v>
      </c>
      <c r="B1479" t="s">
        <v>17</v>
      </c>
      <c r="C1479" t="s">
        <v>438</v>
      </c>
      <c r="D1479" t="s">
        <v>19</v>
      </c>
      <c r="E1479">
        <v>2018</v>
      </c>
      <c r="F1479" t="s">
        <v>45</v>
      </c>
      <c r="G1479" t="s">
        <v>21</v>
      </c>
      <c r="H1479" t="s">
        <v>15</v>
      </c>
      <c r="I1479" t="s">
        <v>46</v>
      </c>
      <c r="J1479">
        <v>0</v>
      </c>
      <c r="L1479">
        <v>175.40280000000001</v>
      </c>
      <c r="M1479">
        <v>4.9000000000000004</v>
      </c>
    </row>
    <row r="1480" spans="1:13" x14ac:dyDescent="0.3">
      <c r="A1480">
        <v>698</v>
      </c>
      <c r="B1480" t="s">
        <v>17</v>
      </c>
      <c r="C1480" t="s">
        <v>618</v>
      </c>
      <c r="D1480" t="s">
        <v>42</v>
      </c>
      <c r="E1480">
        <v>2014</v>
      </c>
      <c r="F1480" t="s">
        <v>29</v>
      </c>
      <c r="G1480" t="s">
        <v>21</v>
      </c>
      <c r="H1480" t="s">
        <v>30</v>
      </c>
      <c r="I1480" t="s">
        <v>16</v>
      </c>
      <c r="J1480">
        <v>9.9848469999999998E-3</v>
      </c>
      <c r="K1480">
        <v>13.6</v>
      </c>
      <c r="L1480">
        <v>175.43700000000001</v>
      </c>
      <c r="M1480">
        <v>4.5</v>
      </c>
    </row>
    <row r="1481" spans="1:13" x14ac:dyDescent="0.3">
      <c r="A1481">
        <v>8324</v>
      </c>
      <c r="B1481" t="s">
        <v>17</v>
      </c>
      <c r="C1481" t="s">
        <v>622</v>
      </c>
      <c r="D1481" t="s">
        <v>12</v>
      </c>
      <c r="E1481">
        <v>2018</v>
      </c>
      <c r="F1481" t="s">
        <v>45</v>
      </c>
      <c r="G1481" t="s">
        <v>21</v>
      </c>
      <c r="H1481" t="s">
        <v>15</v>
      </c>
      <c r="I1481" t="s">
        <v>46</v>
      </c>
      <c r="J1481">
        <v>0.121635591</v>
      </c>
      <c r="L1481">
        <v>175.47380000000001</v>
      </c>
      <c r="M1481">
        <v>4</v>
      </c>
    </row>
    <row r="1482" spans="1:13" x14ac:dyDescent="0.3">
      <c r="A1482">
        <v>4874</v>
      </c>
      <c r="B1482" t="s">
        <v>17</v>
      </c>
      <c r="C1482" t="s">
        <v>391</v>
      </c>
      <c r="D1482" t="s">
        <v>48</v>
      </c>
      <c r="E1482">
        <v>2014</v>
      </c>
      <c r="F1482" t="s">
        <v>29</v>
      </c>
      <c r="G1482" t="s">
        <v>21</v>
      </c>
      <c r="H1482" t="s">
        <v>30</v>
      </c>
      <c r="I1482" t="s">
        <v>16</v>
      </c>
      <c r="J1482">
        <v>0.15525037699999999</v>
      </c>
      <c r="K1482">
        <v>21.25</v>
      </c>
      <c r="L1482">
        <v>175.73699999999999</v>
      </c>
      <c r="M1482">
        <v>3.5</v>
      </c>
    </row>
    <row r="1483" spans="1:13" x14ac:dyDescent="0.3">
      <c r="A1483">
        <v>3704</v>
      </c>
      <c r="B1483" t="s">
        <v>17</v>
      </c>
      <c r="C1483" t="s">
        <v>663</v>
      </c>
      <c r="D1483" t="s">
        <v>74</v>
      </c>
      <c r="E1483">
        <v>2022</v>
      </c>
      <c r="F1483" t="s">
        <v>20</v>
      </c>
      <c r="G1483" t="s">
        <v>21</v>
      </c>
      <c r="H1483" t="s">
        <v>15</v>
      </c>
      <c r="I1483" t="s">
        <v>22</v>
      </c>
      <c r="J1483">
        <v>7.2693696000000002E-2</v>
      </c>
      <c r="K1483">
        <v>8.8949999999999996</v>
      </c>
      <c r="L1483">
        <v>175.93700000000001</v>
      </c>
      <c r="M1483">
        <v>4</v>
      </c>
    </row>
    <row r="1484" spans="1:13" x14ac:dyDescent="0.3">
      <c r="A1484">
        <v>1259</v>
      </c>
      <c r="B1484" t="s">
        <v>17</v>
      </c>
      <c r="C1484" t="s">
        <v>944</v>
      </c>
      <c r="D1484" t="s">
        <v>28</v>
      </c>
      <c r="E1484">
        <v>2018</v>
      </c>
      <c r="F1484" t="s">
        <v>45</v>
      </c>
      <c r="G1484" t="s">
        <v>21</v>
      </c>
      <c r="H1484" t="s">
        <v>15</v>
      </c>
      <c r="I1484" t="s">
        <v>46</v>
      </c>
      <c r="J1484">
        <v>1.7659068E-2</v>
      </c>
      <c r="L1484">
        <v>175.96860000000001</v>
      </c>
      <c r="M1484">
        <v>4.4000000000000004</v>
      </c>
    </row>
    <row r="1485" spans="1:13" x14ac:dyDescent="0.3">
      <c r="A1485">
        <v>8077</v>
      </c>
      <c r="B1485" t="s">
        <v>17</v>
      </c>
      <c r="C1485" t="s">
        <v>557</v>
      </c>
      <c r="D1485" t="s">
        <v>42</v>
      </c>
      <c r="E1485">
        <v>2022</v>
      </c>
      <c r="F1485" t="s">
        <v>20</v>
      </c>
      <c r="G1485" t="s">
        <v>21</v>
      </c>
      <c r="H1485" t="s">
        <v>15</v>
      </c>
      <c r="I1485" t="s">
        <v>22</v>
      </c>
      <c r="J1485">
        <v>3.1278531999999998E-2</v>
      </c>
      <c r="K1485">
        <v>7.2850000000000001</v>
      </c>
      <c r="L1485">
        <v>176.00540000000001</v>
      </c>
      <c r="M1485">
        <v>4</v>
      </c>
    </row>
    <row r="1486" spans="1:13" x14ac:dyDescent="0.3">
      <c r="A1486">
        <v>5806</v>
      </c>
      <c r="B1486" t="s">
        <v>17</v>
      </c>
      <c r="C1486" t="s">
        <v>618</v>
      </c>
      <c r="D1486" t="s">
        <v>42</v>
      </c>
      <c r="E1486">
        <v>2011</v>
      </c>
      <c r="F1486" t="s">
        <v>39</v>
      </c>
      <c r="G1486" t="s">
        <v>21</v>
      </c>
      <c r="H1486" t="s">
        <v>15</v>
      </c>
      <c r="I1486" t="s">
        <v>40</v>
      </c>
      <c r="J1486">
        <v>1.6726505999999999E-2</v>
      </c>
      <c r="K1486">
        <v>13.6</v>
      </c>
      <c r="L1486">
        <v>176.03700000000001</v>
      </c>
      <c r="M1486">
        <v>1</v>
      </c>
    </row>
    <row r="1487" spans="1:13" x14ac:dyDescent="0.3">
      <c r="A1487">
        <v>3660</v>
      </c>
      <c r="B1487" t="s">
        <v>17</v>
      </c>
      <c r="C1487" t="s">
        <v>438</v>
      </c>
      <c r="D1487" t="s">
        <v>19</v>
      </c>
      <c r="E1487">
        <v>2014</v>
      </c>
      <c r="F1487" t="s">
        <v>29</v>
      </c>
      <c r="G1487" t="s">
        <v>21</v>
      </c>
      <c r="H1487" t="s">
        <v>30</v>
      </c>
      <c r="I1487" t="s">
        <v>16</v>
      </c>
      <c r="J1487">
        <v>3.6204764E-2</v>
      </c>
      <c r="K1487">
        <v>7.5</v>
      </c>
      <c r="L1487">
        <v>176.1028</v>
      </c>
      <c r="M1487">
        <v>4</v>
      </c>
    </row>
    <row r="1488" spans="1:13" x14ac:dyDescent="0.3">
      <c r="A1488">
        <v>5578</v>
      </c>
      <c r="B1488" t="s">
        <v>17</v>
      </c>
      <c r="C1488" t="s">
        <v>168</v>
      </c>
      <c r="D1488" t="s">
        <v>12</v>
      </c>
      <c r="E1488">
        <v>2014</v>
      </c>
      <c r="F1488" t="s">
        <v>29</v>
      </c>
      <c r="G1488" t="s">
        <v>21</v>
      </c>
      <c r="H1488" t="s">
        <v>30</v>
      </c>
      <c r="I1488" t="s">
        <v>16</v>
      </c>
      <c r="J1488">
        <v>3.7549969000000002E-2</v>
      </c>
      <c r="K1488">
        <v>13.1</v>
      </c>
      <c r="L1488">
        <v>176.1054</v>
      </c>
      <c r="M1488">
        <v>2.4</v>
      </c>
    </row>
    <row r="1489" spans="1:13" x14ac:dyDescent="0.3">
      <c r="A1489">
        <v>4366</v>
      </c>
      <c r="B1489" t="s">
        <v>17</v>
      </c>
      <c r="C1489" t="s">
        <v>896</v>
      </c>
      <c r="D1489" t="s">
        <v>42</v>
      </c>
      <c r="E1489">
        <v>2018</v>
      </c>
      <c r="F1489" t="s">
        <v>45</v>
      </c>
      <c r="G1489" t="s">
        <v>21</v>
      </c>
      <c r="H1489" t="s">
        <v>15</v>
      </c>
      <c r="I1489" t="s">
        <v>46</v>
      </c>
      <c r="J1489">
        <v>0.16657250100000001</v>
      </c>
      <c r="L1489">
        <v>176.1712</v>
      </c>
      <c r="M1489">
        <v>3.8</v>
      </c>
    </row>
    <row r="1490" spans="1:13" x14ac:dyDescent="0.3">
      <c r="A1490">
        <v>5380</v>
      </c>
      <c r="B1490" t="s">
        <v>17</v>
      </c>
      <c r="C1490" t="s">
        <v>896</v>
      </c>
      <c r="D1490" t="s">
        <v>42</v>
      </c>
      <c r="E1490">
        <v>2022</v>
      </c>
      <c r="F1490" t="s">
        <v>20</v>
      </c>
      <c r="G1490" t="s">
        <v>21</v>
      </c>
      <c r="H1490" t="s">
        <v>15</v>
      </c>
      <c r="I1490" t="s">
        <v>22</v>
      </c>
      <c r="J1490">
        <v>0.16806490900000001</v>
      </c>
      <c r="K1490">
        <v>17.350000000000001</v>
      </c>
      <c r="L1490">
        <v>176.27119999999999</v>
      </c>
      <c r="M1490">
        <v>3</v>
      </c>
    </row>
    <row r="1491" spans="1:13" x14ac:dyDescent="0.3">
      <c r="A1491">
        <v>2489</v>
      </c>
      <c r="B1491" t="s">
        <v>17</v>
      </c>
      <c r="C1491" t="s">
        <v>896</v>
      </c>
      <c r="D1491" t="s">
        <v>42</v>
      </c>
      <c r="E1491">
        <v>2014</v>
      </c>
      <c r="F1491" t="s">
        <v>29</v>
      </c>
      <c r="G1491" t="s">
        <v>21</v>
      </c>
      <c r="H1491" t="s">
        <v>30</v>
      </c>
      <c r="I1491" t="s">
        <v>16</v>
      </c>
      <c r="J1491">
        <v>0.16724376899999999</v>
      </c>
      <c r="K1491">
        <v>17.350000000000001</v>
      </c>
      <c r="L1491">
        <v>176.27119999999999</v>
      </c>
      <c r="M1491">
        <v>4.2</v>
      </c>
    </row>
    <row r="1492" spans="1:13" x14ac:dyDescent="0.3">
      <c r="A1492">
        <v>2994</v>
      </c>
      <c r="B1492" t="s">
        <v>17</v>
      </c>
      <c r="C1492" t="s">
        <v>746</v>
      </c>
      <c r="D1492" t="s">
        <v>57</v>
      </c>
      <c r="E1492">
        <v>2011</v>
      </c>
      <c r="F1492" t="s">
        <v>39</v>
      </c>
      <c r="G1492" t="s">
        <v>21</v>
      </c>
      <c r="H1492" t="s">
        <v>15</v>
      </c>
      <c r="I1492" t="s">
        <v>40</v>
      </c>
      <c r="J1492">
        <v>0.13689554000000001</v>
      </c>
      <c r="K1492">
        <v>15.85</v>
      </c>
      <c r="L1492">
        <v>176.43700000000001</v>
      </c>
      <c r="M1492">
        <v>4.0999999999999996</v>
      </c>
    </row>
    <row r="1493" spans="1:13" x14ac:dyDescent="0.3">
      <c r="A1493">
        <v>7839</v>
      </c>
      <c r="B1493" t="s">
        <v>17</v>
      </c>
      <c r="C1493" t="s">
        <v>895</v>
      </c>
      <c r="D1493" t="s">
        <v>42</v>
      </c>
      <c r="E1493">
        <v>2014</v>
      </c>
      <c r="F1493" t="s">
        <v>29</v>
      </c>
      <c r="G1493" t="s">
        <v>21</v>
      </c>
      <c r="H1493" t="s">
        <v>30</v>
      </c>
      <c r="I1493" t="s">
        <v>16</v>
      </c>
      <c r="J1493">
        <v>2.7556246999999999E-2</v>
      </c>
      <c r="K1493">
        <v>16.600000000000001</v>
      </c>
      <c r="L1493">
        <v>176.6344</v>
      </c>
      <c r="M1493">
        <v>4</v>
      </c>
    </row>
    <row r="1494" spans="1:13" x14ac:dyDescent="0.3">
      <c r="A1494">
        <v>1171</v>
      </c>
      <c r="B1494" t="s">
        <v>17</v>
      </c>
      <c r="C1494" t="s">
        <v>895</v>
      </c>
      <c r="D1494" t="s">
        <v>42</v>
      </c>
      <c r="E1494">
        <v>2011</v>
      </c>
      <c r="F1494" t="s">
        <v>39</v>
      </c>
      <c r="G1494" t="s">
        <v>21</v>
      </c>
      <c r="H1494" t="s">
        <v>15</v>
      </c>
      <c r="I1494" t="s">
        <v>40</v>
      </c>
      <c r="J1494">
        <v>4.6161923000000001E-2</v>
      </c>
      <c r="K1494">
        <v>16.600000000000001</v>
      </c>
      <c r="L1494">
        <v>176.6344</v>
      </c>
      <c r="M1494">
        <v>4.4000000000000004</v>
      </c>
    </row>
    <row r="1495" spans="1:13" x14ac:dyDescent="0.3">
      <c r="A1495">
        <v>1941</v>
      </c>
      <c r="B1495" t="s">
        <v>17</v>
      </c>
      <c r="C1495" t="s">
        <v>562</v>
      </c>
      <c r="D1495" t="s">
        <v>42</v>
      </c>
      <c r="E1495">
        <v>2018</v>
      </c>
      <c r="F1495" t="s">
        <v>45</v>
      </c>
      <c r="G1495" t="s">
        <v>21</v>
      </c>
      <c r="H1495" t="s">
        <v>15</v>
      </c>
      <c r="I1495" t="s">
        <v>46</v>
      </c>
      <c r="J1495">
        <v>8.2353075999999997E-2</v>
      </c>
      <c r="L1495">
        <v>176.90539999999999</v>
      </c>
      <c r="M1495">
        <v>4.3</v>
      </c>
    </row>
    <row r="1496" spans="1:13" x14ac:dyDescent="0.3">
      <c r="A1496">
        <v>8380</v>
      </c>
      <c r="B1496" t="s">
        <v>17</v>
      </c>
      <c r="C1496" t="s">
        <v>557</v>
      </c>
      <c r="D1496" t="s">
        <v>42</v>
      </c>
      <c r="E1496">
        <v>2018</v>
      </c>
      <c r="F1496" t="s">
        <v>45</v>
      </c>
      <c r="G1496" t="s">
        <v>21</v>
      </c>
      <c r="H1496" t="s">
        <v>15</v>
      </c>
      <c r="I1496" t="s">
        <v>46</v>
      </c>
      <c r="J1496">
        <v>3.1000779999999999E-2</v>
      </c>
      <c r="L1496">
        <v>177.00540000000001</v>
      </c>
      <c r="M1496">
        <v>4</v>
      </c>
    </row>
    <row r="1497" spans="1:13" x14ac:dyDescent="0.3">
      <c r="A1497">
        <v>7745</v>
      </c>
      <c r="B1497" t="s">
        <v>17</v>
      </c>
      <c r="C1497" t="s">
        <v>769</v>
      </c>
      <c r="D1497" t="s">
        <v>95</v>
      </c>
      <c r="E1497">
        <v>2014</v>
      </c>
      <c r="F1497" t="s">
        <v>29</v>
      </c>
      <c r="G1497" t="s">
        <v>21</v>
      </c>
      <c r="H1497" t="s">
        <v>30</v>
      </c>
      <c r="I1497" t="s">
        <v>16</v>
      </c>
      <c r="J1497">
        <v>7.8678276000000005E-2</v>
      </c>
      <c r="K1497">
        <v>10.3</v>
      </c>
      <c r="L1497">
        <v>177.03700000000001</v>
      </c>
      <c r="M1497">
        <v>4</v>
      </c>
    </row>
    <row r="1498" spans="1:13" x14ac:dyDescent="0.3">
      <c r="A1498">
        <v>3604</v>
      </c>
      <c r="B1498" t="s">
        <v>17</v>
      </c>
      <c r="C1498" t="s">
        <v>663</v>
      </c>
      <c r="D1498" t="s">
        <v>74</v>
      </c>
      <c r="E1498">
        <v>2011</v>
      </c>
      <c r="F1498" t="s">
        <v>39</v>
      </c>
      <c r="G1498" t="s">
        <v>21</v>
      </c>
      <c r="H1498" t="s">
        <v>15</v>
      </c>
      <c r="I1498" t="s">
        <v>40</v>
      </c>
      <c r="J1498">
        <v>0.121180705</v>
      </c>
      <c r="K1498">
        <v>8.8949999999999996</v>
      </c>
      <c r="L1498">
        <v>177.03700000000001</v>
      </c>
      <c r="M1498">
        <v>4</v>
      </c>
    </row>
    <row r="1499" spans="1:13" x14ac:dyDescent="0.3">
      <c r="A1499">
        <v>4049</v>
      </c>
      <c r="B1499" t="s">
        <v>17</v>
      </c>
      <c r="C1499" t="s">
        <v>1316</v>
      </c>
      <c r="D1499" t="s">
        <v>19</v>
      </c>
      <c r="E1499">
        <v>2014</v>
      </c>
      <c r="F1499" t="s">
        <v>29</v>
      </c>
      <c r="G1499" t="s">
        <v>21</v>
      </c>
      <c r="H1499" t="s">
        <v>30</v>
      </c>
      <c r="I1499" t="s">
        <v>16</v>
      </c>
      <c r="J1499">
        <v>2.2824490999999999E-2</v>
      </c>
      <c r="K1499">
        <v>11.8</v>
      </c>
      <c r="L1499">
        <v>177.0686</v>
      </c>
      <c r="M1499">
        <v>3.9</v>
      </c>
    </row>
    <row r="1500" spans="1:13" x14ac:dyDescent="0.3">
      <c r="A1500">
        <v>3710</v>
      </c>
      <c r="B1500" t="s">
        <v>17</v>
      </c>
      <c r="C1500" t="s">
        <v>944</v>
      </c>
      <c r="D1500" t="s">
        <v>28</v>
      </c>
      <c r="E1500">
        <v>2022</v>
      </c>
      <c r="F1500" t="s">
        <v>20</v>
      </c>
      <c r="G1500" t="s">
        <v>21</v>
      </c>
      <c r="H1500" t="s">
        <v>15</v>
      </c>
      <c r="I1500" t="s">
        <v>22</v>
      </c>
      <c r="J1500">
        <v>1.7817284999999999E-2</v>
      </c>
      <c r="K1500">
        <v>11.6</v>
      </c>
      <c r="L1500">
        <v>177.0686</v>
      </c>
      <c r="M1500">
        <v>4</v>
      </c>
    </row>
    <row r="1501" spans="1:13" x14ac:dyDescent="0.3">
      <c r="A1501">
        <v>4331</v>
      </c>
      <c r="B1501" t="s">
        <v>17</v>
      </c>
      <c r="C1501" t="s">
        <v>1313</v>
      </c>
      <c r="D1501" t="s">
        <v>67</v>
      </c>
      <c r="E1501">
        <v>2022</v>
      </c>
      <c r="F1501" t="s">
        <v>20</v>
      </c>
      <c r="G1501" t="s">
        <v>21</v>
      </c>
      <c r="H1501" t="s">
        <v>15</v>
      </c>
      <c r="I1501" t="s">
        <v>22</v>
      </c>
      <c r="J1501">
        <v>4.3011277000000001E-2</v>
      </c>
      <c r="K1501">
        <v>20.7</v>
      </c>
      <c r="L1501">
        <v>177.2028</v>
      </c>
      <c r="M1501">
        <v>3.8</v>
      </c>
    </row>
    <row r="1502" spans="1:13" x14ac:dyDescent="0.3">
      <c r="A1502">
        <v>379</v>
      </c>
      <c r="B1502" t="s">
        <v>17</v>
      </c>
      <c r="C1502" t="s">
        <v>391</v>
      </c>
      <c r="D1502" t="s">
        <v>48</v>
      </c>
      <c r="E1502">
        <v>2022</v>
      </c>
      <c r="F1502" t="s">
        <v>20</v>
      </c>
      <c r="G1502" t="s">
        <v>21</v>
      </c>
      <c r="H1502" t="s">
        <v>15</v>
      </c>
      <c r="I1502" t="s">
        <v>22</v>
      </c>
      <c r="J1502">
        <v>0.15601263100000001</v>
      </c>
      <c r="K1502">
        <v>21.25</v>
      </c>
      <c r="L1502">
        <v>177.33699999999999</v>
      </c>
      <c r="M1502">
        <v>5</v>
      </c>
    </row>
    <row r="1503" spans="1:13" x14ac:dyDescent="0.3">
      <c r="A1503">
        <v>5350</v>
      </c>
      <c r="B1503" t="s">
        <v>17</v>
      </c>
      <c r="C1503" t="s">
        <v>438</v>
      </c>
      <c r="D1503" t="s">
        <v>19</v>
      </c>
      <c r="E1503">
        <v>2011</v>
      </c>
      <c r="F1503" t="s">
        <v>39</v>
      </c>
      <c r="G1503" t="s">
        <v>21</v>
      </c>
      <c r="H1503" t="s">
        <v>15</v>
      </c>
      <c r="I1503" t="s">
        <v>40</v>
      </c>
      <c r="J1503">
        <v>6.0649824999999997E-2</v>
      </c>
      <c r="K1503">
        <v>7.5</v>
      </c>
      <c r="L1503">
        <v>177.40280000000001</v>
      </c>
      <c r="M1503">
        <v>3</v>
      </c>
    </row>
    <row r="1504" spans="1:13" x14ac:dyDescent="0.3">
      <c r="A1504">
        <v>3085</v>
      </c>
      <c r="B1504" t="s">
        <v>17</v>
      </c>
      <c r="C1504" t="s">
        <v>746</v>
      </c>
      <c r="D1504" t="s">
        <v>57</v>
      </c>
      <c r="E1504">
        <v>2022</v>
      </c>
      <c r="F1504" t="s">
        <v>20</v>
      </c>
      <c r="G1504" t="s">
        <v>21</v>
      </c>
      <c r="H1504" t="s">
        <v>15</v>
      </c>
      <c r="I1504" t="s">
        <v>22</v>
      </c>
      <c r="J1504">
        <v>8.2120686999999998E-2</v>
      </c>
      <c r="K1504">
        <v>15.85</v>
      </c>
      <c r="L1504">
        <v>177.43700000000001</v>
      </c>
      <c r="M1504">
        <v>4.0999999999999996</v>
      </c>
    </row>
    <row r="1505" spans="1:13" x14ac:dyDescent="0.3">
      <c r="A1505">
        <v>2440</v>
      </c>
      <c r="B1505" t="s">
        <v>17</v>
      </c>
      <c r="C1505" t="s">
        <v>1316</v>
      </c>
      <c r="D1505" t="s">
        <v>19</v>
      </c>
      <c r="E1505">
        <v>2011</v>
      </c>
      <c r="F1505" t="s">
        <v>39</v>
      </c>
      <c r="G1505" t="s">
        <v>21</v>
      </c>
      <c r="H1505" t="s">
        <v>15</v>
      </c>
      <c r="I1505" t="s">
        <v>40</v>
      </c>
      <c r="J1505">
        <v>3.8235337000000001E-2</v>
      </c>
      <c r="K1505">
        <v>11.8</v>
      </c>
      <c r="L1505">
        <v>177.5686</v>
      </c>
      <c r="M1505">
        <v>4.2</v>
      </c>
    </row>
    <row r="1506" spans="1:13" x14ac:dyDescent="0.3">
      <c r="A1506">
        <v>1172</v>
      </c>
      <c r="B1506" t="s">
        <v>17</v>
      </c>
      <c r="C1506" t="s">
        <v>896</v>
      </c>
      <c r="D1506" t="s">
        <v>42</v>
      </c>
      <c r="E1506">
        <v>2011</v>
      </c>
      <c r="F1506" t="s">
        <v>39</v>
      </c>
      <c r="G1506" t="s">
        <v>21</v>
      </c>
      <c r="H1506" t="s">
        <v>15</v>
      </c>
      <c r="I1506" t="s">
        <v>40</v>
      </c>
      <c r="J1506">
        <v>0.28016492900000001</v>
      </c>
      <c r="K1506">
        <v>17.350000000000001</v>
      </c>
      <c r="L1506">
        <v>177.5712</v>
      </c>
      <c r="M1506">
        <v>4.4000000000000004</v>
      </c>
    </row>
    <row r="1507" spans="1:13" x14ac:dyDescent="0.3">
      <c r="A1507">
        <v>8288</v>
      </c>
      <c r="B1507" t="s">
        <v>17</v>
      </c>
      <c r="C1507" t="s">
        <v>1517</v>
      </c>
      <c r="D1507" t="s">
        <v>67</v>
      </c>
      <c r="E1507">
        <v>2018</v>
      </c>
      <c r="F1507" t="s">
        <v>45</v>
      </c>
      <c r="G1507" t="s">
        <v>21</v>
      </c>
      <c r="H1507" t="s">
        <v>15</v>
      </c>
      <c r="I1507" t="s">
        <v>46</v>
      </c>
      <c r="J1507">
        <v>5.3211728E-2</v>
      </c>
      <c r="L1507">
        <v>177.6002</v>
      </c>
      <c r="M1507">
        <v>4</v>
      </c>
    </row>
    <row r="1508" spans="1:13" x14ac:dyDescent="0.3">
      <c r="A1508">
        <v>2432</v>
      </c>
      <c r="B1508" t="s">
        <v>17</v>
      </c>
      <c r="C1508" t="s">
        <v>1313</v>
      </c>
      <c r="D1508" t="s">
        <v>67</v>
      </c>
      <c r="E1508">
        <v>2011</v>
      </c>
      <c r="F1508" t="s">
        <v>39</v>
      </c>
      <c r="G1508" t="s">
        <v>21</v>
      </c>
      <c r="H1508" t="s">
        <v>15</v>
      </c>
      <c r="I1508" t="s">
        <v>40</v>
      </c>
      <c r="J1508">
        <v>7.1699983999999994E-2</v>
      </c>
      <c r="K1508">
        <v>20.7</v>
      </c>
      <c r="L1508">
        <v>177.6028</v>
      </c>
      <c r="M1508">
        <v>4.2</v>
      </c>
    </row>
    <row r="1509" spans="1:13" x14ac:dyDescent="0.3">
      <c r="A1509">
        <v>5242</v>
      </c>
      <c r="B1509" t="s">
        <v>17</v>
      </c>
      <c r="C1509" t="s">
        <v>391</v>
      </c>
      <c r="D1509" t="s">
        <v>48</v>
      </c>
      <c r="E1509">
        <v>2018</v>
      </c>
      <c r="F1509" t="s">
        <v>45</v>
      </c>
      <c r="G1509" t="s">
        <v>21</v>
      </c>
      <c r="H1509" t="s">
        <v>15</v>
      </c>
      <c r="I1509" t="s">
        <v>46</v>
      </c>
      <c r="J1509">
        <v>0.154627247</v>
      </c>
      <c r="L1509">
        <v>177.637</v>
      </c>
      <c r="M1509">
        <v>3</v>
      </c>
    </row>
    <row r="1510" spans="1:13" x14ac:dyDescent="0.3">
      <c r="A1510">
        <v>4867</v>
      </c>
      <c r="B1510" t="s">
        <v>17</v>
      </c>
      <c r="C1510" t="s">
        <v>823</v>
      </c>
      <c r="D1510" t="s">
        <v>48</v>
      </c>
      <c r="E1510">
        <v>2014</v>
      </c>
      <c r="F1510" t="s">
        <v>29</v>
      </c>
      <c r="G1510" t="s">
        <v>21</v>
      </c>
      <c r="H1510" t="s">
        <v>30</v>
      </c>
      <c r="I1510" t="s">
        <v>16</v>
      </c>
      <c r="J1510">
        <v>6.5194971000000004E-2</v>
      </c>
      <c r="K1510">
        <v>9</v>
      </c>
      <c r="L1510">
        <v>177.73699999999999</v>
      </c>
      <c r="M1510">
        <v>3.5</v>
      </c>
    </row>
    <row r="1511" spans="1:13" x14ac:dyDescent="0.3">
      <c r="A1511">
        <v>8333</v>
      </c>
      <c r="B1511" t="s">
        <v>17</v>
      </c>
      <c r="C1511" t="s">
        <v>667</v>
      </c>
      <c r="D1511" t="s">
        <v>12</v>
      </c>
      <c r="E1511">
        <v>2018</v>
      </c>
      <c r="F1511" t="s">
        <v>45</v>
      </c>
      <c r="G1511" t="s">
        <v>21</v>
      </c>
      <c r="H1511" t="s">
        <v>15</v>
      </c>
      <c r="I1511" t="s">
        <v>46</v>
      </c>
      <c r="J1511">
        <v>9.3002339000000003E-2</v>
      </c>
      <c r="L1511">
        <v>177.77119999999999</v>
      </c>
      <c r="M1511">
        <v>4</v>
      </c>
    </row>
    <row r="1512" spans="1:13" x14ac:dyDescent="0.3">
      <c r="A1512">
        <v>8375</v>
      </c>
      <c r="B1512" t="s">
        <v>17</v>
      </c>
      <c r="C1512" t="s">
        <v>618</v>
      </c>
      <c r="D1512" t="s">
        <v>42</v>
      </c>
      <c r="E1512">
        <v>2018</v>
      </c>
      <c r="F1512" t="s">
        <v>45</v>
      </c>
      <c r="G1512" t="s">
        <v>21</v>
      </c>
      <c r="H1512" t="s">
        <v>15</v>
      </c>
      <c r="I1512" t="s">
        <v>46</v>
      </c>
      <c r="J1512">
        <v>9.9447700000000003E-3</v>
      </c>
      <c r="L1512">
        <v>177.83699999999999</v>
      </c>
      <c r="M1512">
        <v>4</v>
      </c>
    </row>
    <row r="1513" spans="1:13" x14ac:dyDescent="0.3">
      <c r="A1513">
        <v>916</v>
      </c>
      <c r="B1513" t="s">
        <v>17</v>
      </c>
      <c r="C1513" t="s">
        <v>746</v>
      </c>
      <c r="D1513" t="s">
        <v>57</v>
      </c>
      <c r="E1513">
        <v>2018</v>
      </c>
      <c r="F1513" t="s">
        <v>45</v>
      </c>
      <c r="G1513" t="s">
        <v>21</v>
      </c>
      <c r="H1513" t="s">
        <v>15</v>
      </c>
      <c r="I1513" t="s">
        <v>46</v>
      </c>
      <c r="J1513">
        <v>8.1391459999999999E-2</v>
      </c>
      <c r="L1513">
        <v>177.83699999999999</v>
      </c>
      <c r="M1513">
        <v>4.5</v>
      </c>
    </row>
    <row r="1514" spans="1:13" x14ac:dyDescent="0.3">
      <c r="A1514">
        <v>674</v>
      </c>
      <c r="B1514" t="s">
        <v>17</v>
      </c>
      <c r="C1514" t="s">
        <v>438</v>
      </c>
      <c r="D1514" t="s">
        <v>19</v>
      </c>
      <c r="E1514">
        <v>2022</v>
      </c>
      <c r="F1514" t="s">
        <v>20</v>
      </c>
      <c r="G1514" t="s">
        <v>21</v>
      </c>
      <c r="H1514" t="s">
        <v>15</v>
      </c>
      <c r="I1514" t="s">
        <v>22</v>
      </c>
      <c r="J1514">
        <v>3.6382523999999999E-2</v>
      </c>
      <c r="K1514">
        <v>7.5</v>
      </c>
      <c r="L1514">
        <v>177.90280000000001</v>
      </c>
      <c r="M1514">
        <v>4.5999999999999996</v>
      </c>
    </row>
    <row r="1515" spans="1:13" x14ac:dyDescent="0.3">
      <c r="A1515">
        <v>298</v>
      </c>
      <c r="B1515" t="s">
        <v>17</v>
      </c>
      <c r="C1515" t="s">
        <v>323</v>
      </c>
      <c r="D1515" t="s">
        <v>12</v>
      </c>
      <c r="E1515">
        <v>2011</v>
      </c>
      <c r="F1515" t="s">
        <v>39</v>
      </c>
      <c r="G1515" t="s">
        <v>21</v>
      </c>
      <c r="H1515" t="s">
        <v>15</v>
      </c>
      <c r="I1515" t="s">
        <v>40</v>
      </c>
      <c r="J1515">
        <v>0.17862291899999999</v>
      </c>
      <c r="K1515">
        <v>9.8000000000000007</v>
      </c>
      <c r="L1515">
        <v>177.93700000000001</v>
      </c>
      <c r="M1515">
        <v>5</v>
      </c>
    </row>
    <row r="1516" spans="1:13" x14ac:dyDescent="0.3">
      <c r="A1516">
        <v>951</v>
      </c>
      <c r="B1516" t="s">
        <v>17</v>
      </c>
      <c r="C1516" t="s">
        <v>769</v>
      </c>
      <c r="D1516" t="s">
        <v>95</v>
      </c>
      <c r="E1516">
        <v>2018</v>
      </c>
      <c r="F1516" t="s">
        <v>45</v>
      </c>
      <c r="G1516" t="s">
        <v>21</v>
      </c>
      <c r="H1516" t="s">
        <v>15</v>
      </c>
      <c r="I1516" t="s">
        <v>46</v>
      </c>
      <c r="J1516">
        <v>7.8362483999999996E-2</v>
      </c>
      <c r="L1516">
        <v>177.93700000000001</v>
      </c>
      <c r="M1516">
        <v>4.4000000000000004</v>
      </c>
    </row>
    <row r="1517" spans="1:13" x14ac:dyDescent="0.3">
      <c r="A1517">
        <v>1257</v>
      </c>
      <c r="B1517" t="s">
        <v>17</v>
      </c>
      <c r="C1517" t="s">
        <v>663</v>
      </c>
      <c r="D1517" t="s">
        <v>74</v>
      </c>
      <c r="E1517">
        <v>2018</v>
      </c>
      <c r="F1517" t="s">
        <v>45</v>
      </c>
      <c r="G1517" t="s">
        <v>21</v>
      </c>
      <c r="H1517" t="s">
        <v>15</v>
      </c>
      <c r="I1517" t="s">
        <v>46</v>
      </c>
      <c r="J1517">
        <v>7.2048180000000003E-2</v>
      </c>
      <c r="L1517">
        <v>177.93700000000001</v>
      </c>
      <c r="M1517">
        <v>4.4000000000000004</v>
      </c>
    </row>
    <row r="1518" spans="1:13" x14ac:dyDescent="0.3">
      <c r="A1518">
        <v>3080</v>
      </c>
      <c r="B1518" t="s">
        <v>17</v>
      </c>
      <c r="C1518" t="s">
        <v>618</v>
      </c>
      <c r="D1518" t="s">
        <v>42</v>
      </c>
      <c r="E1518">
        <v>2022</v>
      </c>
      <c r="F1518" t="s">
        <v>20</v>
      </c>
      <c r="G1518" t="s">
        <v>21</v>
      </c>
      <c r="H1518" t="s">
        <v>15</v>
      </c>
      <c r="I1518" t="s">
        <v>22</v>
      </c>
      <c r="J1518">
        <v>1.0033871E-2</v>
      </c>
      <c r="K1518">
        <v>13.6</v>
      </c>
      <c r="L1518">
        <v>177.93700000000001</v>
      </c>
      <c r="M1518">
        <v>4.0999999999999996</v>
      </c>
    </row>
    <row r="1519" spans="1:13" x14ac:dyDescent="0.3">
      <c r="A1519">
        <v>7756</v>
      </c>
      <c r="B1519" t="s">
        <v>17</v>
      </c>
      <c r="C1519" t="s">
        <v>746</v>
      </c>
      <c r="D1519" t="s">
        <v>57</v>
      </c>
      <c r="E1519">
        <v>2014</v>
      </c>
      <c r="F1519" t="s">
        <v>29</v>
      </c>
      <c r="G1519" t="s">
        <v>21</v>
      </c>
      <c r="H1519" t="s">
        <v>30</v>
      </c>
      <c r="I1519" t="s">
        <v>16</v>
      </c>
      <c r="J1519">
        <v>8.1719457999999995E-2</v>
      </c>
      <c r="K1519">
        <v>15.85</v>
      </c>
      <c r="L1519">
        <v>178.03700000000001</v>
      </c>
      <c r="M1519">
        <v>4</v>
      </c>
    </row>
    <row r="1520" spans="1:13" x14ac:dyDescent="0.3">
      <c r="A1520">
        <v>3833</v>
      </c>
      <c r="B1520" t="s">
        <v>17</v>
      </c>
      <c r="C1520" t="s">
        <v>1517</v>
      </c>
      <c r="D1520" t="s">
        <v>67</v>
      </c>
      <c r="E1520">
        <v>2011</v>
      </c>
      <c r="F1520" t="s">
        <v>39</v>
      </c>
      <c r="G1520" t="s">
        <v>21</v>
      </c>
      <c r="H1520" t="s">
        <v>26</v>
      </c>
      <c r="I1520" t="s">
        <v>40</v>
      </c>
      <c r="J1520">
        <v>8.9498926000000006E-2</v>
      </c>
      <c r="K1520">
        <v>6.42</v>
      </c>
      <c r="L1520">
        <v>178.1002</v>
      </c>
      <c r="M1520">
        <v>3.9</v>
      </c>
    </row>
    <row r="1521" spans="1:13" x14ac:dyDescent="0.3">
      <c r="A1521">
        <v>8016</v>
      </c>
      <c r="B1521" t="s">
        <v>17</v>
      </c>
      <c r="C1521" t="s">
        <v>495</v>
      </c>
      <c r="D1521" t="s">
        <v>67</v>
      </c>
      <c r="E1521">
        <v>2022</v>
      </c>
      <c r="F1521" t="s">
        <v>20</v>
      </c>
      <c r="G1521" t="s">
        <v>21</v>
      </c>
      <c r="H1521" t="s">
        <v>15</v>
      </c>
      <c r="I1521" t="s">
        <v>22</v>
      </c>
      <c r="J1521">
        <v>2.2796178E-2</v>
      </c>
      <c r="K1521">
        <v>6.03</v>
      </c>
      <c r="L1521">
        <v>178.1028</v>
      </c>
      <c r="M1521">
        <v>4</v>
      </c>
    </row>
    <row r="1522" spans="1:13" x14ac:dyDescent="0.3">
      <c r="A1522">
        <v>7769</v>
      </c>
      <c r="B1522" t="s">
        <v>17</v>
      </c>
      <c r="C1522" t="s">
        <v>495</v>
      </c>
      <c r="D1522" t="s">
        <v>67</v>
      </c>
      <c r="E1522">
        <v>2014</v>
      </c>
      <c r="F1522" t="s">
        <v>29</v>
      </c>
      <c r="G1522" t="s">
        <v>21</v>
      </c>
      <c r="H1522" t="s">
        <v>30</v>
      </c>
      <c r="I1522" t="s">
        <v>16</v>
      </c>
      <c r="J1522">
        <v>2.2684800000000001E-2</v>
      </c>
      <c r="K1522">
        <v>6.03</v>
      </c>
      <c r="L1522">
        <v>178.1028</v>
      </c>
      <c r="M1522">
        <v>4</v>
      </c>
    </row>
    <row r="1523" spans="1:13" x14ac:dyDescent="0.3">
      <c r="A1523">
        <v>3740</v>
      </c>
      <c r="B1523" t="s">
        <v>17</v>
      </c>
      <c r="C1523" t="s">
        <v>823</v>
      </c>
      <c r="D1523" t="s">
        <v>48</v>
      </c>
      <c r="E1523">
        <v>2022</v>
      </c>
      <c r="F1523" t="s">
        <v>20</v>
      </c>
      <c r="G1523" t="s">
        <v>21</v>
      </c>
      <c r="H1523" t="s">
        <v>15</v>
      </c>
      <c r="I1523" t="s">
        <v>22</v>
      </c>
      <c r="J1523">
        <v>6.5515066999999996E-2</v>
      </c>
      <c r="K1523">
        <v>9</v>
      </c>
      <c r="L1523">
        <v>178.137</v>
      </c>
      <c r="M1523">
        <v>4</v>
      </c>
    </row>
    <row r="1524" spans="1:13" x14ac:dyDescent="0.3">
      <c r="A1524">
        <v>6073</v>
      </c>
      <c r="B1524" t="s">
        <v>17</v>
      </c>
      <c r="C1524" t="s">
        <v>60</v>
      </c>
      <c r="D1524" t="s">
        <v>61</v>
      </c>
      <c r="E1524">
        <v>2011</v>
      </c>
      <c r="F1524" t="s">
        <v>39</v>
      </c>
      <c r="G1524" t="s">
        <v>21</v>
      </c>
      <c r="H1524" t="s">
        <v>15</v>
      </c>
      <c r="I1524" t="s">
        <v>40</v>
      </c>
      <c r="J1524">
        <v>2.8164527000000002E-2</v>
      </c>
      <c r="K1524">
        <v>12.1</v>
      </c>
      <c r="L1524">
        <v>178.166</v>
      </c>
      <c r="M1524">
        <v>4</v>
      </c>
    </row>
    <row r="1525" spans="1:13" x14ac:dyDescent="0.3">
      <c r="A1525">
        <v>405</v>
      </c>
      <c r="B1525" t="s">
        <v>17</v>
      </c>
      <c r="C1525" t="s">
        <v>412</v>
      </c>
      <c r="D1525" t="s">
        <v>42</v>
      </c>
      <c r="E1525">
        <v>2018</v>
      </c>
      <c r="F1525" t="s">
        <v>45</v>
      </c>
      <c r="G1525" t="s">
        <v>21</v>
      </c>
      <c r="H1525" t="s">
        <v>15</v>
      </c>
      <c r="I1525" t="s">
        <v>46</v>
      </c>
      <c r="J1525">
        <v>0.12929931</v>
      </c>
      <c r="L1525">
        <v>178.23699999999999</v>
      </c>
      <c r="M1525">
        <v>5</v>
      </c>
    </row>
    <row r="1526" spans="1:13" x14ac:dyDescent="0.3">
      <c r="A1526">
        <v>5835</v>
      </c>
      <c r="B1526" t="s">
        <v>17</v>
      </c>
      <c r="C1526" t="s">
        <v>430</v>
      </c>
      <c r="D1526" t="s">
        <v>48</v>
      </c>
      <c r="E1526">
        <v>2018</v>
      </c>
      <c r="F1526" t="s">
        <v>45</v>
      </c>
      <c r="G1526" t="s">
        <v>21</v>
      </c>
      <c r="H1526" t="s">
        <v>15</v>
      </c>
      <c r="I1526" t="s">
        <v>46</v>
      </c>
      <c r="J1526">
        <v>6.6611321000000001E-2</v>
      </c>
      <c r="L1526">
        <v>178.23699999999999</v>
      </c>
      <c r="M1526">
        <v>1</v>
      </c>
    </row>
    <row r="1527" spans="1:13" x14ac:dyDescent="0.3">
      <c r="A1527">
        <v>3045</v>
      </c>
      <c r="B1527" t="s">
        <v>17</v>
      </c>
      <c r="C1527" t="s">
        <v>673</v>
      </c>
      <c r="D1527" t="s">
        <v>42</v>
      </c>
      <c r="E1527">
        <v>2014</v>
      </c>
      <c r="F1527" t="s">
        <v>29</v>
      </c>
      <c r="G1527" t="s">
        <v>21</v>
      </c>
      <c r="H1527" t="s">
        <v>30</v>
      </c>
      <c r="I1527" t="s">
        <v>16</v>
      </c>
      <c r="J1527">
        <v>2.4630755000000001E-2</v>
      </c>
      <c r="K1527">
        <v>13.15</v>
      </c>
      <c r="L1527">
        <v>178.26859999999999</v>
      </c>
      <c r="M1527">
        <v>4.0999999999999996</v>
      </c>
    </row>
    <row r="1528" spans="1:13" x14ac:dyDescent="0.3">
      <c r="A1528">
        <v>8017</v>
      </c>
      <c r="B1528" t="s">
        <v>17</v>
      </c>
      <c r="C1528" t="s">
        <v>1517</v>
      </c>
      <c r="D1528" t="s">
        <v>67</v>
      </c>
      <c r="E1528">
        <v>2022</v>
      </c>
      <c r="F1528" t="s">
        <v>20</v>
      </c>
      <c r="G1528" t="s">
        <v>21</v>
      </c>
      <c r="H1528" t="s">
        <v>15</v>
      </c>
      <c r="I1528" t="s">
        <v>22</v>
      </c>
      <c r="J1528">
        <v>5.3688478999999997E-2</v>
      </c>
      <c r="K1528">
        <v>6.42</v>
      </c>
      <c r="L1528">
        <v>178.30019999999999</v>
      </c>
      <c r="M1528">
        <v>4</v>
      </c>
    </row>
    <row r="1529" spans="1:13" x14ac:dyDescent="0.3">
      <c r="A1529">
        <v>7781</v>
      </c>
      <c r="B1529" t="s">
        <v>17</v>
      </c>
      <c r="C1529" t="s">
        <v>1313</v>
      </c>
      <c r="D1529" t="s">
        <v>67</v>
      </c>
      <c r="E1529">
        <v>2014</v>
      </c>
      <c r="F1529" t="s">
        <v>29</v>
      </c>
      <c r="G1529" t="s">
        <v>21</v>
      </c>
      <c r="H1529" t="s">
        <v>30</v>
      </c>
      <c r="I1529" t="s">
        <v>16</v>
      </c>
      <c r="J1529">
        <v>4.280113E-2</v>
      </c>
      <c r="K1529">
        <v>20.7</v>
      </c>
      <c r="L1529">
        <v>178.30279999999999</v>
      </c>
      <c r="M1529">
        <v>4</v>
      </c>
    </row>
    <row r="1530" spans="1:13" x14ac:dyDescent="0.3">
      <c r="A1530">
        <v>3864</v>
      </c>
      <c r="B1530" t="s">
        <v>17</v>
      </c>
      <c r="C1530" t="s">
        <v>505</v>
      </c>
      <c r="D1530" t="s">
        <v>67</v>
      </c>
      <c r="E1530">
        <v>2022</v>
      </c>
      <c r="F1530" t="s">
        <v>20</v>
      </c>
      <c r="G1530" t="s">
        <v>21</v>
      </c>
      <c r="H1530" t="s">
        <v>15</v>
      </c>
      <c r="I1530" t="s">
        <v>22</v>
      </c>
      <c r="J1530">
        <v>3.2028115000000003E-2</v>
      </c>
      <c r="K1530">
        <v>6.38</v>
      </c>
      <c r="L1530">
        <v>178.33439999999999</v>
      </c>
      <c r="M1530">
        <v>3.9</v>
      </c>
    </row>
    <row r="1531" spans="1:13" x14ac:dyDescent="0.3">
      <c r="A1531">
        <v>3111</v>
      </c>
      <c r="B1531" t="s">
        <v>17</v>
      </c>
      <c r="C1531" t="s">
        <v>1430</v>
      </c>
      <c r="D1531" t="s">
        <v>159</v>
      </c>
      <c r="E1531">
        <v>2022</v>
      </c>
      <c r="F1531" t="s">
        <v>20</v>
      </c>
      <c r="G1531" t="s">
        <v>21</v>
      </c>
      <c r="H1531" t="s">
        <v>15</v>
      </c>
      <c r="I1531" t="s">
        <v>22</v>
      </c>
      <c r="J1531">
        <v>1.7979144999999998E-2</v>
      </c>
      <c r="K1531">
        <v>18</v>
      </c>
      <c r="L1531">
        <v>178.36859999999999</v>
      </c>
      <c r="M1531">
        <v>4.0999999999999996</v>
      </c>
    </row>
    <row r="1532" spans="1:13" x14ac:dyDescent="0.3">
      <c r="A1532">
        <v>4731</v>
      </c>
      <c r="B1532" t="s">
        <v>17</v>
      </c>
      <c r="C1532" t="s">
        <v>1571</v>
      </c>
      <c r="D1532" t="s">
        <v>12</v>
      </c>
      <c r="E1532">
        <v>2018</v>
      </c>
      <c r="F1532" t="s">
        <v>45</v>
      </c>
      <c r="G1532" t="s">
        <v>21</v>
      </c>
      <c r="H1532" t="s">
        <v>15</v>
      </c>
      <c r="I1532" t="s">
        <v>46</v>
      </c>
      <c r="J1532">
        <v>5.6685382999999999E-2</v>
      </c>
      <c r="L1532">
        <v>178.43700000000001</v>
      </c>
      <c r="M1532">
        <v>3.6</v>
      </c>
    </row>
    <row r="1533" spans="1:13" x14ac:dyDescent="0.3">
      <c r="A1533">
        <v>3092</v>
      </c>
      <c r="B1533" t="s">
        <v>17</v>
      </c>
      <c r="C1533" t="s">
        <v>909</v>
      </c>
      <c r="D1533" t="s">
        <v>12</v>
      </c>
      <c r="E1533">
        <v>2022</v>
      </c>
      <c r="F1533" t="s">
        <v>20</v>
      </c>
      <c r="G1533" t="s">
        <v>21</v>
      </c>
      <c r="H1533" t="s">
        <v>15</v>
      </c>
      <c r="I1533" t="s">
        <v>22</v>
      </c>
      <c r="J1533">
        <v>4.0521714E-2</v>
      </c>
      <c r="K1533">
        <v>12.1</v>
      </c>
      <c r="L1533">
        <v>178.50020000000001</v>
      </c>
      <c r="M1533">
        <v>4.0999999999999996</v>
      </c>
    </row>
    <row r="1534" spans="1:13" x14ac:dyDescent="0.3">
      <c r="A1534">
        <v>20</v>
      </c>
      <c r="B1534" t="s">
        <v>17</v>
      </c>
      <c r="C1534" t="s">
        <v>60</v>
      </c>
      <c r="D1534" t="s">
        <v>61</v>
      </c>
      <c r="E1534">
        <v>2022</v>
      </c>
      <c r="F1534" t="s">
        <v>20</v>
      </c>
      <c r="G1534" t="s">
        <v>21</v>
      </c>
      <c r="H1534" t="s">
        <v>15</v>
      </c>
      <c r="I1534" t="s">
        <v>22</v>
      </c>
      <c r="J1534">
        <v>1.6895292999999999E-2</v>
      </c>
      <c r="K1534">
        <v>12.1</v>
      </c>
      <c r="L1534">
        <v>178.566</v>
      </c>
      <c r="M1534">
        <v>5</v>
      </c>
    </row>
    <row r="1535" spans="1:13" x14ac:dyDescent="0.3">
      <c r="A1535">
        <v>8114</v>
      </c>
      <c r="B1535" t="s">
        <v>17</v>
      </c>
      <c r="C1535" t="s">
        <v>832</v>
      </c>
      <c r="D1535" t="s">
        <v>64</v>
      </c>
      <c r="E1535">
        <v>2022</v>
      </c>
      <c r="F1535" t="s">
        <v>20</v>
      </c>
      <c r="G1535" t="s">
        <v>21</v>
      </c>
      <c r="H1535" t="s">
        <v>15</v>
      </c>
      <c r="I1535" t="s">
        <v>22</v>
      </c>
      <c r="J1535">
        <v>3.0631322999999998E-2</v>
      </c>
      <c r="K1535">
        <v>17.75</v>
      </c>
      <c r="L1535">
        <v>178.566</v>
      </c>
      <c r="M1535">
        <v>4</v>
      </c>
    </row>
    <row r="1536" spans="1:13" x14ac:dyDescent="0.3">
      <c r="A1536">
        <v>3200</v>
      </c>
      <c r="B1536" t="s">
        <v>17</v>
      </c>
      <c r="C1536" t="s">
        <v>537</v>
      </c>
      <c r="D1536" t="s">
        <v>28</v>
      </c>
      <c r="E1536">
        <v>2022</v>
      </c>
      <c r="F1536" t="s">
        <v>20</v>
      </c>
      <c r="G1536" t="s">
        <v>21</v>
      </c>
      <c r="H1536" t="s">
        <v>15</v>
      </c>
      <c r="I1536" t="s">
        <v>22</v>
      </c>
      <c r="J1536">
        <v>8.2888496000000006E-2</v>
      </c>
      <c r="K1536">
        <v>19.5</v>
      </c>
      <c r="L1536">
        <v>178.6002</v>
      </c>
      <c r="M1536">
        <v>4</v>
      </c>
    </row>
    <row r="1537" spans="1:13" x14ac:dyDescent="0.3">
      <c r="A1537">
        <v>5912</v>
      </c>
      <c r="B1537" t="s">
        <v>17</v>
      </c>
      <c r="C1537" t="s">
        <v>1066</v>
      </c>
      <c r="D1537" t="s">
        <v>24</v>
      </c>
      <c r="E1537">
        <v>2014</v>
      </c>
      <c r="F1537" t="s">
        <v>29</v>
      </c>
      <c r="G1537" t="s">
        <v>21</v>
      </c>
      <c r="H1537" t="s">
        <v>30</v>
      </c>
      <c r="I1537" t="s">
        <v>16</v>
      </c>
      <c r="J1537">
        <v>4.5166236999999998E-2</v>
      </c>
      <c r="K1537">
        <v>15.7</v>
      </c>
      <c r="L1537">
        <v>178.666</v>
      </c>
      <c r="M1537">
        <v>4</v>
      </c>
    </row>
    <row r="1538" spans="1:13" x14ac:dyDescent="0.3">
      <c r="A1538">
        <v>7968</v>
      </c>
      <c r="B1538" t="s">
        <v>17</v>
      </c>
      <c r="C1538" t="s">
        <v>1517</v>
      </c>
      <c r="D1538" t="s">
        <v>67</v>
      </c>
      <c r="E1538">
        <v>2014</v>
      </c>
      <c r="F1538" t="s">
        <v>29</v>
      </c>
      <c r="G1538" t="s">
        <v>21</v>
      </c>
      <c r="H1538" t="s">
        <v>30</v>
      </c>
      <c r="I1538" t="s">
        <v>16</v>
      </c>
      <c r="J1538">
        <v>5.3426164999999998E-2</v>
      </c>
      <c r="K1538">
        <v>6.42</v>
      </c>
      <c r="L1538">
        <v>178.7002</v>
      </c>
      <c r="M1538">
        <v>4</v>
      </c>
    </row>
    <row r="1539" spans="1:13" x14ac:dyDescent="0.3">
      <c r="A1539">
        <v>4523</v>
      </c>
      <c r="B1539" t="s">
        <v>17</v>
      </c>
      <c r="C1539" t="s">
        <v>968</v>
      </c>
      <c r="D1539" t="s">
        <v>42</v>
      </c>
      <c r="E1539">
        <v>2011</v>
      </c>
      <c r="F1539" t="s">
        <v>39</v>
      </c>
      <c r="G1539" t="s">
        <v>21</v>
      </c>
      <c r="H1539" t="s">
        <v>15</v>
      </c>
      <c r="I1539" t="s">
        <v>40</v>
      </c>
      <c r="J1539">
        <v>6.1330520999999999E-2</v>
      </c>
      <c r="K1539">
        <v>16.5</v>
      </c>
      <c r="L1539">
        <v>178.73179999999999</v>
      </c>
      <c r="M1539">
        <v>3.7</v>
      </c>
    </row>
    <row r="1540" spans="1:13" x14ac:dyDescent="0.3">
      <c r="A1540">
        <v>3623</v>
      </c>
      <c r="B1540" t="s">
        <v>17</v>
      </c>
      <c r="C1540" t="s">
        <v>784</v>
      </c>
      <c r="D1540" t="s">
        <v>48</v>
      </c>
      <c r="E1540">
        <v>2011</v>
      </c>
      <c r="F1540" t="s">
        <v>39</v>
      </c>
      <c r="G1540" t="s">
        <v>21</v>
      </c>
      <c r="H1540" t="s">
        <v>30</v>
      </c>
      <c r="I1540" t="s">
        <v>40</v>
      </c>
      <c r="J1540">
        <v>5.8893461000000001E-2</v>
      </c>
      <c r="K1540">
        <v>19.2</v>
      </c>
      <c r="L1540">
        <v>178.93180000000001</v>
      </c>
      <c r="M1540">
        <v>4</v>
      </c>
    </row>
    <row r="1541" spans="1:13" x14ac:dyDescent="0.3">
      <c r="A1541">
        <v>4108</v>
      </c>
      <c r="B1541" t="s">
        <v>17</v>
      </c>
      <c r="C1541" t="s">
        <v>716</v>
      </c>
      <c r="D1541" t="s">
        <v>24</v>
      </c>
      <c r="E1541">
        <v>2018</v>
      </c>
      <c r="F1541" t="s">
        <v>45</v>
      </c>
      <c r="G1541" t="s">
        <v>21</v>
      </c>
      <c r="H1541" t="s">
        <v>15</v>
      </c>
      <c r="I1541" t="s">
        <v>46</v>
      </c>
      <c r="J1541">
        <v>3.6494521000000002E-2</v>
      </c>
      <c r="L1541">
        <v>179.0976</v>
      </c>
      <c r="M1541">
        <v>3.9</v>
      </c>
    </row>
    <row r="1542" spans="1:13" x14ac:dyDescent="0.3">
      <c r="A1542">
        <v>8292</v>
      </c>
      <c r="B1542" t="s">
        <v>17</v>
      </c>
      <c r="C1542" t="s">
        <v>505</v>
      </c>
      <c r="D1542" t="s">
        <v>67</v>
      </c>
      <c r="E1542">
        <v>2018</v>
      </c>
      <c r="F1542" t="s">
        <v>45</v>
      </c>
      <c r="G1542" t="s">
        <v>21</v>
      </c>
      <c r="H1542" t="s">
        <v>15</v>
      </c>
      <c r="I1542" t="s">
        <v>46</v>
      </c>
      <c r="J1542">
        <v>3.1743707000000003E-2</v>
      </c>
      <c r="L1542">
        <v>179.1344</v>
      </c>
      <c r="M1542">
        <v>4</v>
      </c>
    </row>
    <row r="1543" spans="1:13" x14ac:dyDescent="0.3">
      <c r="A1543">
        <v>4532</v>
      </c>
      <c r="B1543" t="s">
        <v>17</v>
      </c>
      <c r="C1543" t="s">
        <v>1016</v>
      </c>
      <c r="D1543" t="s">
        <v>95</v>
      </c>
      <c r="E1543">
        <v>2014</v>
      </c>
      <c r="F1543" t="s">
        <v>29</v>
      </c>
      <c r="G1543" t="s">
        <v>21</v>
      </c>
      <c r="H1543" t="s">
        <v>30</v>
      </c>
      <c r="I1543" t="s">
        <v>16</v>
      </c>
      <c r="J1543">
        <v>7.7849003E-2</v>
      </c>
      <c r="K1543">
        <v>19.7</v>
      </c>
      <c r="L1543">
        <v>179.166</v>
      </c>
      <c r="M1543">
        <v>3.7</v>
      </c>
    </row>
    <row r="1544" spans="1:13" x14ac:dyDescent="0.3">
      <c r="A1544">
        <v>4304</v>
      </c>
      <c r="B1544" t="s">
        <v>17</v>
      </c>
      <c r="C1544" t="s">
        <v>537</v>
      </c>
      <c r="D1544" t="s">
        <v>28</v>
      </c>
      <c r="E1544">
        <v>2014</v>
      </c>
      <c r="F1544" t="s">
        <v>29</v>
      </c>
      <c r="G1544" t="s">
        <v>21</v>
      </c>
      <c r="H1544" t="s">
        <v>30</v>
      </c>
      <c r="I1544" t="s">
        <v>16</v>
      </c>
      <c r="J1544">
        <v>8.2483516000000007E-2</v>
      </c>
      <c r="K1544">
        <v>19.5</v>
      </c>
      <c r="L1544">
        <v>179.2002</v>
      </c>
      <c r="M1544">
        <v>3.8</v>
      </c>
    </row>
    <row r="1545" spans="1:13" x14ac:dyDescent="0.3">
      <c r="A1545">
        <v>3193</v>
      </c>
      <c r="B1545" t="s">
        <v>17</v>
      </c>
      <c r="C1545" t="s">
        <v>927</v>
      </c>
      <c r="D1545" t="s">
        <v>28</v>
      </c>
      <c r="E1545">
        <v>2014</v>
      </c>
      <c r="F1545" t="s">
        <v>29</v>
      </c>
      <c r="G1545" t="s">
        <v>21</v>
      </c>
      <c r="H1545" t="s">
        <v>30</v>
      </c>
      <c r="I1545" t="s">
        <v>16</v>
      </c>
      <c r="J1545">
        <v>3.3946163000000001E-2</v>
      </c>
      <c r="K1545">
        <v>12</v>
      </c>
      <c r="L1545">
        <v>179.39760000000001</v>
      </c>
      <c r="M1545">
        <v>4</v>
      </c>
    </row>
    <row r="1546" spans="1:13" x14ac:dyDescent="0.3">
      <c r="A1546">
        <v>8275</v>
      </c>
      <c r="B1546" t="s">
        <v>17</v>
      </c>
      <c r="C1546" t="s">
        <v>1545</v>
      </c>
      <c r="D1546" t="s">
        <v>28</v>
      </c>
      <c r="E1546">
        <v>2018</v>
      </c>
      <c r="F1546" t="s">
        <v>45</v>
      </c>
      <c r="G1546" t="s">
        <v>21</v>
      </c>
      <c r="H1546" t="s">
        <v>15</v>
      </c>
      <c r="I1546" t="s">
        <v>46</v>
      </c>
      <c r="J1546">
        <v>3.4717799000000001E-2</v>
      </c>
      <c r="L1546">
        <v>179.43440000000001</v>
      </c>
      <c r="M1546">
        <v>4</v>
      </c>
    </row>
    <row r="1547" spans="1:13" x14ac:dyDescent="0.3">
      <c r="A1547">
        <v>3138</v>
      </c>
      <c r="B1547" t="s">
        <v>17</v>
      </c>
      <c r="C1547" t="s">
        <v>1432</v>
      </c>
      <c r="D1547" t="s">
        <v>61</v>
      </c>
      <c r="E1547">
        <v>2018</v>
      </c>
      <c r="F1547" t="s">
        <v>45</v>
      </c>
      <c r="G1547" t="s">
        <v>21</v>
      </c>
      <c r="H1547" t="s">
        <v>15</v>
      </c>
      <c r="I1547" t="s">
        <v>46</v>
      </c>
      <c r="J1547">
        <v>7.0103424999999997E-2</v>
      </c>
      <c r="L1547">
        <v>179.43440000000001</v>
      </c>
      <c r="M1547">
        <v>4.0999999999999996</v>
      </c>
    </row>
    <row r="1548" spans="1:13" x14ac:dyDescent="0.3">
      <c r="A1548">
        <v>3030</v>
      </c>
      <c r="B1548" t="s">
        <v>17</v>
      </c>
      <c r="C1548" t="s">
        <v>505</v>
      </c>
      <c r="D1548" t="s">
        <v>67</v>
      </c>
      <c r="E1548">
        <v>2014</v>
      </c>
      <c r="F1548" t="s">
        <v>29</v>
      </c>
      <c r="G1548" t="s">
        <v>21</v>
      </c>
      <c r="H1548" t="s">
        <v>30</v>
      </c>
      <c r="I1548" t="s">
        <v>16</v>
      </c>
      <c r="J1548">
        <v>3.1871629999999998E-2</v>
      </c>
      <c r="K1548">
        <v>6.38</v>
      </c>
      <c r="L1548">
        <v>179.53440000000001</v>
      </c>
      <c r="M1548">
        <v>4.0999999999999996</v>
      </c>
    </row>
    <row r="1549" spans="1:13" x14ac:dyDescent="0.3">
      <c r="A1549">
        <v>1844</v>
      </c>
      <c r="B1549" t="s">
        <v>17</v>
      </c>
      <c r="C1549" t="s">
        <v>1169</v>
      </c>
      <c r="D1549" t="s">
        <v>12</v>
      </c>
      <c r="E1549">
        <v>2022</v>
      </c>
      <c r="F1549" t="s">
        <v>20</v>
      </c>
      <c r="G1549" t="s">
        <v>21</v>
      </c>
      <c r="H1549" t="s">
        <v>15</v>
      </c>
      <c r="I1549" t="s">
        <v>22</v>
      </c>
      <c r="J1549">
        <v>2.1583971E-2</v>
      </c>
      <c r="K1549">
        <v>13.5</v>
      </c>
      <c r="L1549">
        <v>179.5976</v>
      </c>
      <c r="M1549">
        <v>4.3</v>
      </c>
    </row>
    <row r="1550" spans="1:13" x14ac:dyDescent="0.3">
      <c r="A1550">
        <v>670</v>
      </c>
      <c r="B1550" t="s">
        <v>17</v>
      </c>
      <c r="C1550" t="s">
        <v>308</v>
      </c>
      <c r="D1550" t="s">
        <v>32</v>
      </c>
      <c r="E1550">
        <v>2022</v>
      </c>
      <c r="F1550" t="s">
        <v>20</v>
      </c>
      <c r="G1550" t="s">
        <v>21</v>
      </c>
      <c r="H1550" t="s">
        <v>15</v>
      </c>
      <c r="I1550" t="s">
        <v>22</v>
      </c>
      <c r="J1550">
        <v>3.7383777999999999E-2</v>
      </c>
      <c r="K1550">
        <v>15.7</v>
      </c>
      <c r="L1550">
        <v>179.76339999999999</v>
      </c>
      <c r="M1550">
        <v>4.5999999999999996</v>
      </c>
    </row>
    <row r="1551" spans="1:13" x14ac:dyDescent="0.3">
      <c r="A1551">
        <v>5718</v>
      </c>
      <c r="B1551" t="s">
        <v>17</v>
      </c>
      <c r="C1551" t="s">
        <v>1545</v>
      </c>
      <c r="D1551" t="s">
        <v>28</v>
      </c>
      <c r="E1551">
        <v>2022</v>
      </c>
      <c r="F1551" t="s">
        <v>20</v>
      </c>
      <c r="G1551" t="s">
        <v>21</v>
      </c>
      <c r="H1551" t="s">
        <v>15</v>
      </c>
      <c r="I1551" t="s">
        <v>22</v>
      </c>
      <c r="J1551">
        <v>3.5028852999999999E-2</v>
      </c>
      <c r="K1551">
        <v>5.94</v>
      </c>
      <c r="L1551">
        <v>179.83439999999999</v>
      </c>
      <c r="M1551">
        <v>1.5</v>
      </c>
    </row>
    <row r="1552" spans="1:13" x14ac:dyDescent="0.3">
      <c r="A1552">
        <v>1853</v>
      </c>
      <c r="B1552" t="s">
        <v>17</v>
      </c>
      <c r="C1552" t="s">
        <v>112</v>
      </c>
      <c r="D1552" t="s">
        <v>42</v>
      </c>
      <c r="E1552">
        <v>2022</v>
      </c>
      <c r="F1552" t="s">
        <v>20</v>
      </c>
      <c r="G1552" t="s">
        <v>21</v>
      </c>
      <c r="H1552" t="s">
        <v>15</v>
      </c>
      <c r="I1552" t="s">
        <v>22</v>
      </c>
      <c r="J1552">
        <v>4.7912071000000001E-2</v>
      </c>
      <c r="K1552">
        <v>11.3</v>
      </c>
      <c r="L1552">
        <v>179.86600000000001</v>
      </c>
      <c r="M1552">
        <v>4.3</v>
      </c>
    </row>
    <row r="1553" spans="1:13" x14ac:dyDescent="0.3">
      <c r="A1553">
        <v>579</v>
      </c>
      <c r="B1553" t="s">
        <v>17</v>
      </c>
      <c r="C1553" t="s">
        <v>537</v>
      </c>
      <c r="D1553" t="s">
        <v>28</v>
      </c>
      <c r="E1553">
        <v>2018</v>
      </c>
      <c r="F1553" t="s">
        <v>45</v>
      </c>
      <c r="G1553" t="s">
        <v>21</v>
      </c>
      <c r="H1553" t="s">
        <v>15</v>
      </c>
      <c r="I1553" t="s">
        <v>46</v>
      </c>
      <c r="J1553">
        <v>8.2152451000000001E-2</v>
      </c>
      <c r="L1553">
        <v>179.90020000000001</v>
      </c>
      <c r="M1553">
        <v>4.7</v>
      </c>
    </row>
    <row r="1554" spans="1:13" x14ac:dyDescent="0.3">
      <c r="A1554">
        <v>3725</v>
      </c>
      <c r="B1554" t="s">
        <v>17</v>
      </c>
      <c r="C1554" t="s">
        <v>1214</v>
      </c>
      <c r="D1554" t="s">
        <v>12</v>
      </c>
      <c r="E1554">
        <v>2022</v>
      </c>
      <c r="F1554" t="s">
        <v>20</v>
      </c>
      <c r="G1554" t="s">
        <v>21</v>
      </c>
      <c r="H1554" t="s">
        <v>15</v>
      </c>
      <c r="I1554" t="s">
        <v>22</v>
      </c>
      <c r="J1554">
        <v>2.2696131000000001E-2</v>
      </c>
      <c r="K1554">
        <v>12.85</v>
      </c>
      <c r="L1554">
        <v>179.93180000000001</v>
      </c>
      <c r="M1554">
        <v>4</v>
      </c>
    </row>
    <row r="1555" spans="1:13" x14ac:dyDescent="0.3">
      <c r="A1555">
        <v>7802</v>
      </c>
      <c r="B1555" t="s">
        <v>17</v>
      </c>
      <c r="C1555" t="s">
        <v>1169</v>
      </c>
      <c r="D1555" t="s">
        <v>12</v>
      </c>
      <c r="E1555">
        <v>2014</v>
      </c>
      <c r="F1555" t="s">
        <v>29</v>
      </c>
      <c r="G1555" t="s">
        <v>21</v>
      </c>
      <c r="H1555" t="s">
        <v>30</v>
      </c>
      <c r="I1555" t="s">
        <v>16</v>
      </c>
      <c r="J1555">
        <v>0</v>
      </c>
      <c r="K1555">
        <v>13.5</v>
      </c>
      <c r="L1555">
        <v>179.99760000000001</v>
      </c>
      <c r="M1555">
        <v>4</v>
      </c>
    </row>
    <row r="1556" spans="1:13" x14ac:dyDescent="0.3">
      <c r="A1556">
        <v>862</v>
      </c>
      <c r="B1556" t="s">
        <v>17</v>
      </c>
      <c r="C1556" t="s">
        <v>716</v>
      </c>
      <c r="D1556" t="s">
        <v>24</v>
      </c>
      <c r="E1556">
        <v>2011</v>
      </c>
      <c r="F1556" t="s">
        <v>39</v>
      </c>
      <c r="G1556" t="s">
        <v>21</v>
      </c>
      <c r="H1556" t="s">
        <v>15</v>
      </c>
      <c r="I1556" t="s">
        <v>40</v>
      </c>
      <c r="J1556">
        <v>6.1381589E-2</v>
      </c>
      <c r="K1556">
        <v>13.15</v>
      </c>
      <c r="L1556">
        <v>179.99760000000001</v>
      </c>
      <c r="M1556">
        <v>4.5</v>
      </c>
    </row>
    <row r="1557" spans="1:13" x14ac:dyDescent="0.3">
      <c r="A1557">
        <v>1193</v>
      </c>
      <c r="B1557" t="s">
        <v>17</v>
      </c>
      <c r="C1557" t="s">
        <v>909</v>
      </c>
      <c r="D1557" t="s">
        <v>12</v>
      </c>
      <c r="E1557">
        <v>2014</v>
      </c>
      <c r="F1557" t="s">
        <v>29</v>
      </c>
      <c r="G1557" t="s">
        <v>21</v>
      </c>
      <c r="H1557" t="s">
        <v>30</v>
      </c>
      <c r="I1557" t="s">
        <v>16</v>
      </c>
      <c r="J1557">
        <v>4.0323731000000002E-2</v>
      </c>
      <c r="K1557">
        <v>12.1</v>
      </c>
      <c r="L1557">
        <v>180.00020000000001</v>
      </c>
      <c r="M1557">
        <v>4.4000000000000004</v>
      </c>
    </row>
    <row r="1558" spans="1:13" x14ac:dyDescent="0.3">
      <c r="A1558">
        <v>3084</v>
      </c>
      <c r="B1558" t="s">
        <v>17</v>
      </c>
      <c r="C1558" t="s">
        <v>1033</v>
      </c>
      <c r="D1558" t="s">
        <v>95</v>
      </c>
      <c r="E1558">
        <v>2022</v>
      </c>
      <c r="F1558" t="s">
        <v>20</v>
      </c>
      <c r="G1558" t="s">
        <v>21</v>
      </c>
      <c r="H1558" t="s">
        <v>15</v>
      </c>
      <c r="I1558" t="s">
        <v>22</v>
      </c>
      <c r="J1558">
        <v>3.2580705000000001E-2</v>
      </c>
      <c r="K1558">
        <v>20.85</v>
      </c>
      <c r="L1558">
        <v>180.066</v>
      </c>
      <c r="M1558">
        <v>4.0999999999999996</v>
      </c>
    </row>
    <row r="1559" spans="1:13" x14ac:dyDescent="0.3">
      <c r="A1559">
        <v>1231</v>
      </c>
      <c r="B1559" t="s">
        <v>17</v>
      </c>
      <c r="C1559" t="s">
        <v>927</v>
      </c>
      <c r="D1559" t="s">
        <v>28</v>
      </c>
      <c r="E1559">
        <v>2022</v>
      </c>
      <c r="F1559" t="s">
        <v>20</v>
      </c>
      <c r="G1559" t="s">
        <v>21</v>
      </c>
      <c r="H1559" t="s">
        <v>15</v>
      </c>
      <c r="I1559" t="s">
        <v>22</v>
      </c>
      <c r="J1559">
        <v>3.4112833000000002E-2</v>
      </c>
      <c r="K1559">
        <v>12</v>
      </c>
      <c r="L1559">
        <v>180.19759999999999</v>
      </c>
      <c r="M1559">
        <v>4.4000000000000004</v>
      </c>
    </row>
    <row r="1560" spans="1:13" x14ac:dyDescent="0.3">
      <c r="A1560">
        <v>8290</v>
      </c>
      <c r="B1560" t="s">
        <v>17</v>
      </c>
      <c r="C1560" t="s">
        <v>845</v>
      </c>
      <c r="D1560" t="s">
        <v>67</v>
      </c>
      <c r="E1560">
        <v>2018</v>
      </c>
      <c r="F1560" t="s">
        <v>45</v>
      </c>
      <c r="G1560" t="s">
        <v>21</v>
      </c>
      <c r="H1560" t="s">
        <v>15</v>
      </c>
      <c r="I1560" t="s">
        <v>46</v>
      </c>
      <c r="J1560">
        <v>8.7383303999999995E-2</v>
      </c>
      <c r="L1560">
        <v>180.42920000000001</v>
      </c>
      <c r="M1560">
        <v>4</v>
      </c>
    </row>
    <row r="1561" spans="1:13" x14ac:dyDescent="0.3">
      <c r="A1561">
        <v>1291</v>
      </c>
      <c r="B1561" t="s">
        <v>17</v>
      </c>
      <c r="C1561" t="s">
        <v>927</v>
      </c>
      <c r="D1561" t="s">
        <v>28</v>
      </c>
      <c r="E1561">
        <v>2018</v>
      </c>
      <c r="F1561" t="s">
        <v>45</v>
      </c>
      <c r="G1561" t="s">
        <v>21</v>
      </c>
      <c r="H1561" t="s">
        <v>15</v>
      </c>
      <c r="I1561" t="s">
        <v>46</v>
      </c>
      <c r="J1561">
        <v>3.3809912999999997E-2</v>
      </c>
      <c r="L1561">
        <v>180.5976</v>
      </c>
      <c r="M1561">
        <v>4.3</v>
      </c>
    </row>
    <row r="1562" spans="1:13" x14ac:dyDescent="0.3">
      <c r="A1562">
        <v>7809</v>
      </c>
      <c r="B1562" t="s">
        <v>17</v>
      </c>
      <c r="C1562" t="s">
        <v>60</v>
      </c>
      <c r="D1562" t="s">
        <v>61</v>
      </c>
      <c r="E1562">
        <v>2014</v>
      </c>
      <c r="F1562" t="s">
        <v>29</v>
      </c>
      <c r="G1562" t="s">
        <v>21</v>
      </c>
      <c r="H1562" t="s">
        <v>30</v>
      </c>
      <c r="I1562" t="s">
        <v>16</v>
      </c>
      <c r="J1562">
        <v>1.6812745E-2</v>
      </c>
      <c r="K1562">
        <v>12.1</v>
      </c>
      <c r="L1562">
        <v>180.666</v>
      </c>
      <c r="M1562">
        <v>4</v>
      </c>
    </row>
    <row r="1563" spans="1:13" x14ac:dyDescent="0.3">
      <c r="A1563">
        <v>402</v>
      </c>
      <c r="B1563" t="s">
        <v>17</v>
      </c>
      <c r="C1563" t="s">
        <v>60</v>
      </c>
      <c r="D1563" t="s">
        <v>61</v>
      </c>
      <c r="E1563">
        <v>2018</v>
      </c>
      <c r="F1563" t="s">
        <v>45</v>
      </c>
      <c r="G1563" t="s">
        <v>21</v>
      </c>
      <c r="H1563" t="s">
        <v>15</v>
      </c>
      <c r="I1563" t="s">
        <v>46</v>
      </c>
      <c r="J1563">
        <v>1.6745263999999999E-2</v>
      </c>
      <c r="L1563">
        <v>180.76599999999999</v>
      </c>
      <c r="M1563">
        <v>5</v>
      </c>
    </row>
    <row r="1564" spans="1:13" x14ac:dyDescent="0.3">
      <c r="A1564">
        <v>4053</v>
      </c>
      <c r="B1564" t="s">
        <v>17</v>
      </c>
      <c r="C1564" t="s">
        <v>716</v>
      </c>
      <c r="D1564" t="s">
        <v>24</v>
      </c>
      <c r="E1564">
        <v>2014</v>
      </c>
      <c r="F1564" t="s">
        <v>29</v>
      </c>
      <c r="G1564" t="s">
        <v>21</v>
      </c>
      <c r="H1564" t="s">
        <v>30</v>
      </c>
      <c r="I1564" t="s">
        <v>16</v>
      </c>
      <c r="J1564">
        <v>3.6641589000000002E-2</v>
      </c>
      <c r="K1564">
        <v>13.15</v>
      </c>
      <c r="L1564">
        <v>180.79759999999999</v>
      </c>
      <c r="M1564">
        <v>3.9</v>
      </c>
    </row>
    <row r="1565" spans="1:13" x14ac:dyDescent="0.3">
      <c r="A1565">
        <v>3240</v>
      </c>
      <c r="B1565" t="s">
        <v>17</v>
      </c>
      <c r="C1565" t="s">
        <v>1016</v>
      </c>
      <c r="D1565" t="s">
        <v>95</v>
      </c>
      <c r="E1565">
        <v>2018</v>
      </c>
      <c r="F1565" t="s">
        <v>45</v>
      </c>
      <c r="G1565" t="s">
        <v>21</v>
      </c>
      <c r="H1565" t="s">
        <v>15</v>
      </c>
      <c r="I1565" t="s">
        <v>46</v>
      </c>
      <c r="J1565">
        <v>7.7536540000000001E-2</v>
      </c>
      <c r="L1565">
        <v>180.86600000000001</v>
      </c>
      <c r="M1565">
        <v>4</v>
      </c>
    </row>
    <row r="1566" spans="1:13" x14ac:dyDescent="0.3">
      <c r="A1566">
        <v>5599</v>
      </c>
      <c r="B1566" t="s">
        <v>17</v>
      </c>
      <c r="C1566" t="s">
        <v>968</v>
      </c>
      <c r="D1566" t="s">
        <v>42</v>
      </c>
      <c r="E1566">
        <v>2014</v>
      </c>
      <c r="F1566" t="s">
        <v>29</v>
      </c>
      <c r="G1566" t="s">
        <v>21</v>
      </c>
      <c r="H1566" t="s">
        <v>30</v>
      </c>
      <c r="I1566" t="s">
        <v>16</v>
      </c>
      <c r="J1566">
        <v>3.6611103999999998E-2</v>
      </c>
      <c r="K1566">
        <v>16.5</v>
      </c>
      <c r="L1566">
        <v>180.93180000000001</v>
      </c>
      <c r="M1566">
        <v>2.2999999999999998</v>
      </c>
    </row>
    <row r="1567" spans="1:13" x14ac:dyDescent="0.3">
      <c r="A1567">
        <v>4918</v>
      </c>
      <c r="B1567" t="s">
        <v>17</v>
      </c>
      <c r="C1567" t="s">
        <v>44</v>
      </c>
      <c r="D1567" t="s">
        <v>28</v>
      </c>
      <c r="E1567">
        <v>2022</v>
      </c>
      <c r="F1567" t="s">
        <v>20</v>
      </c>
      <c r="G1567" t="s">
        <v>21</v>
      </c>
      <c r="H1567" t="s">
        <v>15</v>
      </c>
      <c r="I1567" t="s">
        <v>22</v>
      </c>
      <c r="J1567">
        <v>0</v>
      </c>
      <c r="K1567">
        <v>16.7</v>
      </c>
      <c r="L1567">
        <v>181.22919999999999</v>
      </c>
      <c r="M1567">
        <v>3.4</v>
      </c>
    </row>
    <row r="1568" spans="1:13" x14ac:dyDescent="0.3">
      <c r="A1568">
        <v>7612</v>
      </c>
      <c r="B1568" t="s">
        <v>17</v>
      </c>
      <c r="C1568" t="s">
        <v>1066</v>
      </c>
      <c r="D1568" t="s">
        <v>24</v>
      </c>
      <c r="E1568">
        <v>2011</v>
      </c>
      <c r="F1568" t="s">
        <v>39</v>
      </c>
      <c r="G1568" t="s">
        <v>21</v>
      </c>
      <c r="H1568" t="s">
        <v>15</v>
      </c>
      <c r="I1568" t="s">
        <v>40</v>
      </c>
      <c r="J1568">
        <v>7.5661985000000001E-2</v>
      </c>
      <c r="K1568">
        <v>15.7</v>
      </c>
      <c r="L1568">
        <v>181.36600000000001</v>
      </c>
      <c r="M1568">
        <v>4</v>
      </c>
    </row>
    <row r="1569" spans="1:13" x14ac:dyDescent="0.3">
      <c r="A1569">
        <v>890</v>
      </c>
      <c r="B1569" t="s">
        <v>17</v>
      </c>
      <c r="C1569" t="s">
        <v>112</v>
      </c>
      <c r="D1569" t="s">
        <v>42</v>
      </c>
      <c r="E1569">
        <v>2014</v>
      </c>
      <c r="F1569" t="s">
        <v>29</v>
      </c>
      <c r="G1569" t="s">
        <v>21</v>
      </c>
      <c r="H1569" t="s">
        <v>30</v>
      </c>
      <c r="I1569" t="s">
        <v>16</v>
      </c>
      <c r="J1569">
        <v>4.7677980000000002E-2</v>
      </c>
      <c r="K1569">
        <v>11.3</v>
      </c>
      <c r="L1569">
        <v>181.46600000000001</v>
      </c>
      <c r="M1569">
        <v>4.5</v>
      </c>
    </row>
    <row r="1570" spans="1:13" x14ac:dyDescent="0.3">
      <c r="A1570">
        <v>927</v>
      </c>
      <c r="B1570" t="s">
        <v>17</v>
      </c>
      <c r="C1570" t="s">
        <v>241</v>
      </c>
      <c r="D1570" t="s">
        <v>42</v>
      </c>
      <c r="E1570">
        <v>2018</v>
      </c>
      <c r="F1570" t="s">
        <v>45</v>
      </c>
      <c r="G1570" t="s">
        <v>21</v>
      </c>
      <c r="H1570" t="s">
        <v>15</v>
      </c>
      <c r="I1570" t="s">
        <v>46</v>
      </c>
      <c r="J1570">
        <v>5.911748E-2</v>
      </c>
      <c r="L1570">
        <v>181.5976</v>
      </c>
      <c r="M1570">
        <v>4.5</v>
      </c>
    </row>
    <row r="1571" spans="1:13" x14ac:dyDescent="0.3">
      <c r="A1571">
        <v>3649</v>
      </c>
      <c r="B1571" t="s">
        <v>17</v>
      </c>
      <c r="C1571" t="s">
        <v>1314</v>
      </c>
      <c r="D1571" t="s">
        <v>24</v>
      </c>
      <c r="E1571">
        <v>2014</v>
      </c>
      <c r="F1571" t="s">
        <v>29</v>
      </c>
      <c r="G1571" t="s">
        <v>21</v>
      </c>
      <c r="H1571" t="s">
        <v>30</v>
      </c>
      <c r="I1571" t="s">
        <v>16</v>
      </c>
      <c r="J1571">
        <v>6.6727717000000006E-2</v>
      </c>
      <c r="K1571">
        <v>9.3000000000000007</v>
      </c>
      <c r="L1571">
        <v>181.6292</v>
      </c>
      <c r="M1571">
        <v>4</v>
      </c>
    </row>
    <row r="1572" spans="1:13" x14ac:dyDescent="0.3">
      <c r="A1572">
        <v>7752</v>
      </c>
      <c r="B1572" t="s">
        <v>17</v>
      </c>
      <c r="C1572" t="s">
        <v>1033</v>
      </c>
      <c r="D1572" t="s">
        <v>95</v>
      </c>
      <c r="E1572">
        <v>2014</v>
      </c>
      <c r="F1572" t="s">
        <v>29</v>
      </c>
      <c r="G1572" t="s">
        <v>21</v>
      </c>
      <c r="H1572" t="s">
        <v>30</v>
      </c>
      <c r="I1572" t="s">
        <v>16</v>
      </c>
      <c r="J1572">
        <v>3.2421521000000002E-2</v>
      </c>
      <c r="K1572">
        <v>20.85</v>
      </c>
      <c r="L1572">
        <v>181.666</v>
      </c>
      <c r="M1572">
        <v>4</v>
      </c>
    </row>
    <row r="1573" spans="1:13" x14ac:dyDescent="0.3">
      <c r="A1573">
        <v>487</v>
      </c>
      <c r="B1573" t="s">
        <v>17</v>
      </c>
      <c r="C1573" t="s">
        <v>476</v>
      </c>
      <c r="D1573" t="s">
        <v>48</v>
      </c>
      <c r="E1573">
        <v>2011</v>
      </c>
      <c r="F1573" t="s">
        <v>39</v>
      </c>
      <c r="G1573" t="s">
        <v>21</v>
      </c>
      <c r="H1573" t="s">
        <v>15</v>
      </c>
      <c r="I1573" t="s">
        <v>40</v>
      </c>
      <c r="J1573">
        <v>7.3251427999999993E-2</v>
      </c>
      <c r="K1573">
        <v>13.15</v>
      </c>
      <c r="L1573">
        <v>181.69499999999999</v>
      </c>
      <c r="M1573">
        <v>4.8</v>
      </c>
    </row>
    <row r="1574" spans="1:13" x14ac:dyDescent="0.3">
      <c r="A1574">
        <v>8110</v>
      </c>
      <c r="B1574" t="s">
        <v>17</v>
      </c>
      <c r="C1574" t="s">
        <v>243</v>
      </c>
      <c r="D1574" t="s">
        <v>54</v>
      </c>
      <c r="E1574">
        <v>2022</v>
      </c>
      <c r="F1574" t="s">
        <v>20</v>
      </c>
      <c r="G1574" t="s">
        <v>21</v>
      </c>
      <c r="H1574" t="s">
        <v>15</v>
      </c>
      <c r="I1574" t="s">
        <v>22</v>
      </c>
      <c r="J1574">
        <v>1.0039493E-2</v>
      </c>
      <c r="K1574">
        <v>21.25</v>
      </c>
      <c r="L1574">
        <v>181.76079999999999</v>
      </c>
      <c r="M1574">
        <v>4</v>
      </c>
    </row>
    <row r="1575" spans="1:13" x14ac:dyDescent="0.3">
      <c r="A1575">
        <v>7887</v>
      </c>
      <c r="B1575" t="s">
        <v>17</v>
      </c>
      <c r="C1575" t="s">
        <v>308</v>
      </c>
      <c r="D1575" t="s">
        <v>32</v>
      </c>
      <c r="E1575">
        <v>2014</v>
      </c>
      <c r="F1575" t="s">
        <v>29</v>
      </c>
      <c r="G1575" t="s">
        <v>21</v>
      </c>
      <c r="H1575" t="s">
        <v>30</v>
      </c>
      <c r="I1575" t="s">
        <v>16</v>
      </c>
      <c r="J1575">
        <v>3.7201127E-2</v>
      </c>
      <c r="K1575">
        <v>15.7</v>
      </c>
      <c r="L1575">
        <v>181.76339999999999</v>
      </c>
      <c r="M1575">
        <v>4</v>
      </c>
    </row>
    <row r="1576" spans="1:13" x14ac:dyDescent="0.3">
      <c r="A1576">
        <v>4543</v>
      </c>
      <c r="B1576" t="s">
        <v>17</v>
      </c>
      <c r="C1576" t="s">
        <v>651</v>
      </c>
      <c r="D1576" t="s">
        <v>42</v>
      </c>
      <c r="E1576">
        <v>2014</v>
      </c>
      <c r="F1576" t="s">
        <v>29</v>
      </c>
      <c r="G1576" t="s">
        <v>21</v>
      </c>
      <c r="H1576" t="s">
        <v>30</v>
      </c>
      <c r="I1576" t="s">
        <v>16</v>
      </c>
      <c r="J1576">
        <v>1.5711807000000001E-2</v>
      </c>
      <c r="K1576">
        <v>19.5</v>
      </c>
      <c r="L1576">
        <v>181.86080000000001</v>
      </c>
      <c r="M1576">
        <v>3.7</v>
      </c>
    </row>
    <row r="1577" spans="1:13" x14ac:dyDescent="0.3">
      <c r="A1577">
        <v>10</v>
      </c>
      <c r="B1577" t="s">
        <v>17</v>
      </c>
      <c r="C1577" t="s">
        <v>44</v>
      </c>
      <c r="D1577" t="s">
        <v>28</v>
      </c>
      <c r="E1577">
        <v>2018</v>
      </c>
      <c r="F1577" t="s">
        <v>45</v>
      </c>
      <c r="G1577" t="s">
        <v>21</v>
      </c>
      <c r="H1577" t="s">
        <v>15</v>
      </c>
      <c r="I1577" t="s">
        <v>46</v>
      </c>
      <c r="J1577">
        <v>0.101561568</v>
      </c>
      <c r="L1577">
        <v>181.92920000000001</v>
      </c>
      <c r="M1577">
        <v>5</v>
      </c>
    </row>
    <row r="1578" spans="1:13" x14ac:dyDescent="0.3">
      <c r="A1578">
        <v>971</v>
      </c>
      <c r="B1578" t="s">
        <v>17</v>
      </c>
      <c r="C1578" t="s">
        <v>784</v>
      </c>
      <c r="D1578" t="s">
        <v>48</v>
      </c>
      <c r="E1578">
        <v>2018</v>
      </c>
      <c r="F1578" t="s">
        <v>45</v>
      </c>
      <c r="G1578" t="s">
        <v>21</v>
      </c>
      <c r="H1578" t="s">
        <v>15</v>
      </c>
      <c r="I1578" t="s">
        <v>46</v>
      </c>
      <c r="J1578">
        <v>3.5015200000000003E-2</v>
      </c>
      <c r="L1578">
        <v>182.0318</v>
      </c>
      <c r="M1578">
        <v>4.4000000000000004</v>
      </c>
    </row>
    <row r="1579" spans="1:13" x14ac:dyDescent="0.3">
      <c r="A1579">
        <v>8317</v>
      </c>
      <c r="B1579" t="s">
        <v>17</v>
      </c>
      <c r="C1579" t="s">
        <v>1169</v>
      </c>
      <c r="D1579" t="s">
        <v>12</v>
      </c>
      <c r="E1579">
        <v>2018</v>
      </c>
      <c r="F1579" t="s">
        <v>45</v>
      </c>
      <c r="G1579" t="s">
        <v>21</v>
      </c>
      <c r="H1579" t="s">
        <v>15</v>
      </c>
      <c r="I1579" t="s">
        <v>46</v>
      </c>
      <c r="J1579">
        <v>2.1392306E-2</v>
      </c>
      <c r="L1579">
        <v>182.0976</v>
      </c>
      <c r="M1579">
        <v>4</v>
      </c>
    </row>
    <row r="1580" spans="1:13" x14ac:dyDescent="0.3">
      <c r="A1580">
        <v>8063</v>
      </c>
      <c r="B1580" t="s">
        <v>17</v>
      </c>
      <c r="C1580" t="s">
        <v>879</v>
      </c>
      <c r="D1580" t="s">
        <v>19</v>
      </c>
      <c r="E1580">
        <v>2022</v>
      </c>
      <c r="F1580" t="s">
        <v>20</v>
      </c>
      <c r="G1580" t="s">
        <v>21</v>
      </c>
      <c r="H1580" t="s">
        <v>15</v>
      </c>
      <c r="I1580" t="s">
        <v>22</v>
      </c>
      <c r="J1580">
        <v>1.4518575000000001E-2</v>
      </c>
      <c r="K1580">
        <v>8.2349999999999994</v>
      </c>
      <c r="L1580">
        <v>182.19499999999999</v>
      </c>
      <c r="M1580">
        <v>4</v>
      </c>
    </row>
    <row r="1581" spans="1:13" x14ac:dyDescent="0.3">
      <c r="A1581">
        <v>7661</v>
      </c>
      <c r="B1581" t="s">
        <v>17</v>
      </c>
      <c r="C1581" t="s">
        <v>304</v>
      </c>
      <c r="D1581" t="s">
        <v>48</v>
      </c>
      <c r="E1581">
        <v>2011</v>
      </c>
      <c r="F1581" t="s">
        <v>39</v>
      </c>
      <c r="G1581" t="s">
        <v>21</v>
      </c>
      <c r="H1581" t="s">
        <v>30</v>
      </c>
      <c r="I1581" t="s">
        <v>40</v>
      </c>
      <c r="J1581">
        <v>0.18058808200000001</v>
      </c>
      <c r="K1581">
        <v>9.1950000000000003</v>
      </c>
      <c r="L1581">
        <v>182.26339999999999</v>
      </c>
      <c r="M1581">
        <v>4</v>
      </c>
    </row>
    <row r="1582" spans="1:13" x14ac:dyDescent="0.3">
      <c r="A1582">
        <v>2435</v>
      </c>
      <c r="B1582" t="s">
        <v>17</v>
      </c>
      <c r="C1582" t="s">
        <v>1314</v>
      </c>
      <c r="D1582" t="s">
        <v>24</v>
      </c>
      <c r="E1582">
        <v>2011</v>
      </c>
      <c r="F1582" t="s">
        <v>39</v>
      </c>
      <c r="G1582" t="s">
        <v>21</v>
      </c>
      <c r="H1582" t="s">
        <v>15</v>
      </c>
      <c r="I1582" t="s">
        <v>40</v>
      </c>
      <c r="J1582">
        <v>0.11178154</v>
      </c>
      <c r="K1582">
        <v>9.3000000000000007</v>
      </c>
      <c r="L1582">
        <v>182.32919999999999</v>
      </c>
      <c r="M1582">
        <v>4.2</v>
      </c>
    </row>
    <row r="1583" spans="1:13" x14ac:dyDescent="0.3">
      <c r="A1583">
        <v>7778</v>
      </c>
      <c r="B1583" t="s">
        <v>17</v>
      </c>
      <c r="C1583" t="s">
        <v>845</v>
      </c>
      <c r="D1583" t="s">
        <v>67</v>
      </c>
      <c r="E1583">
        <v>2014</v>
      </c>
      <c r="F1583" t="s">
        <v>29</v>
      </c>
      <c r="G1583" t="s">
        <v>21</v>
      </c>
      <c r="H1583" t="s">
        <v>30</v>
      </c>
      <c r="I1583" t="s">
        <v>16</v>
      </c>
      <c r="J1583">
        <v>0</v>
      </c>
      <c r="K1583">
        <v>17.7</v>
      </c>
      <c r="L1583">
        <v>182.5292</v>
      </c>
      <c r="M1583">
        <v>4</v>
      </c>
    </row>
    <row r="1584" spans="1:13" x14ac:dyDescent="0.3">
      <c r="A1584">
        <v>5362</v>
      </c>
      <c r="B1584" t="s">
        <v>17</v>
      </c>
      <c r="C1584" t="s">
        <v>476</v>
      </c>
      <c r="D1584" t="s">
        <v>48</v>
      </c>
      <c r="E1584">
        <v>2014</v>
      </c>
      <c r="F1584" t="s">
        <v>29</v>
      </c>
      <c r="G1584" t="s">
        <v>21</v>
      </c>
      <c r="H1584" t="s">
        <v>30</v>
      </c>
      <c r="I1584" t="s">
        <v>16</v>
      </c>
      <c r="J1584">
        <v>4.3727261000000003E-2</v>
      </c>
      <c r="K1584">
        <v>13.15</v>
      </c>
      <c r="L1584">
        <v>182.595</v>
      </c>
      <c r="M1584">
        <v>3</v>
      </c>
    </row>
    <row r="1585" spans="1:13" x14ac:dyDescent="0.3">
      <c r="A1585">
        <v>7848</v>
      </c>
      <c r="B1585" t="s">
        <v>17</v>
      </c>
      <c r="C1585" t="s">
        <v>1032</v>
      </c>
      <c r="D1585" t="s">
        <v>42</v>
      </c>
      <c r="E1585">
        <v>2014</v>
      </c>
      <c r="F1585" t="s">
        <v>29</v>
      </c>
      <c r="G1585" t="s">
        <v>21</v>
      </c>
      <c r="H1585" t="s">
        <v>30</v>
      </c>
      <c r="I1585" t="s">
        <v>16</v>
      </c>
      <c r="J1585">
        <v>2.5931659999999999E-2</v>
      </c>
      <c r="K1585">
        <v>20.25</v>
      </c>
      <c r="L1585">
        <v>182.5976</v>
      </c>
      <c r="M1585">
        <v>4</v>
      </c>
    </row>
    <row r="1586" spans="1:13" x14ac:dyDescent="0.3">
      <c r="A1586">
        <v>5887</v>
      </c>
      <c r="B1586" t="s">
        <v>17</v>
      </c>
      <c r="C1586" t="s">
        <v>172</v>
      </c>
      <c r="D1586" t="s">
        <v>42</v>
      </c>
      <c r="E1586">
        <v>2018</v>
      </c>
      <c r="F1586" t="s">
        <v>45</v>
      </c>
      <c r="G1586" t="s">
        <v>21</v>
      </c>
      <c r="H1586" t="s">
        <v>15</v>
      </c>
      <c r="I1586" t="s">
        <v>46</v>
      </c>
      <c r="J1586">
        <v>1.5611079999999999E-2</v>
      </c>
      <c r="L1586">
        <v>182.5976</v>
      </c>
      <c r="M1586">
        <v>4</v>
      </c>
    </row>
    <row r="1587" spans="1:13" x14ac:dyDescent="0.3">
      <c r="A1587">
        <v>5523</v>
      </c>
      <c r="B1587" t="s">
        <v>17</v>
      </c>
      <c r="C1587" t="s">
        <v>172</v>
      </c>
      <c r="D1587" t="s">
        <v>42</v>
      </c>
      <c r="E1587">
        <v>2022</v>
      </c>
      <c r="F1587" t="s">
        <v>20</v>
      </c>
      <c r="G1587" t="s">
        <v>21</v>
      </c>
      <c r="H1587" t="s">
        <v>15</v>
      </c>
      <c r="I1587" t="s">
        <v>22</v>
      </c>
      <c r="J1587">
        <v>1.5750947000000001E-2</v>
      </c>
      <c r="K1587">
        <v>17.600000000000001</v>
      </c>
      <c r="L1587">
        <v>182.5976</v>
      </c>
      <c r="M1587">
        <v>2.6</v>
      </c>
    </row>
    <row r="1588" spans="1:13" x14ac:dyDescent="0.3">
      <c r="A1588">
        <v>5968</v>
      </c>
      <c r="B1588" t="s">
        <v>17</v>
      </c>
      <c r="C1588" t="s">
        <v>208</v>
      </c>
      <c r="D1588" t="s">
        <v>12</v>
      </c>
      <c r="E1588">
        <v>2022</v>
      </c>
      <c r="F1588" t="s">
        <v>20</v>
      </c>
      <c r="G1588" t="s">
        <v>21</v>
      </c>
      <c r="H1588" t="s">
        <v>15</v>
      </c>
      <c r="I1588" t="s">
        <v>22</v>
      </c>
      <c r="J1588">
        <v>1.5623754E-2</v>
      </c>
      <c r="K1588">
        <v>17.5</v>
      </c>
      <c r="L1588">
        <v>182.6266</v>
      </c>
      <c r="M1588">
        <v>4</v>
      </c>
    </row>
    <row r="1589" spans="1:13" x14ac:dyDescent="0.3">
      <c r="A1589">
        <v>5734</v>
      </c>
      <c r="B1589" t="s">
        <v>17</v>
      </c>
      <c r="C1589" t="s">
        <v>177</v>
      </c>
      <c r="D1589" t="s">
        <v>48</v>
      </c>
      <c r="E1589">
        <v>2014</v>
      </c>
      <c r="F1589" t="s">
        <v>29</v>
      </c>
      <c r="G1589" t="s">
        <v>21</v>
      </c>
      <c r="H1589" t="s">
        <v>30</v>
      </c>
      <c r="I1589" t="s">
        <v>16</v>
      </c>
      <c r="J1589">
        <v>0.11644549999999999</v>
      </c>
      <c r="K1589">
        <v>17.7</v>
      </c>
      <c r="L1589">
        <v>182.82660000000001</v>
      </c>
      <c r="M1589">
        <v>1</v>
      </c>
    </row>
    <row r="1590" spans="1:13" x14ac:dyDescent="0.3">
      <c r="A1590">
        <v>8350</v>
      </c>
      <c r="B1590" t="s">
        <v>17</v>
      </c>
      <c r="C1590" t="s">
        <v>637</v>
      </c>
      <c r="D1590" t="s">
        <v>19</v>
      </c>
      <c r="E1590">
        <v>2018</v>
      </c>
      <c r="F1590" t="s">
        <v>45</v>
      </c>
      <c r="G1590" t="s">
        <v>21</v>
      </c>
      <c r="H1590" t="s">
        <v>15</v>
      </c>
      <c r="I1590" t="s">
        <v>46</v>
      </c>
      <c r="J1590">
        <v>5.3185207999999998E-2</v>
      </c>
      <c r="L1590">
        <v>182.96080000000001</v>
      </c>
      <c r="M1590">
        <v>4</v>
      </c>
    </row>
    <row r="1591" spans="1:13" x14ac:dyDescent="0.3">
      <c r="A1591">
        <v>970</v>
      </c>
      <c r="B1591" t="s">
        <v>17</v>
      </c>
      <c r="C1591" t="s">
        <v>177</v>
      </c>
      <c r="D1591" t="s">
        <v>48</v>
      </c>
      <c r="E1591">
        <v>2018</v>
      </c>
      <c r="F1591" t="s">
        <v>45</v>
      </c>
      <c r="G1591" t="s">
        <v>21</v>
      </c>
      <c r="H1591" t="s">
        <v>15</v>
      </c>
      <c r="I1591" t="s">
        <v>46</v>
      </c>
      <c r="J1591">
        <v>0.115978122</v>
      </c>
      <c r="L1591">
        <v>183.42660000000001</v>
      </c>
      <c r="M1591">
        <v>4.4000000000000004</v>
      </c>
    </row>
    <row r="1592" spans="1:13" x14ac:dyDescent="0.3">
      <c r="A1592">
        <v>884</v>
      </c>
      <c r="B1592" t="s">
        <v>17</v>
      </c>
      <c r="C1592" t="s">
        <v>291</v>
      </c>
      <c r="D1592" t="s">
        <v>28</v>
      </c>
      <c r="E1592">
        <v>2014</v>
      </c>
      <c r="F1592" t="s">
        <v>29</v>
      </c>
      <c r="G1592" t="s">
        <v>21</v>
      </c>
      <c r="H1592" t="s">
        <v>30</v>
      </c>
      <c r="I1592" t="s">
        <v>16</v>
      </c>
      <c r="J1592">
        <v>0.16966714499999999</v>
      </c>
      <c r="K1592">
        <v>20.7</v>
      </c>
      <c r="L1592">
        <v>183.5266</v>
      </c>
      <c r="M1592">
        <v>4.5</v>
      </c>
    </row>
    <row r="1593" spans="1:13" x14ac:dyDescent="0.3">
      <c r="A1593">
        <v>3108</v>
      </c>
      <c r="B1593" t="s">
        <v>17</v>
      </c>
      <c r="C1593" t="s">
        <v>304</v>
      </c>
      <c r="D1593" t="s">
        <v>48</v>
      </c>
      <c r="E1593">
        <v>2022</v>
      </c>
      <c r="F1593" t="s">
        <v>20</v>
      </c>
      <c r="G1593" t="s">
        <v>21</v>
      </c>
      <c r="H1593" t="s">
        <v>15</v>
      </c>
      <c r="I1593" t="s">
        <v>22</v>
      </c>
      <c r="J1593">
        <v>0.10833090200000001</v>
      </c>
      <c r="K1593">
        <v>9.1950000000000003</v>
      </c>
      <c r="L1593">
        <v>183.6634</v>
      </c>
      <c r="M1593">
        <v>4.0999999999999996</v>
      </c>
    </row>
    <row r="1594" spans="1:13" x14ac:dyDescent="0.3">
      <c r="A1594">
        <v>3101</v>
      </c>
      <c r="B1594" t="s">
        <v>17</v>
      </c>
      <c r="C1594" t="s">
        <v>1085</v>
      </c>
      <c r="D1594" t="s">
        <v>19</v>
      </c>
      <c r="E1594">
        <v>2022</v>
      </c>
      <c r="F1594" t="s">
        <v>20</v>
      </c>
      <c r="G1594" t="s">
        <v>21</v>
      </c>
      <c r="H1594" t="s">
        <v>15</v>
      </c>
      <c r="I1594" t="s">
        <v>22</v>
      </c>
      <c r="J1594">
        <v>0.17589811399999999</v>
      </c>
      <c r="K1594">
        <v>16.2</v>
      </c>
      <c r="L1594">
        <v>183.76079999999999</v>
      </c>
      <c r="M1594">
        <v>4.0999999999999996</v>
      </c>
    </row>
    <row r="1595" spans="1:13" x14ac:dyDescent="0.3">
      <c r="A1595">
        <v>4979</v>
      </c>
      <c r="B1595" t="s">
        <v>17</v>
      </c>
      <c r="C1595" t="s">
        <v>1081</v>
      </c>
      <c r="D1595" t="s">
        <v>12</v>
      </c>
      <c r="E1595">
        <v>2014</v>
      </c>
      <c r="F1595" t="s">
        <v>29</v>
      </c>
      <c r="G1595" t="s">
        <v>21</v>
      </c>
      <c r="H1595" t="s">
        <v>30</v>
      </c>
      <c r="I1595" t="s">
        <v>16</v>
      </c>
      <c r="J1595">
        <v>5.3822085999999998E-2</v>
      </c>
      <c r="K1595">
        <v>8.85</v>
      </c>
      <c r="L1595">
        <v>183.82919999999999</v>
      </c>
      <c r="M1595">
        <v>3.4</v>
      </c>
    </row>
    <row r="1596" spans="1:13" x14ac:dyDescent="0.3">
      <c r="A1596">
        <v>5483</v>
      </c>
      <c r="B1596" t="s">
        <v>17</v>
      </c>
      <c r="C1596" t="s">
        <v>1085</v>
      </c>
      <c r="D1596" t="s">
        <v>19</v>
      </c>
      <c r="E1596">
        <v>2018</v>
      </c>
      <c r="F1596" t="s">
        <v>45</v>
      </c>
      <c r="G1596" t="s">
        <v>21</v>
      </c>
      <c r="H1596" t="s">
        <v>15</v>
      </c>
      <c r="I1596" t="s">
        <v>46</v>
      </c>
      <c r="J1596">
        <v>0.174336148</v>
      </c>
      <c r="L1596">
        <v>184.0608</v>
      </c>
      <c r="M1596">
        <v>2.8</v>
      </c>
    </row>
    <row r="1597" spans="1:13" x14ac:dyDescent="0.3">
      <c r="A1597">
        <v>903</v>
      </c>
      <c r="B1597" t="s">
        <v>17</v>
      </c>
      <c r="C1597" t="s">
        <v>291</v>
      </c>
      <c r="D1597" t="s">
        <v>28</v>
      </c>
      <c r="E1597">
        <v>2022</v>
      </c>
      <c r="F1597" t="s">
        <v>20</v>
      </c>
      <c r="G1597" t="s">
        <v>21</v>
      </c>
      <c r="H1597" t="s">
        <v>15</v>
      </c>
      <c r="I1597" t="s">
        <v>22</v>
      </c>
      <c r="J1597">
        <v>0.170500183</v>
      </c>
      <c r="K1597">
        <v>20.7</v>
      </c>
      <c r="L1597">
        <v>184.1266</v>
      </c>
      <c r="M1597">
        <v>4.5</v>
      </c>
    </row>
    <row r="1598" spans="1:13" x14ac:dyDescent="0.3">
      <c r="A1598">
        <v>3863</v>
      </c>
      <c r="B1598" t="s">
        <v>17</v>
      </c>
      <c r="C1598" t="s">
        <v>845</v>
      </c>
      <c r="D1598" t="s">
        <v>67</v>
      </c>
      <c r="E1598">
        <v>2011</v>
      </c>
      <c r="F1598" t="s">
        <v>39</v>
      </c>
      <c r="G1598" t="s">
        <v>21</v>
      </c>
      <c r="H1598" t="s">
        <v>15</v>
      </c>
      <c r="I1598" t="s">
        <v>40</v>
      </c>
      <c r="J1598">
        <v>0.146973462</v>
      </c>
      <c r="K1598">
        <v>17.7</v>
      </c>
      <c r="L1598">
        <v>184.1292</v>
      </c>
      <c r="M1598">
        <v>3.9</v>
      </c>
    </row>
    <row r="1599" spans="1:13" x14ac:dyDescent="0.3">
      <c r="A1599">
        <v>3778</v>
      </c>
      <c r="B1599" t="s">
        <v>17</v>
      </c>
      <c r="C1599" t="s">
        <v>1314</v>
      </c>
      <c r="D1599" t="s">
        <v>24</v>
      </c>
      <c r="E1599">
        <v>2018</v>
      </c>
      <c r="F1599" t="s">
        <v>45</v>
      </c>
      <c r="G1599" t="s">
        <v>21</v>
      </c>
      <c r="H1599" t="s">
        <v>15</v>
      </c>
      <c r="I1599" t="s">
        <v>46</v>
      </c>
      <c r="J1599">
        <v>6.6459890999999993E-2</v>
      </c>
      <c r="L1599">
        <v>184.22919999999999</v>
      </c>
      <c r="M1599">
        <v>4</v>
      </c>
    </row>
    <row r="1600" spans="1:13" x14ac:dyDescent="0.3">
      <c r="A1600">
        <v>2703</v>
      </c>
      <c r="B1600" t="s">
        <v>17</v>
      </c>
      <c r="C1600" t="s">
        <v>1314</v>
      </c>
      <c r="D1600" t="s">
        <v>24</v>
      </c>
      <c r="E1600">
        <v>2022</v>
      </c>
      <c r="F1600" t="s">
        <v>20</v>
      </c>
      <c r="G1600" t="s">
        <v>21</v>
      </c>
      <c r="H1600" t="s">
        <v>15</v>
      </c>
      <c r="I1600" t="s">
        <v>22</v>
      </c>
      <c r="J1600">
        <v>6.7055339000000005E-2</v>
      </c>
      <c r="K1600">
        <v>9.3000000000000007</v>
      </c>
      <c r="L1600">
        <v>184.22919999999999</v>
      </c>
      <c r="M1600">
        <v>4.0999999999999996</v>
      </c>
    </row>
    <row r="1601" spans="1:13" x14ac:dyDescent="0.3">
      <c r="A1601">
        <v>4861</v>
      </c>
      <c r="B1601" t="s">
        <v>17</v>
      </c>
      <c r="C1601" t="s">
        <v>1474</v>
      </c>
      <c r="D1601" t="s">
        <v>32</v>
      </c>
      <c r="E1601">
        <v>2011</v>
      </c>
      <c r="F1601" t="s">
        <v>39</v>
      </c>
      <c r="G1601" t="s">
        <v>21</v>
      </c>
      <c r="H1601" t="s">
        <v>30</v>
      </c>
      <c r="I1601" t="s">
        <v>40</v>
      </c>
      <c r="J1601">
        <v>0.189689886</v>
      </c>
      <c r="K1601">
        <v>11.8</v>
      </c>
      <c r="L1601">
        <v>184.39240000000001</v>
      </c>
      <c r="M1601">
        <v>3.5</v>
      </c>
    </row>
    <row r="1602" spans="1:13" x14ac:dyDescent="0.3">
      <c r="A1602">
        <v>7868</v>
      </c>
      <c r="B1602" t="s">
        <v>17</v>
      </c>
      <c r="C1602" t="s">
        <v>880</v>
      </c>
      <c r="D1602" t="s">
        <v>48</v>
      </c>
      <c r="E1602">
        <v>2014</v>
      </c>
      <c r="F1602" t="s">
        <v>29</v>
      </c>
      <c r="G1602" t="s">
        <v>21</v>
      </c>
      <c r="H1602" t="s">
        <v>30</v>
      </c>
      <c r="I1602" t="s">
        <v>16</v>
      </c>
      <c r="J1602">
        <v>3.5930784E-2</v>
      </c>
      <c r="K1602">
        <v>13.65</v>
      </c>
      <c r="L1602">
        <v>184.4924</v>
      </c>
      <c r="M1602">
        <v>4</v>
      </c>
    </row>
    <row r="1603" spans="1:13" x14ac:dyDescent="0.3">
      <c r="A1603">
        <v>6102</v>
      </c>
      <c r="B1603" t="s">
        <v>17</v>
      </c>
      <c r="C1603" t="s">
        <v>880</v>
      </c>
      <c r="D1603" t="s">
        <v>48</v>
      </c>
      <c r="E1603">
        <v>2022</v>
      </c>
      <c r="F1603" t="s">
        <v>20</v>
      </c>
      <c r="G1603" t="s">
        <v>21</v>
      </c>
      <c r="H1603" t="s">
        <v>15</v>
      </c>
      <c r="I1603" t="s">
        <v>22</v>
      </c>
      <c r="J1603">
        <v>3.6107198E-2</v>
      </c>
      <c r="K1603">
        <v>13.65</v>
      </c>
      <c r="L1603">
        <v>184.4924</v>
      </c>
      <c r="M1603">
        <v>4</v>
      </c>
    </row>
    <row r="1604" spans="1:13" x14ac:dyDescent="0.3">
      <c r="A1604">
        <v>8411</v>
      </c>
      <c r="B1604" t="s">
        <v>17</v>
      </c>
      <c r="C1604" t="s">
        <v>476</v>
      </c>
      <c r="D1604" t="s">
        <v>48</v>
      </c>
      <c r="E1604">
        <v>2018</v>
      </c>
      <c r="F1604" t="s">
        <v>45</v>
      </c>
      <c r="G1604" t="s">
        <v>21</v>
      </c>
      <c r="H1604" t="s">
        <v>15</v>
      </c>
      <c r="I1604" t="s">
        <v>46</v>
      </c>
      <c r="J1604">
        <v>4.3551752999999999E-2</v>
      </c>
      <c r="L1604">
        <v>184.495</v>
      </c>
      <c r="M1604">
        <v>4</v>
      </c>
    </row>
    <row r="1605" spans="1:13" x14ac:dyDescent="0.3">
      <c r="A1605">
        <v>3790</v>
      </c>
      <c r="B1605" t="s">
        <v>17</v>
      </c>
      <c r="C1605" t="s">
        <v>639</v>
      </c>
      <c r="D1605" t="s">
        <v>64</v>
      </c>
      <c r="E1605">
        <v>2018</v>
      </c>
      <c r="F1605" t="s">
        <v>45</v>
      </c>
      <c r="G1605" t="s">
        <v>21</v>
      </c>
      <c r="H1605" t="s">
        <v>15</v>
      </c>
      <c r="I1605" t="s">
        <v>46</v>
      </c>
      <c r="J1605">
        <v>9.1472670000000006E-2</v>
      </c>
      <c r="L1605">
        <v>184.66079999999999</v>
      </c>
      <c r="M1605">
        <v>4</v>
      </c>
    </row>
    <row r="1606" spans="1:13" x14ac:dyDescent="0.3">
      <c r="A1606">
        <v>5981</v>
      </c>
      <c r="B1606" t="s">
        <v>17</v>
      </c>
      <c r="C1606" t="s">
        <v>1593</v>
      </c>
      <c r="D1606" t="s">
        <v>12</v>
      </c>
      <c r="E1606">
        <v>2018</v>
      </c>
      <c r="F1606" t="s">
        <v>45</v>
      </c>
      <c r="G1606" t="s">
        <v>21</v>
      </c>
      <c r="H1606" t="s">
        <v>15</v>
      </c>
      <c r="I1606" t="s">
        <v>46</v>
      </c>
      <c r="J1606">
        <v>0</v>
      </c>
      <c r="L1606">
        <v>184.72659999999999</v>
      </c>
      <c r="M1606">
        <v>4</v>
      </c>
    </row>
    <row r="1607" spans="1:13" x14ac:dyDescent="0.3">
      <c r="A1607">
        <v>4399</v>
      </c>
      <c r="B1607" t="s">
        <v>17</v>
      </c>
      <c r="C1607" t="s">
        <v>997</v>
      </c>
      <c r="D1607" t="s">
        <v>64</v>
      </c>
      <c r="E1607">
        <v>2011</v>
      </c>
      <c r="F1607" t="s">
        <v>39</v>
      </c>
      <c r="G1607" t="s">
        <v>21</v>
      </c>
      <c r="H1607" t="s">
        <v>15</v>
      </c>
      <c r="I1607" t="s">
        <v>40</v>
      </c>
      <c r="J1607">
        <v>0.11168586799999999</v>
      </c>
      <c r="K1607">
        <v>15.6</v>
      </c>
      <c r="L1607">
        <v>184.79239999999999</v>
      </c>
      <c r="M1607">
        <v>3.7</v>
      </c>
    </row>
    <row r="1608" spans="1:13" x14ac:dyDescent="0.3">
      <c r="A1608">
        <v>2596</v>
      </c>
      <c r="B1608" t="s">
        <v>17</v>
      </c>
      <c r="C1608" t="s">
        <v>778</v>
      </c>
      <c r="D1608" t="s">
        <v>95</v>
      </c>
      <c r="E1608">
        <v>2018</v>
      </c>
      <c r="F1608" t="s">
        <v>45</v>
      </c>
      <c r="G1608" t="s">
        <v>21</v>
      </c>
      <c r="H1608" t="s">
        <v>15</v>
      </c>
      <c r="I1608" t="s">
        <v>46</v>
      </c>
      <c r="J1608">
        <v>5.6389439999999999E-3</v>
      </c>
      <c r="L1608">
        <v>184.9924</v>
      </c>
      <c r="M1608">
        <v>4.2</v>
      </c>
    </row>
    <row r="1609" spans="1:13" x14ac:dyDescent="0.3">
      <c r="A1609">
        <v>4884</v>
      </c>
      <c r="B1609" t="s">
        <v>17</v>
      </c>
      <c r="C1609" t="s">
        <v>1556</v>
      </c>
      <c r="D1609" t="s">
        <v>24</v>
      </c>
      <c r="E1609">
        <v>2022</v>
      </c>
      <c r="F1609" t="s">
        <v>20</v>
      </c>
      <c r="G1609" t="s">
        <v>21</v>
      </c>
      <c r="H1609" t="s">
        <v>15</v>
      </c>
      <c r="I1609" t="s">
        <v>22</v>
      </c>
      <c r="J1609">
        <v>6.0874090000000002E-3</v>
      </c>
      <c r="K1609">
        <v>13.1</v>
      </c>
      <c r="L1609">
        <v>185.0898</v>
      </c>
      <c r="M1609">
        <v>3.5</v>
      </c>
    </row>
    <row r="1610" spans="1:13" x14ac:dyDescent="0.3">
      <c r="A1610">
        <v>7657</v>
      </c>
      <c r="B1610" t="s">
        <v>17</v>
      </c>
      <c r="C1610" t="s">
        <v>639</v>
      </c>
      <c r="D1610" t="s">
        <v>64</v>
      </c>
      <c r="E1610">
        <v>2011</v>
      </c>
      <c r="F1610" t="s">
        <v>39</v>
      </c>
      <c r="G1610" t="s">
        <v>21</v>
      </c>
      <c r="H1610" t="s">
        <v>30</v>
      </c>
      <c r="I1610" t="s">
        <v>40</v>
      </c>
      <c r="J1610">
        <v>0.15385152999999999</v>
      </c>
      <c r="K1610">
        <v>19.100000000000001</v>
      </c>
      <c r="L1610">
        <v>185.16079999999999</v>
      </c>
      <c r="M1610">
        <v>4</v>
      </c>
    </row>
    <row r="1611" spans="1:13" x14ac:dyDescent="0.3">
      <c r="A1611">
        <v>649</v>
      </c>
      <c r="B1611" t="s">
        <v>17</v>
      </c>
      <c r="C1611" t="s">
        <v>243</v>
      </c>
      <c r="D1611" t="s">
        <v>54</v>
      </c>
      <c r="E1611">
        <v>2011</v>
      </c>
      <c r="F1611" t="s">
        <v>39</v>
      </c>
      <c r="G1611" t="s">
        <v>21</v>
      </c>
      <c r="H1611" t="s">
        <v>30</v>
      </c>
      <c r="I1611" t="s">
        <v>40</v>
      </c>
      <c r="J1611">
        <v>1.6735878999999999E-2</v>
      </c>
      <c r="K1611">
        <v>21.25</v>
      </c>
      <c r="L1611">
        <v>185.26079999999999</v>
      </c>
      <c r="M1611">
        <v>4.5999999999999996</v>
      </c>
    </row>
    <row r="1612" spans="1:13" x14ac:dyDescent="0.3">
      <c r="A1612">
        <v>2480</v>
      </c>
      <c r="B1612" t="s">
        <v>17</v>
      </c>
      <c r="C1612" t="s">
        <v>1324</v>
      </c>
      <c r="D1612" t="s">
        <v>12</v>
      </c>
      <c r="E1612">
        <v>2014</v>
      </c>
      <c r="F1612" t="s">
        <v>29</v>
      </c>
      <c r="G1612" t="s">
        <v>21</v>
      </c>
      <c r="H1612" t="s">
        <v>30</v>
      </c>
      <c r="I1612" t="s">
        <v>16</v>
      </c>
      <c r="J1612">
        <v>6.6565643999999993E-2</v>
      </c>
      <c r="K1612">
        <v>6.78</v>
      </c>
      <c r="L1612">
        <v>185.32400000000001</v>
      </c>
      <c r="M1612">
        <v>4.2</v>
      </c>
    </row>
    <row r="1613" spans="1:13" x14ac:dyDescent="0.3">
      <c r="A1613">
        <v>7796</v>
      </c>
      <c r="B1613" t="s">
        <v>17</v>
      </c>
      <c r="C1613" t="s">
        <v>1490</v>
      </c>
      <c r="D1613" t="s">
        <v>12</v>
      </c>
      <c r="E1613">
        <v>2014</v>
      </c>
      <c r="F1613" t="s">
        <v>29</v>
      </c>
      <c r="G1613" t="s">
        <v>21</v>
      </c>
      <c r="H1613" t="s">
        <v>30</v>
      </c>
      <c r="I1613" t="s">
        <v>16</v>
      </c>
      <c r="J1613">
        <v>0.12988983100000001</v>
      </c>
      <c r="K1613">
        <v>9.6950000000000003</v>
      </c>
      <c r="L1613">
        <v>185.38980000000001</v>
      </c>
      <c r="M1613">
        <v>4</v>
      </c>
    </row>
    <row r="1614" spans="1:13" x14ac:dyDescent="0.3">
      <c r="A1614">
        <v>4724</v>
      </c>
      <c r="B1614" t="s">
        <v>17</v>
      </c>
      <c r="C1614" t="s">
        <v>1474</v>
      </c>
      <c r="D1614" t="s">
        <v>32</v>
      </c>
      <c r="E1614">
        <v>2022</v>
      </c>
      <c r="F1614" t="s">
        <v>20</v>
      </c>
      <c r="G1614" t="s">
        <v>21</v>
      </c>
      <c r="H1614" t="s">
        <v>15</v>
      </c>
      <c r="I1614" t="s">
        <v>22</v>
      </c>
      <c r="J1614">
        <v>0.113790879</v>
      </c>
      <c r="K1614">
        <v>11.8</v>
      </c>
      <c r="L1614">
        <v>185.39240000000001</v>
      </c>
      <c r="M1614">
        <v>3.6</v>
      </c>
    </row>
    <row r="1615" spans="1:13" x14ac:dyDescent="0.3">
      <c r="A1615">
        <v>5842</v>
      </c>
      <c r="B1615" t="s">
        <v>17</v>
      </c>
      <c r="C1615" t="s">
        <v>177</v>
      </c>
      <c r="D1615" t="s">
        <v>48</v>
      </c>
      <c r="E1615">
        <v>2011</v>
      </c>
      <c r="F1615" t="s">
        <v>39</v>
      </c>
      <c r="G1615" t="s">
        <v>21</v>
      </c>
      <c r="H1615" t="s">
        <v>26</v>
      </c>
      <c r="I1615" t="s">
        <v>40</v>
      </c>
      <c r="J1615">
        <v>0.19506822600000001</v>
      </c>
      <c r="K1615">
        <v>17.7</v>
      </c>
      <c r="L1615">
        <v>185.42660000000001</v>
      </c>
      <c r="M1615">
        <v>4</v>
      </c>
    </row>
    <row r="1616" spans="1:13" x14ac:dyDescent="0.3">
      <c r="A1616">
        <v>1949</v>
      </c>
      <c r="B1616" t="s">
        <v>17</v>
      </c>
      <c r="C1616" t="s">
        <v>243</v>
      </c>
      <c r="D1616" t="s">
        <v>54</v>
      </c>
      <c r="E1616">
        <v>2018</v>
      </c>
      <c r="F1616" t="s">
        <v>45</v>
      </c>
      <c r="G1616" t="s">
        <v>21</v>
      </c>
      <c r="H1616" t="s">
        <v>15</v>
      </c>
      <c r="I1616" t="s">
        <v>46</v>
      </c>
      <c r="J1616">
        <v>9.9503430000000004E-3</v>
      </c>
      <c r="L1616">
        <v>185.5608</v>
      </c>
      <c r="M1616">
        <v>4.3</v>
      </c>
    </row>
    <row r="1617" spans="1:13" x14ac:dyDescent="0.3">
      <c r="A1617">
        <v>5470</v>
      </c>
      <c r="B1617" t="s">
        <v>17</v>
      </c>
      <c r="C1617" t="s">
        <v>1307</v>
      </c>
      <c r="D1617" t="s">
        <v>32</v>
      </c>
      <c r="E1617">
        <v>2014</v>
      </c>
      <c r="F1617" t="s">
        <v>29</v>
      </c>
      <c r="G1617" t="s">
        <v>21</v>
      </c>
      <c r="H1617" t="s">
        <v>30</v>
      </c>
      <c r="I1617" t="s">
        <v>16</v>
      </c>
      <c r="J1617">
        <v>1.9033838000000001E-2</v>
      </c>
      <c r="K1617">
        <v>10.5</v>
      </c>
      <c r="L1617">
        <v>185.624</v>
      </c>
      <c r="M1617">
        <v>2.8</v>
      </c>
    </row>
    <row r="1618" spans="1:13" x14ac:dyDescent="0.3">
      <c r="A1618">
        <v>4361</v>
      </c>
      <c r="B1618" t="s">
        <v>17</v>
      </c>
      <c r="C1618" t="s">
        <v>208</v>
      </c>
      <c r="D1618" t="s">
        <v>12</v>
      </c>
      <c r="E1618">
        <v>2018</v>
      </c>
      <c r="F1618" t="s">
        <v>45</v>
      </c>
      <c r="G1618" t="s">
        <v>21</v>
      </c>
      <c r="H1618" t="s">
        <v>15</v>
      </c>
      <c r="I1618" t="s">
        <v>46</v>
      </c>
      <c r="J1618">
        <v>1.5485016000000001E-2</v>
      </c>
      <c r="L1618">
        <v>185.6266</v>
      </c>
      <c r="M1618">
        <v>3.8</v>
      </c>
    </row>
    <row r="1619" spans="1:13" x14ac:dyDescent="0.3">
      <c r="A1619">
        <v>6052</v>
      </c>
      <c r="B1619" t="s">
        <v>17</v>
      </c>
      <c r="C1619" t="s">
        <v>1593</v>
      </c>
      <c r="D1619" t="s">
        <v>12</v>
      </c>
      <c r="E1619">
        <v>2014</v>
      </c>
      <c r="F1619" t="s">
        <v>29</v>
      </c>
      <c r="G1619" t="s">
        <v>21</v>
      </c>
      <c r="H1619" t="s">
        <v>30</v>
      </c>
      <c r="I1619" t="s">
        <v>16</v>
      </c>
      <c r="J1619">
        <v>4.4377095999999998E-2</v>
      </c>
      <c r="K1619">
        <v>16.850000000000001</v>
      </c>
      <c r="L1619">
        <v>185.82660000000001</v>
      </c>
      <c r="M1619">
        <v>4</v>
      </c>
    </row>
    <row r="1620" spans="1:13" x14ac:dyDescent="0.3">
      <c r="A1620">
        <v>5617</v>
      </c>
      <c r="B1620" t="s">
        <v>17</v>
      </c>
      <c r="C1620" t="s">
        <v>1111</v>
      </c>
      <c r="D1620" t="s">
        <v>12</v>
      </c>
      <c r="E1620">
        <v>2018</v>
      </c>
      <c r="F1620" t="s">
        <v>45</v>
      </c>
      <c r="G1620" t="s">
        <v>21</v>
      </c>
      <c r="H1620" t="s">
        <v>15</v>
      </c>
      <c r="I1620" t="s">
        <v>46</v>
      </c>
      <c r="J1620">
        <v>4.0318693000000003E-2</v>
      </c>
      <c r="L1620">
        <v>186.22399999999999</v>
      </c>
      <c r="M1620">
        <v>2.2000000000000002</v>
      </c>
    </row>
    <row r="1621" spans="1:13" x14ac:dyDescent="0.3">
      <c r="A1621">
        <v>5417</v>
      </c>
      <c r="B1621" t="s">
        <v>17</v>
      </c>
      <c r="C1621" t="s">
        <v>1474</v>
      </c>
      <c r="D1621" t="s">
        <v>32</v>
      </c>
      <c r="E1621">
        <v>2014</v>
      </c>
      <c r="F1621" t="s">
        <v>29</v>
      </c>
      <c r="G1621" t="s">
        <v>21</v>
      </c>
      <c r="H1621" t="s">
        <v>30</v>
      </c>
      <c r="I1621" t="s">
        <v>16</v>
      </c>
      <c r="J1621">
        <v>0.11323491400000001</v>
      </c>
      <c r="K1621">
        <v>11.8</v>
      </c>
      <c r="L1621">
        <v>186.39240000000001</v>
      </c>
      <c r="M1621">
        <v>2.9</v>
      </c>
    </row>
    <row r="1622" spans="1:13" x14ac:dyDescent="0.3">
      <c r="A1622">
        <v>8033</v>
      </c>
      <c r="B1622" t="s">
        <v>17</v>
      </c>
      <c r="C1622" t="s">
        <v>1324</v>
      </c>
      <c r="D1622" t="s">
        <v>12</v>
      </c>
      <c r="E1622">
        <v>2022</v>
      </c>
      <c r="F1622" t="s">
        <v>20</v>
      </c>
      <c r="G1622" t="s">
        <v>21</v>
      </c>
      <c r="H1622" t="s">
        <v>15</v>
      </c>
      <c r="I1622" t="s">
        <v>22</v>
      </c>
      <c r="J1622">
        <v>6.6892470999999995E-2</v>
      </c>
      <c r="K1622">
        <v>6.78</v>
      </c>
      <c r="L1622">
        <v>186.42400000000001</v>
      </c>
      <c r="M1622">
        <v>4</v>
      </c>
    </row>
    <row r="1623" spans="1:13" x14ac:dyDescent="0.3">
      <c r="A1623">
        <v>5087</v>
      </c>
      <c r="B1623" t="s">
        <v>17</v>
      </c>
      <c r="C1623" t="s">
        <v>778</v>
      </c>
      <c r="D1623" t="s">
        <v>95</v>
      </c>
      <c r="E1623">
        <v>2014</v>
      </c>
      <c r="F1623" t="s">
        <v>29</v>
      </c>
      <c r="G1623" t="s">
        <v>21</v>
      </c>
      <c r="H1623" t="s">
        <v>30</v>
      </c>
      <c r="I1623" t="s">
        <v>16</v>
      </c>
      <c r="J1623">
        <v>5.6616690000000003E-3</v>
      </c>
      <c r="K1623">
        <v>5.9850000000000003</v>
      </c>
      <c r="L1623">
        <v>186.5924</v>
      </c>
      <c r="M1623">
        <v>3.3</v>
      </c>
    </row>
    <row r="1624" spans="1:13" x14ac:dyDescent="0.3">
      <c r="A1624">
        <v>656</v>
      </c>
      <c r="B1624" t="s">
        <v>17</v>
      </c>
      <c r="C1624" t="s">
        <v>528</v>
      </c>
      <c r="D1624" t="s">
        <v>19</v>
      </c>
      <c r="E1624">
        <v>2014</v>
      </c>
      <c r="F1624" t="s">
        <v>29</v>
      </c>
      <c r="G1624" t="s">
        <v>21</v>
      </c>
      <c r="H1624" t="s">
        <v>30</v>
      </c>
      <c r="I1624" t="s">
        <v>16</v>
      </c>
      <c r="J1624">
        <v>2.4456796999999999E-2</v>
      </c>
      <c r="K1624">
        <v>9.6</v>
      </c>
      <c r="L1624">
        <v>186.62139999999999</v>
      </c>
      <c r="M1624">
        <v>4.5999999999999996</v>
      </c>
    </row>
    <row r="1625" spans="1:13" x14ac:dyDescent="0.3">
      <c r="A1625">
        <v>5159</v>
      </c>
      <c r="B1625" t="s">
        <v>17</v>
      </c>
      <c r="C1625" t="s">
        <v>212</v>
      </c>
      <c r="D1625" t="s">
        <v>19</v>
      </c>
      <c r="E1625">
        <v>2014</v>
      </c>
      <c r="F1625" t="s">
        <v>29</v>
      </c>
      <c r="G1625" t="s">
        <v>21</v>
      </c>
      <c r="H1625" t="s">
        <v>30</v>
      </c>
      <c r="I1625" t="s">
        <v>16</v>
      </c>
      <c r="J1625">
        <v>4.1831008000000003E-2</v>
      </c>
      <c r="K1625">
        <v>10.8</v>
      </c>
      <c r="L1625">
        <v>186.62139999999999</v>
      </c>
      <c r="M1625">
        <v>3.2</v>
      </c>
    </row>
    <row r="1626" spans="1:13" x14ac:dyDescent="0.3">
      <c r="A1626">
        <v>2545</v>
      </c>
      <c r="B1626" t="s">
        <v>17</v>
      </c>
      <c r="C1626" t="s">
        <v>528</v>
      </c>
      <c r="D1626" t="s">
        <v>19</v>
      </c>
      <c r="E1626">
        <v>2022</v>
      </c>
      <c r="F1626" t="s">
        <v>20</v>
      </c>
      <c r="G1626" t="s">
        <v>21</v>
      </c>
      <c r="H1626" t="s">
        <v>15</v>
      </c>
      <c r="I1626" t="s">
        <v>22</v>
      </c>
      <c r="J1626">
        <v>2.4576875000000001E-2</v>
      </c>
      <c r="K1626">
        <v>9.6</v>
      </c>
      <c r="L1626">
        <v>186.62139999999999</v>
      </c>
      <c r="M1626">
        <v>4.2</v>
      </c>
    </row>
    <row r="1627" spans="1:13" x14ac:dyDescent="0.3">
      <c r="A1627">
        <v>4582</v>
      </c>
      <c r="B1627" t="s">
        <v>17</v>
      </c>
      <c r="C1627" t="s">
        <v>1386</v>
      </c>
      <c r="D1627" t="s">
        <v>48</v>
      </c>
      <c r="E1627">
        <v>2018</v>
      </c>
      <c r="F1627" t="s">
        <v>45</v>
      </c>
      <c r="G1627" t="s">
        <v>21</v>
      </c>
      <c r="H1627" t="s">
        <v>15</v>
      </c>
      <c r="I1627" t="s">
        <v>46</v>
      </c>
      <c r="J1627">
        <v>3.0944665999999999E-2</v>
      </c>
      <c r="L1627">
        <v>186.65819999999999</v>
      </c>
      <c r="M1627">
        <v>3.7</v>
      </c>
    </row>
    <row r="1628" spans="1:13" x14ac:dyDescent="0.3">
      <c r="A1628">
        <v>2694</v>
      </c>
      <c r="B1628" t="s">
        <v>17</v>
      </c>
      <c r="C1628" t="s">
        <v>113</v>
      </c>
      <c r="D1628" t="s">
        <v>42</v>
      </c>
      <c r="E1628">
        <v>2014</v>
      </c>
      <c r="F1628" t="s">
        <v>29</v>
      </c>
      <c r="G1628" t="s">
        <v>21</v>
      </c>
      <c r="H1628" t="s">
        <v>30</v>
      </c>
      <c r="I1628" t="s">
        <v>16</v>
      </c>
      <c r="J1628">
        <v>7.4502580000000004E-3</v>
      </c>
      <c r="K1628">
        <v>12.6</v>
      </c>
      <c r="L1628">
        <v>186.75559999999999</v>
      </c>
      <c r="M1628">
        <v>4.0999999999999996</v>
      </c>
    </row>
    <row r="1629" spans="1:13" x14ac:dyDescent="0.3">
      <c r="A1629">
        <v>7617</v>
      </c>
      <c r="B1629" t="s">
        <v>17</v>
      </c>
      <c r="C1629" t="s">
        <v>1490</v>
      </c>
      <c r="D1629" t="s">
        <v>12</v>
      </c>
      <c r="E1629">
        <v>2011</v>
      </c>
      <c r="F1629" t="s">
        <v>39</v>
      </c>
      <c r="G1629" t="s">
        <v>21</v>
      </c>
      <c r="H1629" t="s">
        <v>15</v>
      </c>
      <c r="I1629" t="s">
        <v>40</v>
      </c>
      <c r="J1629">
        <v>0</v>
      </c>
      <c r="K1629">
        <v>9.6950000000000003</v>
      </c>
      <c r="L1629">
        <v>186.78980000000001</v>
      </c>
      <c r="M1629">
        <v>4</v>
      </c>
    </row>
    <row r="1630" spans="1:13" x14ac:dyDescent="0.3">
      <c r="A1630">
        <v>2603</v>
      </c>
      <c r="B1630" t="s">
        <v>17</v>
      </c>
      <c r="C1630" t="s">
        <v>1324</v>
      </c>
      <c r="D1630" t="s">
        <v>12</v>
      </c>
      <c r="E1630">
        <v>2018</v>
      </c>
      <c r="F1630" t="s">
        <v>45</v>
      </c>
      <c r="G1630" t="s">
        <v>21</v>
      </c>
      <c r="H1630" t="s">
        <v>15</v>
      </c>
      <c r="I1630" t="s">
        <v>46</v>
      </c>
      <c r="J1630">
        <v>6.6298468999999999E-2</v>
      </c>
      <c r="L1630">
        <v>186.82400000000001</v>
      </c>
      <c r="M1630">
        <v>4.2</v>
      </c>
    </row>
    <row r="1631" spans="1:13" x14ac:dyDescent="0.3">
      <c r="A1631">
        <v>7874</v>
      </c>
      <c r="B1631" t="s">
        <v>17</v>
      </c>
      <c r="C1631" t="s">
        <v>953</v>
      </c>
      <c r="D1631" t="s">
        <v>48</v>
      </c>
      <c r="E1631">
        <v>2014</v>
      </c>
      <c r="F1631" t="s">
        <v>29</v>
      </c>
      <c r="G1631" t="s">
        <v>21</v>
      </c>
      <c r="H1631" t="s">
        <v>30</v>
      </c>
      <c r="I1631" t="s">
        <v>16</v>
      </c>
      <c r="J1631">
        <v>4.5009951999999999E-2</v>
      </c>
      <c r="K1631">
        <v>16.75</v>
      </c>
      <c r="L1631">
        <v>186.85560000000001</v>
      </c>
      <c r="M1631">
        <v>4</v>
      </c>
    </row>
    <row r="1632" spans="1:13" x14ac:dyDescent="0.3">
      <c r="A1632">
        <v>3706</v>
      </c>
      <c r="B1632" t="s">
        <v>17</v>
      </c>
      <c r="C1632" t="s">
        <v>800</v>
      </c>
      <c r="D1632" t="s">
        <v>32</v>
      </c>
      <c r="E1632">
        <v>2022</v>
      </c>
      <c r="F1632" t="s">
        <v>20</v>
      </c>
      <c r="G1632" t="s">
        <v>21</v>
      </c>
      <c r="H1632" t="s">
        <v>15</v>
      </c>
      <c r="I1632" t="s">
        <v>22</v>
      </c>
      <c r="J1632">
        <v>9.4603404000000002E-2</v>
      </c>
      <c r="K1632">
        <v>13.5</v>
      </c>
      <c r="L1632">
        <v>187.0872</v>
      </c>
      <c r="M1632">
        <v>4</v>
      </c>
    </row>
    <row r="1633" spans="1:13" x14ac:dyDescent="0.3">
      <c r="A1633">
        <v>5360</v>
      </c>
      <c r="B1633" t="s">
        <v>17</v>
      </c>
      <c r="C1633" t="s">
        <v>850</v>
      </c>
      <c r="D1633" t="s">
        <v>42</v>
      </c>
      <c r="E1633">
        <v>2014</v>
      </c>
      <c r="F1633" t="s">
        <v>29</v>
      </c>
      <c r="G1633" t="s">
        <v>21</v>
      </c>
      <c r="H1633" t="s">
        <v>30</v>
      </c>
      <c r="I1633" t="s">
        <v>16</v>
      </c>
      <c r="J1633">
        <v>0</v>
      </c>
      <c r="K1633">
        <v>20.2</v>
      </c>
      <c r="L1633">
        <v>187.18979999999999</v>
      </c>
      <c r="M1633">
        <v>3</v>
      </c>
    </row>
    <row r="1634" spans="1:13" x14ac:dyDescent="0.3">
      <c r="A1634">
        <v>1274</v>
      </c>
      <c r="B1634" t="s">
        <v>17</v>
      </c>
      <c r="C1634" t="s">
        <v>953</v>
      </c>
      <c r="D1634" t="s">
        <v>48</v>
      </c>
      <c r="E1634">
        <v>2018</v>
      </c>
      <c r="F1634" t="s">
        <v>45</v>
      </c>
      <c r="G1634" t="s">
        <v>21</v>
      </c>
      <c r="H1634" t="s">
        <v>15</v>
      </c>
      <c r="I1634" t="s">
        <v>46</v>
      </c>
      <c r="J1634">
        <v>4.4829294999999998E-2</v>
      </c>
      <c r="L1634">
        <v>187.4556</v>
      </c>
      <c r="M1634">
        <v>4.4000000000000004</v>
      </c>
    </row>
    <row r="1635" spans="1:13" x14ac:dyDescent="0.3">
      <c r="A1635">
        <v>2430</v>
      </c>
      <c r="B1635" t="s">
        <v>17</v>
      </c>
      <c r="C1635" t="s">
        <v>1312</v>
      </c>
      <c r="D1635" t="s">
        <v>28</v>
      </c>
      <c r="E1635">
        <v>2011</v>
      </c>
      <c r="F1635" t="s">
        <v>39</v>
      </c>
      <c r="G1635" t="s">
        <v>21</v>
      </c>
      <c r="H1635" t="s">
        <v>15</v>
      </c>
      <c r="I1635" t="s">
        <v>40</v>
      </c>
      <c r="J1635">
        <v>0</v>
      </c>
      <c r="K1635">
        <v>14.85</v>
      </c>
      <c r="L1635">
        <v>187.72139999999999</v>
      </c>
      <c r="M1635">
        <v>4.2</v>
      </c>
    </row>
    <row r="1636" spans="1:13" x14ac:dyDescent="0.3">
      <c r="A1636">
        <v>8355</v>
      </c>
      <c r="B1636" t="s">
        <v>17</v>
      </c>
      <c r="C1636" t="s">
        <v>850</v>
      </c>
      <c r="D1636" t="s">
        <v>42</v>
      </c>
      <c r="E1636">
        <v>2018</v>
      </c>
      <c r="F1636" t="s">
        <v>45</v>
      </c>
      <c r="G1636" t="s">
        <v>21</v>
      </c>
      <c r="H1636" t="s">
        <v>15</v>
      </c>
      <c r="I1636" t="s">
        <v>46</v>
      </c>
      <c r="J1636">
        <v>9.9428486999999996E-2</v>
      </c>
      <c r="L1636">
        <v>187.88980000000001</v>
      </c>
      <c r="M1636">
        <v>4</v>
      </c>
    </row>
    <row r="1637" spans="1:13" x14ac:dyDescent="0.3">
      <c r="A1637">
        <v>3839</v>
      </c>
      <c r="B1637" t="s">
        <v>17</v>
      </c>
      <c r="C1637" t="s">
        <v>953</v>
      </c>
      <c r="D1637" t="s">
        <v>48</v>
      </c>
      <c r="E1637">
        <v>2022</v>
      </c>
      <c r="F1637" t="s">
        <v>20</v>
      </c>
      <c r="G1637" t="s">
        <v>21</v>
      </c>
      <c r="H1637" t="s">
        <v>15</v>
      </c>
      <c r="I1637" t="s">
        <v>22</v>
      </c>
      <c r="J1637">
        <v>4.5230944000000002E-2</v>
      </c>
      <c r="K1637">
        <v>16.75</v>
      </c>
      <c r="L1637">
        <v>187.9556</v>
      </c>
      <c r="M1637">
        <v>3.9</v>
      </c>
    </row>
    <row r="1638" spans="1:13" x14ac:dyDescent="0.3">
      <c r="A1638">
        <v>3097</v>
      </c>
      <c r="B1638" t="s">
        <v>17</v>
      </c>
      <c r="C1638" t="s">
        <v>910</v>
      </c>
      <c r="D1638" t="s">
        <v>12</v>
      </c>
      <c r="E1638">
        <v>2022</v>
      </c>
      <c r="F1638" t="s">
        <v>20</v>
      </c>
      <c r="G1638" t="s">
        <v>21</v>
      </c>
      <c r="H1638" t="s">
        <v>15</v>
      </c>
      <c r="I1638" t="s">
        <v>22</v>
      </c>
      <c r="J1638">
        <v>1.2499003999999999E-2</v>
      </c>
      <c r="K1638">
        <v>19.75</v>
      </c>
      <c r="L1638">
        <v>188.0872</v>
      </c>
      <c r="M1638">
        <v>4.0999999999999996</v>
      </c>
    </row>
    <row r="1639" spans="1:13" x14ac:dyDescent="0.3">
      <c r="A1639">
        <v>328</v>
      </c>
      <c r="B1639" t="s">
        <v>17</v>
      </c>
      <c r="C1639" t="s">
        <v>350</v>
      </c>
      <c r="D1639" t="s">
        <v>61</v>
      </c>
      <c r="E1639">
        <v>2014</v>
      </c>
      <c r="F1639" t="s">
        <v>29</v>
      </c>
      <c r="G1639" t="s">
        <v>21</v>
      </c>
      <c r="H1639" t="s">
        <v>30</v>
      </c>
      <c r="I1639" t="s">
        <v>16</v>
      </c>
      <c r="J1639">
        <v>4.1634206E-2</v>
      </c>
      <c r="K1639">
        <v>18.350000000000001</v>
      </c>
      <c r="L1639">
        <v>188.18719999999999</v>
      </c>
      <c r="M1639">
        <v>5</v>
      </c>
    </row>
    <row r="1640" spans="1:13" x14ac:dyDescent="0.3">
      <c r="A1640">
        <v>5604</v>
      </c>
      <c r="B1640" t="s">
        <v>17</v>
      </c>
      <c r="C1640" t="s">
        <v>350</v>
      </c>
      <c r="D1640" t="s">
        <v>61</v>
      </c>
      <c r="E1640">
        <v>2018</v>
      </c>
      <c r="F1640" t="s">
        <v>45</v>
      </c>
      <c r="G1640" t="s">
        <v>21</v>
      </c>
      <c r="H1640" t="s">
        <v>15</v>
      </c>
      <c r="I1640" t="s">
        <v>46</v>
      </c>
      <c r="J1640">
        <v>0</v>
      </c>
      <c r="L1640">
        <v>188.18719999999999</v>
      </c>
      <c r="M1640">
        <v>2.2999999999999998</v>
      </c>
    </row>
    <row r="1641" spans="1:13" x14ac:dyDescent="0.3">
      <c r="A1641">
        <v>5404</v>
      </c>
      <c r="B1641" t="s">
        <v>17</v>
      </c>
      <c r="C1641" t="s">
        <v>1071</v>
      </c>
      <c r="D1641" t="s">
        <v>54</v>
      </c>
      <c r="E1641">
        <v>2018</v>
      </c>
      <c r="F1641" t="s">
        <v>45</v>
      </c>
      <c r="G1641" t="s">
        <v>21</v>
      </c>
      <c r="H1641" t="s">
        <v>15</v>
      </c>
      <c r="I1641" t="s">
        <v>46</v>
      </c>
      <c r="J1641">
        <v>0.118872194</v>
      </c>
      <c r="L1641">
        <v>188.35300000000001</v>
      </c>
      <c r="M1641">
        <v>3</v>
      </c>
    </row>
    <row r="1642" spans="1:13" x14ac:dyDescent="0.3">
      <c r="A1642">
        <v>8413</v>
      </c>
      <c r="B1642" t="s">
        <v>17</v>
      </c>
      <c r="C1642" t="s">
        <v>248</v>
      </c>
      <c r="D1642" t="s">
        <v>48</v>
      </c>
      <c r="E1642">
        <v>2018</v>
      </c>
      <c r="F1642" t="s">
        <v>45</v>
      </c>
      <c r="G1642" t="s">
        <v>21</v>
      </c>
      <c r="H1642" t="s">
        <v>15</v>
      </c>
      <c r="I1642" t="s">
        <v>46</v>
      </c>
      <c r="J1642">
        <v>4.7658029999999997E-2</v>
      </c>
      <c r="L1642">
        <v>188.38980000000001</v>
      </c>
      <c r="M1642">
        <v>4</v>
      </c>
    </row>
    <row r="1643" spans="1:13" x14ac:dyDescent="0.3">
      <c r="A1643">
        <v>3009</v>
      </c>
      <c r="B1643" t="s">
        <v>17</v>
      </c>
      <c r="C1643" t="s">
        <v>1071</v>
      </c>
      <c r="D1643" t="s">
        <v>54</v>
      </c>
      <c r="E1643">
        <v>2011</v>
      </c>
      <c r="F1643" t="s">
        <v>39</v>
      </c>
      <c r="G1643" t="s">
        <v>21</v>
      </c>
      <c r="H1643" t="s">
        <v>30</v>
      </c>
      <c r="I1643" t="s">
        <v>40</v>
      </c>
      <c r="J1643">
        <v>0.19993588100000001</v>
      </c>
      <c r="K1643">
        <v>8.1549999999999994</v>
      </c>
      <c r="L1643">
        <v>188.453</v>
      </c>
      <c r="M1643">
        <v>4.0999999999999996</v>
      </c>
    </row>
    <row r="1644" spans="1:13" x14ac:dyDescent="0.3">
      <c r="A1644">
        <v>8053</v>
      </c>
      <c r="B1644" t="s">
        <v>17</v>
      </c>
      <c r="C1644" t="s">
        <v>1326</v>
      </c>
      <c r="D1644" t="s">
        <v>61</v>
      </c>
      <c r="E1644">
        <v>2022</v>
      </c>
      <c r="F1644" t="s">
        <v>20</v>
      </c>
      <c r="G1644" t="s">
        <v>21</v>
      </c>
      <c r="H1644" t="s">
        <v>15</v>
      </c>
      <c r="I1644" t="s">
        <v>22</v>
      </c>
      <c r="J1644">
        <v>8.5437778000000006E-2</v>
      </c>
      <c r="K1644">
        <v>9.5</v>
      </c>
      <c r="L1644">
        <v>188.4872</v>
      </c>
      <c r="M1644">
        <v>4</v>
      </c>
    </row>
    <row r="1645" spans="1:13" x14ac:dyDescent="0.3">
      <c r="A1645">
        <v>947</v>
      </c>
      <c r="B1645" t="s">
        <v>17</v>
      </c>
      <c r="C1645" t="s">
        <v>766</v>
      </c>
      <c r="D1645" t="s">
        <v>28</v>
      </c>
      <c r="E1645">
        <v>2022</v>
      </c>
      <c r="F1645" t="s">
        <v>20</v>
      </c>
      <c r="G1645" t="s">
        <v>21</v>
      </c>
      <c r="H1645" t="s">
        <v>15</v>
      </c>
      <c r="I1645" t="s">
        <v>22</v>
      </c>
      <c r="J1645">
        <v>1.1307038E-2</v>
      </c>
      <c r="K1645">
        <v>7.8550000000000004</v>
      </c>
      <c r="L1645">
        <v>188.5188</v>
      </c>
      <c r="M1645">
        <v>4.4000000000000004</v>
      </c>
    </row>
    <row r="1646" spans="1:13" x14ac:dyDescent="0.3">
      <c r="A1646">
        <v>8351</v>
      </c>
      <c r="B1646" t="s">
        <v>17</v>
      </c>
      <c r="C1646" t="s">
        <v>212</v>
      </c>
      <c r="D1646" t="s">
        <v>19</v>
      </c>
      <c r="E1646">
        <v>2018</v>
      </c>
      <c r="F1646" t="s">
        <v>45</v>
      </c>
      <c r="G1646" t="s">
        <v>21</v>
      </c>
      <c r="H1646" t="s">
        <v>15</v>
      </c>
      <c r="I1646" t="s">
        <v>46</v>
      </c>
      <c r="J1646">
        <v>4.1663111000000003E-2</v>
      </c>
      <c r="L1646">
        <v>188.62139999999999</v>
      </c>
      <c r="M1646">
        <v>4</v>
      </c>
    </row>
    <row r="1647" spans="1:13" x14ac:dyDescent="0.3">
      <c r="A1647">
        <v>4721</v>
      </c>
      <c r="B1647" t="s">
        <v>17</v>
      </c>
      <c r="C1647" t="s">
        <v>850</v>
      </c>
      <c r="D1647" t="s">
        <v>42</v>
      </c>
      <c r="E1647">
        <v>2022</v>
      </c>
      <c r="F1647" t="s">
        <v>20</v>
      </c>
      <c r="G1647" t="s">
        <v>21</v>
      </c>
      <c r="H1647" t="s">
        <v>15</v>
      </c>
      <c r="I1647" t="s">
        <v>22</v>
      </c>
      <c r="J1647">
        <v>0.10031931700000001</v>
      </c>
      <c r="K1647">
        <v>20.2</v>
      </c>
      <c r="L1647">
        <v>188.68979999999999</v>
      </c>
      <c r="M1647">
        <v>3.6</v>
      </c>
    </row>
    <row r="1648" spans="1:13" x14ac:dyDescent="0.3">
      <c r="A1648">
        <v>562</v>
      </c>
      <c r="B1648" t="s">
        <v>17</v>
      </c>
      <c r="C1648" t="s">
        <v>528</v>
      </c>
      <c r="D1648" t="s">
        <v>19</v>
      </c>
      <c r="E1648">
        <v>2011</v>
      </c>
      <c r="F1648" t="s">
        <v>39</v>
      </c>
      <c r="G1648" t="s">
        <v>21</v>
      </c>
      <c r="H1648" t="s">
        <v>15</v>
      </c>
      <c r="I1648" t="s">
        <v>40</v>
      </c>
      <c r="J1648">
        <v>4.0969757000000002E-2</v>
      </c>
      <c r="K1648">
        <v>9.6</v>
      </c>
      <c r="L1648">
        <v>188.72139999999999</v>
      </c>
      <c r="M1648">
        <v>4.7</v>
      </c>
    </row>
    <row r="1649" spans="1:13" x14ac:dyDescent="0.3">
      <c r="A1649">
        <v>331</v>
      </c>
      <c r="B1649" t="s">
        <v>17</v>
      </c>
      <c r="C1649" t="s">
        <v>148</v>
      </c>
      <c r="D1649" t="s">
        <v>42</v>
      </c>
      <c r="E1649">
        <v>2014</v>
      </c>
      <c r="F1649" t="s">
        <v>29</v>
      </c>
      <c r="G1649" t="s">
        <v>21</v>
      </c>
      <c r="H1649" t="s">
        <v>30</v>
      </c>
      <c r="I1649" t="s">
        <v>16</v>
      </c>
      <c r="J1649">
        <v>5.2458357999999997E-2</v>
      </c>
      <c r="K1649">
        <v>12.3</v>
      </c>
      <c r="L1649">
        <v>188.75299999999999</v>
      </c>
      <c r="M1649">
        <v>5</v>
      </c>
    </row>
    <row r="1650" spans="1:13" x14ac:dyDescent="0.3">
      <c r="A1650">
        <v>2484</v>
      </c>
      <c r="B1650" t="s">
        <v>17</v>
      </c>
      <c r="C1650" t="s">
        <v>1326</v>
      </c>
      <c r="D1650" t="s">
        <v>61</v>
      </c>
      <c r="E1650">
        <v>2014</v>
      </c>
      <c r="F1650" t="s">
        <v>29</v>
      </c>
      <c r="G1650" t="s">
        <v>21</v>
      </c>
      <c r="H1650" t="s">
        <v>30</v>
      </c>
      <c r="I1650" t="s">
        <v>16</v>
      </c>
      <c r="J1650">
        <v>8.5020341999999999E-2</v>
      </c>
      <c r="K1650">
        <v>9.5</v>
      </c>
      <c r="L1650">
        <v>188.78720000000001</v>
      </c>
      <c r="M1650">
        <v>4.2</v>
      </c>
    </row>
    <row r="1651" spans="1:13" x14ac:dyDescent="0.3">
      <c r="A1651">
        <v>8422</v>
      </c>
      <c r="B1651" t="s">
        <v>17</v>
      </c>
      <c r="C1651" t="s">
        <v>221</v>
      </c>
      <c r="D1651" t="s">
        <v>32</v>
      </c>
      <c r="E1651">
        <v>2018</v>
      </c>
      <c r="F1651" t="s">
        <v>45</v>
      </c>
      <c r="G1651" t="s">
        <v>21</v>
      </c>
      <c r="H1651" t="s">
        <v>15</v>
      </c>
      <c r="I1651" t="s">
        <v>46</v>
      </c>
      <c r="J1651">
        <v>4.3791579999999997E-2</v>
      </c>
      <c r="L1651">
        <v>189.053</v>
      </c>
      <c r="M1651">
        <v>4</v>
      </c>
    </row>
    <row r="1652" spans="1:13" x14ac:dyDescent="0.3">
      <c r="A1652">
        <v>3110</v>
      </c>
      <c r="B1652" t="s">
        <v>17</v>
      </c>
      <c r="C1652" t="s">
        <v>1045</v>
      </c>
      <c r="D1652" t="s">
        <v>32</v>
      </c>
      <c r="E1652">
        <v>2022</v>
      </c>
      <c r="F1652" t="s">
        <v>20</v>
      </c>
      <c r="G1652" t="s">
        <v>21</v>
      </c>
      <c r="H1652" t="s">
        <v>15</v>
      </c>
      <c r="I1652" t="s">
        <v>22</v>
      </c>
      <c r="J1652">
        <v>2.3673342E-2</v>
      </c>
      <c r="K1652">
        <v>16.100000000000001</v>
      </c>
      <c r="L1652">
        <v>189.08459999999999</v>
      </c>
      <c r="M1652">
        <v>4.0999999999999996</v>
      </c>
    </row>
    <row r="1653" spans="1:13" x14ac:dyDescent="0.3">
      <c r="A1653">
        <v>4089</v>
      </c>
      <c r="B1653" t="s">
        <v>17</v>
      </c>
      <c r="C1653" t="s">
        <v>1071</v>
      </c>
      <c r="D1653" t="s">
        <v>54</v>
      </c>
      <c r="E1653">
        <v>2022</v>
      </c>
      <c r="F1653" t="s">
        <v>20</v>
      </c>
      <c r="G1653" t="s">
        <v>21</v>
      </c>
      <c r="H1653" t="s">
        <v>15</v>
      </c>
      <c r="I1653" t="s">
        <v>22</v>
      </c>
      <c r="J1653">
        <v>0.11993723100000001</v>
      </c>
      <c r="K1653">
        <v>8.1549999999999994</v>
      </c>
      <c r="L1653">
        <v>189.15299999999999</v>
      </c>
      <c r="M1653">
        <v>3.9</v>
      </c>
    </row>
    <row r="1654" spans="1:13" x14ac:dyDescent="0.3">
      <c r="A1654">
        <v>7623</v>
      </c>
      <c r="B1654" t="s">
        <v>17</v>
      </c>
      <c r="C1654" t="s">
        <v>1067</v>
      </c>
      <c r="D1654" t="s">
        <v>61</v>
      </c>
      <c r="E1654">
        <v>2011</v>
      </c>
      <c r="F1654" t="s">
        <v>39</v>
      </c>
      <c r="G1654" t="s">
        <v>21</v>
      </c>
      <c r="H1654" t="s">
        <v>15</v>
      </c>
      <c r="I1654" t="s">
        <v>40</v>
      </c>
      <c r="J1654">
        <v>7.3288275E-2</v>
      </c>
      <c r="K1654">
        <v>9.3000000000000007</v>
      </c>
      <c r="L1654">
        <v>189.18459999999999</v>
      </c>
      <c r="M1654">
        <v>4</v>
      </c>
    </row>
    <row r="1655" spans="1:13" x14ac:dyDescent="0.3">
      <c r="A1655">
        <v>905</v>
      </c>
      <c r="B1655" t="s">
        <v>17</v>
      </c>
      <c r="C1655" t="s">
        <v>739</v>
      </c>
      <c r="D1655" t="s">
        <v>12</v>
      </c>
      <c r="E1655">
        <v>2022</v>
      </c>
      <c r="F1655" t="s">
        <v>20</v>
      </c>
      <c r="G1655" t="s">
        <v>21</v>
      </c>
      <c r="H1655" t="s">
        <v>15</v>
      </c>
      <c r="I1655" t="s">
        <v>22</v>
      </c>
      <c r="J1655">
        <v>0.11112293600000001</v>
      </c>
      <c r="K1655">
        <v>11.1</v>
      </c>
      <c r="L1655">
        <v>189.28460000000001</v>
      </c>
      <c r="M1655">
        <v>4.5</v>
      </c>
    </row>
    <row r="1656" spans="1:13" x14ac:dyDescent="0.3">
      <c r="A1656">
        <v>3048</v>
      </c>
      <c r="B1656" t="s">
        <v>17</v>
      </c>
      <c r="C1656" t="s">
        <v>329</v>
      </c>
      <c r="D1656" t="s">
        <v>54</v>
      </c>
      <c r="E1656">
        <v>2014</v>
      </c>
      <c r="F1656" t="s">
        <v>29</v>
      </c>
      <c r="G1656" t="s">
        <v>21</v>
      </c>
      <c r="H1656" t="s">
        <v>30</v>
      </c>
      <c r="I1656" t="s">
        <v>16</v>
      </c>
      <c r="J1656">
        <v>0</v>
      </c>
      <c r="K1656">
        <v>14.8</v>
      </c>
      <c r="L1656">
        <v>189.38460000000001</v>
      </c>
      <c r="M1656">
        <v>4.0999999999999996</v>
      </c>
    </row>
    <row r="1657" spans="1:13" x14ac:dyDescent="0.3">
      <c r="A1657">
        <v>2548</v>
      </c>
      <c r="B1657" t="s">
        <v>17</v>
      </c>
      <c r="C1657" t="s">
        <v>148</v>
      </c>
      <c r="D1657" t="s">
        <v>42</v>
      </c>
      <c r="E1657">
        <v>2022</v>
      </c>
      <c r="F1657" t="s">
        <v>20</v>
      </c>
      <c r="G1657" t="s">
        <v>21</v>
      </c>
      <c r="H1657" t="s">
        <v>15</v>
      </c>
      <c r="I1657" t="s">
        <v>22</v>
      </c>
      <c r="J1657">
        <v>5.2715919999999999E-2</v>
      </c>
      <c r="K1657">
        <v>12.3</v>
      </c>
      <c r="L1657">
        <v>189.65299999999999</v>
      </c>
      <c r="M1657">
        <v>4.2</v>
      </c>
    </row>
    <row r="1658" spans="1:13" x14ac:dyDescent="0.3">
      <c r="A1658">
        <v>4881</v>
      </c>
      <c r="B1658" t="s">
        <v>17</v>
      </c>
      <c r="C1658" t="s">
        <v>1212</v>
      </c>
      <c r="D1658" t="s">
        <v>48</v>
      </c>
      <c r="E1658">
        <v>2014</v>
      </c>
      <c r="F1658" t="s">
        <v>29</v>
      </c>
      <c r="G1658" t="s">
        <v>21</v>
      </c>
      <c r="H1658" t="s">
        <v>30</v>
      </c>
      <c r="I1658" t="s">
        <v>16</v>
      </c>
      <c r="J1658">
        <v>5.2766296999999997E-2</v>
      </c>
      <c r="K1658">
        <v>18.75</v>
      </c>
      <c r="L1658">
        <v>189.75040000000001</v>
      </c>
      <c r="M1658">
        <v>3.5</v>
      </c>
    </row>
    <row r="1659" spans="1:13" x14ac:dyDescent="0.3">
      <c r="A1659">
        <v>4313</v>
      </c>
      <c r="B1659" t="s">
        <v>17</v>
      </c>
      <c r="C1659" t="s">
        <v>244</v>
      </c>
      <c r="D1659" t="s">
        <v>64</v>
      </c>
      <c r="E1659">
        <v>2014</v>
      </c>
      <c r="F1659" t="s">
        <v>29</v>
      </c>
      <c r="G1659" t="s">
        <v>21</v>
      </c>
      <c r="H1659" t="s">
        <v>30</v>
      </c>
      <c r="I1659" t="s">
        <v>16</v>
      </c>
      <c r="J1659">
        <v>1.2089479E-2</v>
      </c>
      <c r="K1659">
        <v>13.1</v>
      </c>
      <c r="L1659">
        <v>189.85300000000001</v>
      </c>
      <c r="M1659">
        <v>3.8</v>
      </c>
    </row>
    <row r="1660" spans="1:13" x14ac:dyDescent="0.3">
      <c r="A1660">
        <v>3624</v>
      </c>
      <c r="B1660" t="s">
        <v>17</v>
      </c>
      <c r="C1660" t="s">
        <v>1045</v>
      </c>
      <c r="D1660" t="s">
        <v>32</v>
      </c>
      <c r="E1660">
        <v>2011</v>
      </c>
      <c r="F1660" t="s">
        <v>39</v>
      </c>
      <c r="G1660" t="s">
        <v>21</v>
      </c>
      <c r="H1660" t="s">
        <v>30</v>
      </c>
      <c r="I1660" t="s">
        <v>40</v>
      </c>
      <c r="J1660">
        <v>3.9463564E-2</v>
      </c>
      <c r="K1660">
        <v>16.100000000000001</v>
      </c>
      <c r="L1660">
        <v>189.9846</v>
      </c>
      <c r="M1660">
        <v>4</v>
      </c>
    </row>
    <row r="1661" spans="1:13" x14ac:dyDescent="0.3">
      <c r="A1661">
        <v>1948</v>
      </c>
      <c r="B1661" t="s">
        <v>17</v>
      </c>
      <c r="C1661" t="s">
        <v>329</v>
      </c>
      <c r="D1661" t="s">
        <v>54</v>
      </c>
      <c r="E1661">
        <v>2018</v>
      </c>
      <c r="F1661" t="s">
        <v>45</v>
      </c>
      <c r="G1661" t="s">
        <v>21</v>
      </c>
      <c r="H1661" t="s">
        <v>15</v>
      </c>
      <c r="I1661" t="s">
        <v>46</v>
      </c>
      <c r="J1661">
        <v>8.0649684999999999E-2</v>
      </c>
      <c r="L1661">
        <v>189.9846</v>
      </c>
      <c r="M1661">
        <v>4.3</v>
      </c>
    </row>
    <row r="1662" spans="1:13" x14ac:dyDescent="0.3">
      <c r="A1662">
        <v>7624</v>
      </c>
      <c r="B1662" t="s">
        <v>17</v>
      </c>
      <c r="C1662" t="s">
        <v>1326</v>
      </c>
      <c r="D1662" t="s">
        <v>61</v>
      </c>
      <c r="E1662">
        <v>2011</v>
      </c>
      <c r="F1662" t="s">
        <v>39</v>
      </c>
      <c r="G1662" t="s">
        <v>21</v>
      </c>
      <c r="H1662" t="s">
        <v>15</v>
      </c>
      <c r="I1662" t="s">
        <v>40</v>
      </c>
      <c r="J1662">
        <v>0.142425145</v>
      </c>
      <c r="K1662">
        <v>9.5</v>
      </c>
      <c r="L1662">
        <v>189.9872</v>
      </c>
      <c r="M1662">
        <v>4</v>
      </c>
    </row>
    <row r="1663" spans="1:13" x14ac:dyDescent="0.3">
      <c r="A1663">
        <v>1195</v>
      </c>
      <c r="B1663" t="s">
        <v>17</v>
      </c>
      <c r="C1663" t="s">
        <v>910</v>
      </c>
      <c r="D1663" t="s">
        <v>12</v>
      </c>
      <c r="E1663">
        <v>2014</v>
      </c>
      <c r="F1663" t="s">
        <v>29</v>
      </c>
      <c r="G1663" t="s">
        <v>21</v>
      </c>
      <c r="H1663" t="s">
        <v>30</v>
      </c>
      <c r="I1663" t="s">
        <v>16</v>
      </c>
      <c r="J1663">
        <v>1.2437935000000001E-2</v>
      </c>
      <c r="K1663">
        <v>19.75</v>
      </c>
      <c r="L1663">
        <v>189.9872</v>
      </c>
      <c r="M1663">
        <v>4.4000000000000004</v>
      </c>
    </row>
    <row r="1664" spans="1:13" x14ac:dyDescent="0.3">
      <c r="A1664">
        <v>8415</v>
      </c>
      <c r="B1664" t="s">
        <v>17</v>
      </c>
      <c r="C1664" t="s">
        <v>1329</v>
      </c>
      <c r="D1664" t="s">
        <v>32</v>
      </c>
      <c r="E1664">
        <v>2018</v>
      </c>
      <c r="F1664" t="s">
        <v>45</v>
      </c>
      <c r="G1664" t="s">
        <v>21</v>
      </c>
      <c r="H1664" t="s">
        <v>15</v>
      </c>
      <c r="I1664" t="s">
        <v>46</v>
      </c>
      <c r="J1664">
        <v>8.1841135999999995E-2</v>
      </c>
      <c r="L1664">
        <v>190.053</v>
      </c>
      <c r="M1664">
        <v>4</v>
      </c>
    </row>
    <row r="1665" spans="1:13" x14ac:dyDescent="0.3">
      <c r="A1665">
        <v>2472</v>
      </c>
      <c r="B1665" t="s">
        <v>17</v>
      </c>
      <c r="C1665" t="s">
        <v>1071</v>
      </c>
      <c r="D1665" t="s">
        <v>54</v>
      </c>
      <c r="E1665">
        <v>2014</v>
      </c>
      <c r="F1665" t="s">
        <v>29</v>
      </c>
      <c r="G1665" t="s">
        <v>21</v>
      </c>
      <c r="H1665" t="s">
        <v>30</v>
      </c>
      <c r="I1665" t="s">
        <v>16</v>
      </c>
      <c r="J1665">
        <v>0.119351235</v>
      </c>
      <c r="K1665">
        <v>8.1549999999999994</v>
      </c>
      <c r="L1665">
        <v>190.15299999999999</v>
      </c>
      <c r="M1665">
        <v>4.2</v>
      </c>
    </row>
    <row r="1666" spans="1:13" x14ac:dyDescent="0.3">
      <c r="A1666">
        <v>7649</v>
      </c>
      <c r="B1666" t="s">
        <v>17</v>
      </c>
      <c r="C1666" t="s">
        <v>1396</v>
      </c>
      <c r="D1666" t="s">
        <v>42</v>
      </c>
      <c r="E1666">
        <v>2011</v>
      </c>
      <c r="F1666" t="s">
        <v>39</v>
      </c>
      <c r="G1666" t="s">
        <v>21</v>
      </c>
      <c r="H1666" t="s">
        <v>15</v>
      </c>
      <c r="I1666" t="s">
        <v>40</v>
      </c>
      <c r="J1666">
        <v>0.21647815300000001</v>
      </c>
      <c r="K1666">
        <v>19</v>
      </c>
      <c r="L1666">
        <v>190.18719999999999</v>
      </c>
      <c r="M1666">
        <v>4</v>
      </c>
    </row>
    <row r="1667" spans="1:13" x14ac:dyDescent="0.3">
      <c r="A1667">
        <v>3005</v>
      </c>
      <c r="B1667" t="s">
        <v>17</v>
      </c>
      <c r="C1667" t="s">
        <v>350</v>
      </c>
      <c r="D1667" t="s">
        <v>61</v>
      </c>
      <c r="E1667">
        <v>2011</v>
      </c>
      <c r="F1667" t="s">
        <v>39</v>
      </c>
      <c r="G1667" t="s">
        <v>21</v>
      </c>
      <c r="H1667" t="s">
        <v>15</v>
      </c>
      <c r="I1667" t="s">
        <v>40</v>
      </c>
      <c r="J1667">
        <v>6.9745164999999998E-2</v>
      </c>
      <c r="K1667">
        <v>18.350000000000001</v>
      </c>
      <c r="L1667">
        <v>190.28720000000001</v>
      </c>
      <c r="M1667">
        <v>4.0999999999999996</v>
      </c>
    </row>
    <row r="1668" spans="1:13" x14ac:dyDescent="0.3">
      <c r="A1668">
        <v>8394</v>
      </c>
      <c r="B1668" t="s">
        <v>17</v>
      </c>
      <c r="C1668" t="s">
        <v>1212</v>
      </c>
      <c r="D1668" t="s">
        <v>48</v>
      </c>
      <c r="E1668">
        <v>2018</v>
      </c>
      <c r="F1668" t="s">
        <v>45</v>
      </c>
      <c r="G1668" t="s">
        <v>21</v>
      </c>
      <c r="H1668" t="s">
        <v>15</v>
      </c>
      <c r="I1668" t="s">
        <v>46</v>
      </c>
      <c r="J1668">
        <v>5.2554508E-2</v>
      </c>
      <c r="L1668">
        <v>190.35040000000001</v>
      </c>
      <c r="M1668">
        <v>4</v>
      </c>
    </row>
    <row r="1669" spans="1:13" x14ac:dyDescent="0.3">
      <c r="A1669">
        <v>7821</v>
      </c>
      <c r="B1669" t="s">
        <v>17</v>
      </c>
      <c r="C1669" t="s">
        <v>49</v>
      </c>
      <c r="D1669" t="s">
        <v>19</v>
      </c>
      <c r="E1669">
        <v>2014</v>
      </c>
      <c r="F1669" t="s">
        <v>29</v>
      </c>
      <c r="G1669" t="s">
        <v>21</v>
      </c>
      <c r="H1669" t="s">
        <v>30</v>
      </c>
      <c r="I1669" t="s">
        <v>16</v>
      </c>
      <c r="J1669">
        <v>5.2011500000000002E-2</v>
      </c>
      <c r="K1669">
        <v>18.850000000000001</v>
      </c>
      <c r="L1669">
        <v>190.38460000000001</v>
      </c>
      <c r="M1669">
        <v>4</v>
      </c>
    </row>
    <row r="1670" spans="1:13" x14ac:dyDescent="0.3">
      <c r="A1670">
        <v>5114</v>
      </c>
      <c r="B1670" t="s">
        <v>17</v>
      </c>
      <c r="C1670" t="s">
        <v>528</v>
      </c>
      <c r="D1670" t="s">
        <v>19</v>
      </c>
      <c r="E1670">
        <v>2018</v>
      </c>
      <c r="F1670" t="s">
        <v>45</v>
      </c>
      <c r="G1670" t="s">
        <v>21</v>
      </c>
      <c r="H1670" t="s">
        <v>15</v>
      </c>
      <c r="I1670" t="s">
        <v>46</v>
      </c>
      <c r="J1670">
        <v>2.4358634000000001E-2</v>
      </c>
      <c r="L1670">
        <v>190.42140000000001</v>
      </c>
      <c r="M1670">
        <v>3.3</v>
      </c>
    </row>
    <row r="1671" spans="1:13" x14ac:dyDescent="0.3">
      <c r="A1671">
        <v>2993</v>
      </c>
      <c r="B1671" t="s">
        <v>17</v>
      </c>
      <c r="C1671" t="s">
        <v>221</v>
      </c>
      <c r="D1671" t="s">
        <v>32</v>
      </c>
      <c r="E1671">
        <v>2011</v>
      </c>
      <c r="F1671" t="s">
        <v>39</v>
      </c>
      <c r="G1671" t="s">
        <v>21</v>
      </c>
      <c r="H1671" t="s">
        <v>15</v>
      </c>
      <c r="I1671" t="s">
        <v>40</v>
      </c>
      <c r="J1671">
        <v>0</v>
      </c>
      <c r="K1671">
        <v>5</v>
      </c>
      <c r="L1671">
        <v>190.453</v>
      </c>
      <c r="M1671">
        <v>4.0999999999999996</v>
      </c>
    </row>
    <row r="1672" spans="1:13" x14ac:dyDescent="0.3">
      <c r="A1672">
        <v>7842</v>
      </c>
      <c r="B1672" t="s">
        <v>17</v>
      </c>
      <c r="C1672" t="s">
        <v>1396</v>
      </c>
      <c r="D1672" t="s">
        <v>42</v>
      </c>
      <c r="E1672">
        <v>2014</v>
      </c>
      <c r="F1672" t="s">
        <v>29</v>
      </c>
      <c r="G1672" t="s">
        <v>21</v>
      </c>
      <c r="H1672" t="s">
        <v>30</v>
      </c>
      <c r="I1672" t="s">
        <v>16</v>
      </c>
      <c r="J1672">
        <v>0.12922610400000001</v>
      </c>
      <c r="K1672">
        <v>19</v>
      </c>
      <c r="L1672">
        <v>190.5872</v>
      </c>
      <c r="M1672">
        <v>4</v>
      </c>
    </row>
    <row r="1673" spans="1:13" x14ac:dyDescent="0.3">
      <c r="A1673">
        <v>1957</v>
      </c>
      <c r="B1673" t="s">
        <v>17</v>
      </c>
      <c r="C1673" t="s">
        <v>1045</v>
      </c>
      <c r="D1673" t="s">
        <v>32</v>
      </c>
      <c r="E1673">
        <v>2018</v>
      </c>
      <c r="F1673" t="s">
        <v>45</v>
      </c>
      <c r="G1673" t="s">
        <v>21</v>
      </c>
      <c r="H1673" t="s">
        <v>15</v>
      </c>
      <c r="I1673" t="s">
        <v>46</v>
      </c>
      <c r="J1673">
        <v>2.3463123999999998E-2</v>
      </c>
      <c r="L1673">
        <v>190.68459999999999</v>
      </c>
      <c r="M1673">
        <v>4.3</v>
      </c>
    </row>
    <row r="1674" spans="1:13" x14ac:dyDescent="0.3">
      <c r="A1674">
        <v>925</v>
      </c>
      <c r="B1674" t="s">
        <v>17</v>
      </c>
      <c r="C1674" t="s">
        <v>148</v>
      </c>
      <c r="D1674" t="s">
        <v>42</v>
      </c>
      <c r="E1674">
        <v>2018</v>
      </c>
      <c r="F1674" t="s">
        <v>45</v>
      </c>
      <c r="G1674" t="s">
        <v>21</v>
      </c>
      <c r="H1674" t="s">
        <v>15</v>
      </c>
      <c r="I1674" t="s">
        <v>46</v>
      </c>
      <c r="J1674">
        <v>5.2247806000000001E-2</v>
      </c>
      <c r="L1674">
        <v>190.85300000000001</v>
      </c>
      <c r="M1674">
        <v>4.5</v>
      </c>
    </row>
    <row r="1675" spans="1:13" x14ac:dyDescent="0.3">
      <c r="A1675">
        <v>305</v>
      </c>
      <c r="B1675" t="s">
        <v>17</v>
      </c>
      <c r="C1675" t="s">
        <v>329</v>
      </c>
      <c r="D1675" t="s">
        <v>54</v>
      </c>
      <c r="E1675">
        <v>2011</v>
      </c>
      <c r="F1675" t="s">
        <v>39</v>
      </c>
      <c r="G1675" t="s">
        <v>21</v>
      </c>
      <c r="H1675" t="s">
        <v>30</v>
      </c>
      <c r="I1675" t="s">
        <v>40</v>
      </c>
      <c r="J1675">
        <v>0.13564792000000001</v>
      </c>
      <c r="K1675">
        <v>14.8</v>
      </c>
      <c r="L1675">
        <v>190.88460000000001</v>
      </c>
      <c r="M1675">
        <v>5</v>
      </c>
    </row>
    <row r="1676" spans="1:13" x14ac:dyDescent="0.3">
      <c r="A1676">
        <v>8302</v>
      </c>
      <c r="B1676" t="s">
        <v>17</v>
      </c>
      <c r="C1676" t="s">
        <v>229</v>
      </c>
      <c r="D1676" t="s">
        <v>24</v>
      </c>
      <c r="E1676">
        <v>2018</v>
      </c>
      <c r="F1676" t="s">
        <v>45</v>
      </c>
      <c r="G1676" t="s">
        <v>21</v>
      </c>
      <c r="H1676" t="s">
        <v>15</v>
      </c>
      <c r="I1676" t="s">
        <v>46</v>
      </c>
      <c r="J1676">
        <v>0</v>
      </c>
      <c r="L1676">
        <v>190.9162</v>
      </c>
      <c r="M1676">
        <v>4</v>
      </c>
    </row>
    <row r="1677" spans="1:13" x14ac:dyDescent="0.3">
      <c r="A1677">
        <v>2497</v>
      </c>
      <c r="B1677" t="s">
        <v>17</v>
      </c>
      <c r="C1677" t="s">
        <v>1329</v>
      </c>
      <c r="D1677" t="s">
        <v>32</v>
      </c>
      <c r="E1677">
        <v>2014</v>
      </c>
      <c r="F1677" t="s">
        <v>29</v>
      </c>
      <c r="G1677" t="s">
        <v>21</v>
      </c>
      <c r="H1677" t="s">
        <v>30</v>
      </c>
      <c r="I1677" t="s">
        <v>16</v>
      </c>
      <c r="J1677">
        <v>8.2170946999999994E-2</v>
      </c>
      <c r="K1677">
        <v>7.39</v>
      </c>
      <c r="L1677">
        <v>190.953</v>
      </c>
      <c r="M1677">
        <v>4.2</v>
      </c>
    </row>
    <row r="1678" spans="1:13" x14ac:dyDescent="0.3">
      <c r="A1678">
        <v>8330</v>
      </c>
      <c r="B1678" t="s">
        <v>17</v>
      </c>
      <c r="C1678" t="s">
        <v>1373</v>
      </c>
      <c r="D1678" t="s">
        <v>12</v>
      </c>
      <c r="E1678">
        <v>2018</v>
      </c>
      <c r="F1678" t="s">
        <v>45</v>
      </c>
      <c r="G1678" t="s">
        <v>21</v>
      </c>
      <c r="H1678" t="s">
        <v>15</v>
      </c>
      <c r="I1678" t="s">
        <v>46</v>
      </c>
      <c r="J1678">
        <v>7.0556944999999996E-2</v>
      </c>
      <c r="L1678">
        <v>191.21619999999999</v>
      </c>
      <c r="M1678">
        <v>4</v>
      </c>
    </row>
    <row r="1679" spans="1:13" x14ac:dyDescent="0.3">
      <c r="A1679">
        <v>4869</v>
      </c>
      <c r="B1679" t="s">
        <v>17</v>
      </c>
      <c r="C1679" t="s">
        <v>1236</v>
      </c>
      <c r="D1679" t="s">
        <v>12</v>
      </c>
      <c r="E1679">
        <v>2014</v>
      </c>
      <c r="F1679" t="s">
        <v>29</v>
      </c>
      <c r="G1679" t="s">
        <v>21</v>
      </c>
      <c r="H1679" t="s">
        <v>30</v>
      </c>
      <c r="I1679" t="s">
        <v>16</v>
      </c>
      <c r="J1679">
        <v>7.2820885000000002E-2</v>
      </c>
      <c r="K1679">
        <v>11.5</v>
      </c>
      <c r="L1679">
        <v>191.25299999999999</v>
      </c>
      <c r="M1679">
        <v>3.5</v>
      </c>
    </row>
    <row r="1680" spans="1:13" x14ac:dyDescent="0.3">
      <c r="A1680">
        <v>1779</v>
      </c>
      <c r="B1680" t="s">
        <v>17</v>
      </c>
      <c r="C1680" t="s">
        <v>538</v>
      </c>
      <c r="D1680" t="s">
        <v>19</v>
      </c>
      <c r="E1680">
        <v>2014</v>
      </c>
      <c r="F1680" t="s">
        <v>29</v>
      </c>
      <c r="G1680" t="s">
        <v>21</v>
      </c>
      <c r="H1680" t="s">
        <v>30</v>
      </c>
      <c r="I1680" t="s">
        <v>16</v>
      </c>
      <c r="J1680">
        <v>3.0469699999999999E-2</v>
      </c>
      <c r="K1680">
        <v>18.350000000000001</v>
      </c>
      <c r="L1680">
        <v>191.31620000000001</v>
      </c>
      <c r="M1680">
        <v>4.3</v>
      </c>
    </row>
    <row r="1681" spans="1:13" x14ac:dyDescent="0.3">
      <c r="A1681">
        <v>1860</v>
      </c>
      <c r="B1681" t="s">
        <v>17</v>
      </c>
      <c r="C1681" t="s">
        <v>244</v>
      </c>
      <c r="D1681" t="s">
        <v>64</v>
      </c>
      <c r="E1681">
        <v>2022</v>
      </c>
      <c r="F1681" t="s">
        <v>20</v>
      </c>
      <c r="G1681" t="s">
        <v>21</v>
      </c>
      <c r="H1681" t="s">
        <v>15</v>
      </c>
      <c r="I1681" t="s">
        <v>22</v>
      </c>
      <c r="J1681">
        <v>1.2148836E-2</v>
      </c>
      <c r="K1681">
        <v>13.1</v>
      </c>
      <c r="L1681">
        <v>191.35300000000001</v>
      </c>
      <c r="M1681">
        <v>4.3</v>
      </c>
    </row>
    <row r="1682" spans="1:13" x14ac:dyDescent="0.3">
      <c r="A1682">
        <v>4104</v>
      </c>
      <c r="B1682" t="s">
        <v>17</v>
      </c>
      <c r="C1682" t="s">
        <v>766</v>
      </c>
      <c r="D1682" t="s">
        <v>28</v>
      </c>
      <c r="E1682">
        <v>2018</v>
      </c>
      <c r="F1682" t="s">
        <v>45</v>
      </c>
      <c r="G1682" t="s">
        <v>21</v>
      </c>
      <c r="H1682" t="s">
        <v>15</v>
      </c>
      <c r="I1682" t="s">
        <v>46</v>
      </c>
      <c r="J1682">
        <v>1.1206631999999999E-2</v>
      </c>
      <c r="L1682">
        <v>191.4188</v>
      </c>
      <c r="M1682">
        <v>3.9</v>
      </c>
    </row>
    <row r="1683" spans="1:13" x14ac:dyDescent="0.3">
      <c r="A1683">
        <v>5154</v>
      </c>
      <c r="B1683" t="s">
        <v>17</v>
      </c>
      <c r="C1683" t="s">
        <v>1035</v>
      </c>
      <c r="D1683" t="s">
        <v>67</v>
      </c>
      <c r="E1683">
        <v>2011</v>
      </c>
      <c r="F1683" t="s">
        <v>39</v>
      </c>
      <c r="G1683" t="s">
        <v>21</v>
      </c>
      <c r="H1683" t="s">
        <v>15</v>
      </c>
      <c r="I1683" t="s">
        <v>40</v>
      </c>
      <c r="J1683">
        <v>0.138171603</v>
      </c>
      <c r="K1683">
        <v>10.8</v>
      </c>
      <c r="L1683">
        <v>191.4504</v>
      </c>
      <c r="M1683">
        <v>3.2</v>
      </c>
    </row>
    <row r="1684" spans="1:13" x14ac:dyDescent="0.3">
      <c r="A1684">
        <v>8107</v>
      </c>
      <c r="B1684" t="s">
        <v>17</v>
      </c>
      <c r="C1684" t="s">
        <v>329</v>
      </c>
      <c r="D1684" t="s">
        <v>54</v>
      </c>
      <c r="E1684">
        <v>2022</v>
      </c>
      <c r="F1684" t="s">
        <v>20</v>
      </c>
      <c r="G1684" t="s">
        <v>21</v>
      </c>
      <c r="H1684" t="s">
        <v>15</v>
      </c>
      <c r="I1684" t="s">
        <v>22</v>
      </c>
      <c r="J1684">
        <v>8.1372266999999998E-2</v>
      </c>
      <c r="K1684">
        <v>14.8</v>
      </c>
      <c r="L1684">
        <v>191.4846</v>
      </c>
      <c r="M1684">
        <v>4</v>
      </c>
    </row>
    <row r="1685" spans="1:13" x14ac:dyDescent="0.3">
      <c r="A1685">
        <v>8361</v>
      </c>
      <c r="B1685" t="s">
        <v>17</v>
      </c>
      <c r="C1685" t="s">
        <v>1151</v>
      </c>
      <c r="D1685" t="s">
        <v>42</v>
      </c>
      <c r="E1685">
        <v>2018</v>
      </c>
      <c r="F1685" t="s">
        <v>45</v>
      </c>
      <c r="G1685" t="s">
        <v>21</v>
      </c>
      <c r="H1685" t="s">
        <v>15</v>
      </c>
      <c r="I1685" t="s">
        <v>46</v>
      </c>
      <c r="J1685">
        <v>8.8551694E-2</v>
      </c>
      <c r="L1685">
        <v>191.5504</v>
      </c>
      <c r="M1685">
        <v>4</v>
      </c>
    </row>
    <row r="1686" spans="1:13" x14ac:dyDescent="0.3">
      <c r="A1686">
        <v>1855</v>
      </c>
      <c r="B1686" t="s">
        <v>17</v>
      </c>
      <c r="C1686" t="s">
        <v>1171</v>
      </c>
      <c r="D1686" t="s">
        <v>42</v>
      </c>
      <c r="E1686">
        <v>2022</v>
      </c>
      <c r="F1686" t="s">
        <v>20</v>
      </c>
      <c r="G1686" t="s">
        <v>21</v>
      </c>
      <c r="H1686" t="s">
        <v>15</v>
      </c>
      <c r="I1686" t="s">
        <v>22</v>
      </c>
      <c r="J1686">
        <v>5.0545501999999999E-2</v>
      </c>
      <c r="K1686">
        <v>16.2</v>
      </c>
      <c r="L1686">
        <v>191.61619999999999</v>
      </c>
      <c r="M1686">
        <v>4.3</v>
      </c>
    </row>
    <row r="1687" spans="1:13" x14ac:dyDescent="0.3">
      <c r="A1687">
        <v>2477</v>
      </c>
      <c r="B1687" t="s">
        <v>17</v>
      </c>
      <c r="C1687" t="s">
        <v>1035</v>
      </c>
      <c r="D1687" t="s">
        <v>67</v>
      </c>
      <c r="E1687">
        <v>2014</v>
      </c>
      <c r="F1687" t="s">
        <v>29</v>
      </c>
      <c r="G1687" t="s">
        <v>21</v>
      </c>
      <c r="H1687" t="s">
        <v>30</v>
      </c>
      <c r="I1687" t="s">
        <v>16</v>
      </c>
      <c r="J1687">
        <v>8.2481200000000005E-2</v>
      </c>
      <c r="K1687">
        <v>10.8</v>
      </c>
      <c r="L1687">
        <v>191.65039999999999</v>
      </c>
      <c r="M1687">
        <v>4.2</v>
      </c>
    </row>
    <row r="1688" spans="1:13" x14ac:dyDescent="0.3">
      <c r="A1688">
        <v>7664</v>
      </c>
      <c r="B1688" t="s">
        <v>17</v>
      </c>
      <c r="C1688" t="s">
        <v>306</v>
      </c>
      <c r="D1688" t="s">
        <v>48</v>
      </c>
      <c r="E1688">
        <v>2011</v>
      </c>
      <c r="F1688" t="s">
        <v>39</v>
      </c>
      <c r="G1688" t="s">
        <v>21</v>
      </c>
      <c r="H1688" t="s">
        <v>30</v>
      </c>
      <c r="I1688" t="s">
        <v>40</v>
      </c>
      <c r="J1688">
        <v>8.2526478E-2</v>
      </c>
      <c r="K1688">
        <v>21</v>
      </c>
      <c r="L1688">
        <v>191.84780000000001</v>
      </c>
      <c r="M1688">
        <v>4</v>
      </c>
    </row>
    <row r="1689" spans="1:13" x14ac:dyDescent="0.3">
      <c r="A1689">
        <v>5581</v>
      </c>
      <c r="B1689" t="s">
        <v>17</v>
      </c>
      <c r="C1689" t="s">
        <v>1574</v>
      </c>
      <c r="D1689" t="s">
        <v>159</v>
      </c>
      <c r="E1689">
        <v>2014</v>
      </c>
      <c r="F1689" t="s">
        <v>29</v>
      </c>
      <c r="G1689" t="s">
        <v>21</v>
      </c>
      <c r="H1689" t="s">
        <v>30</v>
      </c>
      <c r="I1689" t="s">
        <v>16</v>
      </c>
      <c r="J1689">
        <v>0</v>
      </c>
      <c r="K1689">
        <v>6.6950000000000003</v>
      </c>
      <c r="L1689">
        <v>191.88200000000001</v>
      </c>
      <c r="M1689">
        <v>2.4</v>
      </c>
    </row>
    <row r="1690" spans="1:13" x14ac:dyDescent="0.3">
      <c r="A1690">
        <v>7982</v>
      </c>
      <c r="B1690" t="s">
        <v>17</v>
      </c>
      <c r="C1690" t="s">
        <v>1151</v>
      </c>
      <c r="D1690" t="s">
        <v>42</v>
      </c>
      <c r="E1690">
        <v>2022</v>
      </c>
      <c r="F1690" t="s">
        <v>20</v>
      </c>
      <c r="G1690" t="s">
        <v>21</v>
      </c>
      <c r="H1690" t="s">
        <v>15</v>
      </c>
      <c r="I1690" t="s">
        <v>22</v>
      </c>
      <c r="J1690">
        <v>8.9345073999999997E-2</v>
      </c>
      <c r="K1690">
        <v>18.350000000000001</v>
      </c>
      <c r="L1690">
        <v>191.9504</v>
      </c>
      <c r="M1690">
        <v>4</v>
      </c>
    </row>
    <row r="1691" spans="1:13" x14ac:dyDescent="0.3">
      <c r="A1691">
        <v>4690</v>
      </c>
      <c r="B1691" t="s">
        <v>17</v>
      </c>
      <c r="C1691" t="s">
        <v>1151</v>
      </c>
      <c r="D1691" t="s">
        <v>42</v>
      </c>
      <c r="E1691">
        <v>2011</v>
      </c>
      <c r="F1691" t="s">
        <v>39</v>
      </c>
      <c r="G1691" t="s">
        <v>21</v>
      </c>
      <c r="H1691" t="s">
        <v>15</v>
      </c>
      <c r="I1691" t="s">
        <v>40</v>
      </c>
      <c r="J1691">
        <v>0.14893862399999999</v>
      </c>
      <c r="K1691">
        <v>18.350000000000001</v>
      </c>
      <c r="L1691">
        <v>191.9504</v>
      </c>
      <c r="M1691">
        <v>3.6</v>
      </c>
    </row>
    <row r="1692" spans="1:13" x14ac:dyDescent="0.3">
      <c r="A1692">
        <v>8085</v>
      </c>
      <c r="B1692" t="s">
        <v>17</v>
      </c>
      <c r="C1692" t="s">
        <v>653</v>
      </c>
      <c r="D1692" t="s">
        <v>42</v>
      </c>
      <c r="E1692">
        <v>2022</v>
      </c>
      <c r="F1692" t="s">
        <v>20</v>
      </c>
      <c r="G1692" t="s">
        <v>21</v>
      </c>
      <c r="H1692" t="s">
        <v>15</v>
      </c>
      <c r="I1692" t="s">
        <v>22</v>
      </c>
      <c r="J1692">
        <v>6.6952965000000003E-2</v>
      </c>
      <c r="K1692">
        <v>11.3</v>
      </c>
      <c r="L1692">
        <v>192.0478</v>
      </c>
      <c r="M1692">
        <v>4</v>
      </c>
    </row>
    <row r="1693" spans="1:13" x14ac:dyDescent="0.3">
      <c r="A1693">
        <v>439</v>
      </c>
      <c r="B1693" t="s">
        <v>17</v>
      </c>
      <c r="C1693" t="s">
        <v>435</v>
      </c>
      <c r="D1693" t="s">
        <v>42</v>
      </c>
      <c r="E1693">
        <v>2022</v>
      </c>
      <c r="F1693" t="s">
        <v>20</v>
      </c>
      <c r="G1693" t="s">
        <v>21</v>
      </c>
      <c r="H1693" t="s">
        <v>15</v>
      </c>
      <c r="I1693" t="s">
        <v>22</v>
      </c>
      <c r="J1693">
        <v>1.6176343999999999E-2</v>
      </c>
      <c r="K1693">
        <v>8.51</v>
      </c>
      <c r="L1693">
        <v>192.14779999999999</v>
      </c>
      <c r="M1693">
        <v>4.9000000000000004</v>
      </c>
    </row>
    <row r="1694" spans="1:13" x14ac:dyDescent="0.3">
      <c r="A1694">
        <v>6012</v>
      </c>
      <c r="B1694" t="s">
        <v>17</v>
      </c>
      <c r="C1694" t="s">
        <v>1041</v>
      </c>
      <c r="D1694" t="s">
        <v>64</v>
      </c>
      <c r="E1694">
        <v>2014</v>
      </c>
      <c r="F1694" t="s">
        <v>29</v>
      </c>
      <c r="G1694" t="s">
        <v>21</v>
      </c>
      <c r="H1694" t="s">
        <v>30</v>
      </c>
      <c r="I1694" t="s">
        <v>16</v>
      </c>
      <c r="J1694">
        <v>9.0390357000000005E-2</v>
      </c>
      <c r="K1694">
        <v>9.8000000000000007</v>
      </c>
      <c r="L1694">
        <v>192.14779999999999</v>
      </c>
      <c r="M1694">
        <v>4</v>
      </c>
    </row>
    <row r="1695" spans="1:13" x14ac:dyDescent="0.3">
      <c r="A1695">
        <v>2705</v>
      </c>
      <c r="B1695" t="s">
        <v>17</v>
      </c>
      <c r="C1695" t="s">
        <v>1373</v>
      </c>
      <c r="D1695" t="s">
        <v>12</v>
      </c>
      <c r="E1695">
        <v>2011</v>
      </c>
      <c r="F1695" t="s">
        <v>39</v>
      </c>
      <c r="G1695" t="s">
        <v>21</v>
      </c>
      <c r="H1695" t="s">
        <v>15</v>
      </c>
      <c r="I1695" t="s">
        <v>40</v>
      </c>
      <c r="J1695">
        <v>0.11867253699999999</v>
      </c>
      <c r="K1695">
        <v>7.68</v>
      </c>
      <c r="L1695">
        <v>192.21619999999999</v>
      </c>
      <c r="M1695">
        <v>4.0999999999999996</v>
      </c>
    </row>
    <row r="1696" spans="1:13" x14ac:dyDescent="0.3">
      <c r="A1696">
        <v>8272</v>
      </c>
      <c r="B1696" t="s">
        <v>17</v>
      </c>
      <c r="C1696" t="s">
        <v>970</v>
      </c>
      <c r="D1696" t="s">
        <v>74</v>
      </c>
      <c r="E1696">
        <v>2018</v>
      </c>
      <c r="F1696" t="s">
        <v>45</v>
      </c>
      <c r="G1696" t="s">
        <v>21</v>
      </c>
      <c r="H1696" t="s">
        <v>15</v>
      </c>
      <c r="I1696" t="s">
        <v>46</v>
      </c>
      <c r="J1696">
        <v>8.8828418000000006E-2</v>
      </c>
      <c r="L1696">
        <v>192.24780000000001</v>
      </c>
      <c r="M1696">
        <v>4</v>
      </c>
    </row>
    <row r="1697" spans="1:13" x14ac:dyDescent="0.3">
      <c r="A1697">
        <v>711</v>
      </c>
      <c r="B1697" t="s">
        <v>17</v>
      </c>
      <c r="C1697" t="s">
        <v>628</v>
      </c>
      <c r="D1697" t="s">
        <v>24</v>
      </c>
      <c r="E1697">
        <v>2011</v>
      </c>
      <c r="F1697" t="s">
        <v>39</v>
      </c>
      <c r="G1697" t="s">
        <v>21</v>
      </c>
      <c r="H1697" t="s">
        <v>15</v>
      </c>
      <c r="I1697" t="s">
        <v>40</v>
      </c>
      <c r="J1697">
        <v>6.2606582999999993E-2</v>
      </c>
      <c r="K1697">
        <v>20.85</v>
      </c>
      <c r="L1697">
        <v>192.24780000000001</v>
      </c>
      <c r="M1697">
        <v>4.5</v>
      </c>
    </row>
    <row r="1698" spans="1:13" x14ac:dyDescent="0.3">
      <c r="A1698">
        <v>5824</v>
      </c>
      <c r="B1698" t="s">
        <v>17</v>
      </c>
      <c r="C1698" t="s">
        <v>1041</v>
      </c>
      <c r="D1698" t="s">
        <v>64</v>
      </c>
      <c r="E1698">
        <v>2022</v>
      </c>
      <c r="F1698" t="s">
        <v>20</v>
      </c>
      <c r="G1698" t="s">
        <v>21</v>
      </c>
      <c r="H1698" t="s">
        <v>15</v>
      </c>
      <c r="I1698" t="s">
        <v>22</v>
      </c>
      <c r="J1698">
        <v>9.0834157999999998E-2</v>
      </c>
      <c r="K1698">
        <v>9.8000000000000007</v>
      </c>
      <c r="L1698">
        <v>192.24780000000001</v>
      </c>
      <c r="M1698">
        <v>1</v>
      </c>
    </row>
    <row r="1699" spans="1:13" x14ac:dyDescent="0.3">
      <c r="A1699">
        <v>3007</v>
      </c>
      <c r="B1699" t="s">
        <v>17</v>
      </c>
      <c r="C1699" t="s">
        <v>1171</v>
      </c>
      <c r="D1699" t="s">
        <v>42</v>
      </c>
      <c r="E1699">
        <v>2011</v>
      </c>
      <c r="F1699" t="s">
        <v>39</v>
      </c>
      <c r="G1699" t="s">
        <v>21</v>
      </c>
      <c r="H1699" t="s">
        <v>15</v>
      </c>
      <c r="I1699" t="s">
        <v>40</v>
      </c>
      <c r="J1699">
        <v>8.4259570000000006E-2</v>
      </c>
      <c r="K1699">
        <v>16.2</v>
      </c>
      <c r="L1699">
        <v>192.31620000000001</v>
      </c>
      <c r="M1699">
        <v>4.0999999999999996</v>
      </c>
    </row>
    <row r="1700" spans="1:13" x14ac:dyDescent="0.3">
      <c r="A1700">
        <v>1203</v>
      </c>
      <c r="B1700" t="s">
        <v>17</v>
      </c>
      <c r="C1700" t="s">
        <v>671</v>
      </c>
      <c r="D1700" t="s">
        <v>42</v>
      </c>
      <c r="E1700">
        <v>2014</v>
      </c>
      <c r="F1700" t="s">
        <v>29</v>
      </c>
      <c r="G1700" t="s">
        <v>21</v>
      </c>
      <c r="H1700" t="s">
        <v>30</v>
      </c>
      <c r="I1700" t="s">
        <v>16</v>
      </c>
      <c r="J1700">
        <v>9.6799952999999994E-2</v>
      </c>
      <c r="K1700">
        <v>6.57</v>
      </c>
      <c r="L1700">
        <v>192.38200000000001</v>
      </c>
      <c r="M1700">
        <v>4.4000000000000004</v>
      </c>
    </row>
    <row r="1701" spans="1:13" x14ac:dyDescent="0.3">
      <c r="A1701">
        <v>8052</v>
      </c>
      <c r="B1701" t="s">
        <v>17</v>
      </c>
      <c r="C1701" t="s">
        <v>1067</v>
      </c>
      <c r="D1701" t="s">
        <v>61</v>
      </c>
      <c r="E1701">
        <v>2022</v>
      </c>
      <c r="F1701" t="s">
        <v>20</v>
      </c>
      <c r="G1701" t="s">
        <v>21</v>
      </c>
      <c r="H1701" t="s">
        <v>15</v>
      </c>
      <c r="I1701" t="s">
        <v>22</v>
      </c>
      <c r="J1701">
        <v>4.3964058E-2</v>
      </c>
      <c r="K1701">
        <v>9.3000000000000007</v>
      </c>
      <c r="L1701">
        <v>192.38460000000001</v>
      </c>
      <c r="M1701">
        <v>4</v>
      </c>
    </row>
    <row r="1702" spans="1:13" x14ac:dyDescent="0.3">
      <c r="A1702">
        <v>5834</v>
      </c>
      <c r="B1702" t="s">
        <v>17</v>
      </c>
      <c r="C1702" t="s">
        <v>306</v>
      </c>
      <c r="D1702" t="s">
        <v>48</v>
      </c>
      <c r="E1702">
        <v>2018</v>
      </c>
      <c r="F1702" t="s">
        <v>45</v>
      </c>
      <c r="G1702" t="s">
        <v>21</v>
      </c>
      <c r="H1702" t="s">
        <v>15</v>
      </c>
      <c r="I1702" t="s">
        <v>46</v>
      </c>
      <c r="J1702">
        <v>4.9066248E-2</v>
      </c>
      <c r="L1702">
        <v>192.4478</v>
      </c>
      <c r="M1702">
        <v>1</v>
      </c>
    </row>
    <row r="1703" spans="1:13" x14ac:dyDescent="0.3">
      <c r="A1703">
        <v>580</v>
      </c>
      <c r="B1703" t="s">
        <v>17</v>
      </c>
      <c r="C1703" t="s">
        <v>538</v>
      </c>
      <c r="D1703" t="s">
        <v>19</v>
      </c>
      <c r="E1703">
        <v>2018</v>
      </c>
      <c r="F1703" t="s">
        <v>45</v>
      </c>
      <c r="G1703" t="s">
        <v>21</v>
      </c>
      <c r="H1703" t="s">
        <v>15</v>
      </c>
      <c r="I1703" t="s">
        <v>46</v>
      </c>
      <c r="J1703">
        <v>3.0347404000000001E-2</v>
      </c>
      <c r="L1703">
        <v>192.5162</v>
      </c>
      <c r="M1703">
        <v>4.7</v>
      </c>
    </row>
    <row r="1704" spans="1:13" x14ac:dyDescent="0.3">
      <c r="A1704">
        <v>8131</v>
      </c>
      <c r="B1704" t="s">
        <v>17</v>
      </c>
      <c r="C1704" t="s">
        <v>1212</v>
      </c>
      <c r="D1704" t="s">
        <v>48</v>
      </c>
      <c r="E1704">
        <v>2022</v>
      </c>
      <c r="F1704" t="s">
        <v>20</v>
      </c>
      <c r="G1704" t="s">
        <v>21</v>
      </c>
      <c r="H1704" t="s">
        <v>15</v>
      </c>
      <c r="I1704" t="s">
        <v>22</v>
      </c>
      <c r="J1704">
        <v>5.3025371000000002E-2</v>
      </c>
      <c r="K1704">
        <v>18.75</v>
      </c>
      <c r="L1704">
        <v>192.5504</v>
      </c>
      <c r="M1704">
        <v>4</v>
      </c>
    </row>
    <row r="1705" spans="1:13" x14ac:dyDescent="0.3">
      <c r="A1705">
        <v>3869</v>
      </c>
      <c r="B1705" t="s">
        <v>17</v>
      </c>
      <c r="C1705" t="s">
        <v>628</v>
      </c>
      <c r="D1705" t="s">
        <v>24</v>
      </c>
      <c r="E1705">
        <v>2014</v>
      </c>
      <c r="F1705" t="s">
        <v>29</v>
      </c>
      <c r="G1705" t="s">
        <v>21</v>
      </c>
      <c r="H1705" t="s">
        <v>30</v>
      </c>
      <c r="I1705" t="s">
        <v>16</v>
      </c>
      <c r="J1705">
        <v>3.7372847000000001E-2</v>
      </c>
      <c r="K1705">
        <v>20.85</v>
      </c>
      <c r="L1705">
        <v>192.74780000000001</v>
      </c>
      <c r="M1705">
        <v>3.9</v>
      </c>
    </row>
    <row r="1706" spans="1:13" x14ac:dyDescent="0.3">
      <c r="A1706">
        <v>1325</v>
      </c>
      <c r="B1706" t="s">
        <v>17</v>
      </c>
      <c r="C1706" t="s">
        <v>970</v>
      </c>
      <c r="D1706" t="s">
        <v>74</v>
      </c>
      <c r="E1706">
        <v>2011</v>
      </c>
      <c r="F1706" t="s">
        <v>39</v>
      </c>
      <c r="G1706" t="s">
        <v>21</v>
      </c>
      <c r="H1706" t="s">
        <v>15</v>
      </c>
      <c r="I1706" t="s">
        <v>40</v>
      </c>
      <c r="J1706">
        <v>0.14940405700000001</v>
      </c>
      <c r="K1706">
        <v>20.75</v>
      </c>
      <c r="L1706">
        <v>192.84780000000001</v>
      </c>
      <c r="M1706">
        <v>4.3</v>
      </c>
    </row>
    <row r="1707" spans="1:13" x14ac:dyDescent="0.3">
      <c r="A1707">
        <v>1788</v>
      </c>
      <c r="B1707" t="s">
        <v>17</v>
      </c>
      <c r="C1707" t="s">
        <v>1151</v>
      </c>
      <c r="D1707" t="s">
        <v>42</v>
      </c>
      <c r="E1707">
        <v>2014</v>
      </c>
      <c r="F1707" t="s">
        <v>29</v>
      </c>
      <c r="G1707" t="s">
        <v>21</v>
      </c>
      <c r="H1707" t="s">
        <v>30</v>
      </c>
      <c r="I1707" t="s">
        <v>16</v>
      </c>
      <c r="J1707">
        <v>8.8908547000000004E-2</v>
      </c>
      <c r="K1707">
        <v>18.350000000000001</v>
      </c>
      <c r="L1707">
        <v>192.85040000000001</v>
      </c>
      <c r="M1707">
        <v>4.3</v>
      </c>
    </row>
    <row r="1708" spans="1:13" x14ac:dyDescent="0.3">
      <c r="A1708">
        <v>3192</v>
      </c>
      <c r="B1708" t="s">
        <v>17</v>
      </c>
      <c r="C1708" t="s">
        <v>1067</v>
      </c>
      <c r="D1708" t="s">
        <v>61</v>
      </c>
      <c r="E1708">
        <v>2018</v>
      </c>
      <c r="F1708" t="s">
        <v>45</v>
      </c>
      <c r="G1708" t="s">
        <v>21</v>
      </c>
      <c r="H1708" t="s">
        <v>15</v>
      </c>
      <c r="I1708" t="s">
        <v>46</v>
      </c>
      <c r="J1708">
        <v>4.357366E-2</v>
      </c>
      <c r="L1708">
        <v>192.88460000000001</v>
      </c>
      <c r="M1708">
        <v>4</v>
      </c>
    </row>
    <row r="1709" spans="1:13" x14ac:dyDescent="0.3">
      <c r="A1709">
        <v>4729</v>
      </c>
      <c r="B1709" t="s">
        <v>17</v>
      </c>
      <c r="C1709" t="s">
        <v>1035</v>
      </c>
      <c r="D1709" t="s">
        <v>67</v>
      </c>
      <c r="E1709">
        <v>2018</v>
      </c>
      <c r="F1709" t="s">
        <v>45</v>
      </c>
      <c r="G1709" t="s">
        <v>21</v>
      </c>
      <c r="H1709" t="s">
        <v>15</v>
      </c>
      <c r="I1709" t="s">
        <v>46</v>
      </c>
      <c r="J1709">
        <v>8.2150144999999994E-2</v>
      </c>
      <c r="L1709">
        <v>192.9504</v>
      </c>
      <c r="M1709">
        <v>3.6</v>
      </c>
    </row>
    <row r="1710" spans="1:13" x14ac:dyDescent="0.3">
      <c r="A1710">
        <v>4110</v>
      </c>
      <c r="B1710" t="s">
        <v>17</v>
      </c>
      <c r="C1710" t="s">
        <v>671</v>
      </c>
      <c r="D1710" t="s">
        <v>42</v>
      </c>
      <c r="E1710">
        <v>2018</v>
      </c>
      <c r="F1710" t="s">
        <v>45</v>
      </c>
      <c r="G1710" t="s">
        <v>21</v>
      </c>
      <c r="H1710" t="s">
        <v>15</v>
      </c>
      <c r="I1710" t="s">
        <v>46</v>
      </c>
      <c r="J1710">
        <v>9.6411425999999995E-2</v>
      </c>
      <c r="L1710">
        <v>192.982</v>
      </c>
      <c r="M1710">
        <v>3.9</v>
      </c>
    </row>
    <row r="1711" spans="1:13" x14ac:dyDescent="0.3">
      <c r="A1711">
        <v>4519</v>
      </c>
      <c r="B1711" t="s">
        <v>17</v>
      </c>
      <c r="C1711" t="s">
        <v>229</v>
      </c>
      <c r="D1711" t="s">
        <v>24</v>
      </c>
      <c r="E1711">
        <v>2011</v>
      </c>
      <c r="F1711" t="s">
        <v>39</v>
      </c>
      <c r="G1711" t="s">
        <v>21</v>
      </c>
      <c r="H1711" t="s">
        <v>15</v>
      </c>
      <c r="I1711" t="s">
        <v>40</v>
      </c>
      <c r="J1711">
        <v>3.6590807000000003E-2</v>
      </c>
      <c r="K1711">
        <v>12.3</v>
      </c>
      <c r="L1711">
        <v>193.31620000000001</v>
      </c>
      <c r="M1711">
        <v>3.7</v>
      </c>
    </row>
    <row r="1712" spans="1:13" x14ac:dyDescent="0.3">
      <c r="A1712">
        <v>3077</v>
      </c>
      <c r="B1712" t="s">
        <v>17</v>
      </c>
      <c r="C1712" t="s">
        <v>1373</v>
      </c>
      <c r="D1712" t="s">
        <v>12</v>
      </c>
      <c r="E1712">
        <v>2022</v>
      </c>
      <c r="F1712" t="s">
        <v>20</v>
      </c>
      <c r="G1712" t="s">
        <v>21</v>
      </c>
      <c r="H1712" t="s">
        <v>15</v>
      </c>
      <c r="I1712" t="s">
        <v>22</v>
      </c>
      <c r="J1712">
        <v>7.1189100000000005E-2</v>
      </c>
      <c r="K1712">
        <v>7.68</v>
      </c>
      <c r="L1712">
        <v>193.31620000000001</v>
      </c>
      <c r="M1712">
        <v>4.0999999999999996</v>
      </c>
    </row>
    <row r="1713" spans="1:13" x14ac:dyDescent="0.3">
      <c r="A1713">
        <v>7759</v>
      </c>
      <c r="B1713" t="s">
        <v>17</v>
      </c>
      <c r="C1713" t="s">
        <v>970</v>
      </c>
      <c r="D1713" t="s">
        <v>74</v>
      </c>
      <c r="E1713">
        <v>2014</v>
      </c>
      <c r="F1713" t="s">
        <v>29</v>
      </c>
      <c r="G1713" t="s">
        <v>21</v>
      </c>
      <c r="H1713" t="s">
        <v>30</v>
      </c>
      <c r="I1713" t="s">
        <v>16</v>
      </c>
      <c r="J1713">
        <v>8.9186387000000006E-2</v>
      </c>
      <c r="K1713">
        <v>20.75</v>
      </c>
      <c r="L1713">
        <v>193.34780000000001</v>
      </c>
      <c r="M1713">
        <v>4</v>
      </c>
    </row>
    <row r="1714" spans="1:13" x14ac:dyDescent="0.3">
      <c r="A1714">
        <v>302</v>
      </c>
      <c r="B1714" t="s">
        <v>17</v>
      </c>
      <c r="C1714" t="s">
        <v>76</v>
      </c>
      <c r="D1714" t="s">
        <v>19</v>
      </c>
      <c r="E1714">
        <v>2011</v>
      </c>
      <c r="F1714" t="s">
        <v>39</v>
      </c>
      <c r="G1714" t="s">
        <v>21</v>
      </c>
      <c r="H1714" t="s">
        <v>15</v>
      </c>
      <c r="I1714" t="s">
        <v>40</v>
      </c>
      <c r="J1714">
        <v>3.2606180999999998E-2</v>
      </c>
      <c r="K1714">
        <v>14.8</v>
      </c>
      <c r="L1714">
        <v>193.57939999999999</v>
      </c>
      <c r="M1714">
        <v>5</v>
      </c>
    </row>
    <row r="1715" spans="1:13" x14ac:dyDescent="0.3">
      <c r="A1715">
        <v>8313</v>
      </c>
      <c r="B1715" t="s">
        <v>17</v>
      </c>
      <c r="C1715" t="s">
        <v>1229</v>
      </c>
      <c r="D1715" t="s">
        <v>12</v>
      </c>
      <c r="E1715">
        <v>2018</v>
      </c>
      <c r="F1715" t="s">
        <v>45</v>
      </c>
      <c r="G1715" t="s">
        <v>21</v>
      </c>
      <c r="H1715" t="s">
        <v>15</v>
      </c>
      <c r="I1715" t="s">
        <v>46</v>
      </c>
      <c r="J1715">
        <v>6.4362554000000002E-2</v>
      </c>
      <c r="L1715">
        <v>193.77940000000001</v>
      </c>
      <c r="M1715">
        <v>4</v>
      </c>
    </row>
    <row r="1716" spans="1:13" x14ac:dyDescent="0.3">
      <c r="A1716">
        <v>5210</v>
      </c>
      <c r="B1716" t="s">
        <v>17</v>
      </c>
      <c r="C1716" t="s">
        <v>76</v>
      </c>
      <c r="D1716" t="s">
        <v>19</v>
      </c>
      <c r="E1716">
        <v>2022</v>
      </c>
      <c r="F1716" t="s">
        <v>20</v>
      </c>
      <c r="G1716" t="s">
        <v>21</v>
      </c>
      <c r="H1716" t="s">
        <v>15</v>
      </c>
      <c r="I1716" t="s">
        <v>22</v>
      </c>
      <c r="J1716">
        <v>1.9559745999999999E-2</v>
      </c>
      <c r="K1716">
        <v>14.8</v>
      </c>
      <c r="L1716">
        <v>193.77940000000001</v>
      </c>
      <c r="M1716">
        <v>3.1</v>
      </c>
    </row>
    <row r="1717" spans="1:13" x14ac:dyDescent="0.3">
      <c r="A1717">
        <v>3102</v>
      </c>
      <c r="B1717" t="s">
        <v>17</v>
      </c>
      <c r="C1717" t="s">
        <v>538</v>
      </c>
      <c r="D1717" t="s">
        <v>19</v>
      </c>
      <c r="E1717">
        <v>2022</v>
      </c>
      <c r="F1717" t="s">
        <v>20</v>
      </c>
      <c r="G1717" t="s">
        <v>21</v>
      </c>
      <c r="H1717" t="s">
        <v>15</v>
      </c>
      <c r="I1717" t="s">
        <v>22</v>
      </c>
      <c r="J1717">
        <v>3.0619301000000002E-2</v>
      </c>
      <c r="K1717">
        <v>18.350000000000001</v>
      </c>
      <c r="L1717">
        <v>194.0162</v>
      </c>
      <c r="M1717">
        <v>4.0999999999999996</v>
      </c>
    </row>
    <row r="1718" spans="1:13" x14ac:dyDescent="0.3">
      <c r="A1718">
        <v>8038</v>
      </c>
      <c r="B1718" t="s">
        <v>17</v>
      </c>
      <c r="C1718" t="s">
        <v>1229</v>
      </c>
      <c r="D1718" t="s">
        <v>12</v>
      </c>
      <c r="E1718">
        <v>2022</v>
      </c>
      <c r="F1718" t="s">
        <v>20</v>
      </c>
      <c r="G1718" t="s">
        <v>21</v>
      </c>
      <c r="H1718" t="s">
        <v>15</v>
      </c>
      <c r="I1718" t="s">
        <v>22</v>
      </c>
      <c r="J1718">
        <v>6.4939210999999997E-2</v>
      </c>
      <c r="K1718">
        <v>10.895</v>
      </c>
      <c r="L1718">
        <v>194.17939999999999</v>
      </c>
      <c r="M1718">
        <v>4</v>
      </c>
    </row>
    <row r="1719" spans="1:13" x14ac:dyDescent="0.3">
      <c r="A1719">
        <v>3044</v>
      </c>
      <c r="B1719" t="s">
        <v>17</v>
      </c>
      <c r="C1719" t="s">
        <v>653</v>
      </c>
      <c r="D1719" t="s">
        <v>42</v>
      </c>
      <c r="E1719">
        <v>2014</v>
      </c>
      <c r="F1719" t="s">
        <v>29</v>
      </c>
      <c r="G1719" t="s">
        <v>21</v>
      </c>
      <c r="H1719" t="s">
        <v>30</v>
      </c>
      <c r="I1719" t="s">
        <v>16</v>
      </c>
      <c r="J1719">
        <v>6.6625843000000004E-2</v>
      </c>
      <c r="K1719">
        <v>11.3</v>
      </c>
      <c r="L1719">
        <v>194.24780000000001</v>
      </c>
      <c r="M1719">
        <v>4.0999999999999996</v>
      </c>
    </row>
    <row r="1720" spans="1:13" x14ac:dyDescent="0.3">
      <c r="A1720">
        <v>8030</v>
      </c>
      <c r="B1720" t="s">
        <v>17</v>
      </c>
      <c r="C1720" t="s">
        <v>437</v>
      </c>
      <c r="D1720" t="s">
        <v>24</v>
      </c>
      <c r="E1720">
        <v>2022</v>
      </c>
      <c r="F1720" t="s">
        <v>20</v>
      </c>
      <c r="G1720" t="s">
        <v>21</v>
      </c>
      <c r="H1720" t="s">
        <v>15</v>
      </c>
      <c r="I1720" t="s">
        <v>22</v>
      </c>
      <c r="J1720">
        <v>8.9186082999999999E-2</v>
      </c>
      <c r="K1720">
        <v>18.25</v>
      </c>
      <c r="L1720">
        <v>194.34520000000001</v>
      </c>
      <c r="M1720">
        <v>4</v>
      </c>
    </row>
    <row r="1721" spans="1:13" x14ac:dyDescent="0.3">
      <c r="A1721">
        <v>4132</v>
      </c>
      <c r="B1721" t="s">
        <v>17</v>
      </c>
      <c r="C1721" t="s">
        <v>1041</v>
      </c>
      <c r="D1721" t="s">
        <v>64</v>
      </c>
      <c r="E1721">
        <v>2011</v>
      </c>
      <c r="F1721" t="s">
        <v>39</v>
      </c>
      <c r="G1721" t="s">
        <v>21</v>
      </c>
      <c r="H1721" t="s">
        <v>26</v>
      </c>
      <c r="I1721" t="s">
        <v>40</v>
      </c>
      <c r="J1721">
        <v>0.15142093400000001</v>
      </c>
      <c r="K1721">
        <v>9.8000000000000007</v>
      </c>
      <c r="L1721">
        <v>194.34780000000001</v>
      </c>
      <c r="M1721">
        <v>3.8</v>
      </c>
    </row>
    <row r="1722" spans="1:13" x14ac:dyDescent="0.3">
      <c r="A1722">
        <v>413</v>
      </c>
      <c r="B1722" t="s">
        <v>17</v>
      </c>
      <c r="C1722" t="s">
        <v>417</v>
      </c>
      <c r="D1722" t="s">
        <v>48</v>
      </c>
      <c r="E1722">
        <v>2018</v>
      </c>
      <c r="F1722" t="s">
        <v>45</v>
      </c>
      <c r="G1722" t="s">
        <v>21</v>
      </c>
      <c r="H1722" t="s">
        <v>15</v>
      </c>
      <c r="I1722" t="s">
        <v>46</v>
      </c>
      <c r="J1722">
        <v>9.9478450999999996E-2</v>
      </c>
      <c r="L1722">
        <v>194.4452</v>
      </c>
      <c r="M1722">
        <v>5</v>
      </c>
    </row>
    <row r="1723" spans="1:13" x14ac:dyDescent="0.3">
      <c r="A1723">
        <v>1938</v>
      </c>
      <c r="B1723" t="s">
        <v>17</v>
      </c>
      <c r="C1723" t="s">
        <v>76</v>
      </c>
      <c r="D1723" t="s">
        <v>19</v>
      </c>
      <c r="E1723">
        <v>2018</v>
      </c>
      <c r="F1723" t="s">
        <v>45</v>
      </c>
      <c r="G1723" t="s">
        <v>21</v>
      </c>
      <c r="H1723" t="s">
        <v>15</v>
      </c>
      <c r="I1723" t="s">
        <v>46</v>
      </c>
      <c r="J1723">
        <v>1.9386057000000002E-2</v>
      </c>
      <c r="L1723">
        <v>194.57939999999999</v>
      </c>
      <c r="M1723">
        <v>4.3</v>
      </c>
    </row>
    <row r="1724" spans="1:13" x14ac:dyDescent="0.3">
      <c r="A1724">
        <v>6042</v>
      </c>
      <c r="B1724" t="s">
        <v>17</v>
      </c>
      <c r="C1724" t="s">
        <v>1116</v>
      </c>
      <c r="D1724" t="s">
        <v>42</v>
      </c>
      <c r="E1724">
        <v>2014</v>
      </c>
      <c r="F1724" t="s">
        <v>29</v>
      </c>
      <c r="G1724" t="s">
        <v>21</v>
      </c>
      <c r="H1724" t="s">
        <v>30</v>
      </c>
      <c r="I1724" t="s">
        <v>16</v>
      </c>
      <c r="J1724">
        <v>0.167444431</v>
      </c>
      <c r="K1724">
        <v>18.850000000000001</v>
      </c>
      <c r="L1724">
        <v>194.61359999999999</v>
      </c>
      <c r="M1724">
        <v>4</v>
      </c>
    </row>
    <row r="1725" spans="1:13" x14ac:dyDescent="0.3">
      <c r="A1725">
        <v>2541</v>
      </c>
      <c r="B1725" t="s">
        <v>17</v>
      </c>
      <c r="C1725" t="s">
        <v>848</v>
      </c>
      <c r="D1725" t="s">
        <v>12</v>
      </c>
      <c r="E1725">
        <v>2022</v>
      </c>
      <c r="F1725" t="s">
        <v>20</v>
      </c>
      <c r="G1725" t="s">
        <v>21</v>
      </c>
      <c r="H1725" t="s">
        <v>15</v>
      </c>
      <c r="I1725" t="s">
        <v>22</v>
      </c>
      <c r="J1725">
        <v>9.0267996000000003E-2</v>
      </c>
      <c r="K1725">
        <v>18.2</v>
      </c>
      <c r="L1725">
        <v>194.71100000000001</v>
      </c>
      <c r="M1725">
        <v>4.2</v>
      </c>
    </row>
    <row r="1726" spans="1:13" x14ac:dyDescent="0.3">
      <c r="A1726">
        <v>441</v>
      </c>
      <c r="B1726" t="s">
        <v>17</v>
      </c>
      <c r="C1726" t="s">
        <v>437</v>
      </c>
      <c r="D1726" t="s">
        <v>24</v>
      </c>
      <c r="E1726">
        <v>2018</v>
      </c>
      <c r="F1726" t="s">
        <v>45</v>
      </c>
      <c r="G1726" t="s">
        <v>21</v>
      </c>
      <c r="H1726" t="s">
        <v>15</v>
      </c>
      <c r="I1726" t="s">
        <v>46</v>
      </c>
      <c r="J1726">
        <v>8.8394114999999995E-2</v>
      </c>
      <c r="L1726">
        <v>194.74520000000001</v>
      </c>
      <c r="M1726">
        <v>4.9000000000000004</v>
      </c>
    </row>
    <row r="1727" spans="1:13" x14ac:dyDescent="0.3">
      <c r="A1727">
        <v>4293</v>
      </c>
      <c r="B1727" t="s">
        <v>17</v>
      </c>
      <c r="C1727" t="s">
        <v>1229</v>
      </c>
      <c r="D1727" t="s">
        <v>12</v>
      </c>
      <c r="E1727">
        <v>2011</v>
      </c>
      <c r="F1727" t="s">
        <v>39</v>
      </c>
      <c r="G1727" t="s">
        <v>21</v>
      </c>
      <c r="H1727" t="s">
        <v>15</v>
      </c>
      <c r="I1727" t="s">
        <v>40</v>
      </c>
      <c r="J1727">
        <v>0.108253944</v>
      </c>
      <c r="K1727">
        <v>10.895</v>
      </c>
      <c r="L1727">
        <v>194.8794</v>
      </c>
      <c r="M1727">
        <v>3.8</v>
      </c>
    </row>
    <row r="1728" spans="1:13" x14ac:dyDescent="0.3">
      <c r="A1728">
        <v>4531</v>
      </c>
      <c r="B1728" t="s">
        <v>17</v>
      </c>
      <c r="C1728" t="s">
        <v>1503</v>
      </c>
      <c r="D1728" t="s">
        <v>95</v>
      </c>
      <c r="E1728">
        <v>2011</v>
      </c>
      <c r="F1728" t="s">
        <v>39</v>
      </c>
      <c r="G1728" t="s">
        <v>21</v>
      </c>
      <c r="H1728" t="s">
        <v>26</v>
      </c>
      <c r="I1728" t="s">
        <v>40</v>
      </c>
      <c r="J1728">
        <v>4.7740129999999999E-2</v>
      </c>
      <c r="K1728">
        <v>9.3000000000000007</v>
      </c>
      <c r="L1728">
        <v>195.0136</v>
      </c>
      <c r="M1728">
        <v>3.7</v>
      </c>
    </row>
    <row r="1729" spans="1:13" x14ac:dyDescent="0.3">
      <c r="A1729">
        <v>4409</v>
      </c>
      <c r="B1729" t="s">
        <v>17</v>
      </c>
      <c r="C1729" t="s">
        <v>306</v>
      </c>
      <c r="D1729" t="s">
        <v>48</v>
      </c>
      <c r="E1729">
        <v>2014</v>
      </c>
      <c r="F1729" t="s">
        <v>29</v>
      </c>
      <c r="G1729" t="s">
        <v>21</v>
      </c>
      <c r="H1729" t="s">
        <v>30</v>
      </c>
      <c r="I1729" t="s">
        <v>16</v>
      </c>
      <c r="J1729">
        <v>4.9263978999999999E-2</v>
      </c>
      <c r="K1729">
        <v>21</v>
      </c>
      <c r="L1729">
        <v>195.0478</v>
      </c>
      <c r="M1729">
        <v>3.7</v>
      </c>
    </row>
    <row r="1730" spans="1:13" x14ac:dyDescent="0.3">
      <c r="A1730">
        <v>8412</v>
      </c>
      <c r="B1730" t="s">
        <v>17</v>
      </c>
      <c r="C1730" t="s">
        <v>1541</v>
      </c>
      <c r="D1730" t="s">
        <v>48</v>
      </c>
      <c r="E1730">
        <v>2018</v>
      </c>
      <c r="F1730" t="s">
        <v>45</v>
      </c>
      <c r="G1730" t="s">
        <v>21</v>
      </c>
      <c r="H1730" t="s">
        <v>15</v>
      </c>
      <c r="I1730" t="s">
        <v>46</v>
      </c>
      <c r="J1730">
        <v>0.17264121299999999</v>
      </c>
      <c r="L1730">
        <v>195.11099999999999</v>
      </c>
      <c r="M1730">
        <v>4</v>
      </c>
    </row>
    <row r="1731" spans="1:13" x14ac:dyDescent="0.3">
      <c r="A1731">
        <v>7860</v>
      </c>
      <c r="B1731" t="s">
        <v>17</v>
      </c>
      <c r="C1731" t="s">
        <v>417</v>
      </c>
      <c r="D1731" t="s">
        <v>48</v>
      </c>
      <c r="E1731">
        <v>2014</v>
      </c>
      <c r="F1731" t="s">
        <v>29</v>
      </c>
      <c r="G1731" t="s">
        <v>21</v>
      </c>
      <c r="H1731" t="s">
        <v>30</v>
      </c>
      <c r="I1731" t="s">
        <v>16</v>
      </c>
      <c r="J1731">
        <v>9.9879336999999999E-2</v>
      </c>
      <c r="K1731">
        <v>7.2350000000000003</v>
      </c>
      <c r="L1731">
        <v>195.14519999999999</v>
      </c>
      <c r="M1731">
        <v>4</v>
      </c>
    </row>
    <row r="1732" spans="1:13" x14ac:dyDescent="0.3">
      <c r="A1732">
        <v>14</v>
      </c>
      <c r="B1732" t="s">
        <v>17</v>
      </c>
      <c r="C1732" t="s">
        <v>52</v>
      </c>
      <c r="D1732" t="s">
        <v>42</v>
      </c>
      <c r="E1732">
        <v>2014</v>
      </c>
      <c r="F1732" t="s">
        <v>29</v>
      </c>
      <c r="G1732" t="s">
        <v>21</v>
      </c>
      <c r="H1732" t="s">
        <v>30</v>
      </c>
      <c r="I1732" t="s">
        <v>16</v>
      </c>
      <c r="J1732">
        <v>9.0486828000000005E-2</v>
      </c>
      <c r="K1732">
        <v>16.350000000000001</v>
      </c>
      <c r="L1732">
        <v>195.21100000000001</v>
      </c>
      <c r="M1732">
        <v>5</v>
      </c>
    </row>
    <row r="1733" spans="1:13" x14ac:dyDescent="0.3">
      <c r="A1733">
        <v>7871</v>
      </c>
      <c r="B1733" t="s">
        <v>17</v>
      </c>
      <c r="C1733" t="s">
        <v>1541</v>
      </c>
      <c r="D1733" t="s">
        <v>48</v>
      </c>
      <c r="E1733">
        <v>2014</v>
      </c>
      <c r="F1733" t="s">
        <v>29</v>
      </c>
      <c r="G1733" t="s">
        <v>21</v>
      </c>
      <c r="H1733" t="s">
        <v>30</v>
      </c>
      <c r="I1733" t="s">
        <v>16</v>
      </c>
      <c r="J1733">
        <v>0</v>
      </c>
      <c r="K1733">
        <v>15.1</v>
      </c>
      <c r="L1733">
        <v>195.21100000000001</v>
      </c>
      <c r="M1733">
        <v>4</v>
      </c>
    </row>
    <row r="1734" spans="1:13" x14ac:dyDescent="0.3">
      <c r="A1734">
        <v>8376</v>
      </c>
      <c r="B1734" t="s">
        <v>17</v>
      </c>
      <c r="C1734" t="s">
        <v>653</v>
      </c>
      <c r="D1734" t="s">
        <v>42</v>
      </c>
      <c r="E1734">
        <v>2018</v>
      </c>
      <c r="F1734" t="s">
        <v>45</v>
      </c>
      <c r="G1734" t="s">
        <v>21</v>
      </c>
      <c r="H1734" t="s">
        <v>15</v>
      </c>
      <c r="I1734" t="s">
        <v>46</v>
      </c>
      <c r="J1734">
        <v>6.6358425999999998E-2</v>
      </c>
      <c r="L1734">
        <v>195.24780000000001</v>
      </c>
      <c r="M1734">
        <v>4</v>
      </c>
    </row>
    <row r="1735" spans="1:13" x14ac:dyDescent="0.3">
      <c r="A1735">
        <v>7748</v>
      </c>
      <c r="B1735" t="s">
        <v>17</v>
      </c>
      <c r="C1735" t="s">
        <v>688</v>
      </c>
      <c r="D1735" t="s">
        <v>95</v>
      </c>
      <c r="E1735">
        <v>2014</v>
      </c>
      <c r="F1735" t="s">
        <v>29</v>
      </c>
      <c r="G1735" t="s">
        <v>21</v>
      </c>
      <c r="H1735" t="s">
        <v>30</v>
      </c>
      <c r="I1735" t="s">
        <v>16</v>
      </c>
      <c r="J1735">
        <v>5.4884821E-2</v>
      </c>
      <c r="K1735">
        <v>15.75</v>
      </c>
      <c r="L1735">
        <v>195.34520000000001</v>
      </c>
      <c r="M1735">
        <v>4</v>
      </c>
    </row>
    <row r="1736" spans="1:13" x14ac:dyDescent="0.3">
      <c r="A1736">
        <v>8134</v>
      </c>
      <c r="B1736" t="s">
        <v>17</v>
      </c>
      <c r="C1736" t="s">
        <v>306</v>
      </c>
      <c r="D1736" t="s">
        <v>48</v>
      </c>
      <c r="E1736">
        <v>2022</v>
      </c>
      <c r="F1736" t="s">
        <v>20</v>
      </c>
      <c r="G1736" t="s">
        <v>21</v>
      </c>
      <c r="H1736" t="s">
        <v>15</v>
      </c>
      <c r="I1736" t="s">
        <v>22</v>
      </c>
      <c r="J1736">
        <v>4.9505857E-2</v>
      </c>
      <c r="K1736">
        <v>21</v>
      </c>
      <c r="L1736">
        <v>195.34780000000001</v>
      </c>
      <c r="M1736">
        <v>4</v>
      </c>
    </row>
    <row r="1737" spans="1:13" x14ac:dyDescent="0.3">
      <c r="A1737">
        <v>3718</v>
      </c>
      <c r="B1737" t="s">
        <v>17</v>
      </c>
      <c r="C1737" t="s">
        <v>628</v>
      </c>
      <c r="D1737" t="s">
        <v>24</v>
      </c>
      <c r="E1737">
        <v>2022</v>
      </c>
      <c r="F1737" t="s">
        <v>20</v>
      </c>
      <c r="G1737" t="s">
        <v>21</v>
      </c>
      <c r="H1737" t="s">
        <v>15</v>
      </c>
      <c r="I1737" t="s">
        <v>22</v>
      </c>
      <c r="J1737">
        <v>3.7556341E-2</v>
      </c>
      <c r="K1737">
        <v>20.85</v>
      </c>
      <c r="L1737">
        <v>195.34780000000001</v>
      </c>
      <c r="M1737">
        <v>4</v>
      </c>
    </row>
    <row r="1738" spans="1:13" x14ac:dyDescent="0.3">
      <c r="A1738">
        <v>6103</v>
      </c>
      <c r="B1738" t="s">
        <v>17</v>
      </c>
      <c r="C1738" t="s">
        <v>958</v>
      </c>
      <c r="D1738" t="s">
        <v>48</v>
      </c>
      <c r="E1738">
        <v>2014</v>
      </c>
      <c r="F1738" t="s">
        <v>29</v>
      </c>
      <c r="G1738" t="s">
        <v>21</v>
      </c>
      <c r="H1738" t="s">
        <v>30</v>
      </c>
      <c r="I1738" t="s">
        <v>16</v>
      </c>
      <c r="J1738">
        <v>0.117537563</v>
      </c>
      <c r="K1738">
        <v>13.6</v>
      </c>
      <c r="L1738">
        <v>195.4136</v>
      </c>
      <c r="M1738">
        <v>4</v>
      </c>
    </row>
    <row r="1739" spans="1:13" x14ac:dyDescent="0.3">
      <c r="A1739">
        <v>8098</v>
      </c>
      <c r="B1739" t="s">
        <v>17</v>
      </c>
      <c r="C1739" t="s">
        <v>1116</v>
      </c>
      <c r="D1739" t="s">
        <v>42</v>
      </c>
      <c r="E1739">
        <v>2022</v>
      </c>
      <c r="F1739" t="s">
        <v>20</v>
      </c>
      <c r="G1739" t="s">
        <v>21</v>
      </c>
      <c r="H1739" t="s">
        <v>15</v>
      </c>
      <c r="I1739" t="s">
        <v>22</v>
      </c>
      <c r="J1739">
        <v>0.16826655600000001</v>
      </c>
      <c r="K1739">
        <v>18.850000000000001</v>
      </c>
      <c r="L1739">
        <v>195.5136</v>
      </c>
      <c r="M1739">
        <v>4</v>
      </c>
    </row>
    <row r="1740" spans="1:13" x14ac:dyDescent="0.3">
      <c r="A1740">
        <v>2533</v>
      </c>
      <c r="B1740" t="s">
        <v>17</v>
      </c>
      <c r="C1740" t="s">
        <v>688</v>
      </c>
      <c r="D1740" t="s">
        <v>95</v>
      </c>
      <c r="E1740">
        <v>2022</v>
      </c>
      <c r="F1740" t="s">
        <v>20</v>
      </c>
      <c r="G1740" t="s">
        <v>21</v>
      </c>
      <c r="H1740" t="s">
        <v>15</v>
      </c>
      <c r="I1740" t="s">
        <v>22</v>
      </c>
      <c r="J1740">
        <v>5.5154295999999998E-2</v>
      </c>
      <c r="K1740">
        <v>15.75</v>
      </c>
      <c r="L1740">
        <v>195.54519999999999</v>
      </c>
      <c r="M1740">
        <v>4.2</v>
      </c>
    </row>
    <row r="1741" spans="1:13" x14ac:dyDescent="0.3">
      <c r="A1741">
        <v>490</v>
      </c>
      <c r="B1741" t="s">
        <v>17</v>
      </c>
      <c r="C1741" t="s">
        <v>447</v>
      </c>
      <c r="D1741" t="s">
        <v>12</v>
      </c>
      <c r="E1741">
        <v>2011</v>
      </c>
      <c r="F1741" t="s">
        <v>39</v>
      </c>
      <c r="G1741" t="s">
        <v>21</v>
      </c>
      <c r="H1741" t="s">
        <v>15</v>
      </c>
      <c r="I1741" t="s">
        <v>40</v>
      </c>
      <c r="J1741">
        <v>5.5603752999999999E-2</v>
      </c>
      <c r="K1741">
        <v>12.85</v>
      </c>
      <c r="L1741">
        <v>195.67679999999999</v>
      </c>
      <c r="M1741">
        <v>4.8</v>
      </c>
    </row>
    <row r="1742" spans="1:13" x14ac:dyDescent="0.3">
      <c r="A1742">
        <v>4370</v>
      </c>
      <c r="B1742" t="s">
        <v>17</v>
      </c>
      <c r="C1742" t="s">
        <v>1154</v>
      </c>
      <c r="D1742" t="s">
        <v>153</v>
      </c>
      <c r="E1742">
        <v>2018</v>
      </c>
      <c r="F1742" t="s">
        <v>45</v>
      </c>
      <c r="G1742" t="s">
        <v>21</v>
      </c>
      <c r="H1742" t="s">
        <v>15</v>
      </c>
      <c r="I1742" t="s">
        <v>46</v>
      </c>
      <c r="J1742">
        <v>5.3764023000000001E-2</v>
      </c>
      <c r="L1742">
        <v>195.77680000000001</v>
      </c>
      <c r="M1742">
        <v>3.8</v>
      </c>
    </row>
    <row r="1743" spans="1:13" x14ac:dyDescent="0.3">
      <c r="A1743">
        <v>3707</v>
      </c>
      <c r="B1743" t="s">
        <v>17</v>
      </c>
      <c r="C1743" t="s">
        <v>1503</v>
      </c>
      <c r="D1743" t="s">
        <v>95</v>
      </c>
      <c r="E1743">
        <v>2022</v>
      </c>
      <c r="F1743" t="s">
        <v>20</v>
      </c>
      <c r="G1743" t="s">
        <v>21</v>
      </c>
      <c r="H1743" t="s">
        <v>15</v>
      </c>
      <c r="I1743" t="s">
        <v>22</v>
      </c>
      <c r="J1743">
        <v>2.8638276000000001E-2</v>
      </c>
      <c r="K1743">
        <v>9.3000000000000007</v>
      </c>
      <c r="L1743">
        <v>195.81360000000001</v>
      </c>
      <c r="M1743">
        <v>4</v>
      </c>
    </row>
    <row r="1744" spans="1:13" x14ac:dyDescent="0.3">
      <c r="A1744">
        <v>3642</v>
      </c>
      <c r="B1744" t="s">
        <v>17</v>
      </c>
      <c r="C1744" t="s">
        <v>1503</v>
      </c>
      <c r="D1744" t="s">
        <v>95</v>
      </c>
      <c r="E1744">
        <v>2014</v>
      </c>
      <c r="F1744" t="s">
        <v>29</v>
      </c>
      <c r="G1744" t="s">
        <v>21</v>
      </c>
      <c r="H1744" t="s">
        <v>30</v>
      </c>
      <c r="I1744" t="s">
        <v>16</v>
      </c>
      <c r="J1744">
        <v>2.8498354E-2</v>
      </c>
      <c r="K1744">
        <v>9.3000000000000007</v>
      </c>
      <c r="L1744">
        <v>195.81360000000001</v>
      </c>
      <c r="M1744">
        <v>4</v>
      </c>
    </row>
    <row r="1745" spans="1:13" x14ac:dyDescent="0.3">
      <c r="A1745">
        <v>5521</v>
      </c>
      <c r="B1745" t="s">
        <v>17</v>
      </c>
      <c r="C1745" t="s">
        <v>1064</v>
      </c>
      <c r="D1745" t="s">
        <v>67</v>
      </c>
      <c r="E1745">
        <v>2014</v>
      </c>
      <c r="F1745" t="s">
        <v>29</v>
      </c>
      <c r="G1745" t="s">
        <v>21</v>
      </c>
      <c r="H1745" t="s">
        <v>30</v>
      </c>
      <c r="I1745" t="s">
        <v>16</v>
      </c>
      <c r="J1745">
        <v>9.3307667999999996E-2</v>
      </c>
      <c r="K1745">
        <v>6.6150000000000002</v>
      </c>
      <c r="L1745">
        <v>195.9426</v>
      </c>
      <c r="M1745">
        <v>2.6</v>
      </c>
    </row>
    <row r="1746" spans="1:13" x14ac:dyDescent="0.3">
      <c r="A1746">
        <v>4567</v>
      </c>
      <c r="B1746" t="s">
        <v>17</v>
      </c>
      <c r="C1746" t="s">
        <v>1154</v>
      </c>
      <c r="D1746" t="s">
        <v>153</v>
      </c>
      <c r="E1746">
        <v>2022</v>
      </c>
      <c r="F1746" t="s">
        <v>20</v>
      </c>
      <c r="G1746" t="s">
        <v>21</v>
      </c>
      <c r="H1746" t="s">
        <v>15</v>
      </c>
      <c r="I1746" t="s">
        <v>22</v>
      </c>
      <c r="J1746">
        <v>5.4245722000000003E-2</v>
      </c>
      <c r="K1746">
        <v>19.850000000000001</v>
      </c>
      <c r="L1746">
        <v>196.07679999999999</v>
      </c>
      <c r="M1746">
        <v>3.7</v>
      </c>
    </row>
    <row r="1747" spans="1:13" x14ac:dyDescent="0.3">
      <c r="A1747">
        <v>1869</v>
      </c>
      <c r="B1747" t="s">
        <v>17</v>
      </c>
      <c r="C1747" t="s">
        <v>1073</v>
      </c>
      <c r="D1747" t="s">
        <v>32</v>
      </c>
      <c r="E1747">
        <v>2022</v>
      </c>
      <c r="F1747" t="s">
        <v>20</v>
      </c>
      <c r="G1747" t="s">
        <v>21</v>
      </c>
      <c r="H1747" t="s">
        <v>15</v>
      </c>
      <c r="I1747" t="s">
        <v>22</v>
      </c>
      <c r="J1747">
        <v>1.7396307999999999E-2</v>
      </c>
      <c r="K1747">
        <v>8.43</v>
      </c>
      <c r="L1747">
        <v>196.07679999999999</v>
      </c>
      <c r="M1747">
        <v>4.3</v>
      </c>
    </row>
    <row r="1748" spans="1:13" x14ac:dyDescent="0.3">
      <c r="A1748">
        <v>3086</v>
      </c>
      <c r="B1748" t="s">
        <v>17</v>
      </c>
      <c r="C1748" t="s">
        <v>613</v>
      </c>
      <c r="D1748" t="s">
        <v>57</v>
      </c>
      <c r="E1748">
        <v>2022</v>
      </c>
      <c r="F1748" t="s">
        <v>20</v>
      </c>
      <c r="G1748" t="s">
        <v>21</v>
      </c>
      <c r="H1748" t="s">
        <v>15</v>
      </c>
      <c r="I1748" t="s">
        <v>22</v>
      </c>
      <c r="J1748">
        <v>8.7824967000000004E-2</v>
      </c>
      <c r="K1748">
        <v>17.850000000000001</v>
      </c>
      <c r="L1748">
        <v>196.07939999999999</v>
      </c>
      <c r="M1748">
        <v>4.0999999999999996</v>
      </c>
    </row>
    <row r="1749" spans="1:13" x14ac:dyDescent="0.3">
      <c r="A1749">
        <v>8388</v>
      </c>
      <c r="B1749" t="s">
        <v>17</v>
      </c>
      <c r="C1749" t="s">
        <v>958</v>
      </c>
      <c r="D1749" t="s">
        <v>48</v>
      </c>
      <c r="E1749">
        <v>2018</v>
      </c>
      <c r="F1749" t="s">
        <v>45</v>
      </c>
      <c r="G1749" t="s">
        <v>21</v>
      </c>
      <c r="H1749" t="s">
        <v>15</v>
      </c>
      <c r="I1749" t="s">
        <v>46</v>
      </c>
      <c r="J1749">
        <v>0.117065801</v>
      </c>
      <c r="L1749">
        <v>196.11359999999999</v>
      </c>
      <c r="M1749">
        <v>4</v>
      </c>
    </row>
    <row r="1750" spans="1:13" x14ac:dyDescent="0.3">
      <c r="A1750">
        <v>4524</v>
      </c>
      <c r="B1750" t="s">
        <v>17</v>
      </c>
      <c r="C1750" t="s">
        <v>58</v>
      </c>
      <c r="D1750" t="s">
        <v>42</v>
      </c>
      <c r="E1750">
        <v>2011</v>
      </c>
      <c r="F1750" t="s">
        <v>39</v>
      </c>
      <c r="G1750" t="s">
        <v>21</v>
      </c>
      <c r="H1750" t="s">
        <v>30</v>
      </c>
      <c r="I1750" t="s">
        <v>40</v>
      </c>
      <c r="J1750">
        <v>0.12973174700000001</v>
      </c>
      <c r="K1750">
        <v>19.2</v>
      </c>
      <c r="L1750">
        <v>196.21100000000001</v>
      </c>
      <c r="M1750">
        <v>3.7</v>
      </c>
    </row>
    <row r="1751" spans="1:13" x14ac:dyDescent="0.3">
      <c r="A1751">
        <v>2679</v>
      </c>
      <c r="B1751" t="s">
        <v>17</v>
      </c>
      <c r="C1751" t="s">
        <v>1369</v>
      </c>
      <c r="D1751" t="s">
        <v>54</v>
      </c>
      <c r="E1751">
        <v>2022</v>
      </c>
      <c r="F1751" t="s">
        <v>20</v>
      </c>
      <c r="G1751" t="s">
        <v>21</v>
      </c>
      <c r="H1751" t="s">
        <v>15</v>
      </c>
      <c r="I1751" t="s">
        <v>22</v>
      </c>
      <c r="J1751">
        <v>7.3095440000000003E-3</v>
      </c>
      <c r="K1751">
        <v>11.3</v>
      </c>
      <c r="L1751">
        <v>196.24260000000001</v>
      </c>
      <c r="M1751">
        <v>4.0999999999999996</v>
      </c>
    </row>
    <row r="1752" spans="1:13" x14ac:dyDescent="0.3">
      <c r="A1752">
        <v>4561</v>
      </c>
      <c r="B1752" t="s">
        <v>17</v>
      </c>
      <c r="C1752" t="s">
        <v>324</v>
      </c>
      <c r="D1752" t="s">
        <v>12</v>
      </c>
      <c r="E1752">
        <v>2022</v>
      </c>
      <c r="F1752" t="s">
        <v>20</v>
      </c>
      <c r="G1752" t="s">
        <v>21</v>
      </c>
      <c r="H1752" t="s">
        <v>15</v>
      </c>
      <c r="I1752" t="s">
        <v>22</v>
      </c>
      <c r="J1752">
        <v>0</v>
      </c>
      <c r="K1752">
        <v>16.350000000000001</v>
      </c>
      <c r="L1752">
        <v>196.3426</v>
      </c>
      <c r="M1752">
        <v>3.7</v>
      </c>
    </row>
    <row r="1753" spans="1:13" x14ac:dyDescent="0.3">
      <c r="A1753">
        <v>4517</v>
      </c>
      <c r="B1753" t="s">
        <v>17</v>
      </c>
      <c r="C1753" t="s">
        <v>1064</v>
      </c>
      <c r="D1753" t="s">
        <v>67</v>
      </c>
      <c r="E1753">
        <v>2011</v>
      </c>
      <c r="F1753" t="s">
        <v>39</v>
      </c>
      <c r="G1753" t="s">
        <v>21</v>
      </c>
      <c r="H1753" t="s">
        <v>15</v>
      </c>
      <c r="I1753" t="s">
        <v>40</v>
      </c>
      <c r="J1753">
        <v>0.15630798300000001</v>
      </c>
      <c r="K1753">
        <v>6.6150000000000002</v>
      </c>
      <c r="L1753">
        <v>196.3426</v>
      </c>
      <c r="M1753">
        <v>3.7</v>
      </c>
    </row>
    <row r="1754" spans="1:13" x14ac:dyDescent="0.3">
      <c r="A1754">
        <v>32</v>
      </c>
      <c r="B1754" t="s">
        <v>17</v>
      </c>
      <c r="C1754" t="s">
        <v>76</v>
      </c>
      <c r="D1754" t="s">
        <v>19</v>
      </c>
      <c r="E1754">
        <v>2014</v>
      </c>
      <c r="F1754" t="s">
        <v>29</v>
      </c>
      <c r="G1754" t="s">
        <v>21</v>
      </c>
      <c r="H1754" t="s">
        <v>30</v>
      </c>
      <c r="I1754" t="s">
        <v>16</v>
      </c>
      <c r="J1754">
        <v>1.9464180000000001E-2</v>
      </c>
      <c r="K1754">
        <v>14.8</v>
      </c>
      <c r="L1754">
        <v>196.3794</v>
      </c>
      <c r="M1754">
        <v>5</v>
      </c>
    </row>
    <row r="1755" spans="1:13" x14ac:dyDescent="0.3">
      <c r="A1755">
        <v>1976</v>
      </c>
      <c r="B1755" t="s">
        <v>17</v>
      </c>
      <c r="C1755" t="s">
        <v>324</v>
      </c>
      <c r="D1755" t="s">
        <v>12</v>
      </c>
      <c r="E1755">
        <v>2014</v>
      </c>
      <c r="F1755" t="s">
        <v>29</v>
      </c>
      <c r="G1755" t="s">
        <v>21</v>
      </c>
      <c r="H1755" t="s">
        <v>30</v>
      </c>
      <c r="I1755" t="s">
        <v>16</v>
      </c>
      <c r="J1755">
        <v>6.8024299999999996E-2</v>
      </c>
      <c r="K1755">
        <v>16.350000000000001</v>
      </c>
      <c r="L1755">
        <v>196.4426</v>
      </c>
      <c r="M1755">
        <v>4.2</v>
      </c>
    </row>
    <row r="1756" spans="1:13" x14ac:dyDescent="0.3">
      <c r="A1756">
        <v>8319</v>
      </c>
      <c r="B1756" t="s">
        <v>17</v>
      </c>
      <c r="C1756" t="s">
        <v>447</v>
      </c>
      <c r="D1756" t="s">
        <v>12</v>
      </c>
      <c r="E1756">
        <v>2018</v>
      </c>
      <c r="F1756" t="s">
        <v>45</v>
      </c>
      <c r="G1756" t="s">
        <v>21</v>
      </c>
      <c r="H1756" t="s">
        <v>15</v>
      </c>
      <c r="I1756" t="s">
        <v>46</v>
      </c>
      <c r="J1756">
        <v>3.3059299E-2</v>
      </c>
      <c r="L1756">
        <v>196.4768</v>
      </c>
      <c r="M1756">
        <v>4</v>
      </c>
    </row>
    <row r="1757" spans="1:13" x14ac:dyDescent="0.3">
      <c r="A1757">
        <v>5829</v>
      </c>
      <c r="B1757" t="s">
        <v>17</v>
      </c>
      <c r="C1757" t="s">
        <v>1502</v>
      </c>
      <c r="D1757" t="s">
        <v>95</v>
      </c>
      <c r="E1757">
        <v>2018</v>
      </c>
      <c r="F1757" t="s">
        <v>45</v>
      </c>
      <c r="G1757" t="s">
        <v>21</v>
      </c>
      <c r="H1757" t="s">
        <v>15</v>
      </c>
      <c r="I1757" t="s">
        <v>46</v>
      </c>
      <c r="J1757">
        <v>0</v>
      </c>
      <c r="L1757">
        <v>196.50839999999999</v>
      </c>
      <c r="M1757">
        <v>1</v>
      </c>
    </row>
    <row r="1758" spans="1:13" x14ac:dyDescent="0.3">
      <c r="A1758">
        <v>4540</v>
      </c>
      <c r="B1758" t="s">
        <v>17</v>
      </c>
      <c r="C1758" t="s">
        <v>1421</v>
      </c>
      <c r="D1758" t="s">
        <v>19</v>
      </c>
      <c r="E1758">
        <v>2014</v>
      </c>
      <c r="F1758" t="s">
        <v>29</v>
      </c>
      <c r="G1758" t="s">
        <v>21</v>
      </c>
      <c r="H1758" t="s">
        <v>30</v>
      </c>
      <c r="I1758" t="s">
        <v>16</v>
      </c>
      <c r="J1758">
        <v>5.4585372E-2</v>
      </c>
      <c r="K1758">
        <v>10.1</v>
      </c>
      <c r="L1758">
        <v>196.50839999999999</v>
      </c>
      <c r="M1758">
        <v>3.7</v>
      </c>
    </row>
    <row r="1759" spans="1:13" x14ac:dyDescent="0.3">
      <c r="A1759">
        <v>5584</v>
      </c>
      <c r="B1759" t="s">
        <v>17</v>
      </c>
      <c r="C1759" t="s">
        <v>437</v>
      </c>
      <c r="D1759" t="s">
        <v>24</v>
      </c>
      <c r="E1759">
        <v>2014</v>
      </c>
      <c r="F1759" t="s">
        <v>29</v>
      </c>
      <c r="G1759" t="s">
        <v>21</v>
      </c>
      <c r="H1759" t="s">
        <v>30</v>
      </c>
      <c r="I1759" t="s">
        <v>16</v>
      </c>
      <c r="J1759">
        <v>8.8750333000000001E-2</v>
      </c>
      <c r="K1759">
        <v>18.25</v>
      </c>
      <c r="L1759">
        <v>196.54519999999999</v>
      </c>
      <c r="M1759">
        <v>2.2999999999999998</v>
      </c>
    </row>
    <row r="1760" spans="1:13" x14ac:dyDescent="0.3">
      <c r="A1760">
        <v>690</v>
      </c>
      <c r="B1760" t="s">
        <v>17</v>
      </c>
      <c r="C1760" t="s">
        <v>613</v>
      </c>
      <c r="D1760" t="s">
        <v>57</v>
      </c>
      <c r="E1760">
        <v>2011</v>
      </c>
      <c r="F1760" t="s">
        <v>39</v>
      </c>
      <c r="G1760" t="s">
        <v>21</v>
      </c>
      <c r="H1760" t="s">
        <v>26</v>
      </c>
      <c r="I1760" t="s">
        <v>40</v>
      </c>
      <c r="J1760">
        <v>0</v>
      </c>
      <c r="K1760">
        <v>17.850000000000001</v>
      </c>
      <c r="L1760">
        <v>196.57939999999999</v>
      </c>
      <c r="M1760">
        <v>4.5</v>
      </c>
    </row>
    <row r="1761" spans="1:13" x14ac:dyDescent="0.3">
      <c r="A1761">
        <v>7854</v>
      </c>
      <c r="B1761" t="s">
        <v>17</v>
      </c>
      <c r="C1761" t="s">
        <v>1369</v>
      </c>
      <c r="D1761" t="s">
        <v>54</v>
      </c>
      <c r="E1761">
        <v>2014</v>
      </c>
      <c r="F1761" t="s">
        <v>29</v>
      </c>
      <c r="G1761" t="s">
        <v>21</v>
      </c>
      <c r="H1761" t="s">
        <v>30</v>
      </c>
      <c r="I1761" t="s">
        <v>16</v>
      </c>
      <c r="J1761">
        <v>7.2738309999999997E-3</v>
      </c>
      <c r="K1761">
        <v>11.3</v>
      </c>
      <c r="L1761">
        <v>196.64259999999999</v>
      </c>
      <c r="M1761">
        <v>4</v>
      </c>
    </row>
    <row r="1762" spans="1:13" x14ac:dyDescent="0.3">
      <c r="A1762">
        <v>2702</v>
      </c>
      <c r="B1762" t="s">
        <v>17</v>
      </c>
      <c r="C1762" t="s">
        <v>1292</v>
      </c>
      <c r="D1762" t="s">
        <v>32</v>
      </c>
      <c r="E1762">
        <v>2011</v>
      </c>
      <c r="F1762" t="s">
        <v>39</v>
      </c>
      <c r="G1762" t="s">
        <v>21</v>
      </c>
      <c r="H1762" t="s">
        <v>15</v>
      </c>
      <c r="I1762" t="s">
        <v>40</v>
      </c>
      <c r="J1762">
        <v>0.16135017600000001</v>
      </c>
      <c r="K1762">
        <v>15.35</v>
      </c>
      <c r="L1762">
        <v>196.67679999999999</v>
      </c>
      <c r="M1762">
        <v>4.0999999999999996</v>
      </c>
    </row>
    <row r="1763" spans="1:13" x14ac:dyDescent="0.3">
      <c r="A1763">
        <v>2048</v>
      </c>
      <c r="B1763" t="s">
        <v>17</v>
      </c>
      <c r="C1763" t="s">
        <v>1229</v>
      </c>
      <c r="D1763" t="s">
        <v>12</v>
      </c>
      <c r="E1763">
        <v>2014</v>
      </c>
      <c r="F1763" t="s">
        <v>29</v>
      </c>
      <c r="G1763" t="s">
        <v>21</v>
      </c>
      <c r="H1763" t="s">
        <v>30</v>
      </c>
      <c r="I1763" t="s">
        <v>16</v>
      </c>
      <c r="J1763">
        <v>6.4621926999999996E-2</v>
      </c>
      <c r="K1763">
        <v>10.895</v>
      </c>
      <c r="L1763">
        <v>196.67939999999999</v>
      </c>
      <c r="M1763">
        <v>4.2</v>
      </c>
    </row>
    <row r="1764" spans="1:13" x14ac:dyDescent="0.3">
      <c r="A1764">
        <v>917</v>
      </c>
      <c r="B1764" t="s">
        <v>17</v>
      </c>
      <c r="C1764" t="s">
        <v>747</v>
      </c>
      <c r="D1764" t="s">
        <v>67</v>
      </c>
      <c r="E1764">
        <v>2018</v>
      </c>
      <c r="F1764" t="s">
        <v>45</v>
      </c>
      <c r="G1764" t="s">
        <v>21</v>
      </c>
      <c r="H1764" t="s">
        <v>15</v>
      </c>
      <c r="I1764" t="s">
        <v>46</v>
      </c>
      <c r="J1764">
        <v>5.5121891999999999E-2</v>
      </c>
      <c r="L1764">
        <v>196.77680000000001</v>
      </c>
      <c r="M1764">
        <v>4.5</v>
      </c>
    </row>
    <row r="1765" spans="1:13" x14ac:dyDescent="0.3">
      <c r="A1765">
        <v>8269</v>
      </c>
      <c r="B1765" t="s">
        <v>17</v>
      </c>
      <c r="C1765" t="s">
        <v>613</v>
      </c>
      <c r="D1765" t="s">
        <v>57</v>
      </c>
      <c r="E1765">
        <v>2018</v>
      </c>
      <c r="F1765" t="s">
        <v>45</v>
      </c>
      <c r="G1765" t="s">
        <v>21</v>
      </c>
      <c r="H1765" t="s">
        <v>15</v>
      </c>
      <c r="I1765" t="s">
        <v>46</v>
      </c>
      <c r="J1765">
        <v>8.7045085999999994E-2</v>
      </c>
      <c r="L1765">
        <v>196.77940000000001</v>
      </c>
      <c r="M1765">
        <v>4</v>
      </c>
    </row>
    <row r="1766" spans="1:13" x14ac:dyDescent="0.3">
      <c r="A1766">
        <v>8088</v>
      </c>
      <c r="B1766" t="s">
        <v>17</v>
      </c>
      <c r="C1766" t="s">
        <v>1464</v>
      </c>
      <c r="D1766" t="s">
        <v>42</v>
      </c>
      <c r="E1766">
        <v>2022</v>
      </c>
      <c r="F1766" t="s">
        <v>20</v>
      </c>
      <c r="G1766" t="s">
        <v>21</v>
      </c>
      <c r="H1766" t="s">
        <v>15</v>
      </c>
      <c r="I1766" t="s">
        <v>22</v>
      </c>
      <c r="J1766">
        <v>8.8298060000000008E-3</v>
      </c>
      <c r="K1766">
        <v>14.15</v>
      </c>
      <c r="L1766">
        <v>196.81100000000001</v>
      </c>
      <c r="M1766">
        <v>4</v>
      </c>
    </row>
    <row r="1767" spans="1:13" x14ac:dyDescent="0.3">
      <c r="A1767">
        <v>1794</v>
      </c>
      <c r="B1767" t="s">
        <v>17</v>
      </c>
      <c r="C1767" t="s">
        <v>1154</v>
      </c>
      <c r="D1767" t="s">
        <v>153</v>
      </c>
      <c r="E1767">
        <v>2014</v>
      </c>
      <c r="F1767" t="s">
        <v>29</v>
      </c>
      <c r="G1767" t="s">
        <v>21</v>
      </c>
      <c r="H1767" t="s">
        <v>30</v>
      </c>
      <c r="I1767" t="s">
        <v>16</v>
      </c>
      <c r="J1767">
        <v>5.3980686E-2</v>
      </c>
      <c r="K1767">
        <v>19.850000000000001</v>
      </c>
      <c r="L1767">
        <v>196.8768</v>
      </c>
      <c r="M1767">
        <v>4.3</v>
      </c>
    </row>
    <row r="1768" spans="1:13" x14ac:dyDescent="0.3">
      <c r="A1768">
        <v>2445</v>
      </c>
      <c r="B1768" t="s">
        <v>17</v>
      </c>
      <c r="C1768" t="s">
        <v>796</v>
      </c>
      <c r="D1768" t="s">
        <v>42</v>
      </c>
      <c r="E1768">
        <v>2011</v>
      </c>
      <c r="F1768" t="s">
        <v>39</v>
      </c>
      <c r="G1768" t="s">
        <v>21</v>
      </c>
      <c r="H1768" t="s">
        <v>15</v>
      </c>
      <c r="I1768" t="s">
        <v>40</v>
      </c>
      <c r="J1768">
        <v>4.3021542000000003E-2</v>
      </c>
      <c r="K1768">
        <v>14.6</v>
      </c>
      <c r="L1768">
        <v>196.9084</v>
      </c>
      <c r="M1768">
        <v>4.2</v>
      </c>
    </row>
    <row r="1769" spans="1:13" x14ac:dyDescent="0.3">
      <c r="A1769">
        <v>7643</v>
      </c>
      <c r="B1769" t="s">
        <v>17</v>
      </c>
      <c r="C1769" t="s">
        <v>1464</v>
      </c>
      <c r="D1769" t="s">
        <v>42</v>
      </c>
      <c r="E1769">
        <v>2011</v>
      </c>
      <c r="F1769" t="s">
        <v>39</v>
      </c>
      <c r="G1769" t="s">
        <v>21</v>
      </c>
      <c r="H1769" t="s">
        <v>15</v>
      </c>
      <c r="I1769" t="s">
        <v>40</v>
      </c>
      <c r="J1769">
        <v>1.4719325E-2</v>
      </c>
      <c r="K1769">
        <v>14.15</v>
      </c>
      <c r="L1769">
        <v>196.911</v>
      </c>
      <c r="M1769">
        <v>4</v>
      </c>
    </row>
    <row r="1770" spans="1:13" x14ac:dyDescent="0.3">
      <c r="A1770">
        <v>1959</v>
      </c>
      <c r="B1770" t="s">
        <v>17</v>
      </c>
      <c r="C1770" t="s">
        <v>355</v>
      </c>
      <c r="D1770" t="s">
        <v>32</v>
      </c>
      <c r="E1770">
        <v>2018</v>
      </c>
      <c r="F1770" t="s">
        <v>45</v>
      </c>
      <c r="G1770" t="s">
        <v>21</v>
      </c>
      <c r="H1770" t="s">
        <v>15</v>
      </c>
      <c r="I1770" t="s">
        <v>46</v>
      </c>
      <c r="J1770">
        <v>0.114609875</v>
      </c>
      <c r="L1770">
        <v>197.00839999999999</v>
      </c>
      <c r="M1770">
        <v>4.3</v>
      </c>
    </row>
    <row r="1771" spans="1:13" x14ac:dyDescent="0.3">
      <c r="A1771">
        <v>8418</v>
      </c>
      <c r="B1771" t="s">
        <v>17</v>
      </c>
      <c r="C1771" t="s">
        <v>1073</v>
      </c>
      <c r="D1771" t="s">
        <v>32</v>
      </c>
      <c r="E1771">
        <v>2018</v>
      </c>
      <c r="F1771" t="s">
        <v>45</v>
      </c>
      <c r="G1771" t="s">
        <v>21</v>
      </c>
      <c r="H1771" t="s">
        <v>15</v>
      </c>
      <c r="I1771" t="s">
        <v>46</v>
      </c>
      <c r="J1771">
        <v>1.724183E-2</v>
      </c>
      <c r="L1771">
        <v>197.07679999999999</v>
      </c>
      <c r="M1771">
        <v>4</v>
      </c>
    </row>
    <row r="1772" spans="1:13" x14ac:dyDescent="0.3">
      <c r="A1772">
        <v>7804</v>
      </c>
      <c r="B1772" t="s">
        <v>17</v>
      </c>
      <c r="C1772" t="s">
        <v>848</v>
      </c>
      <c r="D1772" t="s">
        <v>12</v>
      </c>
      <c r="E1772">
        <v>2014</v>
      </c>
      <c r="F1772" t="s">
        <v>29</v>
      </c>
      <c r="G1772" t="s">
        <v>21</v>
      </c>
      <c r="H1772" t="s">
        <v>30</v>
      </c>
      <c r="I1772" t="s">
        <v>16</v>
      </c>
      <c r="J1772">
        <v>8.9826959999999997E-2</v>
      </c>
      <c r="K1772">
        <v>18.2</v>
      </c>
      <c r="L1772">
        <v>197.11099999999999</v>
      </c>
      <c r="M1772">
        <v>4</v>
      </c>
    </row>
    <row r="1773" spans="1:13" x14ac:dyDescent="0.3">
      <c r="A1773">
        <v>2621</v>
      </c>
      <c r="B1773" t="s">
        <v>17</v>
      </c>
      <c r="C1773" t="s">
        <v>1352</v>
      </c>
      <c r="D1773" t="s">
        <v>48</v>
      </c>
      <c r="E1773">
        <v>2018</v>
      </c>
      <c r="F1773" t="s">
        <v>45</v>
      </c>
      <c r="G1773" t="s">
        <v>21</v>
      </c>
      <c r="H1773" t="s">
        <v>15</v>
      </c>
      <c r="I1773" t="s">
        <v>46</v>
      </c>
      <c r="J1773">
        <v>1.520491E-2</v>
      </c>
      <c r="L1773">
        <v>197.20840000000001</v>
      </c>
      <c r="M1773">
        <v>4.2</v>
      </c>
    </row>
    <row r="1774" spans="1:13" x14ac:dyDescent="0.3">
      <c r="A1774">
        <v>4974</v>
      </c>
      <c r="B1774" t="s">
        <v>17</v>
      </c>
      <c r="C1774" t="s">
        <v>1541</v>
      </c>
      <c r="D1774" t="s">
        <v>48</v>
      </c>
      <c r="E1774">
        <v>2011</v>
      </c>
      <c r="F1774" t="s">
        <v>39</v>
      </c>
      <c r="G1774" t="s">
        <v>21</v>
      </c>
      <c r="H1774" t="s">
        <v>30</v>
      </c>
      <c r="I1774" t="s">
        <v>40</v>
      </c>
      <c r="J1774">
        <v>0</v>
      </c>
      <c r="K1774">
        <v>15.1</v>
      </c>
      <c r="L1774">
        <v>197.21100000000001</v>
      </c>
      <c r="M1774">
        <v>3.4</v>
      </c>
    </row>
    <row r="1775" spans="1:13" x14ac:dyDescent="0.3">
      <c r="A1775">
        <v>7585</v>
      </c>
      <c r="B1775" t="s">
        <v>17</v>
      </c>
      <c r="C1775" t="s">
        <v>437</v>
      </c>
      <c r="D1775" t="s">
        <v>24</v>
      </c>
      <c r="E1775">
        <v>2011</v>
      </c>
      <c r="F1775" t="s">
        <v>39</v>
      </c>
      <c r="G1775" t="s">
        <v>21</v>
      </c>
      <c r="H1775" t="s">
        <v>15</v>
      </c>
      <c r="I1775" t="s">
        <v>40</v>
      </c>
      <c r="J1775">
        <v>0.148673586</v>
      </c>
      <c r="K1775">
        <v>18.25</v>
      </c>
      <c r="L1775">
        <v>197.24520000000001</v>
      </c>
      <c r="M1775">
        <v>4</v>
      </c>
    </row>
    <row r="1776" spans="1:13" x14ac:dyDescent="0.3">
      <c r="A1776">
        <v>7755</v>
      </c>
      <c r="B1776" t="s">
        <v>17</v>
      </c>
      <c r="C1776" t="s">
        <v>1259</v>
      </c>
      <c r="D1776" t="s">
        <v>57</v>
      </c>
      <c r="E1776">
        <v>2014</v>
      </c>
      <c r="F1776" t="s">
        <v>29</v>
      </c>
      <c r="G1776" t="s">
        <v>21</v>
      </c>
      <c r="H1776" t="s">
        <v>30</v>
      </c>
      <c r="I1776" t="s">
        <v>16</v>
      </c>
      <c r="J1776">
        <v>2.0680499000000001E-2</v>
      </c>
      <c r="K1776">
        <v>12.5</v>
      </c>
      <c r="L1776">
        <v>197.27420000000001</v>
      </c>
      <c r="M1776">
        <v>4</v>
      </c>
    </row>
    <row r="1777" spans="1:13" x14ac:dyDescent="0.3">
      <c r="A1777">
        <v>4092</v>
      </c>
      <c r="B1777" t="s">
        <v>17</v>
      </c>
      <c r="C1777" t="s">
        <v>1292</v>
      </c>
      <c r="D1777" t="s">
        <v>32</v>
      </c>
      <c r="E1777">
        <v>2022</v>
      </c>
      <c r="F1777" t="s">
        <v>20</v>
      </c>
      <c r="G1777" t="s">
        <v>21</v>
      </c>
      <c r="H1777" t="s">
        <v>15</v>
      </c>
      <c r="I1777" t="s">
        <v>22</v>
      </c>
      <c r="J1777">
        <v>9.6790497000000003E-2</v>
      </c>
      <c r="K1777">
        <v>15.35</v>
      </c>
      <c r="L1777">
        <v>197.27680000000001</v>
      </c>
      <c r="M1777">
        <v>3.9</v>
      </c>
    </row>
    <row r="1778" spans="1:13" x14ac:dyDescent="0.3">
      <c r="A1778">
        <v>7886</v>
      </c>
      <c r="B1778" t="s">
        <v>17</v>
      </c>
      <c r="C1778" t="s">
        <v>1292</v>
      </c>
      <c r="D1778" t="s">
        <v>32</v>
      </c>
      <c r="E1778">
        <v>2014</v>
      </c>
      <c r="F1778" t="s">
        <v>29</v>
      </c>
      <c r="G1778" t="s">
        <v>21</v>
      </c>
      <c r="H1778" t="s">
        <v>30</v>
      </c>
      <c r="I1778" t="s">
        <v>16</v>
      </c>
      <c r="J1778">
        <v>9.6317593000000007E-2</v>
      </c>
      <c r="K1778">
        <v>15.35</v>
      </c>
      <c r="L1778">
        <v>197.3768</v>
      </c>
      <c r="M1778">
        <v>4</v>
      </c>
    </row>
    <row r="1779" spans="1:13" x14ac:dyDescent="0.3">
      <c r="A1779">
        <v>4365</v>
      </c>
      <c r="B1779" t="s">
        <v>17</v>
      </c>
      <c r="C1779" t="s">
        <v>58</v>
      </c>
      <c r="D1779" t="s">
        <v>42</v>
      </c>
      <c r="E1779">
        <v>2018</v>
      </c>
      <c r="F1779" t="s">
        <v>45</v>
      </c>
      <c r="G1779" t="s">
        <v>21</v>
      </c>
      <c r="H1779" t="s">
        <v>15</v>
      </c>
      <c r="I1779" t="s">
        <v>46</v>
      </c>
      <c r="J1779">
        <v>7.7132215000000004E-2</v>
      </c>
      <c r="L1779">
        <v>197.411</v>
      </c>
      <c r="M1779">
        <v>3.8</v>
      </c>
    </row>
    <row r="1780" spans="1:13" x14ac:dyDescent="0.3">
      <c r="A1780">
        <v>5157</v>
      </c>
      <c r="B1780" t="s">
        <v>17</v>
      </c>
      <c r="C1780" t="s">
        <v>417</v>
      </c>
      <c r="D1780" t="s">
        <v>48</v>
      </c>
      <c r="E1780">
        <v>2011</v>
      </c>
      <c r="F1780" t="s">
        <v>39</v>
      </c>
      <c r="G1780" t="s">
        <v>21</v>
      </c>
      <c r="H1780" t="s">
        <v>30</v>
      </c>
      <c r="I1780" t="s">
        <v>40</v>
      </c>
      <c r="J1780">
        <v>0.167316771</v>
      </c>
      <c r="K1780">
        <v>7.2350000000000003</v>
      </c>
      <c r="L1780">
        <v>197.54519999999999</v>
      </c>
      <c r="M1780">
        <v>3.2</v>
      </c>
    </row>
    <row r="1781" spans="1:13" x14ac:dyDescent="0.3">
      <c r="A1781">
        <v>4037</v>
      </c>
      <c r="B1781" t="s">
        <v>17</v>
      </c>
      <c r="C1781" t="s">
        <v>747</v>
      </c>
      <c r="D1781" t="s">
        <v>67</v>
      </c>
      <c r="E1781">
        <v>2011</v>
      </c>
      <c r="F1781" t="s">
        <v>39</v>
      </c>
      <c r="G1781" t="s">
        <v>21</v>
      </c>
      <c r="H1781" t="s">
        <v>15</v>
      </c>
      <c r="I1781" t="s">
        <v>40</v>
      </c>
      <c r="J1781">
        <v>9.2711708000000004E-2</v>
      </c>
      <c r="K1781">
        <v>7.5750000000000002</v>
      </c>
      <c r="L1781">
        <v>197.77680000000001</v>
      </c>
      <c r="M1781">
        <v>3.9</v>
      </c>
    </row>
    <row r="1782" spans="1:13" x14ac:dyDescent="0.3">
      <c r="A1782">
        <v>7879</v>
      </c>
      <c r="B1782" t="s">
        <v>17</v>
      </c>
      <c r="C1782" t="s">
        <v>1073</v>
      </c>
      <c r="D1782" t="s">
        <v>32</v>
      </c>
      <c r="E1782">
        <v>2014</v>
      </c>
      <c r="F1782" t="s">
        <v>29</v>
      </c>
      <c r="G1782" t="s">
        <v>21</v>
      </c>
      <c r="H1782" t="s">
        <v>30</v>
      </c>
      <c r="I1782" t="s">
        <v>16</v>
      </c>
      <c r="J1782">
        <v>1.7311311999999999E-2</v>
      </c>
      <c r="K1782">
        <v>8.43</v>
      </c>
      <c r="L1782">
        <v>197.8768</v>
      </c>
      <c r="M1782">
        <v>4</v>
      </c>
    </row>
    <row r="1783" spans="1:13" x14ac:dyDescent="0.3">
      <c r="A1783">
        <v>336</v>
      </c>
      <c r="B1783" t="s">
        <v>17</v>
      </c>
      <c r="C1783" t="s">
        <v>355</v>
      </c>
      <c r="D1783" t="s">
        <v>32</v>
      </c>
      <c r="E1783">
        <v>2014</v>
      </c>
      <c r="F1783" t="s">
        <v>29</v>
      </c>
      <c r="G1783" t="s">
        <v>21</v>
      </c>
      <c r="H1783" t="s">
        <v>30</v>
      </c>
      <c r="I1783" t="s">
        <v>16</v>
      </c>
      <c r="J1783">
        <v>0.11507174000000001</v>
      </c>
      <c r="K1783">
        <v>11.8</v>
      </c>
      <c r="L1783">
        <v>198.20840000000001</v>
      </c>
      <c r="M1783">
        <v>5</v>
      </c>
    </row>
    <row r="1784" spans="1:13" x14ac:dyDescent="0.3">
      <c r="A1784">
        <v>299</v>
      </c>
      <c r="B1784" t="s">
        <v>17</v>
      </c>
      <c r="C1784" t="s">
        <v>324</v>
      </c>
      <c r="D1784" t="s">
        <v>12</v>
      </c>
      <c r="E1784">
        <v>2011</v>
      </c>
      <c r="F1784" t="s">
        <v>39</v>
      </c>
      <c r="G1784" t="s">
        <v>21</v>
      </c>
      <c r="H1784" t="s">
        <v>15</v>
      </c>
      <c r="I1784" t="s">
        <v>40</v>
      </c>
      <c r="J1784">
        <v>0.11395356199999999</v>
      </c>
      <c r="K1784">
        <v>16.350000000000001</v>
      </c>
      <c r="L1784">
        <v>198.24260000000001</v>
      </c>
      <c r="M1784">
        <v>5</v>
      </c>
    </row>
    <row r="1785" spans="1:13" x14ac:dyDescent="0.3">
      <c r="A1785">
        <v>5371</v>
      </c>
      <c r="B1785" t="s">
        <v>17</v>
      </c>
      <c r="C1785" t="s">
        <v>1259</v>
      </c>
      <c r="D1785" t="s">
        <v>57</v>
      </c>
      <c r="E1785">
        <v>2022</v>
      </c>
      <c r="F1785" t="s">
        <v>20</v>
      </c>
      <c r="G1785" t="s">
        <v>21</v>
      </c>
      <c r="H1785" t="s">
        <v>15</v>
      </c>
      <c r="I1785" t="s">
        <v>22</v>
      </c>
      <c r="J1785">
        <v>2.0782036E-2</v>
      </c>
      <c r="K1785">
        <v>12.5</v>
      </c>
      <c r="L1785">
        <v>198.3742</v>
      </c>
      <c r="M1785">
        <v>3</v>
      </c>
    </row>
    <row r="1786" spans="1:13" x14ac:dyDescent="0.3">
      <c r="A1786">
        <v>8260</v>
      </c>
      <c r="B1786" t="s">
        <v>17</v>
      </c>
      <c r="C1786" t="s">
        <v>1292</v>
      </c>
      <c r="D1786" t="s">
        <v>32</v>
      </c>
      <c r="E1786">
        <v>2018</v>
      </c>
      <c r="F1786" t="s">
        <v>45</v>
      </c>
      <c r="G1786" t="s">
        <v>21</v>
      </c>
      <c r="H1786" t="s">
        <v>15</v>
      </c>
      <c r="I1786" t="s">
        <v>46</v>
      </c>
      <c r="J1786">
        <v>9.5931002000000001E-2</v>
      </c>
      <c r="L1786">
        <v>198.57679999999999</v>
      </c>
      <c r="M1786">
        <v>4</v>
      </c>
    </row>
    <row r="1787" spans="1:13" x14ac:dyDescent="0.3">
      <c r="A1787">
        <v>8064</v>
      </c>
      <c r="B1787" t="s">
        <v>17</v>
      </c>
      <c r="C1787" t="s">
        <v>1421</v>
      </c>
      <c r="D1787" t="s">
        <v>19</v>
      </c>
      <c r="E1787">
        <v>2022</v>
      </c>
      <c r="F1787" t="s">
        <v>20</v>
      </c>
      <c r="G1787" t="s">
        <v>21</v>
      </c>
      <c r="H1787" t="s">
        <v>15</v>
      </c>
      <c r="I1787" t="s">
        <v>22</v>
      </c>
      <c r="J1787">
        <v>5.4853377000000002E-2</v>
      </c>
      <c r="K1787">
        <v>10.1</v>
      </c>
      <c r="L1787">
        <v>198.60839999999999</v>
      </c>
      <c r="M1787">
        <v>4</v>
      </c>
    </row>
    <row r="1788" spans="1:13" x14ac:dyDescent="0.3">
      <c r="A1788">
        <v>871</v>
      </c>
      <c r="B1788" t="s">
        <v>17</v>
      </c>
      <c r="C1788" t="s">
        <v>389</v>
      </c>
      <c r="D1788" t="s">
        <v>48</v>
      </c>
      <c r="E1788">
        <v>2011</v>
      </c>
      <c r="F1788" t="s">
        <v>39</v>
      </c>
      <c r="G1788" t="s">
        <v>21</v>
      </c>
      <c r="H1788" t="s">
        <v>30</v>
      </c>
      <c r="I1788" t="s">
        <v>40</v>
      </c>
      <c r="J1788">
        <v>0.11193668499999999</v>
      </c>
      <c r="K1788">
        <v>14.1</v>
      </c>
      <c r="L1788">
        <v>198.80840000000001</v>
      </c>
      <c r="M1788">
        <v>4.5</v>
      </c>
    </row>
    <row r="1789" spans="1:13" x14ac:dyDescent="0.3">
      <c r="A1789">
        <v>4393</v>
      </c>
      <c r="B1789" t="s">
        <v>17</v>
      </c>
      <c r="C1789" t="s">
        <v>796</v>
      </c>
      <c r="D1789" t="s">
        <v>42</v>
      </c>
      <c r="E1789">
        <v>2018</v>
      </c>
      <c r="F1789" t="s">
        <v>45</v>
      </c>
      <c r="G1789" t="s">
        <v>21</v>
      </c>
      <c r="H1789" t="s">
        <v>15</v>
      </c>
      <c r="I1789" t="s">
        <v>46</v>
      </c>
      <c r="J1789">
        <v>2.5578526000000001E-2</v>
      </c>
      <c r="L1789">
        <v>198.80840000000001</v>
      </c>
      <c r="M1789">
        <v>3.7</v>
      </c>
    </row>
    <row r="1790" spans="1:13" x14ac:dyDescent="0.3">
      <c r="A1790">
        <v>3637</v>
      </c>
      <c r="B1790" t="s">
        <v>17</v>
      </c>
      <c r="C1790" t="s">
        <v>1502</v>
      </c>
      <c r="D1790" t="s">
        <v>95</v>
      </c>
      <c r="E1790">
        <v>2014</v>
      </c>
      <c r="F1790" t="s">
        <v>29</v>
      </c>
      <c r="G1790" t="s">
        <v>21</v>
      </c>
      <c r="H1790" t="s">
        <v>30</v>
      </c>
      <c r="I1790" t="s">
        <v>16</v>
      </c>
      <c r="J1790">
        <v>4.5916788E-2</v>
      </c>
      <c r="K1790">
        <v>4.92</v>
      </c>
      <c r="L1790">
        <v>198.80840000000001</v>
      </c>
      <c r="M1790">
        <v>4</v>
      </c>
    </row>
    <row r="1791" spans="1:13" x14ac:dyDescent="0.3">
      <c r="A1791">
        <v>7869</v>
      </c>
      <c r="B1791" t="s">
        <v>17</v>
      </c>
      <c r="C1791" t="s">
        <v>389</v>
      </c>
      <c r="D1791" t="s">
        <v>48</v>
      </c>
      <c r="E1791">
        <v>2014</v>
      </c>
      <c r="F1791" t="s">
        <v>29</v>
      </c>
      <c r="G1791" t="s">
        <v>21</v>
      </c>
      <c r="H1791" t="s">
        <v>30</v>
      </c>
      <c r="I1791" t="s">
        <v>16</v>
      </c>
      <c r="J1791">
        <v>6.6820329999999997E-2</v>
      </c>
      <c r="K1791">
        <v>14.1</v>
      </c>
      <c r="L1791">
        <v>198.9084</v>
      </c>
      <c r="M1791">
        <v>4</v>
      </c>
    </row>
    <row r="1792" spans="1:13" x14ac:dyDescent="0.3">
      <c r="A1792">
        <v>1920</v>
      </c>
      <c r="B1792" t="s">
        <v>17</v>
      </c>
      <c r="C1792" t="s">
        <v>1188</v>
      </c>
      <c r="D1792" t="s">
        <v>28</v>
      </c>
      <c r="E1792">
        <v>2018</v>
      </c>
      <c r="F1792" t="s">
        <v>45</v>
      </c>
      <c r="G1792" t="s">
        <v>21</v>
      </c>
      <c r="H1792" t="s">
        <v>15</v>
      </c>
      <c r="I1792" t="s">
        <v>46</v>
      </c>
      <c r="J1792">
        <v>0.116762173</v>
      </c>
      <c r="L1792">
        <v>198.9768</v>
      </c>
      <c r="M1792">
        <v>4.3</v>
      </c>
    </row>
    <row r="1793" spans="1:13" x14ac:dyDescent="0.3">
      <c r="A1793">
        <v>7801</v>
      </c>
      <c r="B1793" t="s">
        <v>17</v>
      </c>
      <c r="C1793" t="s">
        <v>447</v>
      </c>
      <c r="D1793" t="s">
        <v>12</v>
      </c>
      <c r="E1793">
        <v>2014</v>
      </c>
      <c r="F1793" t="s">
        <v>29</v>
      </c>
      <c r="G1793" t="s">
        <v>21</v>
      </c>
      <c r="H1793" t="s">
        <v>30</v>
      </c>
      <c r="I1793" t="s">
        <v>16</v>
      </c>
      <c r="J1793">
        <v>3.3192524000000001E-2</v>
      </c>
      <c r="K1793">
        <v>12.85</v>
      </c>
      <c r="L1793">
        <v>199.07679999999999</v>
      </c>
      <c r="M1793">
        <v>4</v>
      </c>
    </row>
    <row r="1794" spans="1:13" x14ac:dyDescent="0.3">
      <c r="A1794">
        <v>4079</v>
      </c>
      <c r="B1794" t="s">
        <v>17</v>
      </c>
      <c r="C1794" t="s">
        <v>1502</v>
      </c>
      <c r="D1794" t="s">
        <v>95</v>
      </c>
      <c r="E1794">
        <v>2022</v>
      </c>
      <c r="F1794" t="s">
        <v>20</v>
      </c>
      <c r="G1794" t="s">
        <v>21</v>
      </c>
      <c r="H1794" t="s">
        <v>15</v>
      </c>
      <c r="I1794" t="s">
        <v>22</v>
      </c>
      <c r="J1794">
        <v>4.6142231999999998E-2</v>
      </c>
      <c r="K1794">
        <v>4.92</v>
      </c>
      <c r="L1794">
        <v>199.10839999999999</v>
      </c>
      <c r="M1794">
        <v>3.9</v>
      </c>
    </row>
    <row r="1795" spans="1:13" x14ac:dyDescent="0.3">
      <c r="A1795">
        <v>8345</v>
      </c>
      <c r="B1795" t="s">
        <v>17</v>
      </c>
      <c r="C1795" t="s">
        <v>1421</v>
      </c>
      <c r="D1795" t="s">
        <v>19</v>
      </c>
      <c r="E1795">
        <v>2018</v>
      </c>
      <c r="F1795" t="s">
        <v>45</v>
      </c>
      <c r="G1795" t="s">
        <v>21</v>
      </c>
      <c r="H1795" t="s">
        <v>15</v>
      </c>
      <c r="I1795" t="s">
        <v>46</v>
      </c>
      <c r="J1795">
        <v>5.4366282000000002E-2</v>
      </c>
      <c r="L1795">
        <v>199.60839999999999</v>
      </c>
      <c r="M1795">
        <v>4</v>
      </c>
    </row>
    <row r="1796" spans="1:13" x14ac:dyDescent="0.3">
      <c r="A1796">
        <v>4091</v>
      </c>
      <c r="B1796" t="s">
        <v>17</v>
      </c>
      <c r="C1796" t="s">
        <v>355</v>
      </c>
      <c r="D1796" t="s">
        <v>32</v>
      </c>
      <c r="E1796">
        <v>2022</v>
      </c>
      <c r="F1796" t="s">
        <v>20</v>
      </c>
      <c r="G1796" t="s">
        <v>21</v>
      </c>
      <c r="H1796" t="s">
        <v>15</v>
      </c>
      <c r="I1796" t="s">
        <v>22</v>
      </c>
      <c r="J1796">
        <v>0.115636723</v>
      </c>
      <c r="K1796">
        <v>11.8</v>
      </c>
      <c r="L1796">
        <v>199.70840000000001</v>
      </c>
      <c r="M1796">
        <v>3.9</v>
      </c>
    </row>
    <row r="1797" spans="1:13" x14ac:dyDescent="0.3">
      <c r="A1797">
        <v>4344</v>
      </c>
      <c r="B1797" t="s">
        <v>17</v>
      </c>
      <c r="C1797" t="s">
        <v>1352</v>
      </c>
      <c r="D1797" t="s">
        <v>48</v>
      </c>
      <c r="E1797">
        <v>2022</v>
      </c>
      <c r="F1797" t="s">
        <v>20</v>
      </c>
      <c r="G1797" t="s">
        <v>21</v>
      </c>
      <c r="H1797" t="s">
        <v>15</v>
      </c>
      <c r="I1797" t="s">
        <v>22</v>
      </c>
      <c r="J1797">
        <v>1.5341139E-2</v>
      </c>
      <c r="K1797">
        <v>18.25</v>
      </c>
      <c r="L1797">
        <v>200.00839999999999</v>
      </c>
      <c r="M1797">
        <v>3.8</v>
      </c>
    </row>
    <row r="1798" spans="1:13" x14ac:dyDescent="0.3">
      <c r="A1798">
        <v>5395</v>
      </c>
      <c r="B1798" t="s">
        <v>17</v>
      </c>
      <c r="C1798" t="s">
        <v>1259</v>
      </c>
      <c r="D1798" t="s">
        <v>57</v>
      </c>
      <c r="E1798">
        <v>2018</v>
      </c>
      <c r="F1798" t="s">
        <v>45</v>
      </c>
      <c r="G1798" t="s">
        <v>21</v>
      </c>
      <c r="H1798" t="s">
        <v>15</v>
      </c>
      <c r="I1798" t="s">
        <v>46</v>
      </c>
      <c r="J1798">
        <v>2.0597493000000001E-2</v>
      </c>
      <c r="L1798">
        <v>200.07419999999999</v>
      </c>
      <c r="M1798">
        <v>3</v>
      </c>
    </row>
    <row r="1799" spans="1:13" x14ac:dyDescent="0.3">
      <c r="A1799">
        <v>376</v>
      </c>
      <c r="B1799" t="s">
        <v>17</v>
      </c>
      <c r="C1799" t="s">
        <v>389</v>
      </c>
      <c r="D1799" t="s">
        <v>48</v>
      </c>
      <c r="E1799">
        <v>2022</v>
      </c>
      <c r="F1799" t="s">
        <v>20</v>
      </c>
      <c r="G1799" t="s">
        <v>21</v>
      </c>
      <c r="H1799" t="s">
        <v>15</v>
      </c>
      <c r="I1799" t="s">
        <v>22</v>
      </c>
      <c r="J1799">
        <v>6.7148406999999993E-2</v>
      </c>
      <c r="K1799">
        <v>14.1</v>
      </c>
      <c r="L1799">
        <v>200.4084</v>
      </c>
      <c r="M1799">
        <v>5</v>
      </c>
    </row>
    <row r="1800" spans="1:13" x14ac:dyDescent="0.3">
      <c r="A1800">
        <v>7890</v>
      </c>
      <c r="B1800" t="s">
        <v>17</v>
      </c>
      <c r="C1800" t="s">
        <v>1357</v>
      </c>
      <c r="D1800" t="s">
        <v>159</v>
      </c>
      <c r="E1800">
        <v>2014</v>
      </c>
      <c r="F1800" t="s">
        <v>29</v>
      </c>
      <c r="G1800" t="s">
        <v>21</v>
      </c>
      <c r="H1800" t="s">
        <v>30</v>
      </c>
      <c r="I1800" t="s">
        <v>16</v>
      </c>
      <c r="J1800">
        <v>0.122735471</v>
      </c>
      <c r="K1800">
        <v>7.4349999999999996</v>
      </c>
      <c r="L1800">
        <v>205.2638</v>
      </c>
      <c r="M1800">
        <v>4</v>
      </c>
    </row>
    <row r="1801" spans="1:13" x14ac:dyDescent="0.3">
      <c r="A1801">
        <v>1921</v>
      </c>
      <c r="B1801" t="s">
        <v>17</v>
      </c>
      <c r="C1801" t="s">
        <v>165</v>
      </c>
      <c r="D1801" t="s">
        <v>28</v>
      </c>
      <c r="E1801">
        <v>2018</v>
      </c>
      <c r="F1801" t="s">
        <v>45</v>
      </c>
      <c r="G1801" t="s">
        <v>21</v>
      </c>
      <c r="H1801" t="s">
        <v>15</v>
      </c>
      <c r="I1801" t="s">
        <v>46</v>
      </c>
      <c r="J1801">
        <v>7.3470233999999995E-2</v>
      </c>
      <c r="L1801">
        <v>205.3638</v>
      </c>
      <c r="M1801">
        <v>4.3</v>
      </c>
    </row>
    <row r="1802" spans="1:13" x14ac:dyDescent="0.3">
      <c r="A1802">
        <v>4570</v>
      </c>
      <c r="B1802" t="s">
        <v>17</v>
      </c>
      <c r="C1802" t="s">
        <v>1357</v>
      </c>
      <c r="D1802" t="s">
        <v>159</v>
      </c>
      <c r="E1802">
        <v>2022</v>
      </c>
      <c r="F1802" t="s">
        <v>20</v>
      </c>
      <c r="G1802" t="s">
        <v>21</v>
      </c>
      <c r="H1802" t="s">
        <v>15</v>
      </c>
      <c r="I1802" t="s">
        <v>22</v>
      </c>
      <c r="J1802">
        <v>0.123338082</v>
      </c>
      <c r="K1802">
        <v>7.4349999999999996</v>
      </c>
      <c r="L1802">
        <v>206.16380000000001</v>
      </c>
      <c r="M1802">
        <v>3.7</v>
      </c>
    </row>
    <row r="1803" spans="1:13" x14ac:dyDescent="0.3">
      <c r="A1803">
        <v>8018</v>
      </c>
      <c r="B1803" t="s">
        <v>17</v>
      </c>
      <c r="C1803" t="s">
        <v>1504</v>
      </c>
      <c r="D1803" t="s">
        <v>67</v>
      </c>
      <c r="E1803">
        <v>2022</v>
      </c>
      <c r="F1803" t="s">
        <v>20</v>
      </c>
      <c r="G1803" t="s">
        <v>21</v>
      </c>
      <c r="H1803" t="s">
        <v>15</v>
      </c>
      <c r="I1803" t="s">
        <v>22</v>
      </c>
      <c r="J1803">
        <v>0.159843921</v>
      </c>
      <c r="K1803">
        <v>7.4050000000000002</v>
      </c>
      <c r="L1803">
        <v>206.62960000000001</v>
      </c>
      <c r="M1803">
        <v>4</v>
      </c>
    </row>
    <row r="1804" spans="1:13" x14ac:dyDescent="0.3">
      <c r="A1804">
        <v>2631</v>
      </c>
      <c r="B1804" t="s">
        <v>17</v>
      </c>
      <c r="C1804" t="s">
        <v>1357</v>
      </c>
      <c r="D1804" t="s">
        <v>159</v>
      </c>
      <c r="E1804">
        <v>2018</v>
      </c>
      <c r="F1804" t="s">
        <v>45</v>
      </c>
      <c r="G1804" t="s">
        <v>21</v>
      </c>
      <c r="H1804" t="s">
        <v>15</v>
      </c>
      <c r="I1804" t="s">
        <v>46</v>
      </c>
      <c r="J1804">
        <v>0.122242847</v>
      </c>
      <c r="L1804">
        <v>207.56379999999999</v>
      </c>
      <c r="M1804">
        <v>4.2</v>
      </c>
    </row>
    <row r="1805" spans="1:13" x14ac:dyDescent="0.3">
      <c r="A1805">
        <v>8297</v>
      </c>
      <c r="B1805" t="s">
        <v>17</v>
      </c>
      <c r="C1805" t="s">
        <v>781</v>
      </c>
      <c r="D1805" t="s">
        <v>24</v>
      </c>
      <c r="E1805">
        <v>2018</v>
      </c>
      <c r="F1805" t="s">
        <v>45</v>
      </c>
      <c r="G1805" t="s">
        <v>21</v>
      </c>
      <c r="H1805" t="s">
        <v>15</v>
      </c>
      <c r="I1805" t="s">
        <v>46</v>
      </c>
      <c r="J1805">
        <v>2.6216144E-2</v>
      </c>
      <c r="L1805">
        <v>207.59540000000001</v>
      </c>
      <c r="M1805">
        <v>4</v>
      </c>
    </row>
    <row r="1806" spans="1:13" x14ac:dyDescent="0.3">
      <c r="A1806">
        <v>1169</v>
      </c>
      <c r="B1806" t="s">
        <v>17</v>
      </c>
      <c r="C1806" t="s">
        <v>893</v>
      </c>
      <c r="D1806" t="s">
        <v>42</v>
      </c>
      <c r="E1806">
        <v>2011</v>
      </c>
      <c r="F1806" t="s">
        <v>39</v>
      </c>
      <c r="G1806" t="s">
        <v>21</v>
      </c>
      <c r="H1806" t="s">
        <v>15</v>
      </c>
      <c r="I1806" t="s">
        <v>40</v>
      </c>
      <c r="J1806">
        <v>0.16507364199999999</v>
      </c>
      <c r="K1806">
        <v>8.8800000000000008</v>
      </c>
      <c r="L1806">
        <v>207.727</v>
      </c>
      <c r="M1806">
        <v>4.4000000000000004</v>
      </c>
    </row>
    <row r="1807" spans="1:13" x14ac:dyDescent="0.3">
      <c r="A1807">
        <v>3011</v>
      </c>
      <c r="B1807" t="s">
        <v>17</v>
      </c>
      <c r="C1807" t="s">
        <v>1357</v>
      </c>
      <c r="D1807" t="s">
        <v>159</v>
      </c>
      <c r="E1807">
        <v>2011</v>
      </c>
      <c r="F1807" t="s">
        <v>39</v>
      </c>
      <c r="G1807" t="s">
        <v>21</v>
      </c>
      <c r="H1807" t="s">
        <v>30</v>
      </c>
      <c r="I1807" t="s">
        <v>40</v>
      </c>
      <c r="J1807">
        <v>0.205605116</v>
      </c>
      <c r="K1807">
        <v>7.4349999999999996</v>
      </c>
      <c r="L1807">
        <v>207.7638</v>
      </c>
      <c r="M1807">
        <v>4.0999999999999996</v>
      </c>
    </row>
    <row r="1808" spans="1:13" x14ac:dyDescent="0.3">
      <c r="A1808">
        <v>7841</v>
      </c>
      <c r="B1808" t="s">
        <v>17</v>
      </c>
      <c r="C1808" t="s">
        <v>951</v>
      </c>
      <c r="D1808" t="s">
        <v>42</v>
      </c>
      <c r="E1808">
        <v>2014</v>
      </c>
      <c r="F1808" t="s">
        <v>29</v>
      </c>
      <c r="G1808" t="s">
        <v>21</v>
      </c>
      <c r="H1808" t="s">
        <v>30</v>
      </c>
      <c r="I1808" t="s">
        <v>16</v>
      </c>
      <c r="J1808">
        <v>1.035692E-2</v>
      </c>
      <c r="K1808">
        <v>18.75</v>
      </c>
      <c r="L1808">
        <v>208.3954</v>
      </c>
      <c r="M1808">
        <v>4</v>
      </c>
    </row>
    <row r="1809" spans="1:13" x14ac:dyDescent="0.3">
      <c r="A1809">
        <v>3612</v>
      </c>
      <c r="B1809" t="s">
        <v>17</v>
      </c>
      <c r="C1809" t="s">
        <v>781</v>
      </c>
      <c r="D1809" t="s">
        <v>24</v>
      </c>
      <c r="E1809">
        <v>2011</v>
      </c>
      <c r="F1809" t="s">
        <v>39</v>
      </c>
      <c r="G1809" t="s">
        <v>21</v>
      </c>
      <c r="H1809" t="s">
        <v>15</v>
      </c>
      <c r="I1809" t="s">
        <v>40</v>
      </c>
      <c r="J1809">
        <v>4.4093977999999999E-2</v>
      </c>
      <c r="K1809">
        <v>8.8949999999999996</v>
      </c>
      <c r="L1809">
        <v>208.3954</v>
      </c>
      <c r="M1809">
        <v>4</v>
      </c>
    </row>
    <row r="1810" spans="1:13" x14ac:dyDescent="0.3">
      <c r="A1810">
        <v>1272</v>
      </c>
      <c r="B1810" t="s">
        <v>17</v>
      </c>
      <c r="C1810" t="s">
        <v>951</v>
      </c>
      <c r="D1810" t="s">
        <v>42</v>
      </c>
      <c r="E1810">
        <v>2018</v>
      </c>
      <c r="F1810" t="s">
        <v>45</v>
      </c>
      <c r="G1810" t="s">
        <v>21</v>
      </c>
      <c r="H1810" t="s">
        <v>15</v>
      </c>
      <c r="I1810" t="s">
        <v>46</v>
      </c>
      <c r="J1810">
        <v>1.0315349999999999E-2</v>
      </c>
      <c r="L1810">
        <v>208.49539999999999</v>
      </c>
      <c r="M1810">
        <v>4.4000000000000004</v>
      </c>
    </row>
    <row r="1811" spans="1:13" x14ac:dyDescent="0.3">
      <c r="A1811">
        <v>8083</v>
      </c>
      <c r="B1811" t="s">
        <v>17</v>
      </c>
      <c r="C1811" t="s">
        <v>893</v>
      </c>
      <c r="D1811" t="s">
        <v>42</v>
      </c>
      <c r="E1811">
        <v>2022</v>
      </c>
      <c r="F1811" t="s">
        <v>20</v>
      </c>
      <c r="G1811" t="s">
        <v>21</v>
      </c>
      <c r="H1811" t="s">
        <v>15</v>
      </c>
      <c r="I1811" t="s">
        <v>22</v>
      </c>
      <c r="J1811">
        <v>9.9024124000000005E-2</v>
      </c>
      <c r="K1811">
        <v>8.8800000000000008</v>
      </c>
      <c r="L1811">
        <v>208.52699999999999</v>
      </c>
      <c r="M1811">
        <v>4</v>
      </c>
    </row>
    <row r="1812" spans="1:13" x14ac:dyDescent="0.3">
      <c r="A1812">
        <v>3605</v>
      </c>
      <c r="B1812" t="s">
        <v>17</v>
      </c>
      <c r="C1812" t="s">
        <v>926</v>
      </c>
      <c r="D1812" t="s">
        <v>28</v>
      </c>
      <c r="E1812">
        <v>2011</v>
      </c>
      <c r="F1812" t="s">
        <v>39</v>
      </c>
      <c r="G1812" t="s">
        <v>21</v>
      </c>
      <c r="H1812" t="s">
        <v>15</v>
      </c>
      <c r="I1812" t="s">
        <v>40</v>
      </c>
      <c r="J1812">
        <v>0.21332355</v>
      </c>
      <c r="K1812">
        <v>6.3</v>
      </c>
      <c r="L1812">
        <v>208.52699999999999</v>
      </c>
      <c r="M1812">
        <v>4</v>
      </c>
    </row>
    <row r="1813" spans="1:13" x14ac:dyDescent="0.3">
      <c r="A1813">
        <v>6109</v>
      </c>
      <c r="B1813" t="s">
        <v>17</v>
      </c>
      <c r="C1813" t="s">
        <v>165</v>
      </c>
      <c r="D1813" t="s">
        <v>28</v>
      </c>
      <c r="E1813">
        <v>2014</v>
      </c>
      <c r="F1813" t="s">
        <v>29</v>
      </c>
      <c r="G1813" t="s">
        <v>21</v>
      </c>
      <c r="H1813" t="s">
        <v>30</v>
      </c>
      <c r="I1813" t="s">
        <v>16</v>
      </c>
      <c r="J1813">
        <v>7.3766310000000002E-2</v>
      </c>
      <c r="K1813">
        <v>16.5</v>
      </c>
      <c r="L1813">
        <v>208.56379999999999</v>
      </c>
      <c r="M1813">
        <v>4</v>
      </c>
    </row>
    <row r="1814" spans="1:13" x14ac:dyDescent="0.3">
      <c r="A1814">
        <v>8392</v>
      </c>
      <c r="B1814" t="s">
        <v>17</v>
      </c>
      <c r="C1814" t="s">
        <v>455</v>
      </c>
      <c r="D1814" t="s">
        <v>48</v>
      </c>
      <c r="E1814">
        <v>2018</v>
      </c>
      <c r="F1814" t="s">
        <v>45</v>
      </c>
      <c r="G1814" t="s">
        <v>21</v>
      </c>
      <c r="H1814" t="s">
        <v>15</v>
      </c>
      <c r="I1814" t="s">
        <v>46</v>
      </c>
      <c r="J1814">
        <v>9.5746519000000002E-2</v>
      </c>
      <c r="L1814">
        <v>208.66120000000001</v>
      </c>
      <c r="M1814">
        <v>4</v>
      </c>
    </row>
    <row r="1815" spans="1:13" x14ac:dyDescent="0.3">
      <c r="A1815">
        <v>3647</v>
      </c>
      <c r="B1815" t="s">
        <v>17</v>
      </c>
      <c r="C1815" t="s">
        <v>1504</v>
      </c>
      <c r="D1815" t="s">
        <v>67</v>
      </c>
      <c r="E1815">
        <v>2014</v>
      </c>
      <c r="F1815" t="s">
        <v>29</v>
      </c>
      <c r="G1815" t="s">
        <v>21</v>
      </c>
      <c r="H1815" t="s">
        <v>30</v>
      </c>
      <c r="I1815" t="s">
        <v>16</v>
      </c>
      <c r="J1815">
        <v>0.15906294800000001</v>
      </c>
      <c r="K1815">
        <v>7.4050000000000002</v>
      </c>
      <c r="L1815">
        <v>208.92959999999999</v>
      </c>
      <c r="M1815">
        <v>4</v>
      </c>
    </row>
    <row r="1816" spans="1:13" x14ac:dyDescent="0.3">
      <c r="A1816">
        <v>4546</v>
      </c>
      <c r="B1816" t="s">
        <v>17</v>
      </c>
      <c r="C1816" t="s">
        <v>455</v>
      </c>
      <c r="D1816" t="s">
        <v>48</v>
      </c>
      <c r="E1816">
        <v>2014</v>
      </c>
      <c r="F1816" t="s">
        <v>29</v>
      </c>
      <c r="G1816" t="s">
        <v>21</v>
      </c>
      <c r="H1816" t="s">
        <v>30</v>
      </c>
      <c r="I1816" t="s">
        <v>16</v>
      </c>
      <c r="J1816">
        <v>9.6132366999999996E-2</v>
      </c>
      <c r="K1816">
        <v>12.6</v>
      </c>
      <c r="L1816">
        <v>208.96119999999999</v>
      </c>
      <c r="M1816">
        <v>3.7</v>
      </c>
    </row>
    <row r="1817" spans="1:13" x14ac:dyDescent="0.3">
      <c r="A1817">
        <v>1924</v>
      </c>
      <c r="B1817" t="s">
        <v>17</v>
      </c>
      <c r="C1817" t="s">
        <v>792</v>
      </c>
      <c r="D1817" t="s">
        <v>24</v>
      </c>
      <c r="E1817">
        <v>2018</v>
      </c>
      <c r="F1817" t="s">
        <v>45</v>
      </c>
      <c r="G1817" t="s">
        <v>21</v>
      </c>
      <c r="H1817" t="s">
        <v>15</v>
      </c>
      <c r="I1817" t="s">
        <v>46</v>
      </c>
      <c r="J1817">
        <v>1.5385856999999999E-2</v>
      </c>
      <c r="L1817">
        <v>208.99279999999999</v>
      </c>
      <c r="M1817">
        <v>4.3</v>
      </c>
    </row>
    <row r="1818" spans="1:13" x14ac:dyDescent="0.3">
      <c r="A1818">
        <v>8277</v>
      </c>
      <c r="B1818" t="s">
        <v>17</v>
      </c>
      <c r="C1818" t="s">
        <v>926</v>
      </c>
      <c r="D1818" t="s">
        <v>28</v>
      </c>
      <c r="E1818">
        <v>2018</v>
      </c>
      <c r="F1818" t="s">
        <v>45</v>
      </c>
      <c r="G1818" t="s">
        <v>21</v>
      </c>
      <c r="H1818" t="s">
        <v>15</v>
      </c>
      <c r="I1818" t="s">
        <v>46</v>
      </c>
      <c r="J1818">
        <v>0.12683185399999999</v>
      </c>
      <c r="L1818">
        <v>209.02699999999999</v>
      </c>
      <c r="M1818">
        <v>4</v>
      </c>
    </row>
    <row r="1819" spans="1:13" x14ac:dyDescent="0.3">
      <c r="A1819">
        <v>5361</v>
      </c>
      <c r="B1819" t="s">
        <v>17</v>
      </c>
      <c r="C1819" t="s">
        <v>1589</v>
      </c>
      <c r="D1819" t="s">
        <v>48</v>
      </c>
      <c r="E1819">
        <v>2014</v>
      </c>
      <c r="F1819" t="s">
        <v>29</v>
      </c>
      <c r="G1819" t="s">
        <v>21</v>
      </c>
      <c r="H1819" t="s">
        <v>30</v>
      </c>
      <c r="I1819" t="s">
        <v>16</v>
      </c>
      <c r="J1819">
        <v>7.1369947000000003E-2</v>
      </c>
      <c r="K1819">
        <v>8.8000000000000007</v>
      </c>
      <c r="L1819">
        <v>209.16120000000001</v>
      </c>
      <c r="M1819">
        <v>3</v>
      </c>
    </row>
    <row r="1820" spans="1:13" x14ac:dyDescent="0.3">
      <c r="A1820">
        <v>4921</v>
      </c>
      <c r="B1820" t="s">
        <v>17</v>
      </c>
      <c r="C1820" t="s">
        <v>689</v>
      </c>
      <c r="D1820" t="s">
        <v>12</v>
      </c>
      <c r="E1820">
        <v>2014</v>
      </c>
      <c r="F1820" t="s">
        <v>29</v>
      </c>
      <c r="G1820" t="s">
        <v>21</v>
      </c>
      <c r="H1820" t="s">
        <v>30</v>
      </c>
      <c r="I1820" t="s">
        <v>16</v>
      </c>
      <c r="J1820">
        <v>1.6944719E-2</v>
      </c>
      <c r="K1820">
        <v>6.6550000000000002</v>
      </c>
      <c r="L1820">
        <v>209.2586</v>
      </c>
      <c r="M1820">
        <v>3.4</v>
      </c>
    </row>
    <row r="1821" spans="1:13" x14ac:dyDescent="0.3">
      <c r="A1821">
        <v>1856</v>
      </c>
      <c r="B1821" t="s">
        <v>17</v>
      </c>
      <c r="C1821" t="s">
        <v>951</v>
      </c>
      <c r="D1821" t="s">
        <v>42</v>
      </c>
      <c r="E1821">
        <v>2022</v>
      </c>
      <c r="F1821" t="s">
        <v>20</v>
      </c>
      <c r="G1821" t="s">
        <v>21</v>
      </c>
      <c r="H1821" t="s">
        <v>15</v>
      </c>
      <c r="I1821" t="s">
        <v>22</v>
      </c>
      <c r="J1821">
        <v>1.040777E-2</v>
      </c>
      <c r="K1821">
        <v>18.75</v>
      </c>
      <c r="L1821">
        <v>209.49539999999999</v>
      </c>
      <c r="M1821">
        <v>4.3</v>
      </c>
    </row>
    <row r="1822" spans="1:13" x14ac:dyDescent="0.3">
      <c r="A1822">
        <v>1230</v>
      </c>
      <c r="B1822" t="s">
        <v>17</v>
      </c>
      <c r="C1822" t="s">
        <v>926</v>
      </c>
      <c r="D1822" t="s">
        <v>28</v>
      </c>
      <c r="E1822">
        <v>2022</v>
      </c>
      <c r="F1822" t="s">
        <v>20</v>
      </c>
      <c r="G1822" t="s">
        <v>21</v>
      </c>
      <c r="H1822" t="s">
        <v>15</v>
      </c>
      <c r="I1822" t="s">
        <v>22</v>
      </c>
      <c r="J1822">
        <v>0.127968205</v>
      </c>
      <c r="K1822">
        <v>6.3</v>
      </c>
      <c r="L1822">
        <v>209.62700000000001</v>
      </c>
      <c r="M1822">
        <v>4.4000000000000004</v>
      </c>
    </row>
    <row r="1823" spans="1:13" x14ac:dyDescent="0.3">
      <c r="A1823">
        <v>5398</v>
      </c>
      <c r="B1823" t="s">
        <v>17</v>
      </c>
      <c r="C1823" t="s">
        <v>689</v>
      </c>
      <c r="D1823" t="s">
        <v>12</v>
      </c>
      <c r="E1823">
        <v>2018</v>
      </c>
      <c r="F1823" t="s">
        <v>45</v>
      </c>
      <c r="G1823" t="s">
        <v>21</v>
      </c>
      <c r="H1823" t="s">
        <v>15</v>
      </c>
      <c r="I1823" t="s">
        <v>46</v>
      </c>
      <c r="J1823">
        <v>1.6876708000000001E-2</v>
      </c>
      <c r="L1823">
        <v>210.05860000000001</v>
      </c>
      <c r="M1823">
        <v>3</v>
      </c>
    </row>
    <row r="1824" spans="1:13" x14ac:dyDescent="0.3">
      <c r="A1824">
        <v>7662</v>
      </c>
      <c r="B1824" t="s">
        <v>17</v>
      </c>
      <c r="C1824" t="s">
        <v>455</v>
      </c>
      <c r="D1824" t="s">
        <v>48</v>
      </c>
      <c r="E1824">
        <v>2011</v>
      </c>
      <c r="F1824" t="s">
        <v>39</v>
      </c>
      <c r="G1824" t="s">
        <v>21</v>
      </c>
      <c r="H1824" t="s">
        <v>30</v>
      </c>
      <c r="I1824" t="s">
        <v>40</v>
      </c>
      <c r="J1824">
        <v>0.16103988699999999</v>
      </c>
      <c r="K1824">
        <v>12.6</v>
      </c>
      <c r="L1824">
        <v>210.2612</v>
      </c>
      <c r="M1824">
        <v>4</v>
      </c>
    </row>
    <row r="1825" spans="1:13" x14ac:dyDescent="0.3">
      <c r="A1825">
        <v>8026</v>
      </c>
      <c r="B1825" t="s">
        <v>17</v>
      </c>
      <c r="C1825" t="s">
        <v>781</v>
      </c>
      <c r="D1825" t="s">
        <v>24</v>
      </c>
      <c r="E1825">
        <v>2022</v>
      </c>
      <c r="F1825" t="s">
        <v>20</v>
      </c>
      <c r="G1825" t="s">
        <v>21</v>
      </c>
      <c r="H1825" t="s">
        <v>15</v>
      </c>
      <c r="I1825" t="s">
        <v>22</v>
      </c>
      <c r="J1825">
        <v>2.6451028000000001E-2</v>
      </c>
      <c r="K1825">
        <v>8.8949999999999996</v>
      </c>
      <c r="L1825">
        <v>210.3954</v>
      </c>
      <c r="M1825">
        <v>4</v>
      </c>
    </row>
    <row r="1826" spans="1:13" x14ac:dyDescent="0.3">
      <c r="A1826">
        <v>3655</v>
      </c>
      <c r="B1826" t="s">
        <v>17</v>
      </c>
      <c r="C1826" t="s">
        <v>1019</v>
      </c>
      <c r="D1826" t="s">
        <v>12</v>
      </c>
      <c r="E1826">
        <v>2014</v>
      </c>
      <c r="F1826" t="s">
        <v>29</v>
      </c>
      <c r="G1826" t="s">
        <v>21</v>
      </c>
      <c r="H1826" t="s">
        <v>30</v>
      </c>
      <c r="I1826" t="s">
        <v>16</v>
      </c>
      <c r="J1826">
        <v>3.8531667999999998E-2</v>
      </c>
      <c r="K1826">
        <v>19.100000000000001</v>
      </c>
      <c r="L1826">
        <v>210.65860000000001</v>
      </c>
      <c r="M1826">
        <v>4</v>
      </c>
    </row>
    <row r="1827" spans="1:13" x14ac:dyDescent="0.3">
      <c r="A1827">
        <v>5823</v>
      </c>
      <c r="B1827" t="s">
        <v>17</v>
      </c>
      <c r="C1827" t="s">
        <v>1019</v>
      </c>
      <c r="D1827" t="s">
        <v>12</v>
      </c>
      <c r="E1827">
        <v>2022</v>
      </c>
      <c r="F1827" t="s">
        <v>20</v>
      </c>
      <c r="G1827" t="s">
        <v>21</v>
      </c>
      <c r="H1827" t="s">
        <v>15</v>
      </c>
      <c r="I1827" t="s">
        <v>22</v>
      </c>
      <c r="J1827">
        <v>3.8720852E-2</v>
      </c>
      <c r="K1827">
        <v>19.100000000000001</v>
      </c>
      <c r="L1827">
        <v>210.8586</v>
      </c>
      <c r="M1827">
        <v>1</v>
      </c>
    </row>
    <row r="1828" spans="1:13" x14ac:dyDescent="0.3">
      <c r="A1828">
        <v>5805</v>
      </c>
      <c r="B1828" t="s">
        <v>17</v>
      </c>
      <c r="C1828" t="s">
        <v>147</v>
      </c>
      <c r="D1828" t="s">
        <v>19</v>
      </c>
      <c r="E1828">
        <v>2011</v>
      </c>
      <c r="F1828" t="s">
        <v>39</v>
      </c>
      <c r="G1828" t="s">
        <v>21</v>
      </c>
      <c r="H1828" t="s">
        <v>15</v>
      </c>
      <c r="I1828" t="s">
        <v>40</v>
      </c>
      <c r="J1828">
        <v>0</v>
      </c>
      <c r="K1828">
        <v>19</v>
      </c>
      <c r="L1828">
        <v>211.02440000000001</v>
      </c>
      <c r="M1828">
        <v>1</v>
      </c>
    </row>
    <row r="1829" spans="1:13" x14ac:dyDescent="0.3">
      <c r="A1829">
        <v>7733</v>
      </c>
      <c r="B1829" t="s">
        <v>17</v>
      </c>
      <c r="C1829" t="s">
        <v>792</v>
      </c>
      <c r="D1829" t="s">
        <v>24</v>
      </c>
      <c r="E1829">
        <v>2014</v>
      </c>
      <c r="F1829" t="s">
        <v>29</v>
      </c>
      <c r="G1829" t="s">
        <v>21</v>
      </c>
      <c r="H1829" t="s">
        <v>30</v>
      </c>
      <c r="I1829" t="s">
        <v>16</v>
      </c>
      <c r="J1829">
        <v>1.5447860000000001E-2</v>
      </c>
      <c r="K1829">
        <v>12.15</v>
      </c>
      <c r="L1829">
        <v>211.2928</v>
      </c>
      <c r="M1829">
        <v>4</v>
      </c>
    </row>
    <row r="1830" spans="1:13" x14ac:dyDescent="0.3">
      <c r="A1830">
        <v>5947</v>
      </c>
      <c r="B1830" t="s">
        <v>17</v>
      </c>
      <c r="C1830" t="s">
        <v>1080</v>
      </c>
      <c r="D1830" t="s">
        <v>12</v>
      </c>
      <c r="E1830">
        <v>2014</v>
      </c>
      <c r="F1830" t="s">
        <v>29</v>
      </c>
      <c r="G1830" t="s">
        <v>21</v>
      </c>
      <c r="H1830" t="s">
        <v>30</v>
      </c>
      <c r="I1830" t="s">
        <v>16</v>
      </c>
      <c r="J1830">
        <v>0.12792952099999999</v>
      </c>
      <c r="K1830">
        <v>8.1</v>
      </c>
      <c r="L1830">
        <v>211.49019999999999</v>
      </c>
      <c r="M1830">
        <v>4</v>
      </c>
    </row>
    <row r="1831" spans="1:13" x14ac:dyDescent="0.3">
      <c r="A1831">
        <v>4354</v>
      </c>
      <c r="B1831" t="s">
        <v>17</v>
      </c>
      <c r="C1831" t="s">
        <v>1019</v>
      </c>
      <c r="D1831" t="s">
        <v>12</v>
      </c>
      <c r="E1831">
        <v>2018</v>
      </c>
      <c r="F1831" t="s">
        <v>45</v>
      </c>
      <c r="G1831" t="s">
        <v>21</v>
      </c>
      <c r="H1831" t="s">
        <v>15</v>
      </c>
      <c r="I1831" t="s">
        <v>46</v>
      </c>
      <c r="J1831">
        <v>3.8377013000000001E-2</v>
      </c>
      <c r="L1831">
        <v>211.55860000000001</v>
      </c>
      <c r="M1831">
        <v>3.8</v>
      </c>
    </row>
    <row r="1832" spans="1:13" x14ac:dyDescent="0.3">
      <c r="A1832">
        <v>414</v>
      </c>
      <c r="B1832" t="s">
        <v>17</v>
      </c>
      <c r="C1832" t="s">
        <v>418</v>
      </c>
      <c r="D1832" t="s">
        <v>48</v>
      </c>
      <c r="E1832">
        <v>2018</v>
      </c>
      <c r="F1832" t="s">
        <v>45</v>
      </c>
      <c r="G1832" t="s">
        <v>21</v>
      </c>
      <c r="H1832" t="s">
        <v>15</v>
      </c>
      <c r="I1832" t="s">
        <v>46</v>
      </c>
      <c r="J1832">
        <v>3.3725743000000002E-2</v>
      </c>
      <c r="L1832">
        <v>211.6902</v>
      </c>
      <c r="M1832">
        <v>5</v>
      </c>
    </row>
    <row r="1833" spans="1:13" x14ac:dyDescent="0.3">
      <c r="A1833">
        <v>372</v>
      </c>
      <c r="B1833" t="s">
        <v>17</v>
      </c>
      <c r="C1833" t="s">
        <v>386</v>
      </c>
      <c r="D1833" t="s">
        <v>64</v>
      </c>
      <c r="E1833">
        <v>2022</v>
      </c>
      <c r="F1833" t="s">
        <v>20</v>
      </c>
      <c r="G1833" t="s">
        <v>21</v>
      </c>
      <c r="H1833" t="s">
        <v>15</v>
      </c>
      <c r="I1833" t="s">
        <v>22</v>
      </c>
      <c r="J1833">
        <v>9.8160920000000002E-3</v>
      </c>
      <c r="K1833">
        <v>9.06</v>
      </c>
      <c r="L1833">
        <v>211.85599999999999</v>
      </c>
      <c r="M1833">
        <v>5</v>
      </c>
    </row>
    <row r="1834" spans="1:13" x14ac:dyDescent="0.3">
      <c r="A1834">
        <v>3246</v>
      </c>
      <c r="B1834" t="s">
        <v>17</v>
      </c>
      <c r="C1834" t="s">
        <v>1080</v>
      </c>
      <c r="D1834" t="s">
        <v>12</v>
      </c>
      <c r="E1834">
        <v>2022</v>
      </c>
      <c r="F1834" t="s">
        <v>20</v>
      </c>
      <c r="G1834" t="s">
        <v>21</v>
      </c>
      <c r="H1834" t="s">
        <v>15</v>
      </c>
      <c r="I1834" t="s">
        <v>22</v>
      </c>
      <c r="J1834">
        <v>0</v>
      </c>
      <c r="K1834">
        <v>8.1</v>
      </c>
      <c r="L1834">
        <v>211.89019999999999</v>
      </c>
      <c r="M1834">
        <v>4</v>
      </c>
    </row>
    <row r="1835" spans="1:13" x14ac:dyDescent="0.3">
      <c r="A1835">
        <v>4579</v>
      </c>
      <c r="B1835" t="s">
        <v>17</v>
      </c>
      <c r="C1835" t="s">
        <v>302</v>
      </c>
      <c r="D1835" t="s">
        <v>42</v>
      </c>
      <c r="E1835">
        <v>2018</v>
      </c>
      <c r="F1835" t="s">
        <v>45</v>
      </c>
      <c r="G1835" t="s">
        <v>21</v>
      </c>
      <c r="H1835" t="s">
        <v>15</v>
      </c>
      <c r="I1835" t="s">
        <v>46</v>
      </c>
      <c r="J1835">
        <v>3.4141212999999997E-2</v>
      </c>
      <c r="L1835">
        <v>211.92179999999999</v>
      </c>
      <c r="M1835">
        <v>3.7</v>
      </c>
    </row>
    <row r="1836" spans="1:13" x14ac:dyDescent="0.3">
      <c r="A1836">
        <v>8070</v>
      </c>
      <c r="B1836" t="s">
        <v>17</v>
      </c>
      <c r="C1836" t="s">
        <v>147</v>
      </c>
      <c r="D1836" t="s">
        <v>19</v>
      </c>
      <c r="E1836">
        <v>2022</v>
      </c>
      <c r="F1836" t="s">
        <v>20</v>
      </c>
      <c r="G1836" t="s">
        <v>21</v>
      </c>
      <c r="H1836" t="s">
        <v>15</v>
      </c>
      <c r="I1836" t="s">
        <v>22</v>
      </c>
      <c r="J1836">
        <v>1.7791458E-2</v>
      </c>
      <c r="K1836">
        <v>19</v>
      </c>
      <c r="L1836">
        <v>211.92439999999999</v>
      </c>
      <c r="M1836">
        <v>4</v>
      </c>
    </row>
    <row r="1837" spans="1:13" x14ac:dyDescent="0.3">
      <c r="A1837">
        <v>3050</v>
      </c>
      <c r="B1837" t="s">
        <v>17</v>
      </c>
      <c r="C1837" t="s">
        <v>822</v>
      </c>
      <c r="D1837" t="s">
        <v>48</v>
      </c>
      <c r="E1837">
        <v>2014</v>
      </c>
      <c r="F1837" t="s">
        <v>29</v>
      </c>
      <c r="G1837" t="s">
        <v>21</v>
      </c>
      <c r="H1837" t="s">
        <v>30</v>
      </c>
      <c r="I1837" t="s">
        <v>16</v>
      </c>
      <c r="J1837">
        <v>1.12259E-2</v>
      </c>
      <c r="K1837">
        <v>17.850000000000001</v>
      </c>
      <c r="L1837">
        <v>211.95599999999999</v>
      </c>
      <c r="M1837">
        <v>4.0999999999999996</v>
      </c>
    </row>
    <row r="1838" spans="1:13" x14ac:dyDescent="0.3">
      <c r="A1838">
        <v>373</v>
      </c>
      <c r="B1838" t="s">
        <v>17</v>
      </c>
      <c r="C1838" t="s">
        <v>354</v>
      </c>
      <c r="D1838" t="s">
        <v>48</v>
      </c>
      <c r="E1838">
        <v>2022</v>
      </c>
      <c r="F1838" t="s">
        <v>20</v>
      </c>
      <c r="G1838" t="s">
        <v>21</v>
      </c>
      <c r="H1838" t="s">
        <v>15</v>
      </c>
      <c r="I1838" t="s">
        <v>22</v>
      </c>
      <c r="J1838">
        <v>5.7062186000000001E-2</v>
      </c>
      <c r="K1838">
        <v>6.8650000000000002</v>
      </c>
      <c r="L1838">
        <v>212.02180000000001</v>
      </c>
      <c r="M1838">
        <v>5</v>
      </c>
    </row>
    <row r="1839" spans="1:13" x14ac:dyDescent="0.3">
      <c r="A1839">
        <v>946</v>
      </c>
      <c r="B1839" t="s">
        <v>17</v>
      </c>
      <c r="C1839" t="s">
        <v>418</v>
      </c>
      <c r="D1839" t="s">
        <v>48</v>
      </c>
      <c r="E1839">
        <v>2022</v>
      </c>
      <c r="F1839" t="s">
        <v>20</v>
      </c>
      <c r="G1839" t="s">
        <v>21</v>
      </c>
      <c r="H1839" t="s">
        <v>15</v>
      </c>
      <c r="I1839" t="s">
        <v>22</v>
      </c>
      <c r="J1839">
        <v>3.4027909000000002E-2</v>
      </c>
      <c r="K1839">
        <v>19.75</v>
      </c>
      <c r="L1839">
        <v>212.09020000000001</v>
      </c>
      <c r="M1839">
        <v>4.4000000000000004</v>
      </c>
    </row>
    <row r="1840" spans="1:13" x14ac:dyDescent="0.3">
      <c r="A1840">
        <v>3216</v>
      </c>
      <c r="B1840" t="s">
        <v>17</v>
      </c>
      <c r="C1840" t="s">
        <v>792</v>
      </c>
      <c r="D1840" t="s">
        <v>24</v>
      </c>
      <c r="E1840">
        <v>2022</v>
      </c>
      <c r="F1840" t="s">
        <v>20</v>
      </c>
      <c r="G1840" t="s">
        <v>21</v>
      </c>
      <c r="H1840" t="s">
        <v>15</v>
      </c>
      <c r="I1840" t="s">
        <v>22</v>
      </c>
      <c r="J1840">
        <v>1.5523706999999999E-2</v>
      </c>
      <c r="K1840">
        <v>12.15</v>
      </c>
      <c r="L1840">
        <v>212.09280000000001</v>
      </c>
      <c r="M1840">
        <v>4</v>
      </c>
    </row>
    <row r="1841" spans="1:13" x14ac:dyDescent="0.3">
      <c r="A1841">
        <v>7659</v>
      </c>
      <c r="B1841" t="s">
        <v>17</v>
      </c>
      <c r="C1841" t="s">
        <v>354</v>
      </c>
      <c r="D1841" t="s">
        <v>48</v>
      </c>
      <c r="E1841">
        <v>2011</v>
      </c>
      <c r="F1841" t="s">
        <v>39</v>
      </c>
      <c r="G1841" t="s">
        <v>21</v>
      </c>
      <c r="H1841" t="s">
        <v>30</v>
      </c>
      <c r="I1841" t="s">
        <v>40</v>
      </c>
      <c r="J1841">
        <v>9.5122910000000005E-2</v>
      </c>
      <c r="K1841">
        <v>6.8650000000000002</v>
      </c>
      <c r="L1841">
        <v>212.3218</v>
      </c>
      <c r="M1841">
        <v>4</v>
      </c>
    </row>
    <row r="1842" spans="1:13" x14ac:dyDescent="0.3">
      <c r="A1842">
        <v>1206</v>
      </c>
      <c r="B1842" t="s">
        <v>17</v>
      </c>
      <c r="C1842" t="s">
        <v>576</v>
      </c>
      <c r="D1842" t="s">
        <v>42</v>
      </c>
      <c r="E1842">
        <v>2014</v>
      </c>
      <c r="F1842" t="s">
        <v>29</v>
      </c>
      <c r="G1842" t="s">
        <v>21</v>
      </c>
      <c r="H1842" t="s">
        <v>30</v>
      </c>
      <c r="I1842" t="s">
        <v>16</v>
      </c>
      <c r="J1842">
        <v>9.9053536999999997E-2</v>
      </c>
      <c r="K1842">
        <v>16</v>
      </c>
      <c r="L1842">
        <v>212.6902</v>
      </c>
      <c r="M1842">
        <v>4.4000000000000004</v>
      </c>
    </row>
    <row r="1843" spans="1:13" x14ac:dyDescent="0.3">
      <c r="A1843">
        <v>5563</v>
      </c>
      <c r="B1843" t="s">
        <v>17</v>
      </c>
      <c r="C1843" t="s">
        <v>1019</v>
      </c>
      <c r="D1843" t="s">
        <v>12</v>
      </c>
      <c r="E1843">
        <v>2011</v>
      </c>
      <c r="F1843" t="s">
        <v>39</v>
      </c>
      <c r="G1843" t="s">
        <v>21</v>
      </c>
      <c r="H1843" t="s">
        <v>15</v>
      </c>
      <c r="I1843" t="s">
        <v>40</v>
      </c>
      <c r="J1843">
        <v>6.4547828000000002E-2</v>
      </c>
      <c r="K1843">
        <v>19.100000000000001</v>
      </c>
      <c r="L1843">
        <v>212.8586</v>
      </c>
      <c r="M1843">
        <v>2.5</v>
      </c>
    </row>
    <row r="1844" spans="1:13" x14ac:dyDescent="0.3">
      <c r="A1844">
        <v>1798</v>
      </c>
      <c r="B1844" t="s">
        <v>17</v>
      </c>
      <c r="C1844" t="s">
        <v>1002</v>
      </c>
      <c r="D1844" t="s">
        <v>48</v>
      </c>
      <c r="E1844">
        <v>2014</v>
      </c>
      <c r="F1844" t="s">
        <v>29</v>
      </c>
      <c r="G1844" t="s">
        <v>21</v>
      </c>
      <c r="H1844" t="s">
        <v>30</v>
      </c>
      <c r="I1844" t="s">
        <v>16</v>
      </c>
      <c r="J1844">
        <v>7.5908374000000001E-2</v>
      </c>
      <c r="K1844">
        <v>18.25</v>
      </c>
      <c r="L1844">
        <v>213.42179999999999</v>
      </c>
      <c r="M1844">
        <v>4.3</v>
      </c>
    </row>
    <row r="1845" spans="1:13" x14ac:dyDescent="0.3">
      <c r="A1845">
        <v>4908</v>
      </c>
      <c r="B1845" t="s">
        <v>17</v>
      </c>
      <c r="C1845" t="s">
        <v>822</v>
      </c>
      <c r="D1845" t="s">
        <v>48</v>
      </c>
      <c r="E1845">
        <v>2018</v>
      </c>
      <c r="F1845" t="s">
        <v>45</v>
      </c>
      <c r="G1845" t="s">
        <v>21</v>
      </c>
      <c r="H1845" t="s">
        <v>15</v>
      </c>
      <c r="I1845" t="s">
        <v>46</v>
      </c>
      <c r="J1845">
        <v>1.1180842999999999E-2</v>
      </c>
      <c r="L1845">
        <v>213.45599999999999</v>
      </c>
      <c r="M1845">
        <v>3.5</v>
      </c>
    </row>
    <row r="1846" spans="1:13" x14ac:dyDescent="0.3">
      <c r="A1846">
        <v>323</v>
      </c>
      <c r="B1846" t="s">
        <v>17</v>
      </c>
      <c r="C1846" t="s">
        <v>345</v>
      </c>
      <c r="D1846" t="s">
        <v>24</v>
      </c>
      <c r="E1846">
        <v>2014</v>
      </c>
      <c r="F1846" t="s">
        <v>29</v>
      </c>
      <c r="G1846" t="s">
        <v>21</v>
      </c>
      <c r="H1846" t="s">
        <v>30</v>
      </c>
      <c r="I1846" t="s">
        <v>16</v>
      </c>
      <c r="J1846">
        <v>8.9742064999999996E-2</v>
      </c>
      <c r="K1846">
        <v>15.25</v>
      </c>
      <c r="L1846">
        <v>213.7192</v>
      </c>
      <c r="M1846">
        <v>5</v>
      </c>
    </row>
    <row r="1847" spans="1:13" x14ac:dyDescent="0.3">
      <c r="A1847">
        <v>3742</v>
      </c>
      <c r="B1847" t="s">
        <v>17</v>
      </c>
      <c r="C1847" t="s">
        <v>822</v>
      </c>
      <c r="D1847" t="s">
        <v>48</v>
      </c>
      <c r="E1847">
        <v>2022</v>
      </c>
      <c r="F1847" t="s">
        <v>20</v>
      </c>
      <c r="G1847" t="s">
        <v>21</v>
      </c>
      <c r="H1847" t="s">
        <v>15</v>
      </c>
      <c r="I1847" t="s">
        <v>22</v>
      </c>
      <c r="J1847">
        <v>1.1281018E-2</v>
      </c>
      <c r="K1847">
        <v>17.850000000000001</v>
      </c>
      <c r="L1847">
        <v>213.756</v>
      </c>
      <c r="M1847">
        <v>4</v>
      </c>
    </row>
    <row r="1848" spans="1:13" x14ac:dyDescent="0.3">
      <c r="A1848">
        <v>1727</v>
      </c>
      <c r="B1848" t="s">
        <v>17</v>
      </c>
      <c r="C1848" t="s">
        <v>1080</v>
      </c>
      <c r="D1848" t="s">
        <v>12</v>
      </c>
      <c r="E1848">
        <v>2011</v>
      </c>
      <c r="F1848" t="s">
        <v>39</v>
      </c>
      <c r="G1848" t="s">
        <v>21</v>
      </c>
      <c r="H1848" t="s">
        <v>15</v>
      </c>
      <c r="I1848" t="s">
        <v>40</v>
      </c>
      <c r="J1848">
        <v>0.21430613100000001</v>
      </c>
      <c r="K1848">
        <v>8.1</v>
      </c>
      <c r="L1848">
        <v>213.99019999999999</v>
      </c>
      <c r="M1848">
        <v>4.3</v>
      </c>
    </row>
    <row r="1849" spans="1:13" x14ac:dyDescent="0.3">
      <c r="A1849">
        <v>2471</v>
      </c>
      <c r="B1849" t="s">
        <v>17</v>
      </c>
      <c r="C1849" t="s">
        <v>302</v>
      </c>
      <c r="D1849" t="s">
        <v>42</v>
      </c>
      <c r="E1849">
        <v>2014</v>
      </c>
      <c r="F1849" t="s">
        <v>29</v>
      </c>
      <c r="G1849" t="s">
        <v>21</v>
      </c>
      <c r="H1849" t="s">
        <v>30</v>
      </c>
      <c r="I1849" t="s">
        <v>16</v>
      </c>
      <c r="J1849">
        <v>3.4278797999999999E-2</v>
      </c>
      <c r="K1849">
        <v>18.75</v>
      </c>
      <c r="L1849">
        <v>214.12180000000001</v>
      </c>
      <c r="M1849">
        <v>4.2</v>
      </c>
    </row>
    <row r="1850" spans="1:13" x14ac:dyDescent="0.3">
      <c r="A1850">
        <v>4107</v>
      </c>
      <c r="B1850" t="s">
        <v>17</v>
      </c>
      <c r="C1850" t="s">
        <v>1277</v>
      </c>
      <c r="D1850" t="s">
        <v>67</v>
      </c>
      <c r="E1850">
        <v>2018</v>
      </c>
      <c r="F1850" t="s">
        <v>45</v>
      </c>
      <c r="G1850" t="s">
        <v>21</v>
      </c>
      <c r="H1850" t="s">
        <v>15</v>
      </c>
      <c r="I1850" t="s">
        <v>46</v>
      </c>
      <c r="J1850">
        <v>6.9815169999999996E-2</v>
      </c>
      <c r="L1850">
        <v>214.38499999999999</v>
      </c>
      <c r="M1850">
        <v>3.9</v>
      </c>
    </row>
    <row r="1851" spans="1:13" x14ac:dyDescent="0.3">
      <c r="A1851">
        <v>7827</v>
      </c>
      <c r="B1851" t="s">
        <v>17</v>
      </c>
      <c r="C1851" t="s">
        <v>215</v>
      </c>
      <c r="D1851" t="s">
        <v>42</v>
      </c>
      <c r="E1851">
        <v>2014</v>
      </c>
      <c r="F1851" t="s">
        <v>29</v>
      </c>
      <c r="G1851" t="s">
        <v>21</v>
      </c>
      <c r="H1851" t="s">
        <v>30</v>
      </c>
      <c r="I1851" t="s">
        <v>16</v>
      </c>
      <c r="J1851">
        <v>7.0510189000000001E-2</v>
      </c>
      <c r="K1851">
        <v>8.42</v>
      </c>
      <c r="L1851">
        <v>214.41919999999999</v>
      </c>
      <c r="M1851">
        <v>4</v>
      </c>
    </row>
    <row r="1852" spans="1:13" x14ac:dyDescent="0.3">
      <c r="A1852">
        <v>334</v>
      </c>
      <c r="B1852" t="s">
        <v>17</v>
      </c>
      <c r="C1852" t="s">
        <v>354</v>
      </c>
      <c r="D1852" t="s">
        <v>48</v>
      </c>
      <c r="E1852">
        <v>2014</v>
      </c>
      <c r="F1852" t="s">
        <v>29</v>
      </c>
      <c r="G1852" t="s">
        <v>21</v>
      </c>
      <c r="H1852" t="s">
        <v>30</v>
      </c>
      <c r="I1852" t="s">
        <v>16</v>
      </c>
      <c r="J1852">
        <v>5.6783388999999997E-2</v>
      </c>
      <c r="K1852">
        <v>6.8650000000000002</v>
      </c>
      <c r="L1852">
        <v>214.52180000000001</v>
      </c>
      <c r="M1852">
        <v>5</v>
      </c>
    </row>
    <row r="1853" spans="1:13" x14ac:dyDescent="0.3">
      <c r="A1853">
        <v>4868</v>
      </c>
      <c r="B1853" t="s">
        <v>17</v>
      </c>
      <c r="C1853" t="s">
        <v>452</v>
      </c>
      <c r="D1853" t="s">
        <v>24</v>
      </c>
      <c r="E1853">
        <v>2014</v>
      </c>
      <c r="F1853" t="s">
        <v>29</v>
      </c>
      <c r="G1853" t="s">
        <v>21</v>
      </c>
      <c r="H1853" t="s">
        <v>30</v>
      </c>
      <c r="I1853" t="s">
        <v>16</v>
      </c>
      <c r="J1853">
        <v>8.1943272999999997E-2</v>
      </c>
      <c r="K1853">
        <v>9</v>
      </c>
      <c r="L1853">
        <v>214.55340000000001</v>
      </c>
      <c r="M1853">
        <v>3.5</v>
      </c>
    </row>
    <row r="1854" spans="1:13" x14ac:dyDescent="0.3">
      <c r="A1854">
        <v>1728</v>
      </c>
      <c r="B1854" t="s">
        <v>17</v>
      </c>
      <c r="C1854" t="s">
        <v>989</v>
      </c>
      <c r="D1854" t="s">
        <v>12</v>
      </c>
      <c r="E1854">
        <v>2011</v>
      </c>
      <c r="F1854" t="s">
        <v>39</v>
      </c>
      <c r="G1854" t="s">
        <v>21</v>
      </c>
      <c r="H1854" t="s">
        <v>15</v>
      </c>
      <c r="I1854" t="s">
        <v>40</v>
      </c>
      <c r="J1854">
        <v>5.0371508000000002E-2</v>
      </c>
      <c r="K1854">
        <v>14</v>
      </c>
      <c r="L1854">
        <v>214.7192</v>
      </c>
      <c r="M1854">
        <v>4.3</v>
      </c>
    </row>
    <row r="1855" spans="1:13" x14ac:dyDescent="0.3">
      <c r="A1855">
        <v>1925</v>
      </c>
      <c r="B1855" t="s">
        <v>17</v>
      </c>
      <c r="C1855" t="s">
        <v>452</v>
      </c>
      <c r="D1855" t="s">
        <v>24</v>
      </c>
      <c r="E1855">
        <v>2018</v>
      </c>
      <c r="F1855" t="s">
        <v>45</v>
      </c>
      <c r="G1855" t="s">
        <v>21</v>
      </c>
      <c r="H1855" t="s">
        <v>15</v>
      </c>
      <c r="I1855" t="s">
        <v>46</v>
      </c>
      <c r="J1855">
        <v>8.1614376000000002E-2</v>
      </c>
      <c r="L1855">
        <v>214.7534</v>
      </c>
      <c r="M1855">
        <v>4.3</v>
      </c>
    </row>
    <row r="1856" spans="1:13" x14ac:dyDescent="0.3">
      <c r="A1856">
        <v>8397</v>
      </c>
      <c r="B1856" t="s">
        <v>17</v>
      </c>
      <c r="C1856" t="s">
        <v>931</v>
      </c>
      <c r="D1856" t="s">
        <v>48</v>
      </c>
      <c r="E1856">
        <v>2018</v>
      </c>
      <c r="F1856" t="s">
        <v>45</v>
      </c>
      <c r="G1856" t="s">
        <v>21</v>
      </c>
      <c r="H1856" t="s">
        <v>15</v>
      </c>
      <c r="I1856" t="s">
        <v>46</v>
      </c>
      <c r="J1856">
        <v>2.5960173999999999E-2</v>
      </c>
      <c r="L1856">
        <v>214.88499999999999</v>
      </c>
      <c r="M1856">
        <v>4</v>
      </c>
    </row>
    <row r="1857" spans="1:13" x14ac:dyDescent="0.3">
      <c r="A1857">
        <v>4584</v>
      </c>
      <c r="B1857" t="s">
        <v>17</v>
      </c>
      <c r="C1857" t="s">
        <v>1002</v>
      </c>
      <c r="D1857" t="s">
        <v>48</v>
      </c>
      <c r="E1857">
        <v>2018</v>
      </c>
      <c r="F1857" t="s">
        <v>45</v>
      </c>
      <c r="G1857" t="s">
        <v>21</v>
      </c>
      <c r="H1857" t="s">
        <v>15</v>
      </c>
      <c r="I1857" t="s">
        <v>46</v>
      </c>
      <c r="J1857">
        <v>7.5603698999999996E-2</v>
      </c>
      <c r="L1857">
        <v>215.12180000000001</v>
      </c>
      <c r="M1857">
        <v>3.7</v>
      </c>
    </row>
    <row r="1858" spans="1:13" x14ac:dyDescent="0.3">
      <c r="A1858">
        <v>1239</v>
      </c>
      <c r="B1858" t="s">
        <v>17</v>
      </c>
      <c r="C1858" t="s">
        <v>931</v>
      </c>
      <c r="D1858" t="s">
        <v>48</v>
      </c>
      <c r="E1858">
        <v>2022</v>
      </c>
      <c r="F1858" t="s">
        <v>20</v>
      </c>
      <c r="G1858" t="s">
        <v>21</v>
      </c>
      <c r="H1858" t="s">
        <v>15</v>
      </c>
      <c r="I1858" t="s">
        <v>22</v>
      </c>
      <c r="J1858">
        <v>2.6192765E-2</v>
      </c>
      <c r="K1858">
        <v>9.8000000000000007</v>
      </c>
      <c r="L1858">
        <v>215.685</v>
      </c>
      <c r="M1858">
        <v>4.4000000000000004</v>
      </c>
    </row>
    <row r="1859" spans="1:13" x14ac:dyDescent="0.3">
      <c r="A1859">
        <v>8369</v>
      </c>
      <c r="B1859" t="s">
        <v>17</v>
      </c>
      <c r="C1859" t="s">
        <v>1226</v>
      </c>
      <c r="D1859" t="s">
        <v>42</v>
      </c>
      <c r="E1859">
        <v>2018</v>
      </c>
      <c r="F1859" t="s">
        <v>45</v>
      </c>
      <c r="G1859" t="s">
        <v>21</v>
      </c>
      <c r="H1859" t="s">
        <v>15</v>
      </c>
      <c r="I1859" t="s">
        <v>46</v>
      </c>
      <c r="J1859">
        <v>1.3056494E-2</v>
      </c>
      <c r="L1859">
        <v>215.91919999999999</v>
      </c>
      <c r="M1859">
        <v>4</v>
      </c>
    </row>
    <row r="1860" spans="1:13" x14ac:dyDescent="0.3">
      <c r="A1860">
        <v>3094</v>
      </c>
      <c r="B1860" t="s">
        <v>17</v>
      </c>
      <c r="C1860" t="s">
        <v>989</v>
      </c>
      <c r="D1860" t="s">
        <v>12</v>
      </c>
      <c r="E1860">
        <v>2022</v>
      </c>
      <c r="F1860" t="s">
        <v>20</v>
      </c>
      <c r="G1860" t="s">
        <v>21</v>
      </c>
      <c r="H1860" t="s">
        <v>15</v>
      </c>
      <c r="I1860" t="s">
        <v>22</v>
      </c>
      <c r="J1860">
        <v>3.0216783000000001E-2</v>
      </c>
      <c r="K1860">
        <v>14</v>
      </c>
      <c r="L1860">
        <v>216.61920000000001</v>
      </c>
      <c r="M1860">
        <v>4.0999999999999996</v>
      </c>
    </row>
    <row r="1861" spans="1:13" x14ac:dyDescent="0.3">
      <c r="A1861">
        <v>4857</v>
      </c>
      <c r="B1861" t="s">
        <v>17</v>
      </c>
      <c r="C1861" t="s">
        <v>1301</v>
      </c>
      <c r="D1861" t="s">
        <v>28</v>
      </c>
      <c r="E1861">
        <v>2011</v>
      </c>
      <c r="F1861" t="s">
        <v>39</v>
      </c>
      <c r="G1861" t="s">
        <v>21</v>
      </c>
      <c r="H1861" t="s">
        <v>15</v>
      </c>
      <c r="I1861" t="s">
        <v>40</v>
      </c>
      <c r="J1861">
        <v>3.5497039000000001E-2</v>
      </c>
      <c r="K1861">
        <v>15.2</v>
      </c>
      <c r="L1861">
        <v>216.7824</v>
      </c>
      <c r="M1861">
        <v>3.5</v>
      </c>
    </row>
    <row r="1862" spans="1:13" x14ac:dyDescent="0.3">
      <c r="A1862">
        <v>8022</v>
      </c>
      <c r="B1862" t="s">
        <v>17</v>
      </c>
      <c r="C1862" t="s">
        <v>1277</v>
      </c>
      <c r="D1862" t="s">
        <v>67</v>
      </c>
      <c r="E1862">
        <v>2022</v>
      </c>
      <c r="F1862" t="s">
        <v>20</v>
      </c>
      <c r="G1862" t="s">
        <v>21</v>
      </c>
      <c r="H1862" t="s">
        <v>15</v>
      </c>
      <c r="I1862" t="s">
        <v>22</v>
      </c>
      <c r="J1862">
        <v>7.0440680000000006E-2</v>
      </c>
      <c r="K1862">
        <v>16.7</v>
      </c>
      <c r="L1862">
        <v>216.88499999999999</v>
      </c>
      <c r="M1862">
        <v>4</v>
      </c>
    </row>
    <row r="1863" spans="1:13" x14ac:dyDescent="0.3">
      <c r="A1863">
        <v>915</v>
      </c>
      <c r="B1863" t="s">
        <v>17</v>
      </c>
      <c r="C1863" t="s">
        <v>745</v>
      </c>
      <c r="D1863" t="s">
        <v>57</v>
      </c>
      <c r="E1863">
        <v>2018</v>
      </c>
      <c r="F1863" t="s">
        <v>45</v>
      </c>
      <c r="G1863" t="s">
        <v>21</v>
      </c>
      <c r="H1863" t="s">
        <v>15</v>
      </c>
      <c r="I1863" t="s">
        <v>46</v>
      </c>
      <c r="J1863">
        <v>6.8765925000000006E-2</v>
      </c>
      <c r="L1863">
        <v>216.91659999999999</v>
      </c>
      <c r="M1863">
        <v>4.5</v>
      </c>
    </row>
    <row r="1864" spans="1:13" x14ac:dyDescent="0.3">
      <c r="A1864">
        <v>3133</v>
      </c>
      <c r="B1864" t="s">
        <v>17</v>
      </c>
      <c r="C1864" t="s">
        <v>1301</v>
      </c>
      <c r="D1864" t="s">
        <v>28</v>
      </c>
      <c r="E1864">
        <v>2018</v>
      </c>
      <c r="F1864" t="s">
        <v>45</v>
      </c>
      <c r="G1864" t="s">
        <v>21</v>
      </c>
      <c r="H1864" t="s">
        <v>15</v>
      </c>
      <c r="I1864" t="s">
        <v>46</v>
      </c>
      <c r="J1864">
        <v>2.110482E-2</v>
      </c>
      <c r="L1864">
        <v>217.08240000000001</v>
      </c>
      <c r="M1864">
        <v>4.0999999999999996</v>
      </c>
    </row>
    <row r="1865" spans="1:13" x14ac:dyDescent="0.3">
      <c r="A1865">
        <v>3619</v>
      </c>
      <c r="B1865" t="s">
        <v>17</v>
      </c>
      <c r="C1865" t="s">
        <v>931</v>
      </c>
      <c r="D1865" t="s">
        <v>48</v>
      </c>
      <c r="E1865">
        <v>2011</v>
      </c>
      <c r="F1865" t="s">
        <v>39</v>
      </c>
      <c r="G1865" t="s">
        <v>21</v>
      </c>
      <c r="H1865" t="s">
        <v>30</v>
      </c>
      <c r="I1865" t="s">
        <v>40</v>
      </c>
      <c r="J1865">
        <v>4.3663451999999998E-2</v>
      </c>
      <c r="K1865">
        <v>9.8000000000000007</v>
      </c>
      <c r="L1865">
        <v>217.185</v>
      </c>
      <c r="M1865">
        <v>4</v>
      </c>
    </row>
    <row r="1866" spans="1:13" x14ac:dyDescent="0.3">
      <c r="A1866">
        <v>8081</v>
      </c>
      <c r="B1866" t="s">
        <v>17</v>
      </c>
      <c r="C1866" t="s">
        <v>215</v>
      </c>
      <c r="D1866" t="s">
        <v>42</v>
      </c>
      <c r="E1866">
        <v>2022</v>
      </c>
      <c r="F1866" t="s">
        <v>20</v>
      </c>
      <c r="G1866" t="s">
        <v>21</v>
      </c>
      <c r="H1866" t="s">
        <v>15</v>
      </c>
      <c r="I1866" t="s">
        <v>22</v>
      </c>
      <c r="J1866">
        <v>7.0856382999999995E-2</v>
      </c>
      <c r="K1866">
        <v>8.42</v>
      </c>
      <c r="L1866">
        <v>217.41919999999999</v>
      </c>
      <c r="M1866">
        <v>4</v>
      </c>
    </row>
    <row r="1867" spans="1:13" x14ac:dyDescent="0.3">
      <c r="A1867">
        <v>1188</v>
      </c>
      <c r="B1867" t="s">
        <v>17</v>
      </c>
      <c r="C1867" t="s">
        <v>484</v>
      </c>
      <c r="D1867" t="s">
        <v>67</v>
      </c>
      <c r="E1867">
        <v>2014</v>
      </c>
      <c r="F1867" t="s">
        <v>29</v>
      </c>
      <c r="G1867" t="s">
        <v>21</v>
      </c>
      <c r="H1867" t="s">
        <v>30</v>
      </c>
      <c r="I1867" t="s">
        <v>16</v>
      </c>
      <c r="J1867">
        <v>3.6295833999999999E-2</v>
      </c>
      <c r="K1867">
        <v>20.25</v>
      </c>
      <c r="L1867">
        <v>217.54820000000001</v>
      </c>
      <c r="M1867">
        <v>4.4000000000000004</v>
      </c>
    </row>
    <row r="1868" spans="1:13" x14ac:dyDescent="0.3">
      <c r="A1868">
        <v>668</v>
      </c>
      <c r="B1868" t="s">
        <v>17</v>
      </c>
      <c r="C1868" t="s">
        <v>601</v>
      </c>
      <c r="D1868" t="s">
        <v>57</v>
      </c>
      <c r="E1868">
        <v>2022</v>
      </c>
      <c r="F1868" t="s">
        <v>20</v>
      </c>
      <c r="G1868" t="s">
        <v>21</v>
      </c>
      <c r="H1868" t="s">
        <v>15</v>
      </c>
      <c r="I1868" t="s">
        <v>22</v>
      </c>
      <c r="J1868">
        <v>0</v>
      </c>
      <c r="K1868">
        <v>13.35</v>
      </c>
      <c r="L1868">
        <v>217.61660000000001</v>
      </c>
      <c r="M1868">
        <v>4.5999999999999996</v>
      </c>
    </row>
    <row r="1869" spans="1:13" x14ac:dyDescent="0.3">
      <c r="A1869">
        <v>7970</v>
      </c>
      <c r="B1869" t="s">
        <v>17</v>
      </c>
      <c r="C1869" t="s">
        <v>1277</v>
      </c>
      <c r="D1869" t="s">
        <v>67</v>
      </c>
      <c r="E1869">
        <v>2014</v>
      </c>
      <c r="F1869" t="s">
        <v>29</v>
      </c>
      <c r="G1869" t="s">
        <v>21</v>
      </c>
      <c r="H1869" t="s">
        <v>30</v>
      </c>
      <c r="I1869" t="s">
        <v>16</v>
      </c>
      <c r="J1869">
        <v>7.0096517999999997E-2</v>
      </c>
      <c r="K1869">
        <v>16.7</v>
      </c>
      <c r="L1869">
        <v>217.88499999999999</v>
      </c>
      <c r="M1869">
        <v>4</v>
      </c>
    </row>
    <row r="1870" spans="1:13" x14ac:dyDescent="0.3">
      <c r="A1870">
        <v>5729</v>
      </c>
      <c r="B1870" t="s">
        <v>17</v>
      </c>
      <c r="C1870" t="s">
        <v>1513</v>
      </c>
      <c r="D1870" t="s">
        <v>32</v>
      </c>
      <c r="E1870">
        <v>2014</v>
      </c>
      <c r="F1870" t="s">
        <v>29</v>
      </c>
      <c r="G1870" t="s">
        <v>21</v>
      </c>
      <c r="H1870" t="s">
        <v>30</v>
      </c>
      <c r="I1870" t="s">
        <v>16</v>
      </c>
      <c r="J1870">
        <v>2.0310045999999998E-2</v>
      </c>
      <c r="K1870">
        <v>15.35</v>
      </c>
      <c r="L1870">
        <v>218.05080000000001</v>
      </c>
      <c r="M1870">
        <v>1</v>
      </c>
    </row>
    <row r="1871" spans="1:13" x14ac:dyDescent="0.3">
      <c r="A1871">
        <v>3771</v>
      </c>
      <c r="B1871" t="s">
        <v>17</v>
      </c>
      <c r="C1871" t="s">
        <v>1300</v>
      </c>
      <c r="D1871" t="s">
        <v>57</v>
      </c>
      <c r="E1871">
        <v>2018</v>
      </c>
      <c r="F1871" t="s">
        <v>45</v>
      </c>
      <c r="G1871" t="s">
        <v>21</v>
      </c>
      <c r="H1871" t="s">
        <v>15</v>
      </c>
      <c r="I1871" t="s">
        <v>46</v>
      </c>
      <c r="J1871">
        <v>3.5414528000000001E-2</v>
      </c>
      <c r="L1871">
        <v>218.2166</v>
      </c>
      <c r="M1871">
        <v>4</v>
      </c>
    </row>
    <row r="1872" spans="1:13" x14ac:dyDescent="0.3">
      <c r="A1872">
        <v>5100</v>
      </c>
      <c r="B1872" t="s">
        <v>17</v>
      </c>
      <c r="C1872" t="s">
        <v>1300</v>
      </c>
      <c r="D1872" t="s">
        <v>57</v>
      </c>
      <c r="E1872">
        <v>2022</v>
      </c>
      <c r="F1872" t="s">
        <v>20</v>
      </c>
      <c r="G1872" t="s">
        <v>21</v>
      </c>
      <c r="H1872" t="s">
        <v>15</v>
      </c>
      <c r="I1872" t="s">
        <v>22</v>
      </c>
      <c r="J1872">
        <v>3.5731825000000002E-2</v>
      </c>
      <c r="K1872">
        <v>6.71</v>
      </c>
      <c r="L1872">
        <v>218.31659999999999</v>
      </c>
      <c r="M1872">
        <v>3.3</v>
      </c>
    </row>
    <row r="1873" spans="1:13" x14ac:dyDescent="0.3">
      <c r="A1873">
        <v>1725</v>
      </c>
      <c r="B1873" t="s">
        <v>17</v>
      </c>
      <c r="C1873" t="s">
        <v>745</v>
      </c>
      <c r="D1873" t="s">
        <v>57</v>
      </c>
      <c r="E1873">
        <v>2011</v>
      </c>
      <c r="F1873" t="s">
        <v>39</v>
      </c>
      <c r="G1873" t="s">
        <v>21</v>
      </c>
      <c r="H1873" t="s">
        <v>15</v>
      </c>
      <c r="I1873" t="s">
        <v>40</v>
      </c>
      <c r="J1873">
        <v>0.11566015</v>
      </c>
      <c r="K1873">
        <v>15.85</v>
      </c>
      <c r="L1873">
        <v>218.31659999999999</v>
      </c>
      <c r="M1873">
        <v>4.3</v>
      </c>
    </row>
    <row r="1874" spans="1:13" x14ac:dyDescent="0.3">
      <c r="A1874">
        <v>497</v>
      </c>
      <c r="B1874" t="s">
        <v>17</v>
      </c>
      <c r="C1874" t="s">
        <v>484</v>
      </c>
      <c r="D1874" t="s">
        <v>67</v>
      </c>
      <c r="E1874">
        <v>2022</v>
      </c>
      <c r="F1874" t="s">
        <v>20</v>
      </c>
      <c r="G1874" t="s">
        <v>21</v>
      </c>
      <c r="H1874" t="s">
        <v>15</v>
      </c>
      <c r="I1874" t="s">
        <v>22</v>
      </c>
      <c r="J1874">
        <v>3.6474040999999999E-2</v>
      </c>
      <c r="K1874">
        <v>20.25</v>
      </c>
      <c r="L1874">
        <v>218.34819999999999</v>
      </c>
      <c r="M1874">
        <v>4.8</v>
      </c>
    </row>
    <row r="1875" spans="1:13" x14ac:dyDescent="0.3">
      <c r="A1875">
        <v>3743</v>
      </c>
      <c r="B1875" t="s">
        <v>17</v>
      </c>
      <c r="C1875" t="s">
        <v>1513</v>
      </c>
      <c r="D1875" t="s">
        <v>32</v>
      </c>
      <c r="E1875">
        <v>2022</v>
      </c>
      <c r="F1875" t="s">
        <v>20</v>
      </c>
      <c r="G1875" t="s">
        <v>21</v>
      </c>
      <c r="H1875" t="s">
        <v>15</v>
      </c>
      <c r="I1875" t="s">
        <v>22</v>
      </c>
      <c r="J1875">
        <v>2.0409765E-2</v>
      </c>
      <c r="K1875">
        <v>15.35</v>
      </c>
      <c r="L1875">
        <v>218.35079999999999</v>
      </c>
      <c r="M1875">
        <v>4</v>
      </c>
    </row>
    <row r="1876" spans="1:13" x14ac:dyDescent="0.3">
      <c r="A1876">
        <v>8012</v>
      </c>
      <c r="B1876" t="s">
        <v>17</v>
      </c>
      <c r="C1876" t="s">
        <v>1301</v>
      </c>
      <c r="D1876" t="s">
        <v>28</v>
      </c>
      <c r="E1876">
        <v>2022</v>
      </c>
      <c r="F1876" t="s">
        <v>20</v>
      </c>
      <c r="G1876" t="s">
        <v>21</v>
      </c>
      <c r="H1876" t="s">
        <v>15</v>
      </c>
      <c r="I1876" t="s">
        <v>22</v>
      </c>
      <c r="J1876">
        <v>2.1293909E-2</v>
      </c>
      <c r="K1876">
        <v>15.2</v>
      </c>
      <c r="L1876">
        <v>218.48240000000001</v>
      </c>
      <c r="M1876">
        <v>4</v>
      </c>
    </row>
    <row r="1877" spans="1:13" x14ac:dyDescent="0.3">
      <c r="A1877">
        <v>5579</v>
      </c>
      <c r="B1877" t="s">
        <v>17</v>
      </c>
      <c r="C1877" t="s">
        <v>745</v>
      </c>
      <c r="D1877" t="s">
        <v>57</v>
      </c>
      <c r="E1877">
        <v>2014</v>
      </c>
      <c r="F1877" t="s">
        <v>29</v>
      </c>
      <c r="G1877" t="s">
        <v>21</v>
      </c>
      <c r="H1877" t="s">
        <v>30</v>
      </c>
      <c r="I1877" t="s">
        <v>16</v>
      </c>
      <c r="J1877">
        <v>6.9043043999999998E-2</v>
      </c>
      <c r="K1877">
        <v>15.85</v>
      </c>
      <c r="L1877">
        <v>218.7166</v>
      </c>
      <c r="M1877">
        <v>2.4</v>
      </c>
    </row>
    <row r="1878" spans="1:13" x14ac:dyDescent="0.3">
      <c r="A1878">
        <v>3645</v>
      </c>
      <c r="B1878" t="s">
        <v>17</v>
      </c>
      <c r="C1878" t="s">
        <v>1300</v>
      </c>
      <c r="D1878" t="s">
        <v>57</v>
      </c>
      <c r="E1878">
        <v>2014</v>
      </c>
      <c r="F1878" t="s">
        <v>29</v>
      </c>
      <c r="G1878" t="s">
        <v>21</v>
      </c>
      <c r="H1878" t="s">
        <v>30</v>
      </c>
      <c r="I1878" t="s">
        <v>16</v>
      </c>
      <c r="J1878">
        <v>0</v>
      </c>
      <c r="K1878">
        <v>6.71</v>
      </c>
      <c r="L1878">
        <v>218.91659999999999</v>
      </c>
      <c r="M1878">
        <v>4</v>
      </c>
    </row>
    <row r="1879" spans="1:13" x14ac:dyDescent="0.3">
      <c r="A1879">
        <v>2429</v>
      </c>
      <c r="B1879" t="s">
        <v>17</v>
      </c>
      <c r="C1879" t="s">
        <v>601</v>
      </c>
      <c r="D1879" t="s">
        <v>57</v>
      </c>
      <c r="E1879">
        <v>2011</v>
      </c>
      <c r="F1879" t="s">
        <v>39</v>
      </c>
      <c r="G1879" t="s">
        <v>21</v>
      </c>
      <c r="H1879" t="s">
        <v>15</v>
      </c>
      <c r="I1879" t="s">
        <v>40</v>
      </c>
      <c r="J1879">
        <v>8.0387423999999999E-2</v>
      </c>
      <c r="K1879">
        <v>13.35</v>
      </c>
      <c r="L1879">
        <v>219.2166</v>
      </c>
      <c r="M1879">
        <v>4.2</v>
      </c>
    </row>
    <row r="1880" spans="1:13" x14ac:dyDescent="0.3">
      <c r="A1880">
        <v>8286</v>
      </c>
      <c r="B1880" t="s">
        <v>17</v>
      </c>
      <c r="C1880" t="s">
        <v>484</v>
      </c>
      <c r="D1880" t="s">
        <v>67</v>
      </c>
      <c r="E1880">
        <v>2018</v>
      </c>
      <c r="F1880" t="s">
        <v>45</v>
      </c>
      <c r="G1880" t="s">
        <v>21</v>
      </c>
      <c r="H1880" t="s">
        <v>15</v>
      </c>
      <c r="I1880" t="s">
        <v>46</v>
      </c>
      <c r="J1880">
        <v>3.6150152999999997E-2</v>
      </c>
      <c r="L1880">
        <v>219.54820000000001</v>
      </c>
      <c r="M1880">
        <v>4</v>
      </c>
    </row>
    <row r="1881" spans="1:13" x14ac:dyDescent="0.3">
      <c r="A1881">
        <v>1241</v>
      </c>
      <c r="B1881" t="s">
        <v>17</v>
      </c>
      <c r="C1881" t="s">
        <v>933</v>
      </c>
      <c r="D1881" t="s">
        <v>48</v>
      </c>
      <c r="E1881">
        <v>2022</v>
      </c>
      <c r="F1881" t="s">
        <v>20</v>
      </c>
      <c r="G1881" t="s">
        <v>21</v>
      </c>
      <c r="H1881" t="s">
        <v>15</v>
      </c>
      <c r="I1881" t="s">
        <v>22</v>
      </c>
      <c r="J1881">
        <v>0.13569283100000001</v>
      </c>
      <c r="K1881">
        <v>11.1</v>
      </c>
      <c r="L1881">
        <v>220.04820000000001</v>
      </c>
      <c r="M1881">
        <v>4.4000000000000004</v>
      </c>
    </row>
    <row r="1882" spans="1:13" x14ac:dyDescent="0.3">
      <c r="A1882">
        <v>2557</v>
      </c>
      <c r="B1882" t="s">
        <v>17</v>
      </c>
      <c r="C1882" t="s">
        <v>1088</v>
      </c>
      <c r="D1882" t="s">
        <v>48</v>
      </c>
      <c r="E1882">
        <v>2022</v>
      </c>
      <c r="F1882" t="s">
        <v>20</v>
      </c>
      <c r="G1882" t="s">
        <v>21</v>
      </c>
      <c r="H1882" t="s">
        <v>15</v>
      </c>
      <c r="I1882" t="s">
        <v>22</v>
      </c>
      <c r="J1882">
        <v>0</v>
      </c>
      <c r="K1882">
        <v>15.6</v>
      </c>
      <c r="L1882">
        <v>220.47980000000001</v>
      </c>
      <c r="M1882">
        <v>4.2</v>
      </c>
    </row>
    <row r="1883" spans="1:13" x14ac:dyDescent="0.3">
      <c r="A1883">
        <v>8097</v>
      </c>
      <c r="B1883" t="s">
        <v>17</v>
      </c>
      <c r="C1883" t="s">
        <v>1385</v>
      </c>
      <c r="D1883" t="s">
        <v>42</v>
      </c>
      <c r="E1883">
        <v>2022</v>
      </c>
      <c r="F1883" t="s">
        <v>20</v>
      </c>
      <c r="G1883" t="s">
        <v>21</v>
      </c>
      <c r="H1883" t="s">
        <v>15</v>
      </c>
      <c r="I1883" t="s">
        <v>22</v>
      </c>
      <c r="J1883">
        <v>5.8707159000000002E-2</v>
      </c>
      <c r="K1883">
        <v>18.2</v>
      </c>
      <c r="L1883">
        <v>220.54560000000001</v>
      </c>
      <c r="M1883">
        <v>4</v>
      </c>
    </row>
    <row r="1884" spans="1:13" x14ac:dyDescent="0.3">
      <c r="A1884">
        <v>1334</v>
      </c>
      <c r="B1884" t="s">
        <v>17</v>
      </c>
      <c r="C1884" t="s">
        <v>973</v>
      </c>
      <c r="D1884" t="s">
        <v>54</v>
      </c>
      <c r="E1884">
        <v>2022</v>
      </c>
      <c r="F1884" t="s">
        <v>20</v>
      </c>
      <c r="G1884" t="s">
        <v>21</v>
      </c>
      <c r="H1884" t="s">
        <v>15</v>
      </c>
      <c r="I1884" t="s">
        <v>22</v>
      </c>
      <c r="J1884">
        <v>8.1465335E-2</v>
      </c>
      <c r="K1884">
        <v>12.5</v>
      </c>
      <c r="L1884">
        <v>220.77979999999999</v>
      </c>
      <c r="M1884">
        <v>4.3</v>
      </c>
    </row>
    <row r="1885" spans="1:13" x14ac:dyDescent="0.3">
      <c r="A1885">
        <v>8378</v>
      </c>
      <c r="B1885" t="s">
        <v>17</v>
      </c>
      <c r="C1885" t="s">
        <v>1385</v>
      </c>
      <c r="D1885" t="s">
        <v>42</v>
      </c>
      <c r="E1885">
        <v>2018</v>
      </c>
      <c r="F1885" t="s">
        <v>45</v>
      </c>
      <c r="G1885" t="s">
        <v>21</v>
      </c>
      <c r="H1885" t="s">
        <v>15</v>
      </c>
      <c r="I1885" t="s">
        <v>46</v>
      </c>
      <c r="J1885">
        <v>5.8185842000000002E-2</v>
      </c>
      <c r="L1885">
        <v>220.84559999999999</v>
      </c>
      <c r="M1885">
        <v>4</v>
      </c>
    </row>
    <row r="1886" spans="1:13" x14ac:dyDescent="0.3">
      <c r="A1886">
        <v>2538</v>
      </c>
      <c r="B1886" t="s">
        <v>17</v>
      </c>
      <c r="C1886" t="s">
        <v>70</v>
      </c>
      <c r="D1886" t="s">
        <v>24</v>
      </c>
      <c r="E1886">
        <v>2022</v>
      </c>
      <c r="F1886" t="s">
        <v>20</v>
      </c>
      <c r="G1886" t="s">
        <v>21</v>
      </c>
      <c r="H1886" t="s">
        <v>15</v>
      </c>
      <c r="I1886" t="s">
        <v>22</v>
      </c>
      <c r="J1886">
        <v>3.4080260000000001E-2</v>
      </c>
      <c r="K1886">
        <v>6.6950000000000003</v>
      </c>
      <c r="L1886">
        <v>220.84559999999999</v>
      </c>
      <c r="M1886">
        <v>4.2</v>
      </c>
    </row>
    <row r="1887" spans="1:13" x14ac:dyDescent="0.3">
      <c r="A1887">
        <v>1951</v>
      </c>
      <c r="B1887" t="s">
        <v>17</v>
      </c>
      <c r="C1887" t="s">
        <v>973</v>
      </c>
      <c r="D1887" t="s">
        <v>54</v>
      </c>
      <c r="E1887">
        <v>2018</v>
      </c>
      <c r="F1887" t="s">
        <v>45</v>
      </c>
      <c r="G1887" t="s">
        <v>21</v>
      </c>
      <c r="H1887" t="s">
        <v>15</v>
      </c>
      <c r="I1887" t="s">
        <v>46</v>
      </c>
      <c r="J1887">
        <v>8.0741927000000005E-2</v>
      </c>
      <c r="L1887">
        <v>220.87979999999999</v>
      </c>
      <c r="M1887">
        <v>4.3</v>
      </c>
    </row>
    <row r="1888" spans="1:13" x14ac:dyDescent="0.3">
      <c r="A1888">
        <v>4076</v>
      </c>
      <c r="B1888" t="s">
        <v>17</v>
      </c>
      <c r="C1888" t="s">
        <v>1365</v>
      </c>
      <c r="D1888" t="s">
        <v>28</v>
      </c>
      <c r="E1888">
        <v>2014</v>
      </c>
      <c r="F1888" t="s">
        <v>29</v>
      </c>
      <c r="G1888" t="s">
        <v>21</v>
      </c>
      <c r="H1888" t="s">
        <v>30</v>
      </c>
      <c r="I1888" t="s">
        <v>16</v>
      </c>
      <c r="J1888">
        <v>4.5614252000000001E-2</v>
      </c>
      <c r="K1888">
        <v>5.9050000000000002</v>
      </c>
      <c r="L1888">
        <v>221.54560000000001</v>
      </c>
      <c r="M1888">
        <v>3.9</v>
      </c>
    </row>
    <row r="1889" spans="1:13" x14ac:dyDescent="0.3">
      <c r="A1889">
        <v>7872</v>
      </c>
      <c r="B1889" t="s">
        <v>17</v>
      </c>
      <c r="C1889" t="s">
        <v>1088</v>
      </c>
      <c r="D1889" t="s">
        <v>48</v>
      </c>
      <c r="E1889">
        <v>2014</v>
      </c>
      <c r="F1889" t="s">
        <v>29</v>
      </c>
      <c r="G1889" t="s">
        <v>21</v>
      </c>
      <c r="H1889" t="s">
        <v>30</v>
      </c>
      <c r="I1889" t="s">
        <v>16</v>
      </c>
      <c r="J1889">
        <v>8.7646693999999997E-2</v>
      </c>
      <c r="K1889">
        <v>15.6</v>
      </c>
      <c r="L1889">
        <v>221.57980000000001</v>
      </c>
      <c r="M1889">
        <v>4</v>
      </c>
    </row>
    <row r="1890" spans="1:13" x14ac:dyDescent="0.3">
      <c r="A1890">
        <v>7648</v>
      </c>
      <c r="B1890" t="s">
        <v>17</v>
      </c>
      <c r="C1890" t="s">
        <v>1385</v>
      </c>
      <c r="D1890" t="s">
        <v>42</v>
      </c>
      <c r="E1890">
        <v>2011</v>
      </c>
      <c r="F1890" t="s">
        <v>39</v>
      </c>
      <c r="G1890" t="s">
        <v>21</v>
      </c>
      <c r="H1890" t="s">
        <v>15</v>
      </c>
      <c r="I1890" t="s">
        <v>40</v>
      </c>
      <c r="J1890">
        <v>9.7865088000000003E-2</v>
      </c>
      <c r="K1890">
        <v>18.2</v>
      </c>
      <c r="L1890">
        <v>221.84559999999999</v>
      </c>
      <c r="M1890">
        <v>4</v>
      </c>
    </row>
    <row r="1891" spans="1:13" x14ac:dyDescent="0.3">
      <c r="A1891">
        <v>1774</v>
      </c>
      <c r="B1891" t="s">
        <v>17</v>
      </c>
      <c r="C1891" t="s">
        <v>1145</v>
      </c>
      <c r="D1891" t="s">
        <v>12</v>
      </c>
      <c r="E1891">
        <v>2014</v>
      </c>
      <c r="F1891" t="s">
        <v>29</v>
      </c>
      <c r="G1891" t="s">
        <v>21</v>
      </c>
      <c r="H1891" t="s">
        <v>30</v>
      </c>
      <c r="I1891" t="s">
        <v>16</v>
      </c>
      <c r="J1891">
        <v>0.175849067</v>
      </c>
      <c r="K1891">
        <v>19.850000000000001</v>
      </c>
      <c r="L1891">
        <v>222.0772</v>
      </c>
      <c r="M1891">
        <v>4.3</v>
      </c>
    </row>
    <row r="1892" spans="1:13" x14ac:dyDescent="0.3">
      <c r="A1892">
        <v>2617</v>
      </c>
      <c r="B1892" t="s">
        <v>17</v>
      </c>
      <c r="C1892" t="s">
        <v>797</v>
      </c>
      <c r="D1892" t="s">
        <v>42</v>
      </c>
      <c r="E1892">
        <v>2018</v>
      </c>
      <c r="F1892" t="s">
        <v>45</v>
      </c>
      <c r="G1892" t="s">
        <v>21</v>
      </c>
      <c r="H1892" t="s">
        <v>15</v>
      </c>
      <c r="I1892" t="s">
        <v>46</v>
      </c>
      <c r="J1892">
        <v>1.3956115999999999E-2</v>
      </c>
      <c r="L1892">
        <v>222.37459999999999</v>
      </c>
      <c r="M1892">
        <v>4.2</v>
      </c>
    </row>
    <row r="1893" spans="1:13" x14ac:dyDescent="0.3">
      <c r="A1893">
        <v>8518</v>
      </c>
      <c r="B1893" t="s">
        <v>17</v>
      </c>
      <c r="C1893" t="s">
        <v>1145</v>
      </c>
      <c r="D1893" t="s">
        <v>12</v>
      </c>
      <c r="E1893">
        <v>2018</v>
      </c>
      <c r="F1893" t="s">
        <v>45</v>
      </c>
      <c r="G1893" t="s">
        <v>21</v>
      </c>
      <c r="H1893" t="s">
        <v>15</v>
      </c>
      <c r="I1893" t="s">
        <v>46</v>
      </c>
      <c r="J1893">
        <v>0.17514326</v>
      </c>
      <c r="L1893">
        <v>222.37719999999999</v>
      </c>
      <c r="M1893">
        <v>4</v>
      </c>
    </row>
    <row r="1894" spans="1:13" x14ac:dyDescent="0.3">
      <c r="A1894">
        <v>2657</v>
      </c>
      <c r="B1894" t="s">
        <v>17</v>
      </c>
      <c r="C1894" t="s">
        <v>1365</v>
      </c>
      <c r="D1894" t="s">
        <v>28</v>
      </c>
      <c r="E1894">
        <v>2022</v>
      </c>
      <c r="F1894" t="s">
        <v>20</v>
      </c>
      <c r="G1894" t="s">
        <v>21</v>
      </c>
      <c r="H1894" t="s">
        <v>15</v>
      </c>
      <c r="I1894" t="s">
        <v>22</v>
      </c>
      <c r="J1894">
        <v>4.5838210999999997E-2</v>
      </c>
      <c r="K1894">
        <v>5.9050000000000002</v>
      </c>
      <c r="L1894">
        <v>222.54560000000001</v>
      </c>
      <c r="M1894">
        <v>4.0999999999999996</v>
      </c>
    </row>
    <row r="1895" spans="1:13" x14ac:dyDescent="0.3">
      <c r="A1895">
        <v>4117</v>
      </c>
      <c r="B1895" t="s">
        <v>17</v>
      </c>
      <c r="C1895" t="s">
        <v>1266</v>
      </c>
      <c r="D1895" t="s">
        <v>48</v>
      </c>
      <c r="E1895">
        <v>2018</v>
      </c>
      <c r="F1895" t="s">
        <v>45</v>
      </c>
      <c r="G1895" t="s">
        <v>21</v>
      </c>
      <c r="H1895" t="s">
        <v>15</v>
      </c>
      <c r="I1895" t="s">
        <v>46</v>
      </c>
      <c r="J1895">
        <v>0.11753085100000001</v>
      </c>
      <c r="L1895">
        <v>222.7088</v>
      </c>
      <c r="M1895">
        <v>3.9</v>
      </c>
    </row>
    <row r="1896" spans="1:13" x14ac:dyDescent="0.3">
      <c r="A1896">
        <v>3777</v>
      </c>
      <c r="B1896" t="s">
        <v>17</v>
      </c>
      <c r="C1896" t="s">
        <v>70</v>
      </c>
      <c r="D1896" t="s">
        <v>24</v>
      </c>
      <c r="E1896">
        <v>2018</v>
      </c>
      <c r="F1896" t="s">
        <v>45</v>
      </c>
      <c r="G1896" t="s">
        <v>21</v>
      </c>
      <c r="H1896" t="s">
        <v>15</v>
      </c>
      <c r="I1896" t="s">
        <v>46</v>
      </c>
      <c r="J1896">
        <v>3.3777629000000003E-2</v>
      </c>
      <c r="L1896">
        <v>222.84559999999999</v>
      </c>
      <c r="M1896">
        <v>4</v>
      </c>
    </row>
    <row r="1897" spans="1:13" x14ac:dyDescent="0.3">
      <c r="A1897">
        <v>5874</v>
      </c>
      <c r="B1897" t="s">
        <v>17</v>
      </c>
      <c r="C1897" t="s">
        <v>797</v>
      </c>
      <c r="D1897" t="s">
        <v>42</v>
      </c>
      <c r="E1897">
        <v>2022</v>
      </c>
      <c r="F1897" t="s">
        <v>20</v>
      </c>
      <c r="G1897" t="s">
        <v>21</v>
      </c>
      <c r="H1897" t="s">
        <v>15</v>
      </c>
      <c r="I1897" t="s">
        <v>22</v>
      </c>
      <c r="J1897">
        <v>1.4081155999999999E-2</v>
      </c>
      <c r="K1897">
        <v>18.350000000000001</v>
      </c>
      <c r="L1897">
        <v>223.5746</v>
      </c>
      <c r="M1897">
        <v>4</v>
      </c>
    </row>
    <row r="1898" spans="1:13" x14ac:dyDescent="0.3">
      <c r="A1898">
        <v>5500</v>
      </c>
      <c r="B1898" t="s">
        <v>17</v>
      </c>
      <c r="C1898" t="s">
        <v>749</v>
      </c>
      <c r="D1898" t="s">
        <v>24</v>
      </c>
      <c r="E1898">
        <v>2014</v>
      </c>
      <c r="F1898" t="s">
        <v>29</v>
      </c>
      <c r="G1898" t="s">
        <v>21</v>
      </c>
      <c r="H1898" t="s">
        <v>30</v>
      </c>
      <c r="I1898" t="s">
        <v>16</v>
      </c>
      <c r="J1898">
        <v>7.9152918000000003E-2</v>
      </c>
      <c r="K1898">
        <v>18.25</v>
      </c>
      <c r="L1898">
        <v>223.80619999999999</v>
      </c>
      <c r="M1898">
        <v>2.7</v>
      </c>
    </row>
    <row r="1899" spans="1:13" x14ac:dyDescent="0.3">
      <c r="A1899">
        <v>3204</v>
      </c>
      <c r="B1899" t="s">
        <v>17</v>
      </c>
      <c r="C1899" t="s">
        <v>645</v>
      </c>
      <c r="D1899" t="s">
        <v>159</v>
      </c>
      <c r="E1899">
        <v>2014</v>
      </c>
      <c r="F1899" t="s">
        <v>29</v>
      </c>
      <c r="G1899" t="s">
        <v>21</v>
      </c>
      <c r="H1899" t="s">
        <v>30</v>
      </c>
      <c r="I1899" t="s">
        <v>16</v>
      </c>
      <c r="J1899">
        <v>6.0797392999999998E-2</v>
      </c>
      <c r="K1899">
        <v>16</v>
      </c>
      <c r="L1899">
        <v>223.84039999999999</v>
      </c>
      <c r="M1899">
        <v>4</v>
      </c>
    </row>
    <row r="1900" spans="1:13" x14ac:dyDescent="0.3">
      <c r="A1900">
        <v>4559</v>
      </c>
      <c r="B1900" t="s">
        <v>17</v>
      </c>
      <c r="C1900" t="s">
        <v>749</v>
      </c>
      <c r="D1900" t="s">
        <v>24</v>
      </c>
      <c r="E1900">
        <v>2022</v>
      </c>
      <c r="F1900" t="s">
        <v>20</v>
      </c>
      <c r="G1900" t="s">
        <v>21</v>
      </c>
      <c r="H1900" t="s">
        <v>15</v>
      </c>
      <c r="I1900" t="s">
        <v>22</v>
      </c>
      <c r="J1900">
        <v>0</v>
      </c>
      <c r="K1900">
        <v>18.25</v>
      </c>
      <c r="L1900">
        <v>224.1062</v>
      </c>
      <c r="M1900">
        <v>3.7</v>
      </c>
    </row>
    <row r="1901" spans="1:13" x14ac:dyDescent="0.3">
      <c r="A1901">
        <v>1232</v>
      </c>
      <c r="B1901" t="s">
        <v>17</v>
      </c>
      <c r="C1901" t="s">
        <v>928</v>
      </c>
      <c r="D1901" t="s">
        <v>67</v>
      </c>
      <c r="E1901">
        <v>2022</v>
      </c>
      <c r="F1901" t="s">
        <v>20</v>
      </c>
      <c r="G1901" t="s">
        <v>21</v>
      </c>
      <c r="H1901" t="s">
        <v>15</v>
      </c>
      <c r="I1901" t="s">
        <v>22</v>
      </c>
      <c r="J1901">
        <v>5.7292529000000002E-2</v>
      </c>
      <c r="K1901">
        <v>16</v>
      </c>
      <c r="L1901">
        <v>224.34039999999999</v>
      </c>
      <c r="M1901">
        <v>4.4000000000000004</v>
      </c>
    </row>
    <row r="1902" spans="1:13" x14ac:dyDescent="0.3">
      <c r="A1902">
        <v>5867</v>
      </c>
      <c r="B1902" t="s">
        <v>17</v>
      </c>
      <c r="C1902" t="s">
        <v>890</v>
      </c>
      <c r="D1902" t="s">
        <v>19</v>
      </c>
      <c r="E1902">
        <v>2018</v>
      </c>
      <c r="F1902" t="s">
        <v>45</v>
      </c>
      <c r="G1902" t="s">
        <v>21</v>
      </c>
      <c r="H1902" t="s">
        <v>15</v>
      </c>
      <c r="I1902" t="s">
        <v>46</v>
      </c>
      <c r="J1902">
        <v>0.14433849300000001</v>
      </c>
      <c r="L1902">
        <v>224.44040000000001</v>
      </c>
      <c r="M1902">
        <v>4</v>
      </c>
    </row>
    <row r="1903" spans="1:13" x14ac:dyDescent="0.3">
      <c r="A1903">
        <v>1849</v>
      </c>
      <c r="B1903" t="s">
        <v>17</v>
      </c>
      <c r="C1903" t="s">
        <v>890</v>
      </c>
      <c r="D1903" t="s">
        <v>19</v>
      </c>
      <c r="E1903">
        <v>2022</v>
      </c>
      <c r="F1903" t="s">
        <v>20</v>
      </c>
      <c r="G1903" t="s">
        <v>21</v>
      </c>
      <c r="H1903" t="s">
        <v>15</v>
      </c>
      <c r="I1903" t="s">
        <v>22</v>
      </c>
      <c r="J1903">
        <v>0</v>
      </c>
      <c r="K1903">
        <v>12.15</v>
      </c>
      <c r="L1903">
        <v>224.44040000000001</v>
      </c>
      <c r="M1903">
        <v>4.3</v>
      </c>
    </row>
    <row r="1904" spans="1:13" x14ac:dyDescent="0.3">
      <c r="A1904">
        <v>2485</v>
      </c>
      <c r="B1904" t="s">
        <v>17</v>
      </c>
      <c r="C1904" t="s">
        <v>890</v>
      </c>
      <c r="D1904" t="s">
        <v>19</v>
      </c>
      <c r="E1904">
        <v>2014</v>
      </c>
      <c r="F1904" t="s">
        <v>29</v>
      </c>
      <c r="G1904" t="s">
        <v>21</v>
      </c>
      <c r="H1904" t="s">
        <v>30</v>
      </c>
      <c r="I1904" t="s">
        <v>16</v>
      </c>
      <c r="J1904">
        <v>0.14492015999999999</v>
      </c>
      <c r="K1904">
        <v>12.15</v>
      </c>
      <c r="L1904">
        <v>224.44040000000001</v>
      </c>
      <c r="M1904">
        <v>4.2</v>
      </c>
    </row>
    <row r="1905" spans="1:13" x14ac:dyDescent="0.3">
      <c r="A1905">
        <v>8336</v>
      </c>
      <c r="B1905" t="s">
        <v>17</v>
      </c>
      <c r="C1905" t="s">
        <v>234</v>
      </c>
      <c r="D1905" t="s">
        <v>61</v>
      </c>
      <c r="E1905">
        <v>2018</v>
      </c>
      <c r="F1905" t="s">
        <v>45</v>
      </c>
      <c r="G1905" t="s">
        <v>21</v>
      </c>
      <c r="H1905" t="s">
        <v>15</v>
      </c>
      <c r="I1905" t="s">
        <v>46</v>
      </c>
      <c r="J1905">
        <v>4.0636925999999997E-2</v>
      </c>
      <c r="L1905">
        <v>224.6088</v>
      </c>
      <c r="M1905">
        <v>4</v>
      </c>
    </row>
    <row r="1906" spans="1:13" x14ac:dyDescent="0.3">
      <c r="A1906">
        <v>7777</v>
      </c>
      <c r="B1906" t="s">
        <v>17</v>
      </c>
      <c r="C1906" t="s">
        <v>928</v>
      </c>
      <c r="D1906" t="s">
        <v>67</v>
      </c>
      <c r="E1906">
        <v>2014</v>
      </c>
      <c r="F1906" t="s">
        <v>29</v>
      </c>
      <c r="G1906" t="s">
        <v>21</v>
      </c>
      <c r="H1906" t="s">
        <v>30</v>
      </c>
      <c r="I1906" t="s">
        <v>16</v>
      </c>
      <c r="J1906">
        <v>5.7012606E-2</v>
      </c>
      <c r="K1906">
        <v>16</v>
      </c>
      <c r="L1906">
        <v>225.04040000000001</v>
      </c>
      <c r="M1906">
        <v>4</v>
      </c>
    </row>
    <row r="1907" spans="1:13" x14ac:dyDescent="0.3">
      <c r="A1907">
        <v>920</v>
      </c>
      <c r="B1907" t="s">
        <v>17</v>
      </c>
      <c r="C1907" t="s">
        <v>749</v>
      </c>
      <c r="D1907" t="s">
        <v>24</v>
      </c>
      <c r="E1907">
        <v>2018</v>
      </c>
      <c r="F1907" t="s">
        <v>45</v>
      </c>
      <c r="G1907" t="s">
        <v>21</v>
      </c>
      <c r="H1907" t="s">
        <v>15</v>
      </c>
      <c r="I1907" t="s">
        <v>46</v>
      </c>
      <c r="J1907">
        <v>0</v>
      </c>
      <c r="L1907">
        <v>225.30619999999999</v>
      </c>
      <c r="M1907">
        <v>4.5</v>
      </c>
    </row>
    <row r="1908" spans="1:13" x14ac:dyDescent="0.3">
      <c r="A1908">
        <v>7896</v>
      </c>
      <c r="B1908" t="s">
        <v>17</v>
      </c>
      <c r="C1908" t="s">
        <v>1590</v>
      </c>
      <c r="D1908" t="s">
        <v>159</v>
      </c>
      <c r="E1908">
        <v>2014</v>
      </c>
      <c r="F1908" t="s">
        <v>29</v>
      </c>
      <c r="G1908" t="s">
        <v>21</v>
      </c>
      <c r="H1908" t="s">
        <v>30</v>
      </c>
      <c r="I1908" t="s">
        <v>16</v>
      </c>
      <c r="J1908">
        <v>9.7536998E-2</v>
      </c>
      <c r="K1908">
        <v>20.85</v>
      </c>
      <c r="L1908">
        <v>225.37459999999999</v>
      </c>
      <c r="M1908">
        <v>4</v>
      </c>
    </row>
    <row r="1909" spans="1:13" x14ac:dyDescent="0.3">
      <c r="A1909">
        <v>3676</v>
      </c>
      <c r="B1909" t="s">
        <v>17</v>
      </c>
      <c r="C1909" t="s">
        <v>307</v>
      </c>
      <c r="D1909" t="s">
        <v>32</v>
      </c>
      <c r="E1909">
        <v>2014</v>
      </c>
      <c r="F1909" t="s">
        <v>29</v>
      </c>
      <c r="G1909" t="s">
        <v>21</v>
      </c>
      <c r="H1909" t="s">
        <v>30</v>
      </c>
      <c r="I1909" t="s">
        <v>16</v>
      </c>
      <c r="J1909">
        <v>0.159201868</v>
      </c>
      <c r="K1909">
        <v>9.3949999999999996</v>
      </c>
      <c r="L1909">
        <v>226.072</v>
      </c>
      <c r="M1909">
        <v>4</v>
      </c>
    </row>
    <row r="1910" spans="1:13" x14ac:dyDescent="0.3">
      <c r="A1910">
        <v>3002</v>
      </c>
      <c r="B1910" t="s">
        <v>17</v>
      </c>
      <c r="C1910" t="s">
        <v>749</v>
      </c>
      <c r="D1910" t="s">
        <v>24</v>
      </c>
      <c r="E1910">
        <v>2011</v>
      </c>
      <c r="F1910" t="s">
        <v>39</v>
      </c>
      <c r="G1910" t="s">
        <v>21</v>
      </c>
      <c r="H1910" t="s">
        <v>15</v>
      </c>
      <c r="I1910" t="s">
        <v>40</v>
      </c>
      <c r="J1910">
        <v>0.13259610099999999</v>
      </c>
      <c r="K1910">
        <v>18.25</v>
      </c>
      <c r="L1910">
        <v>226.2062</v>
      </c>
      <c r="M1910">
        <v>4.0999999999999996</v>
      </c>
    </row>
    <row r="1911" spans="1:13" x14ac:dyDescent="0.3">
      <c r="A1911">
        <v>1166</v>
      </c>
      <c r="B1911" t="s">
        <v>17</v>
      </c>
      <c r="C1911" t="s">
        <v>890</v>
      </c>
      <c r="D1911" t="s">
        <v>19</v>
      </c>
      <c r="E1911">
        <v>2011</v>
      </c>
      <c r="F1911" t="s">
        <v>39</v>
      </c>
      <c r="G1911" t="s">
        <v>21</v>
      </c>
      <c r="H1911" t="s">
        <v>15</v>
      </c>
      <c r="I1911" t="s">
        <v>40</v>
      </c>
      <c r="J1911">
        <v>0.242768664</v>
      </c>
      <c r="K1911">
        <v>12.15</v>
      </c>
      <c r="L1911">
        <v>226.54040000000001</v>
      </c>
      <c r="M1911">
        <v>4.4000000000000004</v>
      </c>
    </row>
    <row r="1912" spans="1:13" x14ac:dyDescent="0.3">
      <c r="A1912">
        <v>2452</v>
      </c>
      <c r="B1912" t="s">
        <v>17</v>
      </c>
      <c r="C1912" t="s">
        <v>1319</v>
      </c>
      <c r="D1912" t="s">
        <v>48</v>
      </c>
      <c r="E1912">
        <v>2011</v>
      </c>
      <c r="F1912" t="s">
        <v>39</v>
      </c>
      <c r="G1912" t="s">
        <v>21</v>
      </c>
      <c r="H1912" t="s">
        <v>30</v>
      </c>
      <c r="I1912" t="s">
        <v>40</v>
      </c>
      <c r="J1912">
        <v>0.19899855</v>
      </c>
      <c r="K1912">
        <v>15</v>
      </c>
      <c r="L1912">
        <v>226.5694</v>
      </c>
      <c r="M1912">
        <v>4.2</v>
      </c>
    </row>
    <row r="1913" spans="1:13" x14ac:dyDescent="0.3">
      <c r="A1913">
        <v>4990</v>
      </c>
      <c r="B1913" t="s">
        <v>17</v>
      </c>
      <c r="C1913" t="s">
        <v>856</v>
      </c>
      <c r="D1913" t="s">
        <v>12</v>
      </c>
      <c r="E1913">
        <v>2022</v>
      </c>
      <c r="F1913" t="s">
        <v>20</v>
      </c>
      <c r="G1913" t="s">
        <v>21</v>
      </c>
      <c r="H1913" t="s">
        <v>15</v>
      </c>
      <c r="I1913" t="s">
        <v>22</v>
      </c>
      <c r="J1913">
        <v>4.2733624999999997E-2</v>
      </c>
      <c r="K1913">
        <v>7.3650000000000002</v>
      </c>
      <c r="L1913">
        <v>226.97200000000001</v>
      </c>
      <c r="M1913">
        <v>3.4</v>
      </c>
    </row>
    <row r="1914" spans="1:13" x14ac:dyDescent="0.3">
      <c r="A1914">
        <v>687</v>
      </c>
      <c r="B1914" t="s">
        <v>17</v>
      </c>
      <c r="C1914" t="s">
        <v>610</v>
      </c>
      <c r="D1914" t="s">
        <v>48</v>
      </c>
      <c r="E1914">
        <v>2022</v>
      </c>
      <c r="F1914" t="s">
        <v>20</v>
      </c>
      <c r="G1914" t="s">
        <v>21</v>
      </c>
      <c r="H1914" t="s">
        <v>15</v>
      </c>
      <c r="I1914" t="s">
        <v>22</v>
      </c>
      <c r="J1914">
        <v>4.0081193000000001E-2</v>
      </c>
      <c r="K1914">
        <v>11.65</v>
      </c>
      <c r="L1914">
        <v>227.0694</v>
      </c>
      <c r="M1914">
        <v>4.5</v>
      </c>
    </row>
    <row r="1915" spans="1:13" x14ac:dyDescent="0.3">
      <c r="A1915">
        <v>8331</v>
      </c>
      <c r="B1915" t="s">
        <v>17</v>
      </c>
      <c r="C1915" t="s">
        <v>856</v>
      </c>
      <c r="D1915" t="s">
        <v>12</v>
      </c>
      <c r="E1915">
        <v>2018</v>
      </c>
      <c r="F1915" t="s">
        <v>45</v>
      </c>
      <c r="G1915" t="s">
        <v>21</v>
      </c>
      <c r="H1915" t="s">
        <v>15</v>
      </c>
      <c r="I1915" t="s">
        <v>46</v>
      </c>
      <c r="J1915">
        <v>4.2354151999999999E-2</v>
      </c>
      <c r="L1915">
        <v>227.27199999999999</v>
      </c>
      <c r="M1915">
        <v>4</v>
      </c>
    </row>
    <row r="1916" spans="1:13" x14ac:dyDescent="0.3">
      <c r="A1916">
        <v>2453</v>
      </c>
      <c r="B1916" t="s">
        <v>17</v>
      </c>
      <c r="C1916" t="s">
        <v>246</v>
      </c>
      <c r="D1916" t="s">
        <v>48</v>
      </c>
      <c r="E1916">
        <v>2011</v>
      </c>
      <c r="F1916" t="s">
        <v>39</v>
      </c>
      <c r="G1916" t="s">
        <v>21</v>
      </c>
      <c r="H1916" t="s">
        <v>30</v>
      </c>
      <c r="I1916" t="s">
        <v>40</v>
      </c>
      <c r="J1916">
        <v>0.153592956</v>
      </c>
      <c r="K1916">
        <v>15.2</v>
      </c>
      <c r="L1916">
        <v>228.0352</v>
      </c>
      <c r="M1916">
        <v>4.2</v>
      </c>
    </row>
    <row r="1917" spans="1:13" x14ac:dyDescent="0.3">
      <c r="A1917">
        <v>7837</v>
      </c>
      <c r="B1917" t="s">
        <v>17</v>
      </c>
      <c r="C1917" t="s">
        <v>1412</v>
      </c>
      <c r="D1917" t="s">
        <v>42</v>
      </c>
      <c r="E1917">
        <v>2014</v>
      </c>
      <c r="F1917" t="s">
        <v>29</v>
      </c>
      <c r="G1917" t="s">
        <v>21</v>
      </c>
      <c r="H1917" t="s">
        <v>30</v>
      </c>
      <c r="I1917" t="s">
        <v>16</v>
      </c>
      <c r="J1917">
        <v>7.2608646999999998E-2</v>
      </c>
      <c r="K1917">
        <v>16</v>
      </c>
      <c r="L1917">
        <v>228.36680000000001</v>
      </c>
      <c r="M1917">
        <v>4</v>
      </c>
    </row>
    <row r="1918" spans="1:13" x14ac:dyDescent="0.3">
      <c r="A1918">
        <v>4698</v>
      </c>
      <c r="B1918" t="s">
        <v>17</v>
      </c>
      <c r="C1918" t="s">
        <v>856</v>
      </c>
      <c r="D1918" t="s">
        <v>12</v>
      </c>
      <c r="E1918">
        <v>2014</v>
      </c>
      <c r="F1918" t="s">
        <v>29</v>
      </c>
      <c r="G1918" t="s">
        <v>21</v>
      </c>
      <c r="H1918" t="s">
        <v>30</v>
      </c>
      <c r="I1918" t="s">
        <v>16</v>
      </c>
      <c r="J1918">
        <v>4.2524834999999997E-2</v>
      </c>
      <c r="K1918">
        <v>7.3650000000000002</v>
      </c>
      <c r="L1918">
        <v>228.37200000000001</v>
      </c>
      <c r="M1918">
        <v>3.6</v>
      </c>
    </row>
    <row r="1919" spans="1:13" x14ac:dyDescent="0.3">
      <c r="A1919">
        <v>5669</v>
      </c>
      <c r="B1919" t="s">
        <v>17</v>
      </c>
      <c r="C1919" t="s">
        <v>930</v>
      </c>
      <c r="D1919" t="s">
        <v>42</v>
      </c>
      <c r="E1919">
        <v>2011</v>
      </c>
      <c r="F1919" t="s">
        <v>39</v>
      </c>
      <c r="G1919" t="s">
        <v>21</v>
      </c>
      <c r="H1919" t="s">
        <v>15</v>
      </c>
      <c r="I1919" t="s">
        <v>40</v>
      </c>
      <c r="J1919">
        <v>6.1155982999999997E-2</v>
      </c>
      <c r="K1919">
        <v>6.86</v>
      </c>
      <c r="L1919">
        <v>228.40100000000001</v>
      </c>
      <c r="M1919">
        <v>2</v>
      </c>
    </row>
    <row r="1920" spans="1:13" x14ac:dyDescent="0.3">
      <c r="A1920">
        <v>8270</v>
      </c>
      <c r="B1920" t="s">
        <v>17</v>
      </c>
      <c r="C1920" t="s">
        <v>790</v>
      </c>
      <c r="D1920" t="s">
        <v>57</v>
      </c>
      <c r="E1920">
        <v>2018</v>
      </c>
      <c r="F1920" t="s">
        <v>45</v>
      </c>
      <c r="G1920" t="s">
        <v>21</v>
      </c>
      <c r="H1920" t="s">
        <v>15</v>
      </c>
      <c r="I1920" t="s">
        <v>46</v>
      </c>
      <c r="J1920">
        <v>1.5834379999999999E-2</v>
      </c>
      <c r="L1920">
        <v>228.5668</v>
      </c>
      <c r="M1920">
        <v>4</v>
      </c>
    </row>
    <row r="1921" spans="1:13" x14ac:dyDescent="0.3">
      <c r="A1921">
        <v>5522</v>
      </c>
      <c r="B1921" t="s">
        <v>17</v>
      </c>
      <c r="C1921" t="s">
        <v>1208</v>
      </c>
      <c r="D1921" t="s">
        <v>67</v>
      </c>
      <c r="E1921">
        <v>2014</v>
      </c>
      <c r="F1921" t="s">
        <v>29</v>
      </c>
      <c r="G1921" t="s">
        <v>21</v>
      </c>
      <c r="H1921" t="s">
        <v>30</v>
      </c>
      <c r="I1921" t="s">
        <v>16</v>
      </c>
      <c r="J1921">
        <v>8.7920675000000004E-2</v>
      </c>
      <c r="K1921">
        <v>14.1</v>
      </c>
      <c r="L1921">
        <v>228.5668</v>
      </c>
      <c r="M1921">
        <v>2.6</v>
      </c>
    </row>
    <row r="1922" spans="1:13" x14ac:dyDescent="0.3">
      <c r="A1922">
        <v>2599</v>
      </c>
      <c r="B1922" t="s">
        <v>17</v>
      </c>
      <c r="C1922" t="s">
        <v>200</v>
      </c>
      <c r="D1922" t="s">
        <v>74</v>
      </c>
      <c r="E1922">
        <v>2018</v>
      </c>
      <c r="F1922" t="s">
        <v>45</v>
      </c>
      <c r="G1922" t="s">
        <v>21</v>
      </c>
      <c r="H1922" t="s">
        <v>15</v>
      </c>
      <c r="I1922" t="s">
        <v>46</v>
      </c>
      <c r="J1922">
        <v>2.1273160999999999E-2</v>
      </c>
      <c r="L1922">
        <v>229.1326</v>
      </c>
      <c r="M1922">
        <v>4.2</v>
      </c>
    </row>
    <row r="1923" spans="1:13" x14ac:dyDescent="0.3">
      <c r="A1923">
        <v>8125</v>
      </c>
      <c r="B1923" t="s">
        <v>17</v>
      </c>
      <c r="C1923" t="s">
        <v>1319</v>
      </c>
      <c r="D1923" t="s">
        <v>48</v>
      </c>
      <c r="E1923">
        <v>2022</v>
      </c>
      <c r="F1923" t="s">
        <v>20</v>
      </c>
      <c r="G1923" t="s">
        <v>21</v>
      </c>
      <c r="H1923" t="s">
        <v>15</v>
      </c>
      <c r="I1923" t="s">
        <v>22</v>
      </c>
      <c r="J1923">
        <v>0.119374946</v>
      </c>
      <c r="K1923">
        <v>15</v>
      </c>
      <c r="L1923">
        <v>229.36940000000001</v>
      </c>
      <c r="M1923">
        <v>4</v>
      </c>
    </row>
    <row r="1924" spans="1:13" x14ac:dyDescent="0.3">
      <c r="A1924">
        <v>1237</v>
      </c>
      <c r="B1924" t="s">
        <v>17</v>
      </c>
      <c r="C1924" t="s">
        <v>930</v>
      </c>
      <c r="D1924" t="s">
        <v>42</v>
      </c>
      <c r="E1924">
        <v>2022</v>
      </c>
      <c r="F1924" t="s">
        <v>20</v>
      </c>
      <c r="G1924" t="s">
        <v>21</v>
      </c>
      <c r="H1924" t="s">
        <v>15</v>
      </c>
      <c r="I1924" t="s">
        <v>22</v>
      </c>
      <c r="J1924">
        <v>3.6686158000000003E-2</v>
      </c>
      <c r="K1924">
        <v>6.86</v>
      </c>
      <c r="L1924">
        <v>229.601</v>
      </c>
      <c r="M1924">
        <v>4.4000000000000004</v>
      </c>
    </row>
    <row r="1925" spans="1:13" x14ac:dyDescent="0.3">
      <c r="A1925">
        <v>4706</v>
      </c>
      <c r="B1925" t="s">
        <v>17</v>
      </c>
      <c r="C1925" t="s">
        <v>1319</v>
      </c>
      <c r="D1925" t="s">
        <v>48</v>
      </c>
      <c r="E1925">
        <v>2014</v>
      </c>
      <c r="F1925" t="s">
        <v>29</v>
      </c>
      <c r="G1925" t="s">
        <v>21</v>
      </c>
      <c r="H1925" t="s">
        <v>30</v>
      </c>
      <c r="I1925" t="s">
        <v>16</v>
      </c>
      <c r="J1925">
        <v>0.118791698</v>
      </c>
      <c r="K1925">
        <v>15</v>
      </c>
      <c r="L1925">
        <v>229.96940000000001</v>
      </c>
      <c r="M1925">
        <v>3.6</v>
      </c>
    </row>
    <row r="1926" spans="1:13" x14ac:dyDescent="0.3">
      <c r="A1926">
        <v>7604</v>
      </c>
      <c r="B1926" t="s">
        <v>17</v>
      </c>
      <c r="C1926" t="s">
        <v>200</v>
      </c>
      <c r="D1926" t="s">
        <v>74</v>
      </c>
      <c r="E1926">
        <v>2011</v>
      </c>
      <c r="F1926" t="s">
        <v>39</v>
      </c>
      <c r="G1926" t="s">
        <v>21</v>
      </c>
      <c r="H1926" t="s">
        <v>15</v>
      </c>
      <c r="I1926" t="s">
        <v>40</v>
      </c>
      <c r="J1926">
        <v>3.5780177000000003E-2</v>
      </c>
      <c r="K1926">
        <v>8.06</v>
      </c>
      <c r="L1926">
        <v>230.23259999999999</v>
      </c>
      <c r="M1926">
        <v>4</v>
      </c>
    </row>
    <row r="1927" spans="1:13" x14ac:dyDescent="0.3">
      <c r="A1927">
        <v>8357</v>
      </c>
      <c r="B1927" t="s">
        <v>17</v>
      </c>
      <c r="C1927" t="s">
        <v>1412</v>
      </c>
      <c r="D1927" t="s">
        <v>42</v>
      </c>
      <c r="E1927">
        <v>2018</v>
      </c>
      <c r="F1927" t="s">
        <v>45</v>
      </c>
      <c r="G1927" t="s">
        <v>21</v>
      </c>
      <c r="H1927" t="s">
        <v>15</v>
      </c>
      <c r="I1927" t="s">
        <v>46</v>
      </c>
      <c r="J1927">
        <v>7.2317217000000003E-2</v>
      </c>
      <c r="L1927">
        <v>230.26679999999999</v>
      </c>
      <c r="M1927">
        <v>4</v>
      </c>
    </row>
    <row r="1928" spans="1:13" x14ac:dyDescent="0.3">
      <c r="A1928">
        <v>3709</v>
      </c>
      <c r="B1928" t="s">
        <v>17</v>
      </c>
      <c r="C1928" t="s">
        <v>790</v>
      </c>
      <c r="D1928" t="s">
        <v>57</v>
      </c>
      <c r="E1928">
        <v>2022</v>
      </c>
      <c r="F1928" t="s">
        <v>20</v>
      </c>
      <c r="G1928" t="s">
        <v>21</v>
      </c>
      <c r="H1928" t="s">
        <v>15</v>
      </c>
      <c r="I1928" t="s">
        <v>22</v>
      </c>
      <c r="J1928">
        <v>1.5976249000000001E-2</v>
      </c>
      <c r="K1928">
        <v>13.65</v>
      </c>
      <c r="L1928">
        <v>230.26679999999999</v>
      </c>
      <c r="M1928">
        <v>4</v>
      </c>
    </row>
    <row r="1929" spans="1:13" x14ac:dyDescent="0.3">
      <c r="A1929">
        <v>4886</v>
      </c>
      <c r="B1929" t="s">
        <v>17</v>
      </c>
      <c r="C1929" t="s">
        <v>1280</v>
      </c>
      <c r="D1929" t="s">
        <v>61</v>
      </c>
      <c r="E1929">
        <v>2022</v>
      </c>
      <c r="F1929" t="s">
        <v>20</v>
      </c>
      <c r="G1929" t="s">
        <v>21</v>
      </c>
      <c r="H1929" t="s">
        <v>15</v>
      </c>
      <c r="I1929" t="s">
        <v>22</v>
      </c>
      <c r="J1929">
        <v>6.4325351000000003E-2</v>
      </c>
      <c r="K1929">
        <v>7.9050000000000002</v>
      </c>
      <c r="L1929">
        <v>230.26939999999999</v>
      </c>
      <c r="M1929">
        <v>3.5</v>
      </c>
    </row>
    <row r="1930" spans="1:13" x14ac:dyDescent="0.3">
      <c r="A1930">
        <v>4870</v>
      </c>
      <c r="B1930" t="s">
        <v>17</v>
      </c>
      <c r="C1930" t="s">
        <v>1280</v>
      </c>
      <c r="D1930" t="s">
        <v>61</v>
      </c>
      <c r="E1930">
        <v>2014</v>
      </c>
      <c r="F1930" t="s">
        <v>29</v>
      </c>
      <c r="G1930" t="s">
        <v>21</v>
      </c>
      <c r="H1930" t="s">
        <v>30</v>
      </c>
      <c r="I1930" t="s">
        <v>16</v>
      </c>
      <c r="J1930">
        <v>6.4011067000000005E-2</v>
      </c>
      <c r="K1930">
        <v>7.9050000000000002</v>
      </c>
      <c r="L1930">
        <v>230.26939999999999</v>
      </c>
      <c r="M1930">
        <v>3.5</v>
      </c>
    </row>
    <row r="1931" spans="1:13" x14ac:dyDescent="0.3">
      <c r="A1931">
        <v>5163</v>
      </c>
      <c r="B1931" t="s">
        <v>17</v>
      </c>
      <c r="C1931" t="s">
        <v>872</v>
      </c>
      <c r="D1931" t="s">
        <v>67</v>
      </c>
      <c r="E1931">
        <v>2014</v>
      </c>
      <c r="F1931" t="s">
        <v>29</v>
      </c>
      <c r="G1931" t="s">
        <v>21</v>
      </c>
      <c r="H1931" t="s">
        <v>30</v>
      </c>
      <c r="I1931" t="s">
        <v>16</v>
      </c>
      <c r="J1931">
        <v>0.102426197</v>
      </c>
      <c r="K1931">
        <v>13.35</v>
      </c>
      <c r="L1931">
        <v>230.6352</v>
      </c>
      <c r="M1931">
        <v>3.2</v>
      </c>
    </row>
    <row r="1932" spans="1:13" x14ac:dyDescent="0.3">
      <c r="A1932">
        <v>8396</v>
      </c>
      <c r="B1932" t="s">
        <v>17</v>
      </c>
      <c r="C1932" t="s">
        <v>246</v>
      </c>
      <c r="D1932" t="s">
        <v>48</v>
      </c>
      <c r="E1932">
        <v>2018</v>
      </c>
      <c r="F1932" t="s">
        <v>45</v>
      </c>
      <c r="G1932" t="s">
        <v>21</v>
      </c>
      <c r="H1932" t="s">
        <v>15</v>
      </c>
      <c r="I1932" t="s">
        <v>46</v>
      </c>
      <c r="J1932">
        <v>9.1318935000000004E-2</v>
      </c>
      <c r="L1932">
        <v>230.73519999999999</v>
      </c>
      <c r="M1932">
        <v>4</v>
      </c>
    </row>
    <row r="1933" spans="1:13" x14ac:dyDescent="0.3">
      <c r="A1933">
        <v>5481</v>
      </c>
      <c r="B1933" t="s">
        <v>17</v>
      </c>
      <c r="C1933" t="s">
        <v>817</v>
      </c>
      <c r="D1933" t="s">
        <v>12</v>
      </c>
      <c r="E1933">
        <v>2018</v>
      </c>
      <c r="F1933" t="s">
        <v>45</v>
      </c>
      <c r="G1933" t="s">
        <v>21</v>
      </c>
      <c r="H1933" t="s">
        <v>15</v>
      </c>
      <c r="I1933" t="s">
        <v>46</v>
      </c>
      <c r="J1933">
        <v>1.7344679000000002E-2</v>
      </c>
      <c r="L1933">
        <v>230.80099999999999</v>
      </c>
      <c r="M1933">
        <v>2.8</v>
      </c>
    </row>
    <row r="1934" spans="1:13" x14ac:dyDescent="0.3">
      <c r="A1934">
        <v>7832</v>
      </c>
      <c r="B1934" t="s">
        <v>17</v>
      </c>
      <c r="C1934" t="s">
        <v>619</v>
      </c>
      <c r="D1934" t="s">
        <v>42</v>
      </c>
      <c r="E1934">
        <v>2014</v>
      </c>
      <c r="F1934" t="s">
        <v>29</v>
      </c>
      <c r="G1934" t="s">
        <v>21</v>
      </c>
      <c r="H1934" t="s">
        <v>30</v>
      </c>
      <c r="I1934" t="s">
        <v>16</v>
      </c>
      <c r="J1934">
        <v>6.0017128000000003E-2</v>
      </c>
      <c r="K1934">
        <v>9.8949999999999996</v>
      </c>
      <c r="L1934">
        <v>230.86420000000001</v>
      </c>
      <c r="M1934">
        <v>4</v>
      </c>
    </row>
    <row r="1935" spans="1:13" x14ac:dyDescent="0.3">
      <c r="A1935">
        <v>3671</v>
      </c>
      <c r="B1935" t="s">
        <v>17</v>
      </c>
      <c r="C1935" t="s">
        <v>1023</v>
      </c>
      <c r="D1935" t="s">
        <v>42</v>
      </c>
      <c r="E1935">
        <v>2014</v>
      </c>
      <c r="F1935" t="s">
        <v>29</v>
      </c>
      <c r="G1935" t="s">
        <v>21</v>
      </c>
      <c r="H1935" t="s">
        <v>30</v>
      </c>
      <c r="I1935" t="s">
        <v>16</v>
      </c>
      <c r="J1935">
        <v>7.4345142000000003E-2</v>
      </c>
      <c r="K1935">
        <v>17.600000000000001</v>
      </c>
      <c r="L1935">
        <v>230.90100000000001</v>
      </c>
      <c r="M1935">
        <v>4</v>
      </c>
    </row>
    <row r="1936" spans="1:13" x14ac:dyDescent="0.3">
      <c r="A1936">
        <v>8093</v>
      </c>
      <c r="B1936" t="s">
        <v>17</v>
      </c>
      <c r="C1936" t="s">
        <v>1412</v>
      </c>
      <c r="D1936" t="s">
        <v>42</v>
      </c>
      <c r="E1936">
        <v>2022</v>
      </c>
      <c r="F1936" t="s">
        <v>20</v>
      </c>
      <c r="G1936" t="s">
        <v>21</v>
      </c>
      <c r="H1936" t="s">
        <v>15</v>
      </c>
      <c r="I1936" t="s">
        <v>22</v>
      </c>
      <c r="J1936">
        <v>7.2965143999999996E-2</v>
      </c>
      <c r="K1936">
        <v>16</v>
      </c>
      <c r="L1936">
        <v>231.36680000000001</v>
      </c>
      <c r="M1936">
        <v>4</v>
      </c>
    </row>
    <row r="1937" spans="1:13" x14ac:dyDescent="0.3">
      <c r="A1937">
        <v>8365</v>
      </c>
      <c r="B1937" t="s">
        <v>17</v>
      </c>
      <c r="C1937" t="s">
        <v>930</v>
      </c>
      <c r="D1937" t="s">
        <v>42</v>
      </c>
      <c r="E1937">
        <v>2018</v>
      </c>
      <c r="F1937" t="s">
        <v>45</v>
      </c>
      <c r="G1937" t="s">
        <v>21</v>
      </c>
      <c r="H1937" t="s">
        <v>15</v>
      </c>
      <c r="I1937" t="s">
        <v>46</v>
      </c>
      <c r="J1937">
        <v>3.6360386000000001E-2</v>
      </c>
      <c r="L1937">
        <v>231.601</v>
      </c>
      <c r="M1937">
        <v>4</v>
      </c>
    </row>
    <row r="1938" spans="1:13" x14ac:dyDescent="0.3">
      <c r="A1938">
        <v>8265</v>
      </c>
      <c r="B1938" t="s">
        <v>17</v>
      </c>
      <c r="C1938" t="s">
        <v>453</v>
      </c>
      <c r="D1938" t="s">
        <v>95</v>
      </c>
      <c r="E1938">
        <v>2018</v>
      </c>
      <c r="F1938" t="s">
        <v>45</v>
      </c>
      <c r="G1938" t="s">
        <v>21</v>
      </c>
      <c r="H1938" t="s">
        <v>15</v>
      </c>
      <c r="I1938" t="s">
        <v>46</v>
      </c>
      <c r="J1938">
        <v>3.5239270000000003E-2</v>
      </c>
      <c r="L1938">
        <v>231.601</v>
      </c>
      <c r="M1938">
        <v>4</v>
      </c>
    </row>
    <row r="1939" spans="1:13" x14ac:dyDescent="0.3">
      <c r="A1939">
        <v>699</v>
      </c>
      <c r="B1939" t="s">
        <v>17</v>
      </c>
      <c r="C1939" t="s">
        <v>619</v>
      </c>
      <c r="D1939" t="s">
        <v>42</v>
      </c>
      <c r="E1939">
        <v>2018</v>
      </c>
      <c r="F1939" t="s">
        <v>45</v>
      </c>
      <c r="G1939" t="s">
        <v>21</v>
      </c>
      <c r="H1939" t="s">
        <v>15</v>
      </c>
      <c r="I1939" t="s">
        <v>46</v>
      </c>
      <c r="J1939">
        <v>5.9776237000000003E-2</v>
      </c>
      <c r="L1939">
        <v>231.76419999999999</v>
      </c>
      <c r="M1939">
        <v>4.5</v>
      </c>
    </row>
    <row r="1940" spans="1:13" x14ac:dyDescent="0.3">
      <c r="A1940">
        <v>400</v>
      </c>
      <c r="B1940" t="s">
        <v>17</v>
      </c>
      <c r="C1940" t="s">
        <v>409</v>
      </c>
      <c r="D1940" t="s">
        <v>12</v>
      </c>
      <c r="E1940">
        <v>2018</v>
      </c>
      <c r="F1940" t="s">
        <v>45</v>
      </c>
      <c r="G1940" t="s">
        <v>21</v>
      </c>
      <c r="H1940" t="s">
        <v>15</v>
      </c>
      <c r="I1940" t="s">
        <v>46</v>
      </c>
      <c r="J1940">
        <v>0</v>
      </c>
      <c r="L1940">
        <v>231.96420000000001</v>
      </c>
      <c r="M1940">
        <v>5</v>
      </c>
    </row>
    <row r="1941" spans="1:13" x14ac:dyDescent="0.3">
      <c r="A1941">
        <v>883</v>
      </c>
      <c r="B1941" t="s">
        <v>17</v>
      </c>
      <c r="C1941" t="s">
        <v>200</v>
      </c>
      <c r="D1941" t="s">
        <v>74</v>
      </c>
      <c r="E1941">
        <v>2014</v>
      </c>
      <c r="F1941" t="s">
        <v>29</v>
      </c>
      <c r="G1941" t="s">
        <v>21</v>
      </c>
      <c r="H1941" t="s">
        <v>30</v>
      </c>
      <c r="I1941" t="s">
        <v>16</v>
      </c>
      <c r="J1941">
        <v>2.1358888999999999E-2</v>
      </c>
      <c r="K1941">
        <v>8.06</v>
      </c>
      <c r="L1941">
        <v>232.33260000000001</v>
      </c>
      <c r="M1941">
        <v>4.5</v>
      </c>
    </row>
    <row r="1942" spans="1:13" x14ac:dyDescent="0.3">
      <c r="A1942">
        <v>3610</v>
      </c>
      <c r="B1942" t="s">
        <v>17</v>
      </c>
      <c r="C1942" t="s">
        <v>516</v>
      </c>
      <c r="D1942" t="s">
        <v>67</v>
      </c>
      <c r="E1942">
        <v>2011</v>
      </c>
      <c r="F1942" t="s">
        <v>39</v>
      </c>
      <c r="G1942" t="s">
        <v>21</v>
      </c>
      <c r="H1942" t="s">
        <v>15</v>
      </c>
      <c r="I1942" t="s">
        <v>40</v>
      </c>
      <c r="J1942">
        <v>9.5064731E-2</v>
      </c>
      <c r="K1942">
        <v>10.6</v>
      </c>
      <c r="L1942">
        <v>232.46420000000001</v>
      </c>
      <c r="M1942">
        <v>4</v>
      </c>
    </row>
    <row r="1943" spans="1:13" x14ac:dyDescent="0.3">
      <c r="A1943">
        <v>1229</v>
      </c>
      <c r="B1943" t="s">
        <v>17</v>
      </c>
      <c r="C1943" t="s">
        <v>200</v>
      </c>
      <c r="D1943" t="s">
        <v>74</v>
      </c>
      <c r="E1943">
        <v>2022</v>
      </c>
      <c r="F1943" t="s">
        <v>20</v>
      </c>
      <c r="G1943" t="s">
        <v>21</v>
      </c>
      <c r="H1943" t="s">
        <v>15</v>
      </c>
      <c r="I1943" t="s">
        <v>22</v>
      </c>
      <c r="J1943">
        <v>0</v>
      </c>
      <c r="K1943">
        <v>8.06</v>
      </c>
      <c r="L1943">
        <v>232.73259999999999</v>
      </c>
      <c r="M1943">
        <v>4.4000000000000004</v>
      </c>
    </row>
    <row r="1944" spans="1:13" x14ac:dyDescent="0.3">
      <c r="A1944">
        <v>651</v>
      </c>
      <c r="B1944" t="s">
        <v>17</v>
      </c>
      <c r="C1944" t="s">
        <v>286</v>
      </c>
      <c r="D1944" t="s">
        <v>95</v>
      </c>
      <c r="E1944">
        <v>2014</v>
      </c>
      <c r="F1944" t="s">
        <v>29</v>
      </c>
      <c r="G1944" t="s">
        <v>21</v>
      </c>
      <c r="H1944" t="s">
        <v>30</v>
      </c>
      <c r="I1944" t="s">
        <v>16</v>
      </c>
      <c r="J1944">
        <v>6.0649213E-2</v>
      </c>
      <c r="K1944">
        <v>20.350000000000001</v>
      </c>
      <c r="L1944">
        <v>232.76159999999999</v>
      </c>
      <c r="M1944">
        <v>4.5999999999999996</v>
      </c>
    </row>
    <row r="1945" spans="1:13" x14ac:dyDescent="0.3">
      <c r="A1945">
        <v>4338</v>
      </c>
      <c r="B1945" t="s">
        <v>17</v>
      </c>
      <c r="C1945" t="s">
        <v>686</v>
      </c>
      <c r="D1945" t="s">
        <v>19</v>
      </c>
      <c r="E1945">
        <v>2022</v>
      </c>
      <c r="F1945" t="s">
        <v>20</v>
      </c>
      <c r="G1945" t="s">
        <v>21</v>
      </c>
      <c r="H1945" t="s">
        <v>15</v>
      </c>
      <c r="I1945" t="s">
        <v>22</v>
      </c>
      <c r="J1945">
        <v>0.114066204</v>
      </c>
      <c r="K1945">
        <v>21.25</v>
      </c>
      <c r="L1945">
        <v>233.03</v>
      </c>
      <c r="M1945">
        <v>3.8</v>
      </c>
    </row>
    <row r="1946" spans="1:13" x14ac:dyDescent="0.3">
      <c r="A1946">
        <v>1767</v>
      </c>
      <c r="B1946" t="s">
        <v>17</v>
      </c>
      <c r="C1946" t="s">
        <v>545</v>
      </c>
      <c r="D1946" t="s">
        <v>67</v>
      </c>
      <c r="E1946">
        <v>2014</v>
      </c>
      <c r="F1946" t="s">
        <v>29</v>
      </c>
      <c r="G1946" t="s">
        <v>21</v>
      </c>
      <c r="H1946" t="s">
        <v>30</v>
      </c>
      <c r="I1946" t="s">
        <v>16</v>
      </c>
      <c r="J1946">
        <v>7.9739852999999999E-2</v>
      </c>
      <c r="K1946">
        <v>13.3</v>
      </c>
      <c r="L1946">
        <v>233.03</v>
      </c>
      <c r="M1946">
        <v>4.3</v>
      </c>
    </row>
    <row r="1947" spans="1:13" x14ac:dyDescent="0.3">
      <c r="A1947">
        <v>2589</v>
      </c>
      <c r="B1947" t="s">
        <v>17</v>
      </c>
      <c r="C1947" t="s">
        <v>950</v>
      </c>
      <c r="D1947" t="s">
        <v>42</v>
      </c>
      <c r="E1947">
        <v>2022</v>
      </c>
      <c r="F1947" t="s">
        <v>20</v>
      </c>
      <c r="G1947" t="s">
        <v>21</v>
      </c>
      <c r="H1947" t="s">
        <v>15</v>
      </c>
      <c r="I1947" t="s">
        <v>22</v>
      </c>
      <c r="J1947">
        <v>0</v>
      </c>
      <c r="K1947">
        <v>21.1</v>
      </c>
      <c r="L1947">
        <v>233.29580000000001</v>
      </c>
      <c r="M1947">
        <v>4.2</v>
      </c>
    </row>
    <row r="1948" spans="1:13" x14ac:dyDescent="0.3">
      <c r="A1948">
        <v>3036</v>
      </c>
      <c r="B1948" t="s">
        <v>17</v>
      </c>
      <c r="C1948" t="s">
        <v>409</v>
      </c>
      <c r="D1948" t="s">
        <v>12</v>
      </c>
      <c r="E1948">
        <v>2014</v>
      </c>
      <c r="F1948" t="s">
        <v>29</v>
      </c>
      <c r="G1948" t="s">
        <v>21</v>
      </c>
      <c r="H1948" t="s">
        <v>30</v>
      </c>
      <c r="I1948" t="s">
        <v>16</v>
      </c>
      <c r="J1948">
        <v>0.108102606</v>
      </c>
      <c r="K1948">
        <v>12.85</v>
      </c>
      <c r="L1948">
        <v>233.36420000000001</v>
      </c>
      <c r="M1948">
        <v>4.0999999999999996</v>
      </c>
    </row>
    <row r="1949" spans="1:13" x14ac:dyDescent="0.3">
      <c r="A1949">
        <v>2476</v>
      </c>
      <c r="B1949" t="s">
        <v>17</v>
      </c>
      <c r="C1949" t="s">
        <v>516</v>
      </c>
      <c r="D1949" t="s">
        <v>67</v>
      </c>
      <c r="E1949">
        <v>2014</v>
      </c>
      <c r="F1949" t="s">
        <v>29</v>
      </c>
      <c r="G1949" t="s">
        <v>21</v>
      </c>
      <c r="H1949" t="s">
        <v>30</v>
      </c>
      <c r="I1949" t="s">
        <v>16</v>
      </c>
      <c r="J1949">
        <v>5.6748659E-2</v>
      </c>
      <c r="K1949">
        <v>10.6</v>
      </c>
      <c r="L1949">
        <v>233.66419999999999</v>
      </c>
      <c r="M1949">
        <v>4.2</v>
      </c>
    </row>
    <row r="1950" spans="1:13" x14ac:dyDescent="0.3">
      <c r="A1950">
        <v>7864</v>
      </c>
      <c r="B1950" t="s">
        <v>17</v>
      </c>
      <c r="C1950" t="s">
        <v>523</v>
      </c>
      <c r="D1950" t="s">
        <v>48</v>
      </c>
      <c r="E1950">
        <v>2014</v>
      </c>
      <c r="F1950" t="s">
        <v>29</v>
      </c>
      <c r="G1950" t="s">
        <v>21</v>
      </c>
      <c r="H1950" t="s">
        <v>30</v>
      </c>
      <c r="I1950" t="s">
        <v>16</v>
      </c>
      <c r="J1950">
        <v>0.10366489700000001</v>
      </c>
      <c r="K1950">
        <v>9.3949999999999996</v>
      </c>
      <c r="L1950">
        <v>233.69319999999999</v>
      </c>
      <c r="M1950">
        <v>4</v>
      </c>
    </row>
    <row r="1951" spans="1:13" x14ac:dyDescent="0.3">
      <c r="A1951">
        <v>5375</v>
      </c>
      <c r="B1951" t="s">
        <v>17</v>
      </c>
      <c r="C1951" t="s">
        <v>1192</v>
      </c>
      <c r="D1951" t="s">
        <v>61</v>
      </c>
      <c r="E1951">
        <v>2022</v>
      </c>
      <c r="F1951" t="s">
        <v>20</v>
      </c>
      <c r="G1951" t="s">
        <v>21</v>
      </c>
      <c r="H1951" t="s">
        <v>15</v>
      </c>
      <c r="I1951" t="s">
        <v>22</v>
      </c>
      <c r="J1951">
        <v>7.5757176999999995E-2</v>
      </c>
      <c r="K1951">
        <v>8.8949999999999996</v>
      </c>
      <c r="L1951">
        <v>233.86160000000001</v>
      </c>
      <c r="M1951">
        <v>3</v>
      </c>
    </row>
    <row r="1952" spans="1:13" x14ac:dyDescent="0.3">
      <c r="A1952">
        <v>8043</v>
      </c>
      <c r="B1952" t="s">
        <v>17</v>
      </c>
      <c r="C1952" t="s">
        <v>409</v>
      </c>
      <c r="D1952" t="s">
        <v>12</v>
      </c>
      <c r="E1952">
        <v>2022</v>
      </c>
      <c r="F1952" t="s">
        <v>20</v>
      </c>
      <c r="G1952" t="s">
        <v>21</v>
      </c>
      <c r="H1952" t="s">
        <v>15</v>
      </c>
      <c r="I1952" t="s">
        <v>22</v>
      </c>
      <c r="J1952">
        <v>0.10863337200000001</v>
      </c>
      <c r="K1952">
        <v>12.85</v>
      </c>
      <c r="L1952">
        <v>233.86420000000001</v>
      </c>
      <c r="M1952">
        <v>4</v>
      </c>
    </row>
    <row r="1953" spans="1:13" x14ac:dyDescent="0.3">
      <c r="A1953">
        <v>1936</v>
      </c>
      <c r="B1953" t="s">
        <v>17</v>
      </c>
      <c r="C1953" t="s">
        <v>1192</v>
      </c>
      <c r="D1953" t="s">
        <v>61</v>
      </c>
      <c r="E1953">
        <v>2018</v>
      </c>
      <c r="F1953" t="s">
        <v>45</v>
      </c>
      <c r="G1953" t="s">
        <v>21</v>
      </c>
      <c r="H1953" t="s">
        <v>15</v>
      </c>
      <c r="I1953" t="s">
        <v>46</v>
      </c>
      <c r="J1953">
        <v>7.5084456999999993E-2</v>
      </c>
      <c r="L1953">
        <v>233.9616</v>
      </c>
      <c r="M1953">
        <v>4.3</v>
      </c>
    </row>
    <row r="1954" spans="1:13" x14ac:dyDescent="0.3">
      <c r="A1954">
        <v>6041</v>
      </c>
      <c r="B1954" t="s">
        <v>17</v>
      </c>
      <c r="C1954" t="s">
        <v>545</v>
      </c>
      <c r="D1954" t="s">
        <v>67</v>
      </c>
      <c r="E1954">
        <v>2022</v>
      </c>
      <c r="F1954" t="s">
        <v>20</v>
      </c>
      <c r="G1954" t="s">
        <v>21</v>
      </c>
      <c r="H1954" t="s">
        <v>15</v>
      </c>
      <c r="I1954" t="s">
        <v>22</v>
      </c>
      <c r="J1954">
        <v>8.0131362999999997E-2</v>
      </c>
      <c r="K1954">
        <v>13.3</v>
      </c>
      <c r="L1954">
        <v>234.03</v>
      </c>
      <c r="M1954">
        <v>4</v>
      </c>
    </row>
    <row r="1955" spans="1:13" x14ac:dyDescent="0.3">
      <c r="A1955">
        <v>1792</v>
      </c>
      <c r="B1955" t="s">
        <v>17</v>
      </c>
      <c r="C1955" t="s">
        <v>950</v>
      </c>
      <c r="D1955" t="s">
        <v>42</v>
      </c>
      <c r="E1955">
        <v>2014</v>
      </c>
      <c r="F1955" t="s">
        <v>29</v>
      </c>
      <c r="G1955" t="s">
        <v>21</v>
      </c>
      <c r="H1955" t="s">
        <v>30</v>
      </c>
      <c r="I1955" t="s">
        <v>16</v>
      </c>
      <c r="J1955">
        <v>1.0593468999999999E-2</v>
      </c>
      <c r="K1955">
        <v>21.1</v>
      </c>
      <c r="L1955">
        <v>234.29580000000001</v>
      </c>
      <c r="M1955">
        <v>4.3</v>
      </c>
    </row>
    <row r="1956" spans="1:13" x14ac:dyDescent="0.3">
      <c r="A1956">
        <v>1846</v>
      </c>
      <c r="B1956" t="s">
        <v>17</v>
      </c>
      <c r="C1956" t="s">
        <v>209</v>
      </c>
      <c r="D1956" t="s">
        <v>12</v>
      </c>
      <c r="E1956">
        <v>2022</v>
      </c>
      <c r="F1956" t="s">
        <v>20</v>
      </c>
      <c r="G1956" t="s">
        <v>21</v>
      </c>
      <c r="H1956" t="s">
        <v>15</v>
      </c>
      <c r="I1956" t="s">
        <v>22</v>
      </c>
      <c r="J1956">
        <v>9.7127867000000007E-2</v>
      </c>
      <c r="K1956">
        <v>19.100000000000001</v>
      </c>
      <c r="L1956">
        <v>234.4958</v>
      </c>
      <c r="M1956">
        <v>4.3</v>
      </c>
    </row>
    <row r="1957" spans="1:13" x14ac:dyDescent="0.3">
      <c r="A1957">
        <v>8262</v>
      </c>
      <c r="B1957" t="s">
        <v>17</v>
      </c>
      <c r="C1957" t="s">
        <v>286</v>
      </c>
      <c r="D1957" t="s">
        <v>95</v>
      </c>
      <c r="E1957">
        <v>2018</v>
      </c>
      <c r="F1957" t="s">
        <v>45</v>
      </c>
      <c r="G1957" t="s">
        <v>21</v>
      </c>
      <c r="H1957" t="s">
        <v>15</v>
      </c>
      <c r="I1957" t="s">
        <v>46</v>
      </c>
      <c r="J1957">
        <v>6.0405783999999997E-2</v>
      </c>
      <c r="L1957">
        <v>234.5616</v>
      </c>
      <c r="M1957">
        <v>4</v>
      </c>
    </row>
    <row r="1958" spans="1:13" x14ac:dyDescent="0.3">
      <c r="A1958">
        <v>5104</v>
      </c>
      <c r="B1958" t="s">
        <v>17</v>
      </c>
      <c r="C1958" t="s">
        <v>1451</v>
      </c>
      <c r="D1958" t="s">
        <v>48</v>
      </c>
      <c r="E1958">
        <v>2022</v>
      </c>
      <c r="F1958" t="s">
        <v>20</v>
      </c>
      <c r="G1958" t="s">
        <v>21</v>
      </c>
      <c r="H1958" t="s">
        <v>15</v>
      </c>
      <c r="I1958" t="s">
        <v>22</v>
      </c>
      <c r="J1958">
        <v>6.7481899999999997E-2</v>
      </c>
      <c r="K1958">
        <v>10</v>
      </c>
      <c r="L1958">
        <v>234.85900000000001</v>
      </c>
      <c r="M1958">
        <v>3.3</v>
      </c>
    </row>
    <row r="1959" spans="1:13" x14ac:dyDescent="0.3">
      <c r="A1959">
        <v>1207</v>
      </c>
      <c r="B1959" t="s">
        <v>17</v>
      </c>
      <c r="C1959" t="s">
        <v>915</v>
      </c>
      <c r="D1959" t="s">
        <v>42</v>
      </c>
      <c r="E1959">
        <v>2014</v>
      </c>
      <c r="F1959" t="s">
        <v>29</v>
      </c>
      <c r="G1959" t="s">
        <v>21</v>
      </c>
      <c r="H1959" t="s">
        <v>30</v>
      </c>
      <c r="I1959" t="s">
        <v>16</v>
      </c>
      <c r="J1959">
        <v>0.14781046</v>
      </c>
      <c r="K1959">
        <v>20.25</v>
      </c>
      <c r="L1959">
        <v>234.86160000000001</v>
      </c>
      <c r="M1959">
        <v>4.4000000000000004</v>
      </c>
    </row>
    <row r="1960" spans="1:13" x14ac:dyDescent="0.3">
      <c r="A1960">
        <v>1271</v>
      </c>
      <c r="B1960" t="s">
        <v>17</v>
      </c>
      <c r="C1960" t="s">
        <v>950</v>
      </c>
      <c r="D1960" t="s">
        <v>42</v>
      </c>
      <c r="E1960">
        <v>2018</v>
      </c>
      <c r="F1960" t="s">
        <v>45</v>
      </c>
      <c r="G1960" t="s">
        <v>21</v>
      </c>
      <c r="H1960" t="s">
        <v>15</v>
      </c>
      <c r="I1960" t="s">
        <v>46</v>
      </c>
      <c r="J1960">
        <v>1.055095E-2</v>
      </c>
      <c r="L1960">
        <v>234.9958</v>
      </c>
      <c r="M1960">
        <v>4.4000000000000004</v>
      </c>
    </row>
    <row r="1961" spans="1:13" x14ac:dyDescent="0.3">
      <c r="A1961">
        <v>1317</v>
      </c>
      <c r="B1961" t="s">
        <v>17</v>
      </c>
      <c r="C1961" t="s">
        <v>917</v>
      </c>
      <c r="D1961" t="s">
        <v>48</v>
      </c>
      <c r="E1961">
        <v>2011</v>
      </c>
      <c r="F1961" t="s">
        <v>39</v>
      </c>
      <c r="G1961" t="s">
        <v>21</v>
      </c>
      <c r="H1961" t="s">
        <v>26</v>
      </c>
      <c r="I1961" t="s">
        <v>40</v>
      </c>
      <c r="J1961">
        <v>3.1860325000000002E-2</v>
      </c>
      <c r="K1961">
        <v>15.2</v>
      </c>
      <c r="L1961">
        <v>235.12479999999999</v>
      </c>
      <c r="M1961">
        <v>4.3</v>
      </c>
    </row>
    <row r="1962" spans="1:13" x14ac:dyDescent="0.3">
      <c r="A1962">
        <v>2483</v>
      </c>
      <c r="B1962" t="s">
        <v>17</v>
      </c>
      <c r="C1962" t="s">
        <v>209</v>
      </c>
      <c r="D1962" t="s">
        <v>12</v>
      </c>
      <c r="E1962">
        <v>2014</v>
      </c>
      <c r="F1962" t="s">
        <v>29</v>
      </c>
      <c r="G1962" t="s">
        <v>21</v>
      </c>
      <c r="H1962" t="s">
        <v>30</v>
      </c>
      <c r="I1962" t="s">
        <v>16</v>
      </c>
      <c r="J1962">
        <v>9.6653315000000004E-2</v>
      </c>
      <c r="K1962">
        <v>19.100000000000001</v>
      </c>
      <c r="L1962">
        <v>235.19579999999999</v>
      </c>
      <c r="M1962">
        <v>4.2</v>
      </c>
    </row>
    <row r="1963" spans="1:13" x14ac:dyDescent="0.3">
      <c r="A1963">
        <v>684</v>
      </c>
      <c r="B1963" t="s">
        <v>17</v>
      </c>
      <c r="C1963" t="s">
        <v>171</v>
      </c>
      <c r="D1963" t="s">
        <v>19</v>
      </c>
      <c r="E1963">
        <v>2018</v>
      </c>
      <c r="F1963" t="s">
        <v>45</v>
      </c>
      <c r="G1963" t="s">
        <v>21</v>
      </c>
      <c r="H1963" t="s">
        <v>15</v>
      </c>
      <c r="I1963" t="s">
        <v>46</v>
      </c>
      <c r="J1963">
        <v>1.8813776000000001E-2</v>
      </c>
      <c r="L1963">
        <v>235.25899999999999</v>
      </c>
      <c r="M1963">
        <v>4.5999999999999996</v>
      </c>
    </row>
    <row r="1964" spans="1:13" x14ac:dyDescent="0.3">
      <c r="A1964">
        <v>7722</v>
      </c>
      <c r="B1964" t="s">
        <v>17</v>
      </c>
      <c r="C1964" t="s">
        <v>1192</v>
      </c>
      <c r="D1964" t="s">
        <v>61</v>
      </c>
      <c r="E1964">
        <v>2011</v>
      </c>
      <c r="F1964" t="s">
        <v>39</v>
      </c>
      <c r="G1964" t="s">
        <v>21</v>
      </c>
      <c r="H1964" t="s">
        <v>26</v>
      </c>
      <c r="I1964" t="s">
        <v>40</v>
      </c>
      <c r="J1964">
        <v>0.126287542</v>
      </c>
      <c r="K1964">
        <v>8.8949999999999996</v>
      </c>
      <c r="L1964">
        <v>235.5616</v>
      </c>
      <c r="M1964">
        <v>4</v>
      </c>
    </row>
    <row r="1965" spans="1:13" x14ac:dyDescent="0.3">
      <c r="A1965">
        <v>8343</v>
      </c>
      <c r="B1965" t="s">
        <v>17</v>
      </c>
      <c r="C1965" t="s">
        <v>1583</v>
      </c>
      <c r="D1965" t="s">
        <v>19</v>
      </c>
      <c r="E1965">
        <v>2018</v>
      </c>
      <c r="F1965" t="s">
        <v>45</v>
      </c>
      <c r="G1965" t="s">
        <v>21</v>
      </c>
      <c r="H1965" t="s">
        <v>15</v>
      </c>
      <c r="I1965" t="s">
        <v>46</v>
      </c>
      <c r="J1965">
        <v>3.2731073999999999E-2</v>
      </c>
      <c r="L1965">
        <v>235.69059999999999</v>
      </c>
      <c r="M1965">
        <v>4</v>
      </c>
    </row>
    <row r="1966" spans="1:13" x14ac:dyDescent="0.3">
      <c r="A1966">
        <v>2627</v>
      </c>
      <c r="B1966" t="s">
        <v>17</v>
      </c>
      <c r="C1966" t="s">
        <v>917</v>
      </c>
      <c r="D1966" t="s">
        <v>48</v>
      </c>
      <c r="E1966">
        <v>2018</v>
      </c>
      <c r="F1966" t="s">
        <v>45</v>
      </c>
      <c r="G1966" t="s">
        <v>21</v>
      </c>
      <c r="H1966" t="s">
        <v>15</v>
      </c>
      <c r="I1966" t="s">
        <v>46</v>
      </c>
      <c r="J1966">
        <v>1.8942606000000001E-2</v>
      </c>
      <c r="L1966">
        <v>236.0248</v>
      </c>
      <c r="M1966">
        <v>4.2</v>
      </c>
    </row>
    <row r="1967" spans="1:13" x14ac:dyDescent="0.3">
      <c r="A1967">
        <v>1778</v>
      </c>
      <c r="B1967" t="s">
        <v>17</v>
      </c>
      <c r="C1967" t="s">
        <v>171</v>
      </c>
      <c r="D1967" t="s">
        <v>19</v>
      </c>
      <c r="E1967">
        <v>2014</v>
      </c>
      <c r="F1967" t="s">
        <v>29</v>
      </c>
      <c r="G1967" t="s">
        <v>21</v>
      </c>
      <c r="H1967" t="s">
        <v>30</v>
      </c>
      <c r="I1967" t="s">
        <v>16</v>
      </c>
      <c r="J1967">
        <v>1.8889593E-2</v>
      </c>
      <c r="K1967">
        <v>17.600000000000001</v>
      </c>
      <c r="L1967">
        <v>236.25899999999999</v>
      </c>
      <c r="M1967">
        <v>4.3</v>
      </c>
    </row>
    <row r="1968" spans="1:13" x14ac:dyDescent="0.3">
      <c r="A1968">
        <v>5209</v>
      </c>
      <c r="B1968" t="s">
        <v>17</v>
      </c>
      <c r="C1968" t="s">
        <v>1583</v>
      </c>
      <c r="D1968" t="s">
        <v>19</v>
      </c>
      <c r="E1968">
        <v>2022</v>
      </c>
      <c r="F1968" t="s">
        <v>20</v>
      </c>
      <c r="G1968" t="s">
        <v>21</v>
      </c>
      <c r="H1968" t="s">
        <v>15</v>
      </c>
      <c r="I1968" t="s">
        <v>22</v>
      </c>
      <c r="J1968">
        <v>3.3024327999999999E-2</v>
      </c>
      <c r="K1968">
        <v>14.75</v>
      </c>
      <c r="L1968">
        <v>236.69059999999999</v>
      </c>
      <c r="M1968">
        <v>3.1</v>
      </c>
    </row>
    <row r="1969" spans="1:13" x14ac:dyDescent="0.3">
      <c r="A1969">
        <v>7834</v>
      </c>
      <c r="B1969" t="s">
        <v>17</v>
      </c>
      <c r="C1969" t="s">
        <v>93</v>
      </c>
      <c r="D1969" t="s">
        <v>42</v>
      </c>
      <c r="E1969">
        <v>2014</v>
      </c>
      <c r="F1969" t="s">
        <v>29</v>
      </c>
      <c r="G1969" t="s">
        <v>21</v>
      </c>
      <c r="H1969" t="s">
        <v>30</v>
      </c>
      <c r="I1969" t="s">
        <v>16</v>
      </c>
      <c r="J1969">
        <v>1.1278534999999999E-2</v>
      </c>
      <c r="K1969">
        <v>10.5</v>
      </c>
      <c r="L1969">
        <v>237.0248</v>
      </c>
      <c r="M1969">
        <v>4</v>
      </c>
    </row>
    <row r="1970" spans="1:13" x14ac:dyDescent="0.3">
      <c r="A1970">
        <v>1850</v>
      </c>
      <c r="B1970" t="s">
        <v>17</v>
      </c>
      <c r="C1970" t="s">
        <v>171</v>
      </c>
      <c r="D1970" t="s">
        <v>19</v>
      </c>
      <c r="E1970">
        <v>2022</v>
      </c>
      <c r="F1970" t="s">
        <v>20</v>
      </c>
      <c r="G1970" t="s">
        <v>21</v>
      </c>
      <c r="H1970" t="s">
        <v>15</v>
      </c>
      <c r="I1970" t="s">
        <v>22</v>
      </c>
      <c r="J1970">
        <v>1.8982338000000001E-2</v>
      </c>
      <c r="K1970">
        <v>17.600000000000001</v>
      </c>
      <c r="L1970">
        <v>237.059</v>
      </c>
      <c r="M1970">
        <v>4.3</v>
      </c>
    </row>
    <row r="1971" spans="1:13" x14ac:dyDescent="0.3">
      <c r="A1971">
        <v>7611</v>
      </c>
      <c r="B1971" t="s">
        <v>17</v>
      </c>
      <c r="C1971" t="s">
        <v>228</v>
      </c>
      <c r="D1971" t="s">
        <v>24</v>
      </c>
      <c r="E1971">
        <v>2011</v>
      </c>
      <c r="F1971" t="s">
        <v>39</v>
      </c>
      <c r="G1971" t="s">
        <v>21</v>
      </c>
      <c r="H1971" t="s">
        <v>15</v>
      </c>
      <c r="I1971" t="s">
        <v>40</v>
      </c>
      <c r="J1971">
        <v>5.4610829E-2</v>
      </c>
      <c r="K1971">
        <v>7.5</v>
      </c>
      <c r="L1971">
        <v>237.19059999999999</v>
      </c>
      <c r="M1971">
        <v>4</v>
      </c>
    </row>
    <row r="1972" spans="1:13" x14ac:dyDescent="0.3">
      <c r="A1972">
        <v>8377</v>
      </c>
      <c r="B1972" t="s">
        <v>17</v>
      </c>
      <c r="C1972" t="s">
        <v>1377</v>
      </c>
      <c r="D1972" t="s">
        <v>42</v>
      </c>
      <c r="E1972">
        <v>2018</v>
      </c>
      <c r="F1972" t="s">
        <v>45</v>
      </c>
      <c r="G1972" t="s">
        <v>21</v>
      </c>
      <c r="H1972" t="s">
        <v>15</v>
      </c>
      <c r="I1972" t="s">
        <v>46</v>
      </c>
      <c r="J1972">
        <v>5.9037538000000001E-2</v>
      </c>
      <c r="L1972">
        <v>237.72479999999999</v>
      </c>
      <c r="M1972">
        <v>4</v>
      </c>
    </row>
    <row r="1973" spans="1:13" x14ac:dyDescent="0.3">
      <c r="A1973">
        <v>2560</v>
      </c>
      <c r="B1973" t="s">
        <v>17</v>
      </c>
      <c r="C1973" t="s">
        <v>1342</v>
      </c>
      <c r="D1973" t="s">
        <v>32</v>
      </c>
      <c r="E1973">
        <v>2022</v>
      </c>
      <c r="F1973" t="s">
        <v>20</v>
      </c>
      <c r="G1973" t="s">
        <v>21</v>
      </c>
      <c r="H1973" t="s">
        <v>15</v>
      </c>
      <c r="I1973" t="s">
        <v>22</v>
      </c>
      <c r="J1973">
        <v>0</v>
      </c>
      <c r="K1973">
        <v>10.8</v>
      </c>
      <c r="L1973">
        <v>238.15639999999999</v>
      </c>
      <c r="M1973">
        <v>4.2</v>
      </c>
    </row>
    <row r="1974" spans="1:13" x14ac:dyDescent="0.3">
      <c r="A1974">
        <v>4887</v>
      </c>
      <c r="B1974" t="s">
        <v>17</v>
      </c>
      <c r="C1974" t="s">
        <v>1507</v>
      </c>
      <c r="D1974" t="s">
        <v>19</v>
      </c>
      <c r="E1974">
        <v>2022</v>
      </c>
      <c r="F1974" t="s">
        <v>20</v>
      </c>
      <c r="G1974" t="s">
        <v>21</v>
      </c>
      <c r="H1974" t="s">
        <v>15</v>
      </c>
      <c r="I1974" t="s">
        <v>22</v>
      </c>
      <c r="J1974">
        <v>1.8890239999999999E-2</v>
      </c>
      <c r="K1974">
        <v>8.27</v>
      </c>
      <c r="L1974">
        <v>238.18799999999999</v>
      </c>
      <c r="M1974">
        <v>3.5</v>
      </c>
    </row>
    <row r="1975" spans="1:13" x14ac:dyDescent="0.3">
      <c r="A1975">
        <v>7786</v>
      </c>
      <c r="B1975" t="s">
        <v>17</v>
      </c>
      <c r="C1975" t="s">
        <v>228</v>
      </c>
      <c r="D1975" t="s">
        <v>24</v>
      </c>
      <c r="E1975">
        <v>2014</v>
      </c>
      <c r="F1975" t="s">
        <v>29</v>
      </c>
      <c r="G1975" t="s">
        <v>21</v>
      </c>
      <c r="H1975" t="s">
        <v>30</v>
      </c>
      <c r="I1975" t="s">
        <v>16</v>
      </c>
      <c r="J1975">
        <v>3.2599800999999998E-2</v>
      </c>
      <c r="K1975">
        <v>7.5</v>
      </c>
      <c r="L1975">
        <v>238.19059999999999</v>
      </c>
      <c r="M1975">
        <v>4</v>
      </c>
    </row>
    <row r="1976" spans="1:13" x14ac:dyDescent="0.3">
      <c r="A1976">
        <v>2677</v>
      </c>
      <c r="B1976" t="s">
        <v>17</v>
      </c>
      <c r="C1976" t="s">
        <v>93</v>
      </c>
      <c r="D1976" t="s">
        <v>42</v>
      </c>
      <c r="E1976">
        <v>2011</v>
      </c>
      <c r="F1976" t="s">
        <v>39</v>
      </c>
      <c r="G1976" t="s">
        <v>21</v>
      </c>
      <c r="H1976" t="s">
        <v>26</v>
      </c>
      <c r="I1976" t="s">
        <v>40</v>
      </c>
      <c r="J1976">
        <v>0</v>
      </c>
      <c r="K1976">
        <v>10.5</v>
      </c>
      <c r="L1976">
        <v>238.32480000000001</v>
      </c>
      <c r="M1976">
        <v>4.0999999999999996</v>
      </c>
    </row>
    <row r="1977" spans="1:13" x14ac:dyDescent="0.3">
      <c r="A1977">
        <v>7818</v>
      </c>
      <c r="B1977" t="s">
        <v>17</v>
      </c>
      <c r="C1977" t="s">
        <v>1583</v>
      </c>
      <c r="D1977" t="s">
        <v>19</v>
      </c>
      <c r="E1977">
        <v>2014</v>
      </c>
      <c r="F1977" t="s">
        <v>29</v>
      </c>
      <c r="G1977" t="s">
        <v>21</v>
      </c>
      <c r="H1977" t="s">
        <v>30</v>
      </c>
      <c r="I1977" t="s">
        <v>16</v>
      </c>
      <c r="J1977">
        <v>3.2862976000000002E-2</v>
      </c>
      <c r="K1977">
        <v>14.75</v>
      </c>
      <c r="L1977">
        <v>238.69059999999999</v>
      </c>
      <c r="M1977">
        <v>4</v>
      </c>
    </row>
    <row r="1978" spans="1:13" x14ac:dyDescent="0.3">
      <c r="A1978">
        <v>1209</v>
      </c>
      <c r="B1978" t="s">
        <v>17</v>
      </c>
      <c r="C1978" t="s">
        <v>917</v>
      </c>
      <c r="D1978" t="s">
        <v>48</v>
      </c>
      <c r="E1978">
        <v>2014</v>
      </c>
      <c r="F1978" t="s">
        <v>29</v>
      </c>
      <c r="G1978" t="s">
        <v>21</v>
      </c>
      <c r="H1978" t="s">
        <v>30</v>
      </c>
      <c r="I1978" t="s">
        <v>16</v>
      </c>
      <c r="J1978">
        <v>1.9018943E-2</v>
      </c>
      <c r="K1978">
        <v>15.2</v>
      </c>
      <c r="L1978">
        <v>238.72479999999999</v>
      </c>
      <c r="M1978">
        <v>4.4000000000000004</v>
      </c>
    </row>
    <row r="1979" spans="1:13" x14ac:dyDescent="0.3">
      <c r="A1979">
        <v>8124</v>
      </c>
      <c r="B1979" t="s">
        <v>17</v>
      </c>
      <c r="C1979" t="s">
        <v>1087</v>
      </c>
      <c r="D1979" t="s">
        <v>48</v>
      </c>
      <c r="E1979">
        <v>2022</v>
      </c>
      <c r="F1979" t="s">
        <v>20</v>
      </c>
      <c r="G1979" t="s">
        <v>21</v>
      </c>
      <c r="H1979" t="s">
        <v>15</v>
      </c>
      <c r="I1979" t="s">
        <v>22</v>
      </c>
      <c r="J1979">
        <v>0</v>
      </c>
      <c r="K1979">
        <v>13.35</v>
      </c>
      <c r="L1979">
        <v>238.75640000000001</v>
      </c>
      <c r="M1979">
        <v>4</v>
      </c>
    </row>
    <row r="1980" spans="1:13" x14ac:dyDescent="0.3">
      <c r="A1980">
        <v>7836</v>
      </c>
      <c r="B1980" t="s">
        <v>17</v>
      </c>
      <c r="C1980" t="s">
        <v>1377</v>
      </c>
      <c r="D1980" t="s">
        <v>42</v>
      </c>
      <c r="E1980">
        <v>2014</v>
      </c>
      <c r="F1980" t="s">
        <v>29</v>
      </c>
      <c r="G1980" t="s">
        <v>21</v>
      </c>
      <c r="H1980" t="s">
        <v>30</v>
      </c>
      <c r="I1980" t="s">
        <v>16</v>
      </c>
      <c r="J1980">
        <v>5.9275451999999999E-2</v>
      </c>
      <c r="K1980">
        <v>15.1</v>
      </c>
      <c r="L1980">
        <v>238.9248</v>
      </c>
      <c r="M1980">
        <v>4</v>
      </c>
    </row>
    <row r="1981" spans="1:13" x14ac:dyDescent="0.3">
      <c r="A1981">
        <v>7630</v>
      </c>
      <c r="B1981" t="s">
        <v>17</v>
      </c>
      <c r="C1981" t="s">
        <v>1507</v>
      </c>
      <c r="D1981" t="s">
        <v>19</v>
      </c>
      <c r="E1981">
        <v>2011</v>
      </c>
      <c r="F1981" t="s">
        <v>39</v>
      </c>
      <c r="G1981" t="s">
        <v>21</v>
      </c>
      <c r="H1981" t="s">
        <v>15</v>
      </c>
      <c r="I1981" t="s">
        <v>40</v>
      </c>
      <c r="J1981">
        <v>3.1490111000000001E-2</v>
      </c>
      <c r="K1981">
        <v>8.27</v>
      </c>
      <c r="L1981">
        <v>239.08799999999999</v>
      </c>
      <c r="M1981">
        <v>4</v>
      </c>
    </row>
    <row r="1982" spans="1:13" x14ac:dyDescent="0.3">
      <c r="A1982">
        <v>4327</v>
      </c>
      <c r="B1982" t="s">
        <v>17</v>
      </c>
      <c r="C1982" t="s">
        <v>1456</v>
      </c>
      <c r="D1982" t="s">
        <v>67</v>
      </c>
      <c r="E1982">
        <v>2022</v>
      </c>
      <c r="F1982" t="s">
        <v>20</v>
      </c>
      <c r="G1982" t="s">
        <v>21</v>
      </c>
      <c r="H1982" t="s">
        <v>15</v>
      </c>
      <c r="I1982" t="s">
        <v>22</v>
      </c>
      <c r="J1982">
        <v>2.5583714E-2</v>
      </c>
      <c r="K1982">
        <v>5.44</v>
      </c>
      <c r="L1982">
        <v>239.15379999999999</v>
      </c>
      <c r="M1982">
        <v>3.8</v>
      </c>
    </row>
    <row r="1983" spans="1:13" x14ac:dyDescent="0.3">
      <c r="A1983">
        <v>46</v>
      </c>
      <c r="B1983" t="s">
        <v>17</v>
      </c>
      <c r="C1983" t="s">
        <v>90</v>
      </c>
      <c r="D1983" t="s">
        <v>64</v>
      </c>
      <c r="E1983">
        <v>2014</v>
      </c>
      <c r="F1983" t="s">
        <v>29</v>
      </c>
      <c r="G1983" t="s">
        <v>21</v>
      </c>
      <c r="H1983" t="s">
        <v>30</v>
      </c>
      <c r="I1983" t="s">
        <v>16</v>
      </c>
      <c r="J1983">
        <v>0.18250177300000001</v>
      </c>
      <c r="K1983">
        <v>19.2</v>
      </c>
      <c r="L1983">
        <v>239.21960000000001</v>
      </c>
      <c r="M1983">
        <v>5</v>
      </c>
    </row>
    <row r="1984" spans="1:13" x14ac:dyDescent="0.3">
      <c r="A1984">
        <v>7588</v>
      </c>
      <c r="B1984" t="s">
        <v>17</v>
      </c>
      <c r="C1984" t="s">
        <v>465</v>
      </c>
      <c r="D1984" t="s">
        <v>19</v>
      </c>
      <c r="E1984">
        <v>2011</v>
      </c>
      <c r="F1984" t="s">
        <v>39</v>
      </c>
      <c r="G1984" t="s">
        <v>21</v>
      </c>
      <c r="H1984" t="s">
        <v>15</v>
      </c>
      <c r="I1984" t="s">
        <v>40</v>
      </c>
      <c r="J1984">
        <v>0.163548055</v>
      </c>
      <c r="K1984">
        <v>17.75</v>
      </c>
      <c r="L1984">
        <v>239.31960000000001</v>
      </c>
      <c r="M1984">
        <v>4</v>
      </c>
    </row>
    <row r="1985" spans="1:13" x14ac:dyDescent="0.3">
      <c r="A1985">
        <v>5405</v>
      </c>
      <c r="B1985" t="s">
        <v>17</v>
      </c>
      <c r="C1985" t="s">
        <v>1087</v>
      </c>
      <c r="D1985" t="s">
        <v>48</v>
      </c>
      <c r="E1985">
        <v>2018</v>
      </c>
      <c r="F1985" t="s">
        <v>45</v>
      </c>
      <c r="G1985" t="s">
        <v>21</v>
      </c>
      <c r="H1985" t="s">
        <v>15</v>
      </c>
      <c r="I1985" t="s">
        <v>46</v>
      </c>
      <c r="J1985">
        <v>3.8340116E-2</v>
      </c>
      <c r="L1985">
        <v>240.15639999999999</v>
      </c>
      <c r="M1985">
        <v>3</v>
      </c>
    </row>
    <row r="1986" spans="1:13" x14ac:dyDescent="0.3">
      <c r="A1986">
        <v>4405</v>
      </c>
      <c r="B1986" t="s">
        <v>17</v>
      </c>
      <c r="C1986" t="s">
        <v>1087</v>
      </c>
      <c r="D1986" t="s">
        <v>48</v>
      </c>
      <c r="E1986">
        <v>2014</v>
      </c>
      <c r="F1986" t="s">
        <v>29</v>
      </c>
      <c r="G1986" t="s">
        <v>21</v>
      </c>
      <c r="H1986" t="s">
        <v>30</v>
      </c>
      <c r="I1986" t="s">
        <v>16</v>
      </c>
      <c r="J1986">
        <v>3.8494622999999999E-2</v>
      </c>
      <c r="K1986">
        <v>13.35</v>
      </c>
      <c r="L1986">
        <v>240.25640000000001</v>
      </c>
      <c r="M1986">
        <v>3.7</v>
      </c>
    </row>
    <row r="1987" spans="1:13" x14ac:dyDescent="0.3">
      <c r="A1987">
        <v>2487</v>
      </c>
      <c r="B1987" t="s">
        <v>17</v>
      </c>
      <c r="C1987" t="s">
        <v>465</v>
      </c>
      <c r="D1987" t="s">
        <v>19</v>
      </c>
      <c r="E1987">
        <v>2014</v>
      </c>
      <c r="F1987" t="s">
        <v>29</v>
      </c>
      <c r="G1987" t="s">
        <v>21</v>
      </c>
      <c r="H1987" t="s">
        <v>30</v>
      </c>
      <c r="I1987" t="s">
        <v>16</v>
      </c>
      <c r="J1987">
        <v>9.7629611000000005E-2</v>
      </c>
      <c r="K1987">
        <v>17.75</v>
      </c>
      <c r="L1987">
        <v>240.4196</v>
      </c>
      <c r="M1987">
        <v>4.2</v>
      </c>
    </row>
    <row r="1988" spans="1:13" x14ac:dyDescent="0.3">
      <c r="A1988">
        <v>8256</v>
      </c>
      <c r="B1988" t="s">
        <v>17</v>
      </c>
      <c r="C1988" t="s">
        <v>90</v>
      </c>
      <c r="D1988" t="s">
        <v>64</v>
      </c>
      <c r="E1988">
        <v>2018</v>
      </c>
      <c r="F1988" t="s">
        <v>45</v>
      </c>
      <c r="G1988" t="s">
        <v>21</v>
      </c>
      <c r="H1988" t="s">
        <v>15</v>
      </c>
      <c r="I1988" t="s">
        <v>46</v>
      </c>
      <c r="J1988">
        <v>0.18176926400000001</v>
      </c>
      <c r="L1988">
        <v>240.61959999999999</v>
      </c>
      <c r="M1988">
        <v>4</v>
      </c>
    </row>
    <row r="1989" spans="1:13" x14ac:dyDescent="0.3">
      <c r="A1989">
        <v>2625</v>
      </c>
      <c r="B1989" t="s">
        <v>17</v>
      </c>
      <c r="C1989" t="s">
        <v>118</v>
      </c>
      <c r="D1989" t="s">
        <v>48</v>
      </c>
      <c r="E1989">
        <v>2018</v>
      </c>
      <c r="F1989" t="s">
        <v>45</v>
      </c>
      <c r="G1989" t="s">
        <v>21</v>
      </c>
      <c r="H1989" t="s">
        <v>15</v>
      </c>
      <c r="I1989" t="s">
        <v>46</v>
      </c>
      <c r="J1989">
        <v>0</v>
      </c>
      <c r="L1989">
        <v>240.62219999999999</v>
      </c>
      <c r="M1989">
        <v>4.2</v>
      </c>
    </row>
    <row r="1990" spans="1:13" x14ac:dyDescent="0.3">
      <c r="A1990">
        <v>5719</v>
      </c>
      <c r="B1990" t="s">
        <v>17</v>
      </c>
      <c r="C1990" t="s">
        <v>465</v>
      </c>
      <c r="D1990" t="s">
        <v>19</v>
      </c>
      <c r="E1990">
        <v>2022</v>
      </c>
      <c r="F1990" t="s">
        <v>20</v>
      </c>
      <c r="G1990" t="s">
        <v>21</v>
      </c>
      <c r="H1990" t="s">
        <v>15</v>
      </c>
      <c r="I1990" t="s">
        <v>22</v>
      </c>
      <c r="J1990">
        <v>9.8108956999999997E-2</v>
      </c>
      <c r="K1990">
        <v>17.75</v>
      </c>
      <c r="L1990">
        <v>240.9196</v>
      </c>
      <c r="M1990">
        <v>1.5</v>
      </c>
    </row>
    <row r="1991" spans="1:13" x14ac:dyDescent="0.3">
      <c r="A1991">
        <v>5356</v>
      </c>
      <c r="B1991" t="s">
        <v>17</v>
      </c>
      <c r="C1991" t="s">
        <v>1456</v>
      </c>
      <c r="D1991" t="s">
        <v>67</v>
      </c>
      <c r="E1991">
        <v>2014</v>
      </c>
      <c r="F1991" t="s">
        <v>29</v>
      </c>
      <c r="G1991" t="s">
        <v>21</v>
      </c>
      <c r="H1991" t="s">
        <v>30</v>
      </c>
      <c r="I1991" t="s">
        <v>16</v>
      </c>
      <c r="J1991">
        <v>2.5458715999999999E-2</v>
      </c>
      <c r="K1991">
        <v>5.44</v>
      </c>
      <c r="L1991">
        <v>241.25380000000001</v>
      </c>
      <c r="M1991">
        <v>3</v>
      </c>
    </row>
    <row r="1992" spans="1:13" x14ac:dyDescent="0.3">
      <c r="A1992">
        <v>3737</v>
      </c>
      <c r="B1992" t="s">
        <v>17</v>
      </c>
      <c r="C1992" t="s">
        <v>961</v>
      </c>
      <c r="D1992" t="s">
        <v>64</v>
      </c>
      <c r="E1992">
        <v>2022</v>
      </c>
      <c r="F1992" t="s">
        <v>20</v>
      </c>
      <c r="G1992" t="s">
        <v>21</v>
      </c>
      <c r="H1992" t="s">
        <v>15</v>
      </c>
      <c r="I1992" t="s">
        <v>22</v>
      </c>
      <c r="J1992">
        <v>5.9732844E-2</v>
      </c>
      <c r="K1992">
        <v>14.6</v>
      </c>
      <c r="L1992">
        <v>241.25380000000001</v>
      </c>
      <c r="M1992">
        <v>4</v>
      </c>
    </row>
    <row r="1993" spans="1:13" x14ac:dyDescent="0.3">
      <c r="A1993">
        <v>3662</v>
      </c>
      <c r="B1993" t="s">
        <v>17</v>
      </c>
      <c r="C1993" t="s">
        <v>1507</v>
      </c>
      <c r="D1993" t="s">
        <v>19</v>
      </c>
      <c r="E1993">
        <v>2014</v>
      </c>
      <c r="F1993" t="s">
        <v>29</v>
      </c>
      <c r="G1993" t="s">
        <v>21</v>
      </c>
      <c r="H1993" t="s">
        <v>30</v>
      </c>
      <c r="I1993" t="s">
        <v>16</v>
      </c>
      <c r="J1993">
        <v>1.8797945E-2</v>
      </c>
      <c r="K1993">
        <v>8.27</v>
      </c>
      <c r="L1993">
        <v>241.28800000000001</v>
      </c>
      <c r="M1993">
        <v>4</v>
      </c>
    </row>
    <row r="1994" spans="1:13" x14ac:dyDescent="0.3">
      <c r="A1994">
        <v>8520</v>
      </c>
      <c r="B1994" t="s">
        <v>17</v>
      </c>
      <c r="C1994" t="s">
        <v>1165</v>
      </c>
      <c r="D1994" t="s">
        <v>48</v>
      </c>
      <c r="E1994">
        <v>2018</v>
      </c>
      <c r="F1994" t="s">
        <v>45</v>
      </c>
      <c r="G1994" t="s">
        <v>21</v>
      </c>
      <c r="H1994" t="s">
        <v>15</v>
      </c>
      <c r="I1994" t="s">
        <v>46</v>
      </c>
      <c r="J1994">
        <v>3.4705806999999998E-2</v>
      </c>
      <c r="L1994">
        <v>241.68279999999999</v>
      </c>
      <c r="M1994">
        <v>4</v>
      </c>
    </row>
    <row r="1995" spans="1:13" x14ac:dyDescent="0.3">
      <c r="A1995">
        <v>1843</v>
      </c>
      <c r="B1995" t="s">
        <v>17</v>
      </c>
      <c r="C1995" t="s">
        <v>1168</v>
      </c>
      <c r="D1995" t="s">
        <v>12</v>
      </c>
      <c r="E1995">
        <v>2022</v>
      </c>
      <c r="F1995" t="s">
        <v>20</v>
      </c>
      <c r="G1995" t="s">
        <v>21</v>
      </c>
      <c r="H1995" t="s">
        <v>15</v>
      </c>
      <c r="I1995" t="s">
        <v>22</v>
      </c>
      <c r="J1995">
        <v>0.14912561499999999</v>
      </c>
      <c r="K1995">
        <v>7.4749999999999996</v>
      </c>
      <c r="L1995">
        <v>241.68539999999999</v>
      </c>
      <c r="M1995">
        <v>4.3</v>
      </c>
    </row>
    <row r="1996" spans="1:13" x14ac:dyDescent="0.3">
      <c r="A1996">
        <v>7667</v>
      </c>
      <c r="B1996" t="s">
        <v>17</v>
      </c>
      <c r="C1996" t="s">
        <v>1044</v>
      </c>
      <c r="D1996" t="s">
        <v>32</v>
      </c>
      <c r="E1996">
        <v>2011</v>
      </c>
      <c r="F1996" t="s">
        <v>39</v>
      </c>
      <c r="G1996" t="s">
        <v>21</v>
      </c>
      <c r="H1996" t="s">
        <v>30</v>
      </c>
      <c r="I1996" t="s">
        <v>40</v>
      </c>
      <c r="J1996">
        <v>0.279783532</v>
      </c>
      <c r="K1996">
        <v>10.1</v>
      </c>
      <c r="L1996">
        <v>241.85120000000001</v>
      </c>
      <c r="M1996">
        <v>4</v>
      </c>
    </row>
    <row r="1997" spans="1:13" x14ac:dyDescent="0.3">
      <c r="A1997">
        <v>972</v>
      </c>
      <c r="B1997" t="s">
        <v>17</v>
      </c>
      <c r="C1997" t="s">
        <v>370</v>
      </c>
      <c r="D1997" t="s">
        <v>67</v>
      </c>
      <c r="E1997">
        <v>2018</v>
      </c>
      <c r="F1997" t="s">
        <v>45</v>
      </c>
      <c r="G1997" t="s">
        <v>21</v>
      </c>
      <c r="H1997" t="s">
        <v>15</v>
      </c>
      <c r="I1997" t="s">
        <v>46</v>
      </c>
      <c r="J1997">
        <v>4.4767801000000003E-2</v>
      </c>
      <c r="L1997">
        <v>241.8854</v>
      </c>
      <c r="M1997">
        <v>4.4000000000000004</v>
      </c>
    </row>
    <row r="1998" spans="1:13" x14ac:dyDescent="0.3">
      <c r="A1998">
        <v>7655</v>
      </c>
      <c r="B1998" t="s">
        <v>17</v>
      </c>
      <c r="C1998" t="s">
        <v>1102</v>
      </c>
      <c r="D1998" t="s">
        <v>54</v>
      </c>
      <c r="E1998">
        <v>2011</v>
      </c>
      <c r="F1998" t="s">
        <v>39</v>
      </c>
      <c r="G1998" t="s">
        <v>21</v>
      </c>
      <c r="H1998" t="s">
        <v>30</v>
      </c>
      <c r="I1998" t="s">
        <v>40</v>
      </c>
      <c r="J1998">
        <v>8.7604871000000001E-2</v>
      </c>
      <c r="K1998">
        <v>15.1</v>
      </c>
      <c r="L1998">
        <v>242.25120000000001</v>
      </c>
      <c r="M1998">
        <v>4</v>
      </c>
    </row>
    <row r="1999" spans="1:13" x14ac:dyDescent="0.3">
      <c r="A1999">
        <v>1868</v>
      </c>
      <c r="B1999" t="s">
        <v>17</v>
      </c>
      <c r="C1999" t="s">
        <v>223</v>
      </c>
      <c r="D1999" t="s">
        <v>32</v>
      </c>
      <c r="E1999">
        <v>2022</v>
      </c>
      <c r="F1999" t="s">
        <v>20</v>
      </c>
      <c r="G1999" t="s">
        <v>21</v>
      </c>
      <c r="H1999" t="s">
        <v>15</v>
      </c>
      <c r="I1999" t="s">
        <v>22</v>
      </c>
      <c r="J1999">
        <v>6.7730080999999998E-2</v>
      </c>
      <c r="K1999">
        <v>7.81</v>
      </c>
      <c r="L1999">
        <v>242.64859999999999</v>
      </c>
      <c r="M1999">
        <v>4.3</v>
      </c>
    </row>
    <row r="2000" spans="1:13" x14ac:dyDescent="0.3">
      <c r="A2000">
        <v>7870</v>
      </c>
      <c r="B2000" t="s">
        <v>17</v>
      </c>
      <c r="C2000" t="s">
        <v>1165</v>
      </c>
      <c r="D2000" t="s">
        <v>48</v>
      </c>
      <c r="E2000">
        <v>2014</v>
      </c>
      <c r="F2000" t="s">
        <v>29</v>
      </c>
      <c r="G2000" t="s">
        <v>21</v>
      </c>
      <c r="H2000" t="s">
        <v>30</v>
      </c>
      <c r="I2000" t="s">
        <v>16</v>
      </c>
      <c r="J2000">
        <v>3.4845668000000003E-2</v>
      </c>
      <c r="K2000">
        <v>14.15</v>
      </c>
      <c r="L2000">
        <v>242.78280000000001</v>
      </c>
      <c r="M2000">
        <v>4</v>
      </c>
    </row>
    <row r="2001" spans="1:13" x14ac:dyDescent="0.3">
      <c r="A2001">
        <v>8420</v>
      </c>
      <c r="B2001" t="s">
        <v>17</v>
      </c>
      <c r="C2001" t="s">
        <v>223</v>
      </c>
      <c r="D2001" t="s">
        <v>32</v>
      </c>
      <c r="E2001">
        <v>2018</v>
      </c>
      <c r="F2001" t="s">
        <v>45</v>
      </c>
      <c r="G2001" t="s">
        <v>21</v>
      </c>
      <c r="H2001" t="s">
        <v>15</v>
      </c>
      <c r="I2001" t="s">
        <v>46</v>
      </c>
      <c r="J2001">
        <v>6.7128641000000003E-2</v>
      </c>
      <c r="L2001">
        <v>242.8486</v>
      </c>
      <c r="M2001">
        <v>4</v>
      </c>
    </row>
    <row r="2002" spans="1:13" x14ac:dyDescent="0.3">
      <c r="A2002">
        <v>1944</v>
      </c>
      <c r="B2002" t="s">
        <v>17</v>
      </c>
      <c r="C2002" t="s">
        <v>1102</v>
      </c>
      <c r="D2002" t="s">
        <v>54</v>
      </c>
      <c r="E2002">
        <v>2018</v>
      </c>
      <c r="F2002" t="s">
        <v>45</v>
      </c>
      <c r="G2002" t="s">
        <v>21</v>
      </c>
      <c r="H2002" t="s">
        <v>15</v>
      </c>
      <c r="I2002" t="s">
        <v>46</v>
      </c>
      <c r="J2002">
        <v>5.2085615000000002E-2</v>
      </c>
      <c r="L2002">
        <v>242.85120000000001</v>
      </c>
      <c r="M2002">
        <v>4.3</v>
      </c>
    </row>
    <row r="2003" spans="1:13" x14ac:dyDescent="0.3">
      <c r="A2003">
        <v>7855</v>
      </c>
      <c r="B2003" t="s">
        <v>17</v>
      </c>
      <c r="C2003" t="s">
        <v>1102</v>
      </c>
      <c r="D2003" t="s">
        <v>54</v>
      </c>
      <c r="E2003">
        <v>2014</v>
      </c>
      <c r="F2003" t="s">
        <v>29</v>
      </c>
      <c r="G2003" t="s">
        <v>21</v>
      </c>
      <c r="H2003" t="s">
        <v>30</v>
      </c>
      <c r="I2003" t="s">
        <v>16</v>
      </c>
      <c r="J2003">
        <v>5.2295514000000001E-2</v>
      </c>
      <c r="K2003">
        <v>15.1</v>
      </c>
      <c r="L2003">
        <v>242.9512</v>
      </c>
      <c r="M2003">
        <v>4</v>
      </c>
    </row>
    <row r="2004" spans="1:13" x14ac:dyDescent="0.3">
      <c r="A2004">
        <v>8315</v>
      </c>
      <c r="B2004" t="s">
        <v>17</v>
      </c>
      <c r="C2004" t="s">
        <v>1168</v>
      </c>
      <c r="D2004" t="s">
        <v>12</v>
      </c>
      <c r="E2004">
        <v>2018</v>
      </c>
      <c r="F2004" t="s">
        <v>45</v>
      </c>
      <c r="G2004" t="s">
        <v>21</v>
      </c>
      <c r="H2004" t="s">
        <v>15</v>
      </c>
      <c r="I2004" t="s">
        <v>46</v>
      </c>
      <c r="J2004">
        <v>0</v>
      </c>
      <c r="L2004">
        <v>242.9854</v>
      </c>
      <c r="M2004">
        <v>4</v>
      </c>
    </row>
    <row r="2005" spans="1:13" x14ac:dyDescent="0.3">
      <c r="A2005">
        <v>354</v>
      </c>
      <c r="B2005" t="s">
        <v>17</v>
      </c>
      <c r="C2005" t="s">
        <v>370</v>
      </c>
      <c r="D2005" t="s">
        <v>67</v>
      </c>
      <c r="E2005">
        <v>2022</v>
      </c>
      <c r="F2005" t="s">
        <v>20</v>
      </c>
      <c r="G2005" t="s">
        <v>21</v>
      </c>
      <c r="H2005" t="s">
        <v>15</v>
      </c>
      <c r="I2005" t="s">
        <v>22</v>
      </c>
      <c r="J2005">
        <v>4.5168897999999999E-2</v>
      </c>
      <c r="K2005">
        <v>15.6</v>
      </c>
      <c r="L2005">
        <v>242.9854</v>
      </c>
      <c r="M2005">
        <v>5</v>
      </c>
    </row>
    <row r="2006" spans="1:13" x14ac:dyDescent="0.3">
      <c r="A2006">
        <v>7666</v>
      </c>
      <c r="B2006" t="s">
        <v>17</v>
      </c>
      <c r="C2006" t="s">
        <v>223</v>
      </c>
      <c r="D2006" t="s">
        <v>32</v>
      </c>
      <c r="E2006">
        <v>2011</v>
      </c>
      <c r="F2006" t="s">
        <v>39</v>
      </c>
      <c r="G2006" t="s">
        <v>21</v>
      </c>
      <c r="H2006" t="s">
        <v>30</v>
      </c>
      <c r="I2006" t="s">
        <v>40</v>
      </c>
      <c r="J2006">
        <v>0.112906337</v>
      </c>
      <c r="K2006">
        <v>7.81</v>
      </c>
      <c r="L2006">
        <v>243.54859999999999</v>
      </c>
      <c r="M2006">
        <v>4</v>
      </c>
    </row>
    <row r="2007" spans="1:13" x14ac:dyDescent="0.3">
      <c r="A2007">
        <v>2013</v>
      </c>
      <c r="B2007" t="s">
        <v>17</v>
      </c>
      <c r="C2007" t="s">
        <v>1165</v>
      </c>
      <c r="D2007" t="s">
        <v>48</v>
      </c>
      <c r="E2007">
        <v>2011</v>
      </c>
      <c r="F2007" t="s">
        <v>39</v>
      </c>
      <c r="G2007" t="s">
        <v>21</v>
      </c>
      <c r="H2007" t="s">
        <v>26</v>
      </c>
      <c r="I2007" t="s">
        <v>40</v>
      </c>
      <c r="J2007">
        <v>5.8373080000000001E-2</v>
      </c>
      <c r="K2007">
        <v>14.15</v>
      </c>
      <c r="L2007">
        <v>243.9828</v>
      </c>
      <c r="M2007">
        <v>4.2</v>
      </c>
    </row>
    <row r="2008" spans="1:13" x14ac:dyDescent="0.3">
      <c r="A2008">
        <v>357</v>
      </c>
      <c r="B2008" t="s">
        <v>17</v>
      </c>
      <c r="C2008" t="s">
        <v>230</v>
      </c>
      <c r="D2008" t="s">
        <v>24</v>
      </c>
      <c r="E2008">
        <v>2022</v>
      </c>
      <c r="F2008" t="s">
        <v>20</v>
      </c>
      <c r="G2008" t="s">
        <v>21</v>
      </c>
      <c r="H2008" t="s">
        <v>15</v>
      </c>
      <c r="I2008" t="s">
        <v>22</v>
      </c>
      <c r="J2008">
        <v>3.9454924000000002E-2</v>
      </c>
      <c r="K2008">
        <v>18.600000000000001</v>
      </c>
      <c r="L2008">
        <v>244.08019999999999</v>
      </c>
      <c r="M2008">
        <v>5</v>
      </c>
    </row>
    <row r="2009" spans="1:13" x14ac:dyDescent="0.3">
      <c r="A2009">
        <v>7865</v>
      </c>
      <c r="B2009" t="s">
        <v>17</v>
      </c>
      <c r="C2009" t="s">
        <v>1086</v>
      </c>
      <c r="D2009" t="s">
        <v>48</v>
      </c>
      <c r="E2009">
        <v>2014</v>
      </c>
      <c r="F2009" t="s">
        <v>29</v>
      </c>
      <c r="G2009" t="s">
        <v>21</v>
      </c>
      <c r="H2009" t="s">
        <v>30</v>
      </c>
      <c r="I2009" t="s">
        <v>16</v>
      </c>
      <c r="J2009">
        <v>3.5549526999999997E-2</v>
      </c>
      <c r="K2009">
        <v>9.6</v>
      </c>
      <c r="L2009">
        <v>244.11699999999999</v>
      </c>
      <c r="M2009">
        <v>4</v>
      </c>
    </row>
    <row r="2010" spans="1:13" x14ac:dyDescent="0.3">
      <c r="A2010">
        <v>5695</v>
      </c>
      <c r="B2010" t="s">
        <v>17</v>
      </c>
      <c r="C2010" t="s">
        <v>1086</v>
      </c>
      <c r="D2010" t="s">
        <v>48</v>
      </c>
      <c r="E2010">
        <v>2018</v>
      </c>
      <c r="F2010" t="s">
        <v>45</v>
      </c>
      <c r="G2010" t="s">
        <v>21</v>
      </c>
      <c r="H2010" t="s">
        <v>15</v>
      </c>
      <c r="I2010" t="s">
        <v>46</v>
      </c>
      <c r="J2010">
        <v>3.5406842000000001E-2</v>
      </c>
      <c r="L2010">
        <v>244.31700000000001</v>
      </c>
      <c r="M2010">
        <v>2</v>
      </c>
    </row>
    <row r="2011" spans="1:13" x14ac:dyDescent="0.3">
      <c r="A2011">
        <v>1912</v>
      </c>
      <c r="B2011" t="s">
        <v>17</v>
      </c>
      <c r="C2011" t="s">
        <v>1184</v>
      </c>
      <c r="D2011" t="s">
        <v>12</v>
      </c>
      <c r="E2011">
        <v>2018</v>
      </c>
      <c r="F2011" t="s">
        <v>45</v>
      </c>
      <c r="G2011" t="s">
        <v>21</v>
      </c>
      <c r="H2011" t="s">
        <v>15</v>
      </c>
      <c r="I2011" t="s">
        <v>46</v>
      </c>
      <c r="J2011">
        <v>0</v>
      </c>
      <c r="L2011">
        <v>245.01439999999999</v>
      </c>
      <c r="M2011">
        <v>4.3</v>
      </c>
    </row>
    <row r="2012" spans="1:13" x14ac:dyDescent="0.3">
      <c r="A2012">
        <v>8103</v>
      </c>
      <c r="B2012" t="s">
        <v>17</v>
      </c>
      <c r="C2012" t="s">
        <v>149</v>
      </c>
      <c r="D2012" t="s">
        <v>42</v>
      </c>
      <c r="E2012">
        <v>2022</v>
      </c>
      <c r="F2012" t="s">
        <v>20</v>
      </c>
      <c r="G2012" t="s">
        <v>21</v>
      </c>
      <c r="H2012" t="s">
        <v>15</v>
      </c>
      <c r="I2012" t="s">
        <v>22</v>
      </c>
      <c r="J2012">
        <v>5.9175600000000002E-2</v>
      </c>
      <c r="K2012">
        <v>20.25</v>
      </c>
      <c r="L2012">
        <v>245.04599999999999</v>
      </c>
      <c r="M2012">
        <v>4</v>
      </c>
    </row>
    <row r="2013" spans="1:13" x14ac:dyDescent="0.3">
      <c r="A2013">
        <v>8363</v>
      </c>
      <c r="B2013" t="s">
        <v>17</v>
      </c>
      <c r="C2013" t="s">
        <v>1376</v>
      </c>
      <c r="D2013" t="s">
        <v>42</v>
      </c>
      <c r="E2013">
        <v>2018</v>
      </c>
      <c r="F2013" t="s">
        <v>45</v>
      </c>
      <c r="G2013" t="s">
        <v>21</v>
      </c>
      <c r="H2013" t="s">
        <v>15</v>
      </c>
      <c r="I2013" t="s">
        <v>46</v>
      </c>
      <c r="J2013">
        <v>4.4444956000000001E-2</v>
      </c>
      <c r="L2013">
        <v>245.28020000000001</v>
      </c>
      <c r="M2013">
        <v>4</v>
      </c>
    </row>
    <row r="2014" spans="1:13" x14ac:dyDescent="0.3">
      <c r="A2014">
        <v>7597</v>
      </c>
      <c r="B2014" t="s">
        <v>17</v>
      </c>
      <c r="C2014" t="s">
        <v>1187</v>
      </c>
      <c r="D2014" t="s">
        <v>95</v>
      </c>
      <c r="E2014">
        <v>2011</v>
      </c>
      <c r="F2014" t="s">
        <v>39</v>
      </c>
      <c r="G2014" t="s">
        <v>21</v>
      </c>
      <c r="H2014" t="s">
        <v>15</v>
      </c>
      <c r="I2014" t="s">
        <v>40</v>
      </c>
      <c r="J2014">
        <v>9.4460314000000004E-2</v>
      </c>
      <c r="K2014">
        <v>11.3</v>
      </c>
      <c r="L2014">
        <v>245.31180000000001</v>
      </c>
      <c r="M2014">
        <v>4</v>
      </c>
    </row>
    <row r="2015" spans="1:13" x14ac:dyDescent="0.3">
      <c r="A2015">
        <v>1830</v>
      </c>
      <c r="B2015" t="s">
        <v>17</v>
      </c>
      <c r="C2015" t="s">
        <v>1165</v>
      </c>
      <c r="D2015" t="s">
        <v>48</v>
      </c>
      <c r="E2015">
        <v>2022</v>
      </c>
      <c r="F2015" t="s">
        <v>20</v>
      </c>
      <c r="G2015" t="s">
        <v>21</v>
      </c>
      <c r="H2015" t="s">
        <v>15</v>
      </c>
      <c r="I2015" t="s">
        <v>22</v>
      </c>
      <c r="J2015">
        <v>3.5016753999999997E-2</v>
      </c>
      <c r="K2015">
        <v>14.15</v>
      </c>
      <c r="L2015">
        <v>245.3828</v>
      </c>
      <c r="M2015">
        <v>4.3</v>
      </c>
    </row>
    <row r="2016" spans="1:13" x14ac:dyDescent="0.3">
      <c r="A2016">
        <v>5354</v>
      </c>
      <c r="B2016" t="s">
        <v>17</v>
      </c>
      <c r="C2016" t="s">
        <v>1187</v>
      </c>
      <c r="D2016" t="s">
        <v>95</v>
      </c>
      <c r="E2016">
        <v>2014</v>
      </c>
      <c r="F2016" t="s">
        <v>29</v>
      </c>
      <c r="G2016" t="s">
        <v>21</v>
      </c>
      <c r="H2016" t="s">
        <v>30</v>
      </c>
      <c r="I2016" t="s">
        <v>16</v>
      </c>
      <c r="J2016">
        <v>5.6387854000000001E-2</v>
      </c>
      <c r="K2016">
        <v>11.3</v>
      </c>
      <c r="L2016">
        <v>245.4118</v>
      </c>
      <c r="M2016">
        <v>3</v>
      </c>
    </row>
    <row r="2017" spans="1:13" x14ac:dyDescent="0.3">
      <c r="A2017">
        <v>5357</v>
      </c>
      <c r="B2017" t="s">
        <v>17</v>
      </c>
      <c r="C2017" t="s">
        <v>1184</v>
      </c>
      <c r="D2017" t="s">
        <v>12</v>
      </c>
      <c r="E2017">
        <v>2014</v>
      </c>
      <c r="F2017" t="s">
        <v>29</v>
      </c>
      <c r="G2017" t="s">
        <v>21</v>
      </c>
      <c r="H2017" t="s">
        <v>30</v>
      </c>
      <c r="I2017" t="s">
        <v>16</v>
      </c>
      <c r="J2017">
        <v>3.8653607999999999E-2</v>
      </c>
      <c r="K2017">
        <v>10</v>
      </c>
      <c r="L2017">
        <v>245.4144</v>
      </c>
      <c r="M2017">
        <v>3</v>
      </c>
    </row>
    <row r="2018" spans="1:13" x14ac:dyDescent="0.3">
      <c r="A2018">
        <v>2605</v>
      </c>
      <c r="B2018" t="s">
        <v>17</v>
      </c>
      <c r="C2018" t="s">
        <v>1038</v>
      </c>
      <c r="D2018" t="s">
        <v>12</v>
      </c>
      <c r="E2018">
        <v>2018</v>
      </c>
      <c r="F2018" t="s">
        <v>45</v>
      </c>
      <c r="G2018" t="s">
        <v>21</v>
      </c>
      <c r="H2018" t="s">
        <v>15</v>
      </c>
      <c r="I2018" t="s">
        <v>46</v>
      </c>
      <c r="J2018">
        <v>4.9478258999999997E-2</v>
      </c>
      <c r="L2018">
        <v>245.4144</v>
      </c>
      <c r="M2018">
        <v>4.2</v>
      </c>
    </row>
    <row r="2019" spans="1:13" x14ac:dyDescent="0.3">
      <c r="A2019">
        <v>3667</v>
      </c>
      <c r="B2019" t="s">
        <v>17</v>
      </c>
      <c r="C2019" t="s">
        <v>1376</v>
      </c>
      <c r="D2019" t="s">
        <v>42</v>
      </c>
      <c r="E2019">
        <v>2014</v>
      </c>
      <c r="F2019" t="s">
        <v>29</v>
      </c>
      <c r="G2019" t="s">
        <v>21</v>
      </c>
      <c r="H2019" t="s">
        <v>30</v>
      </c>
      <c r="I2019" t="s">
        <v>16</v>
      </c>
      <c r="J2019">
        <v>4.4624063999999998E-2</v>
      </c>
      <c r="K2019">
        <v>9.3000000000000007</v>
      </c>
      <c r="L2019">
        <v>245.4802</v>
      </c>
      <c r="M2019">
        <v>4</v>
      </c>
    </row>
    <row r="2020" spans="1:13" x14ac:dyDescent="0.3">
      <c r="A2020">
        <v>7846</v>
      </c>
      <c r="B2020" t="s">
        <v>17</v>
      </c>
      <c r="C2020" t="s">
        <v>149</v>
      </c>
      <c r="D2020" t="s">
        <v>42</v>
      </c>
      <c r="E2020">
        <v>2014</v>
      </c>
      <c r="F2020" t="s">
        <v>29</v>
      </c>
      <c r="G2020" t="s">
        <v>21</v>
      </c>
      <c r="H2020" t="s">
        <v>30</v>
      </c>
      <c r="I2020" t="s">
        <v>16</v>
      </c>
      <c r="J2020">
        <v>5.8886477E-2</v>
      </c>
      <c r="K2020">
        <v>20.25</v>
      </c>
      <c r="L2020">
        <v>245.54599999999999</v>
      </c>
      <c r="M2020">
        <v>4</v>
      </c>
    </row>
    <row r="2021" spans="1:13" x14ac:dyDescent="0.3">
      <c r="A2021">
        <v>407</v>
      </c>
      <c r="B2021" t="s">
        <v>17</v>
      </c>
      <c r="C2021" t="s">
        <v>380</v>
      </c>
      <c r="D2021" t="s">
        <v>42</v>
      </c>
      <c r="E2021">
        <v>2018</v>
      </c>
      <c r="F2021" t="s">
        <v>45</v>
      </c>
      <c r="G2021" t="s">
        <v>21</v>
      </c>
      <c r="H2021" t="s">
        <v>15</v>
      </c>
      <c r="I2021" t="s">
        <v>46</v>
      </c>
      <c r="J2021">
        <v>7.6183666999999997E-2</v>
      </c>
      <c r="L2021">
        <v>245.64599999999999</v>
      </c>
      <c r="M2021">
        <v>5</v>
      </c>
    </row>
    <row r="2022" spans="1:13" x14ac:dyDescent="0.3">
      <c r="A2022">
        <v>646</v>
      </c>
      <c r="B2022" t="s">
        <v>17</v>
      </c>
      <c r="C2022" t="s">
        <v>203</v>
      </c>
      <c r="D2022" t="s">
        <v>67</v>
      </c>
      <c r="E2022">
        <v>2011</v>
      </c>
      <c r="F2022" t="s">
        <v>39</v>
      </c>
      <c r="G2022" t="s">
        <v>21</v>
      </c>
      <c r="H2022" t="s">
        <v>15</v>
      </c>
      <c r="I2022" t="s">
        <v>40</v>
      </c>
      <c r="J2022">
        <v>9.7251620999999996E-2</v>
      </c>
      <c r="K2022">
        <v>13.8</v>
      </c>
      <c r="L2022">
        <v>245.78020000000001</v>
      </c>
      <c r="M2022">
        <v>4.5999999999999996</v>
      </c>
    </row>
    <row r="2023" spans="1:13" x14ac:dyDescent="0.3">
      <c r="A2023">
        <v>2436</v>
      </c>
      <c r="B2023" t="s">
        <v>17</v>
      </c>
      <c r="C2023" t="s">
        <v>230</v>
      </c>
      <c r="D2023" t="s">
        <v>24</v>
      </c>
      <c r="E2023">
        <v>2011</v>
      </c>
      <c r="F2023" t="s">
        <v>39</v>
      </c>
      <c r="G2023" t="s">
        <v>21</v>
      </c>
      <c r="H2023" t="s">
        <v>15</v>
      </c>
      <c r="I2023" t="s">
        <v>40</v>
      </c>
      <c r="J2023">
        <v>6.5771528999999995E-2</v>
      </c>
      <c r="K2023">
        <v>18.600000000000001</v>
      </c>
      <c r="L2023">
        <v>245.78020000000001</v>
      </c>
      <c r="M2023">
        <v>4.2</v>
      </c>
    </row>
    <row r="2024" spans="1:13" x14ac:dyDescent="0.3">
      <c r="A2024">
        <v>4883</v>
      </c>
      <c r="B2024" t="s">
        <v>17</v>
      </c>
      <c r="C2024" t="s">
        <v>1575</v>
      </c>
      <c r="D2024" t="s">
        <v>24</v>
      </c>
      <c r="E2024">
        <v>2022</v>
      </c>
      <c r="F2024" t="s">
        <v>20</v>
      </c>
      <c r="G2024" t="s">
        <v>21</v>
      </c>
      <c r="H2024" t="s">
        <v>15</v>
      </c>
      <c r="I2024" t="s">
        <v>22</v>
      </c>
      <c r="J2024">
        <v>0.13171418300000001</v>
      </c>
      <c r="K2024">
        <v>12.15</v>
      </c>
      <c r="L2024">
        <v>245.846</v>
      </c>
      <c r="M2024">
        <v>3.5</v>
      </c>
    </row>
    <row r="2025" spans="1:13" x14ac:dyDescent="0.3">
      <c r="A2025">
        <v>1786</v>
      </c>
      <c r="B2025" t="s">
        <v>17</v>
      </c>
      <c r="C2025" t="s">
        <v>1150</v>
      </c>
      <c r="D2025" t="s">
        <v>42</v>
      </c>
      <c r="E2025">
        <v>2014</v>
      </c>
      <c r="F2025" t="s">
        <v>29</v>
      </c>
      <c r="G2025" t="s">
        <v>21</v>
      </c>
      <c r="H2025" t="s">
        <v>30</v>
      </c>
      <c r="I2025" t="s">
        <v>16</v>
      </c>
      <c r="J2025">
        <v>2.6598474E-2</v>
      </c>
      <c r="K2025">
        <v>16.7</v>
      </c>
      <c r="L2025">
        <v>245.8776</v>
      </c>
      <c r="M2025">
        <v>4.3</v>
      </c>
    </row>
    <row r="2026" spans="1:13" x14ac:dyDescent="0.3">
      <c r="A2026">
        <v>2602</v>
      </c>
      <c r="B2026" t="s">
        <v>17</v>
      </c>
      <c r="C2026" t="s">
        <v>665</v>
      </c>
      <c r="D2026" t="s">
        <v>24</v>
      </c>
      <c r="E2026">
        <v>2018</v>
      </c>
      <c r="F2026" t="s">
        <v>45</v>
      </c>
      <c r="G2026" t="s">
        <v>21</v>
      </c>
      <c r="H2026" t="s">
        <v>15</v>
      </c>
      <c r="I2026" t="s">
        <v>46</v>
      </c>
      <c r="J2026">
        <v>8.2795450000000007E-2</v>
      </c>
      <c r="L2026">
        <v>245.8776</v>
      </c>
      <c r="M2026">
        <v>4.2</v>
      </c>
    </row>
    <row r="2027" spans="1:13" x14ac:dyDescent="0.3">
      <c r="A2027">
        <v>4761</v>
      </c>
      <c r="B2027" t="s">
        <v>17</v>
      </c>
      <c r="C2027" t="s">
        <v>1038</v>
      </c>
      <c r="D2027" t="s">
        <v>12</v>
      </c>
      <c r="E2027">
        <v>2014</v>
      </c>
      <c r="F2027" t="s">
        <v>29</v>
      </c>
      <c r="G2027" t="s">
        <v>21</v>
      </c>
      <c r="H2027" t="s">
        <v>30</v>
      </c>
      <c r="I2027" t="s">
        <v>16</v>
      </c>
      <c r="J2027">
        <v>4.9677651000000003E-2</v>
      </c>
      <c r="K2027">
        <v>10.8</v>
      </c>
      <c r="L2027">
        <v>245.9144</v>
      </c>
      <c r="M2027">
        <v>3.5</v>
      </c>
    </row>
    <row r="2028" spans="1:13" x14ac:dyDescent="0.3">
      <c r="A2028">
        <v>8084</v>
      </c>
      <c r="B2028" t="s">
        <v>17</v>
      </c>
      <c r="C2028" t="s">
        <v>1376</v>
      </c>
      <c r="D2028" t="s">
        <v>42</v>
      </c>
      <c r="E2028">
        <v>2022</v>
      </c>
      <c r="F2028" t="s">
        <v>20</v>
      </c>
      <c r="G2028" t="s">
        <v>21</v>
      </c>
      <c r="H2028" t="s">
        <v>15</v>
      </c>
      <c r="I2028" t="s">
        <v>22</v>
      </c>
      <c r="J2028">
        <v>4.4843160999999999E-2</v>
      </c>
      <c r="K2028">
        <v>9.3000000000000007</v>
      </c>
      <c r="L2028">
        <v>246.18020000000001</v>
      </c>
      <c r="M2028">
        <v>4</v>
      </c>
    </row>
    <row r="2029" spans="1:13" x14ac:dyDescent="0.3">
      <c r="A2029">
        <v>673</v>
      </c>
      <c r="B2029" t="s">
        <v>17</v>
      </c>
      <c r="C2029" t="s">
        <v>203</v>
      </c>
      <c r="D2029" t="s">
        <v>67</v>
      </c>
      <c r="E2029">
        <v>2022</v>
      </c>
      <c r="F2029" t="s">
        <v>20</v>
      </c>
      <c r="G2029" t="s">
        <v>21</v>
      </c>
      <c r="H2029" t="s">
        <v>15</v>
      </c>
      <c r="I2029" t="s">
        <v>22</v>
      </c>
      <c r="J2029">
        <v>5.8339152999999998E-2</v>
      </c>
      <c r="K2029">
        <v>13.8</v>
      </c>
      <c r="L2029">
        <v>246.28020000000001</v>
      </c>
      <c r="M2029">
        <v>4.5999999999999996</v>
      </c>
    </row>
    <row r="2030" spans="1:13" x14ac:dyDescent="0.3">
      <c r="A2030">
        <v>5670</v>
      </c>
      <c r="B2030" t="s">
        <v>17</v>
      </c>
      <c r="C2030" t="s">
        <v>1376</v>
      </c>
      <c r="D2030" t="s">
        <v>42</v>
      </c>
      <c r="E2030">
        <v>2011</v>
      </c>
      <c r="F2030" t="s">
        <v>39</v>
      </c>
      <c r="G2030" t="s">
        <v>21</v>
      </c>
      <c r="H2030" t="s">
        <v>15</v>
      </c>
      <c r="I2030" t="s">
        <v>40</v>
      </c>
      <c r="J2030">
        <v>7.4753742999999997E-2</v>
      </c>
      <c r="K2030">
        <v>9.3000000000000007</v>
      </c>
      <c r="L2030">
        <v>246.4802</v>
      </c>
      <c r="M2030">
        <v>2</v>
      </c>
    </row>
    <row r="2031" spans="1:13" x14ac:dyDescent="0.3">
      <c r="A2031">
        <v>4542</v>
      </c>
      <c r="B2031" t="s">
        <v>17</v>
      </c>
      <c r="C2031" t="s">
        <v>1449</v>
      </c>
      <c r="D2031" t="s">
        <v>42</v>
      </c>
      <c r="E2031">
        <v>2014</v>
      </c>
      <c r="F2031" t="s">
        <v>29</v>
      </c>
      <c r="G2031" t="s">
        <v>21</v>
      </c>
      <c r="H2031" t="s">
        <v>30</v>
      </c>
      <c r="I2031" t="s">
        <v>16</v>
      </c>
      <c r="J2031">
        <v>4.0338009000000001E-2</v>
      </c>
      <c r="K2031">
        <v>18.850000000000001</v>
      </c>
      <c r="L2031">
        <v>246.71440000000001</v>
      </c>
      <c r="M2031">
        <v>3.7</v>
      </c>
    </row>
    <row r="2032" spans="1:13" x14ac:dyDescent="0.3">
      <c r="A2032">
        <v>1916</v>
      </c>
      <c r="B2032" t="s">
        <v>17</v>
      </c>
      <c r="C2032" t="s">
        <v>1187</v>
      </c>
      <c r="D2032" t="s">
        <v>95</v>
      </c>
      <c r="E2032">
        <v>2018</v>
      </c>
      <c r="F2032" t="s">
        <v>45</v>
      </c>
      <c r="G2032" t="s">
        <v>21</v>
      </c>
      <c r="H2032" t="s">
        <v>15</v>
      </c>
      <c r="I2032" t="s">
        <v>46</v>
      </c>
      <c r="J2032">
        <v>5.6161529000000002E-2</v>
      </c>
      <c r="L2032">
        <v>246.9118</v>
      </c>
      <c r="M2032">
        <v>4.3</v>
      </c>
    </row>
    <row r="2033" spans="1:13" x14ac:dyDescent="0.3">
      <c r="A2033">
        <v>4746</v>
      </c>
      <c r="B2033" t="s">
        <v>17</v>
      </c>
      <c r="C2033" t="s">
        <v>1184</v>
      </c>
      <c r="D2033" t="s">
        <v>12</v>
      </c>
      <c r="E2033">
        <v>2022</v>
      </c>
      <c r="F2033" t="s">
        <v>20</v>
      </c>
      <c r="G2033" t="s">
        <v>21</v>
      </c>
      <c r="H2033" t="s">
        <v>15</v>
      </c>
      <c r="I2033" t="s">
        <v>22</v>
      </c>
      <c r="J2033">
        <v>0</v>
      </c>
      <c r="K2033">
        <v>10</v>
      </c>
      <c r="L2033">
        <v>246.9144</v>
      </c>
      <c r="M2033">
        <v>3.5</v>
      </c>
    </row>
    <row r="2034" spans="1:13" x14ac:dyDescent="0.3">
      <c r="A2034">
        <v>366</v>
      </c>
      <c r="B2034" t="s">
        <v>17</v>
      </c>
      <c r="C2034" t="s">
        <v>380</v>
      </c>
      <c r="D2034" t="s">
        <v>42</v>
      </c>
      <c r="E2034">
        <v>2022</v>
      </c>
      <c r="F2034" t="s">
        <v>20</v>
      </c>
      <c r="G2034" t="s">
        <v>21</v>
      </c>
      <c r="H2034" t="s">
        <v>15</v>
      </c>
      <c r="I2034" t="s">
        <v>22</v>
      </c>
      <c r="J2034">
        <v>7.6866235000000005E-2</v>
      </c>
      <c r="K2034">
        <v>12.3</v>
      </c>
      <c r="L2034">
        <v>247.14599999999999</v>
      </c>
      <c r="M2034">
        <v>5</v>
      </c>
    </row>
    <row r="2035" spans="1:13" x14ac:dyDescent="0.3">
      <c r="A2035">
        <v>8379</v>
      </c>
      <c r="B2035" t="s">
        <v>17</v>
      </c>
      <c r="C2035" t="s">
        <v>1150</v>
      </c>
      <c r="D2035" t="s">
        <v>42</v>
      </c>
      <c r="E2035">
        <v>2018</v>
      </c>
      <c r="F2035" t="s">
        <v>45</v>
      </c>
      <c r="G2035" t="s">
        <v>21</v>
      </c>
      <c r="H2035" t="s">
        <v>15</v>
      </c>
      <c r="I2035" t="s">
        <v>46</v>
      </c>
      <c r="J2035">
        <v>2.6491714999999999E-2</v>
      </c>
      <c r="L2035">
        <v>247.27760000000001</v>
      </c>
      <c r="M2035">
        <v>4</v>
      </c>
    </row>
    <row r="2036" spans="1:13" x14ac:dyDescent="0.3">
      <c r="A2036">
        <v>4535</v>
      </c>
      <c r="B2036" t="s">
        <v>17</v>
      </c>
      <c r="C2036" t="s">
        <v>738</v>
      </c>
      <c r="D2036" t="s">
        <v>24</v>
      </c>
      <c r="E2036">
        <v>2014</v>
      </c>
      <c r="F2036" t="s">
        <v>29</v>
      </c>
      <c r="G2036" t="s">
        <v>21</v>
      </c>
      <c r="H2036" t="s">
        <v>30</v>
      </c>
      <c r="I2036" t="s">
        <v>16</v>
      </c>
      <c r="J2036">
        <v>0.119285634</v>
      </c>
      <c r="K2036">
        <v>17</v>
      </c>
      <c r="L2036">
        <v>247.4434</v>
      </c>
      <c r="M2036">
        <v>3.7</v>
      </c>
    </row>
    <row r="2037" spans="1:13" x14ac:dyDescent="0.3">
      <c r="A2037">
        <v>4087</v>
      </c>
      <c r="B2037" t="s">
        <v>17</v>
      </c>
      <c r="C2037" t="s">
        <v>216</v>
      </c>
      <c r="D2037" t="s">
        <v>42</v>
      </c>
      <c r="E2037">
        <v>2022</v>
      </c>
      <c r="F2037" t="s">
        <v>20</v>
      </c>
      <c r="G2037" t="s">
        <v>21</v>
      </c>
      <c r="H2037" t="s">
        <v>15</v>
      </c>
      <c r="I2037" t="s">
        <v>22</v>
      </c>
      <c r="J2037">
        <v>2.1512619E-2</v>
      </c>
      <c r="K2037">
        <v>10</v>
      </c>
      <c r="L2037">
        <v>247.77500000000001</v>
      </c>
      <c r="M2037">
        <v>3.9</v>
      </c>
    </row>
    <row r="2038" spans="1:13" x14ac:dyDescent="0.3">
      <c r="A2038">
        <v>1208</v>
      </c>
      <c r="B2038" t="s">
        <v>17</v>
      </c>
      <c r="C2038" t="s">
        <v>916</v>
      </c>
      <c r="D2038" t="s">
        <v>48</v>
      </c>
      <c r="E2038">
        <v>2014</v>
      </c>
      <c r="F2038" t="s">
        <v>29</v>
      </c>
      <c r="G2038" t="s">
        <v>21</v>
      </c>
      <c r="H2038" t="s">
        <v>30</v>
      </c>
      <c r="I2038" t="s">
        <v>16</v>
      </c>
      <c r="J2038">
        <v>2.0374875000000001E-2</v>
      </c>
      <c r="K2038">
        <v>7.42</v>
      </c>
      <c r="L2038">
        <v>248.00919999999999</v>
      </c>
      <c r="M2038">
        <v>4.4000000000000004</v>
      </c>
    </row>
    <row r="2039" spans="1:13" x14ac:dyDescent="0.3">
      <c r="A2039">
        <v>8300</v>
      </c>
      <c r="B2039" t="s">
        <v>17</v>
      </c>
      <c r="C2039" t="s">
        <v>1575</v>
      </c>
      <c r="D2039" t="s">
        <v>24</v>
      </c>
      <c r="E2039">
        <v>2018</v>
      </c>
      <c r="F2039" t="s">
        <v>45</v>
      </c>
      <c r="G2039" t="s">
        <v>21</v>
      </c>
      <c r="H2039" t="s">
        <v>15</v>
      </c>
      <c r="I2039" t="s">
        <v>46</v>
      </c>
      <c r="J2039">
        <v>0.130544568</v>
      </c>
      <c r="L2039">
        <v>248.04599999999999</v>
      </c>
      <c r="M2039">
        <v>4</v>
      </c>
    </row>
    <row r="2040" spans="1:13" x14ac:dyDescent="0.3">
      <c r="A2040">
        <v>7833</v>
      </c>
      <c r="B2040" t="s">
        <v>17</v>
      </c>
      <c r="C2040" t="s">
        <v>216</v>
      </c>
      <c r="D2040" t="s">
        <v>42</v>
      </c>
      <c r="E2040">
        <v>2014</v>
      </c>
      <c r="F2040" t="s">
        <v>29</v>
      </c>
      <c r="G2040" t="s">
        <v>21</v>
      </c>
      <c r="H2040" t="s">
        <v>30</v>
      </c>
      <c r="I2040" t="s">
        <v>16</v>
      </c>
      <c r="J2040">
        <v>2.1407511000000001E-2</v>
      </c>
      <c r="K2040">
        <v>10</v>
      </c>
      <c r="L2040">
        <v>248.17500000000001</v>
      </c>
      <c r="M2040">
        <v>4</v>
      </c>
    </row>
    <row r="2041" spans="1:13" x14ac:dyDescent="0.3">
      <c r="A2041">
        <v>5499</v>
      </c>
      <c r="B2041" t="s">
        <v>17</v>
      </c>
      <c r="C2041" t="s">
        <v>1260</v>
      </c>
      <c r="D2041" t="s">
        <v>28</v>
      </c>
      <c r="E2041">
        <v>2014</v>
      </c>
      <c r="F2041" t="s">
        <v>29</v>
      </c>
      <c r="G2041" t="s">
        <v>21</v>
      </c>
      <c r="H2041" t="s">
        <v>30</v>
      </c>
      <c r="I2041" t="s">
        <v>16</v>
      </c>
      <c r="J2041">
        <v>4.7743195000000002E-2</v>
      </c>
      <c r="K2041">
        <v>7.7249999999999996</v>
      </c>
      <c r="L2041">
        <v>248.3092</v>
      </c>
      <c r="M2041">
        <v>2.7</v>
      </c>
    </row>
    <row r="2042" spans="1:13" x14ac:dyDescent="0.3">
      <c r="A2042">
        <v>904</v>
      </c>
      <c r="B2042" t="s">
        <v>17</v>
      </c>
      <c r="C2042" t="s">
        <v>738</v>
      </c>
      <c r="D2042" t="s">
        <v>24</v>
      </c>
      <c r="E2042">
        <v>2022</v>
      </c>
      <c r="F2042" t="s">
        <v>20</v>
      </c>
      <c r="G2042" t="s">
        <v>21</v>
      </c>
      <c r="H2042" t="s">
        <v>15</v>
      </c>
      <c r="I2042" t="s">
        <v>22</v>
      </c>
      <c r="J2042">
        <v>0.119871307</v>
      </c>
      <c r="K2042">
        <v>17</v>
      </c>
      <c r="L2042">
        <v>248.3434</v>
      </c>
      <c r="M2042">
        <v>4.5</v>
      </c>
    </row>
    <row r="2043" spans="1:13" x14ac:dyDescent="0.3">
      <c r="A2043">
        <v>3006</v>
      </c>
      <c r="B2043" t="s">
        <v>17</v>
      </c>
      <c r="C2043" t="s">
        <v>380</v>
      </c>
      <c r="D2043" t="s">
        <v>42</v>
      </c>
      <c r="E2043">
        <v>2011</v>
      </c>
      <c r="F2043" t="s">
        <v>39</v>
      </c>
      <c r="G2043" t="s">
        <v>21</v>
      </c>
      <c r="H2043" t="s">
        <v>15</v>
      </c>
      <c r="I2043" t="s">
        <v>40</v>
      </c>
      <c r="J2043">
        <v>0.12813634600000001</v>
      </c>
      <c r="K2043">
        <v>12.3</v>
      </c>
      <c r="L2043">
        <v>248.346</v>
      </c>
      <c r="M2043">
        <v>4.0999999999999996</v>
      </c>
    </row>
    <row r="2044" spans="1:13" x14ac:dyDescent="0.3">
      <c r="A2044">
        <v>3776</v>
      </c>
      <c r="B2044" t="s">
        <v>17</v>
      </c>
      <c r="C2044" t="s">
        <v>1036</v>
      </c>
      <c r="D2044" t="s">
        <v>67</v>
      </c>
      <c r="E2044">
        <v>2018</v>
      </c>
      <c r="F2044" t="s">
        <v>45</v>
      </c>
      <c r="G2044" t="s">
        <v>21</v>
      </c>
      <c r="H2044" t="s">
        <v>15</v>
      </c>
      <c r="I2044" t="s">
        <v>46</v>
      </c>
      <c r="J2044">
        <v>3.4584355999999997E-2</v>
      </c>
      <c r="L2044">
        <v>248.375</v>
      </c>
      <c r="M2044">
        <v>4</v>
      </c>
    </row>
    <row r="2045" spans="1:13" x14ac:dyDescent="0.3">
      <c r="A2045">
        <v>5528</v>
      </c>
      <c r="B2045" t="s">
        <v>17</v>
      </c>
      <c r="C2045" t="s">
        <v>916</v>
      </c>
      <c r="D2045" t="s">
        <v>48</v>
      </c>
      <c r="E2045">
        <v>2022</v>
      </c>
      <c r="F2045" t="s">
        <v>20</v>
      </c>
      <c r="G2045" t="s">
        <v>21</v>
      </c>
      <c r="H2045" t="s">
        <v>15</v>
      </c>
      <c r="I2045" t="s">
        <v>22</v>
      </c>
      <c r="J2045">
        <v>2.0474913000000001E-2</v>
      </c>
      <c r="K2045">
        <v>7.42</v>
      </c>
      <c r="L2045">
        <v>248.4092</v>
      </c>
      <c r="M2045">
        <v>2.5</v>
      </c>
    </row>
    <row r="2046" spans="1:13" x14ac:dyDescent="0.3">
      <c r="A2046">
        <v>8095</v>
      </c>
      <c r="B2046" t="s">
        <v>17</v>
      </c>
      <c r="C2046" t="s">
        <v>1150</v>
      </c>
      <c r="D2046" t="s">
        <v>42</v>
      </c>
      <c r="E2046">
        <v>2022</v>
      </c>
      <c r="F2046" t="s">
        <v>20</v>
      </c>
      <c r="G2046" t="s">
        <v>21</v>
      </c>
      <c r="H2046" t="s">
        <v>15</v>
      </c>
      <c r="I2046" t="s">
        <v>22</v>
      </c>
      <c r="J2046">
        <v>2.6729068000000002E-2</v>
      </c>
      <c r="K2046">
        <v>16.7</v>
      </c>
      <c r="L2046">
        <v>248.4776</v>
      </c>
      <c r="M2046">
        <v>4</v>
      </c>
    </row>
    <row r="2047" spans="1:13" x14ac:dyDescent="0.3">
      <c r="A2047">
        <v>3795</v>
      </c>
      <c r="B2047" t="s">
        <v>17</v>
      </c>
      <c r="C2047" t="s">
        <v>916</v>
      </c>
      <c r="D2047" t="s">
        <v>48</v>
      </c>
      <c r="E2047">
        <v>2018</v>
      </c>
      <c r="F2047" t="s">
        <v>45</v>
      </c>
      <c r="G2047" t="s">
        <v>21</v>
      </c>
      <c r="H2047" t="s">
        <v>15</v>
      </c>
      <c r="I2047" t="s">
        <v>46</v>
      </c>
      <c r="J2047">
        <v>0</v>
      </c>
      <c r="L2047">
        <v>248.8092</v>
      </c>
      <c r="M2047">
        <v>4</v>
      </c>
    </row>
    <row r="2048" spans="1:13" x14ac:dyDescent="0.3">
      <c r="A2048">
        <v>8310</v>
      </c>
      <c r="B2048" t="s">
        <v>17</v>
      </c>
      <c r="C2048" t="s">
        <v>738</v>
      </c>
      <c r="D2048" t="s">
        <v>24</v>
      </c>
      <c r="E2048">
        <v>2018</v>
      </c>
      <c r="F2048" t="s">
        <v>45</v>
      </c>
      <c r="G2048" t="s">
        <v>21</v>
      </c>
      <c r="H2048" t="s">
        <v>15</v>
      </c>
      <c r="I2048" t="s">
        <v>46</v>
      </c>
      <c r="J2048">
        <v>0.118806857</v>
      </c>
      <c r="L2048">
        <v>248.8434</v>
      </c>
      <c r="M2048">
        <v>4</v>
      </c>
    </row>
    <row r="2049" spans="1:13" x14ac:dyDescent="0.3">
      <c r="A2049">
        <v>4858</v>
      </c>
      <c r="B2049" t="s">
        <v>17</v>
      </c>
      <c r="C2049" t="s">
        <v>981</v>
      </c>
      <c r="D2049" t="s">
        <v>67</v>
      </c>
      <c r="E2049">
        <v>2011</v>
      </c>
      <c r="F2049" t="s">
        <v>39</v>
      </c>
      <c r="G2049" t="s">
        <v>21</v>
      </c>
      <c r="H2049" t="s">
        <v>15</v>
      </c>
      <c r="I2049" t="s">
        <v>40</v>
      </c>
      <c r="J2049">
        <v>2.6818195999999999E-2</v>
      </c>
      <c r="K2049">
        <v>9.3000000000000007</v>
      </c>
      <c r="L2049">
        <v>248.9092</v>
      </c>
      <c r="M2049">
        <v>3.5</v>
      </c>
    </row>
    <row r="2050" spans="1:13" x14ac:dyDescent="0.3">
      <c r="A2050">
        <v>5840</v>
      </c>
      <c r="B2050" t="s">
        <v>17</v>
      </c>
      <c r="C2050" t="s">
        <v>117</v>
      </c>
      <c r="D2050" t="s">
        <v>48</v>
      </c>
      <c r="E2050">
        <v>2022</v>
      </c>
      <c r="F2050" t="s">
        <v>20</v>
      </c>
      <c r="G2050" t="s">
        <v>21</v>
      </c>
      <c r="H2050" t="s">
        <v>15</v>
      </c>
      <c r="I2050" t="s">
        <v>22</v>
      </c>
      <c r="J2050">
        <v>1.0053105E-2</v>
      </c>
      <c r="K2050">
        <v>7.9050000000000002</v>
      </c>
      <c r="L2050">
        <v>249.04079999999999</v>
      </c>
      <c r="M2050">
        <v>4</v>
      </c>
    </row>
    <row r="2051" spans="1:13" x14ac:dyDescent="0.3">
      <c r="A2051">
        <v>4898</v>
      </c>
      <c r="B2051" t="s">
        <v>17</v>
      </c>
      <c r="C2051" t="s">
        <v>1260</v>
      </c>
      <c r="D2051" t="s">
        <v>28</v>
      </c>
      <c r="E2051">
        <v>2018</v>
      </c>
      <c r="F2051" t="s">
        <v>45</v>
      </c>
      <c r="G2051" t="s">
        <v>21</v>
      </c>
      <c r="H2051" t="s">
        <v>15</v>
      </c>
      <c r="I2051" t="s">
        <v>46</v>
      </c>
      <c r="J2051">
        <v>4.7551568000000002E-2</v>
      </c>
      <c r="L2051">
        <v>249.10919999999999</v>
      </c>
      <c r="M2051">
        <v>3.5</v>
      </c>
    </row>
    <row r="2052" spans="1:13" x14ac:dyDescent="0.3">
      <c r="A2052">
        <v>8287</v>
      </c>
      <c r="B2052" t="s">
        <v>17</v>
      </c>
      <c r="C2052" t="s">
        <v>981</v>
      </c>
      <c r="D2052" t="s">
        <v>67</v>
      </c>
      <c r="E2052">
        <v>2018</v>
      </c>
      <c r="F2052" t="s">
        <v>45</v>
      </c>
      <c r="G2052" t="s">
        <v>21</v>
      </c>
      <c r="H2052" t="s">
        <v>15</v>
      </c>
      <c r="I2052" t="s">
        <v>46</v>
      </c>
      <c r="J2052">
        <v>1.5944801000000002E-2</v>
      </c>
      <c r="L2052">
        <v>249.50919999999999</v>
      </c>
      <c r="M2052">
        <v>4</v>
      </c>
    </row>
    <row r="2053" spans="1:13" x14ac:dyDescent="0.3">
      <c r="A2053">
        <v>8007</v>
      </c>
      <c r="B2053" t="s">
        <v>17</v>
      </c>
      <c r="C2053" t="s">
        <v>1260</v>
      </c>
      <c r="D2053" t="s">
        <v>28</v>
      </c>
      <c r="E2053">
        <v>2022</v>
      </c>
      <c r="F2053" t="s">
        <v>20</v>
      </c>
      <c r="G2053" t="s">
        <v>21</v>
      </c>
      <c r="H2053" t="s">
        <v>15</v>
      </c>
      <c r="I2053" t="s">
        <v>22</v>
      </c>
      <c r="J2053">
        <v>4.7977606999999999E-2</v>
      </c>
      <c r="K2053">
        <v>7.7249999999999996</v>
      </c>
      <c r="L2053">
        <v>249.50919999999999</v>
      </c>
      <c r="M2053">
        <v>4</v>
      </c>
    </row>
    <row r="2054" spans="1:13" x14ac:dyDescent="0.3">
      <c r="A2054">
        <v>5155</v>
      </c>
      <c r="B2054" t="s">
        <v>17</v>
      </c>
      <c r="C2054" t="s">
        <v>1036</v>
      </c>
      <c r="D2054" t="s">
        <v>67</v>
      </c>
      <c r="E2054">
        <v>2011</v>
      </c>
      <c r="F2054" t="s">
        <v>39</v>
      </c>
      <c r="G2054" t="s">
        <v>21</v>
      </c>
      <c r="H2054" t="s">
        <v>15</v>
      </c>
      <c r="I2054" t="s">
        <v>40</v>
      </c>
      <c r="J2054">
        <v>5.8168807000000003E-2</v>
      </c>
      <c r="K2054">
        <v>17.75</v>
      </c>
      <c r="L2054">
        <v>249.57499999999999</v>
      </c>
      <c r="M2054">
        <v>3.2</v>
      </c>
    </row>
    <row r="2055" spans="1:13" x14ac:dyDescent="0.3">
      <c r="A2055">
        <v>2537</v>
      </c>
      <c r="B2055" t="s">
        <v>17</v>
      </c>
      <c r="C2055" t="s">
        <v>981</v>
      </c>
      <c r="D2055" t="s">
        <v>67</v>
      </c>
      <c r="E2055">
        <v>2022</v>
      </c>
      <c r="F2055" t="s">
        <v>20</v>
      </c>
      <c r="G2055" t="s">
        <v>21</v>
      </c>
      <c r="H2055" t="s">
        <v>15</v>
      </c>
      <c r="I2055" t="s">
        <v>22</v>
      </c>
      <c r="J2055">
        <v>1.6087659000000001E-2</v>
      </c>
      <c r="K2055">
        <v>9.3000000000000007</v>
      </c>
      <c r="L2055">
        <v>249.60919999999999</v>
      </c>
      <c r="M2055">
        <v>4.2</v>
      </c>
    </row>
    <row r="2056" spans="1:13" x14ac:dyDescent="0.3">
      <c r="A2056">
        <v>566</v>
      </c>
      <c r="B2056" t="s">
        <v>17</v>
      </c>
      <c r="C2056" t="s">
        <v>464</v>
      </c>
      <c r="D2056" t="s">
        <v>95</v>
      </c>
      <c r="E2056">
        <v>2014</v>
      </c>
      <c r="F2056" t="s">
        <v>29</v>
      </c>
      <c r="G2056" t="s">
        <v>21</v>
      </c>
      <c r="H2056" t="s">
        <v>30</v>
      </c>
      <c r="I2056" t="s">
        <v>16</v>
      </c>
      <c r="J2056">
        <v>7.3605395000000004E-2</v>
      </c>
      <c r="K2056">
        <v>15.7</v>
      </c>
      <c r="L2056">
        <v>249.67240000000001</v>
      </c>
      <c r="M2056">
        <v>4.7</v>
      </c>
    </row>
    <row r="2057" spans="1:13" x14ac:dyDescent="0.3">
      <c r="A2057">
        <v>5916</v>
      </c>
      <c r="B2057" t="s">
        <v>17</v>
      </c>
      <c r="C2057" t="s">
        <v>117</v>
      </c>
      <c r="D2057" t="s">
        <v>48</v>
      </c>
      <c r="E2057">
        <v>2011</v>
      </c>
      <c r="F2057" t="s">
        <v>39</v>
      </c>
      <c r="G2057" t="s">
        <v>21</v>
      </c>
      <c r="H2057" t="s">
        <v>26</v>
      </c>
      <c r="I2057" t="s">
        <v>40</v>
      </c>
      <c r="J2057">
        <v>1.6758569000000001E-2</v>
      </c>
      <c r="K2057">
        <v>7.9050000000000002</v>
      </c>
      <c r="L2057">
        <v>250.4408</v>
      </c>
      <c r="M2057">
        <v>4</v>
      </c>
    </row>
    <row r="2058" spans="1:13" x14ac:dyDescent="0.3">
      <c r="A2058">
        <v>7999</v>
      </c>
      <c r="B2058" t="s">
        <v>17</v>
      </c>
      <c r="C2058" t="s">
        <v>464</v>
      </c>
      <c r="D2058" t="s">
        <v>95</v>
      </c>
      <c r="E2058">
        <v>2022</v>
      </c>
      <c r="F2058" t="s">
        <v>20</v>
      </c>
      <c r="G2058" t="s">
        <v>21</v>
      </c>
      <c r="H2058" t="s">
        <v>15</v>
      </c>
      <c r="I2058" t="s">
        <v>22</v>
      </c>
      <c r="J2058">
        <v>7.3966786000000007E-2</v>
      </c>
      <c r="K2058">
        <v>15.7</v>
      </c>
      <c r="L2058">
        <v>250.57239999999999</v>
      </c>
      <c r="M2058">
        <v>4</v>
      </c>
    </row>
    <row r="2059" spans="1:13" x14ac:dyDescent="0.3">
      <c r="A2059">
        <v>7773</v>
      </c>
      <c r="B2059" t="s">
        <v>17</v>
      </c>
      <c r="C2059" t="s">
        <v>981</v>
      </c>
      <c r="D2059" t="s">
        <v>67</v>
      </c>
      <c r="E2059">
        <v>2014</v>
      </c>
      <c r="F2059" t="s">
        <v>29</v>
      </c>
      <c r="G2059" t="s">
        <v>21</v>
      </c>
      <c r="H2059" t="s">
        <v>30</v>
      </c>
      <c r="I2059" t="s">
        <v>16</v>
      </c>
      <c r="J2059">
        <v>1.6009057E-2</v>
      </c>
      <c r="K2059">
        <v>9.3000000000000007</v>
      </c>
      <c r="L2059">
        <v>250.60919999999999</v>
      </c>
      <c r="M2059">
        <v>4</v>
      </c>
    </row>
    <row r="2060" spans="1:13" x14ac:dyDescent="0.3">
      <c r="A2060">
        <v>7863</v>
      </c>
      <c r="B2060" t="s">
        <v>17</v>
      </c>
      <c r="C2060" t="s">
        <v>117</v>
      </c>
      <c r="D2060" t="s">
        <v>48</v>
      </c>
      <c r="E2060">
        <v>2014</v>
      </c>
      <c r="F2060" t="s">
        <v>29</v>
      </c>
      <c r="G2060" t="s">
        <v>21</v>
      </c>
      <c r="H2060" t="s">
        <v>30</v>
      </c>
      <c r="I2060" t="s">
        <v>16</v>
      </c>
      <c r="J2060">
        <v>1.0003987000000001E-2</v>
      </c>
      <c r="K2060">
        <v>7.9050000000000002</v>
      </c>
      <c r="L2060">
        <v>250.74080000000001</v>
      </c>
      <c r="M2060">
        <v>4</v>
      </c>
    </row>
    <row r="2061" spans="1:13" x14ac:dyDescent="0.3">
      <c r="A2061">
        <v>8078</v>
      </c>
      <c r="B2061" t="s">
        <v>17</v>
      </c>
      <c r="C2061" t="s">
        <v>1525</v>
      </c>
      <c r="D2061" t="s">
        <v>42</v>
      </c>
      <c r="E2061">
        <v>2022</v>
      </c>
      <c r="F2061" t="s">
        <v>20</v>
      </c>
      <c r="G2061" t="s">
        <v>21</v>
      </c>
      <c r="H2061" t="s">
        <v>15</v>
      </c>
      <c r="I2061" t="s">
        <v>22</v>
      </c>
      <c r="J2061">
        <v>9.3160853000000002E-2</v>
      </c>
      <c r="K2061">
        <v>7.39</v>
      </c>
      <c r="L2061">
        <v>251.3066</v>
      </c>
      <c r="M2061">
        <v>4</v>
      </c>
    </row>
    <row r="2062" spans="1:13" x14ac:dyDescent="0.3">
      <c r="A2062">
        <v>7893</v>
      </c>
      <c r="B2062" t="s">
        <v>17</v>
      </c>
      <c r="C2062" t="s">
        <v>736</v>
      </c>
      <c r="D2062" t="s">
        <v>159</v>
      </c>
      <c r="E2062">
        <v>2014</v>
      </c>
      <c r="F2062" t="s">
        <v>29</v>
      </c>
      <c r="G2062" t="s">
        <v>21</v>
      </c>
      <c r="H2062" t="s">
        <v>30</v>
      </c>
      <c r="I2062" t="s">
        <v>16</v>
      </c>
      <c r="J2062">
        <v>3.0591255000000001E-2</v>
      </c>
      <c r="K2062">
        <v>12.85</v>
      </c>
      <c r="L2062">
        <v>251.404</v>
      </c>
      <c r="M2062">
        <v>4</v>
      </c>
    </row>
    <row r="2063" spans="1:13" x14ac:dyDescent="0.3">
      <c r="A2063">
        <v>1770</v>
      </c>
      <c r="B2063" t="s">
        <v>17</v>
      </c>
      <c r="C2063" t="s">
        <v>666</v>
      </c>
      <c r="D2063" t="s">
        <v>24</v>
      </c>
      <c r="E2063">
        <v>2014</v>
      </c>
      <c r="F2063" t="s">
        <v>29</v>
      </c>
      <c r="G2063" t="s">
        <v>21</v>
      </c>
      <c r="H2063" t="s">
        <v>30</v>
      </c>
      <c r="I2063" t="s">
        <v>16</v>
      </c>
      <c r="J2063">
        <v>1.8395194E-2</v>
      </c>
      <c r="K2063">
        <v>12.15</v>
      </c>
      <c r="L2063">
        <v>251.66980000000001</v>
      </c>
      <c r="M2063">
        <v>4.3</v>
      </c>
    </row>
    <row r="2064" spans="1:13" x14ac:dyDescent="0.3">
      <c r="A2064">
        <v>5482</v>
      </c>
      <c r="B2064" t="s">
        <v>17</v>
      </c>
      <c r="C2064" t="s">
        <v>857</v>
      </c>
      <c r="D2064" t="s">
        <v>61</v>
      </c>
      <c r="E2064">
        <v>2018</v>
      </c>
      <c r="F2064" t="s">
        <v>45</v>
      </c>
      <c r="G2064" t="s">
        <v>21</v>
      </c>
      <c r="H2064" t="s">
        <v>15</v>
      </c>
      <c r="I2064" t="s">
        <v>46</v>
      </c>
      <c r="J2064">
        <v>7.1628097000000002E-2</v>
      </c>
      <c r="L2064">
        <v>251.904</v>
      </c>
      <c r="M2064">
        <v>2.8</v>
      </c>
    </row>
    <row r="2065" spans="1:13" x14ac:dyDescent="0.3">
      <c r="A2065">
        <v>7971</v>
      </c>
      <c r="B2065" t="s">
        <v>17</v>
      </c>
      <c r="C2065" t="s">
        <v>1525</v>
      </c>
      <c r="D2065" t="s">
        <v>42</v>
      </c>
      <c r="E2065">
        <v>2014</v>
      </c>
      <c r="F2065" t="s">
        <v>29</v>
      </c>
      <c r="G2065" t="s">
        <v>21</v>
      </c>
      <c r="H2065" t="s">
        <v>30</v>
      </c>
      <c r="I2065" t="s">
        <v>16</v>
      </c>
      <c r="J2065">
        <v>9.2705682999999997E-2</v>
      </c>
      <c r="K2065">
        <v>7.39</v>
      </c>
      <c r="L2065">
        <v>251.9066</v>
      </c>
      <c r="M2065">
        <v>4</v>
      </c>
    </row>
    <row r="2066" spans="1:13" x14ac:dyDescent="0.3">
      <c r="A2066">
        <v>5995</v>
      </c>
      <c r="B2066" t="s">
        <v>17</v>
      </c>
      <c r="C2066" t="s">
        <v>666</v>
      </c>
      <c r="D2066" t="s">
        <v>24</v>
      </c>
      <c r="E2066">
        <v>2011</v>
      </c>
      <c r="F2066" t="s">
        <v>39</v>
      </c>
      <c r="G2066" t="s">
        <v>21</v>
      </c>
      <c r="H2066" t="s">
        <v>15</v>
      </c>
      <c r="I2066" t="s">
        <v>40</v>
      </c>
      <c r="J2066">
        <v>3.0815426999999999E-2</v>
      </c>
      <c r="K2066">
        <v>12.15</v>
      </c>
      <c r="L2066">
        <v>252.06979999999999</v>
      </c>
      <c r="M2066">
        <v>4</v>
      </c>
    </row>
    <row r="2067" spans="1:13" x14ac:dyDescent="0.3">
      <c r="A2067">
        <v>4610</v>
      </c>
      <c r="B2067" t="s">
        <v>17</v>
      </c>
      <c r="C2067" t="s">
        <v>753</v>
      </c>
      <c r="D2067" t="s">
        <v>42</v>
      </c>
      <c r="E2067">
        <v>2014</v>
      </c>
      <c r="F2067" t="s">
        <v>29</v>
      </c>
      <c r="G2067" t="s">
        <v>21</v>
      </c>
      <c r="H2067" t="s">
        <v>30</v>
      </c>
      <c r="I2067" t="s">
        <v>16</v>
      </c>
      <c r="J2067">
        <v>9.4083302999999993E-2</v>
      </c>
      <c r="K2067">
        <v>19.600000000000001</v>
      </c>
      <c r="L2067">
        <v>252.2698</v>
      </c>
      <c r="M2067">
        <v>3.6</v>
      </c>
    </row>
    <row r="2068" spans="1:13" x14ac:dyDescent="0.3">
      <c r="A2068">
        <v>5439</v>
      </c>
      <c r="B2068" t="s">
        <v>17</v>
      </c>
      <c r="C2068" t="s">
        <v>387</v>
      </c>
      <c r="D2068" t="s">
        <v>48</v>
      </c>
      <c r="E2068">
        <v>2018</v>
      </c>
      <c r="F2068" t="s">
        <v>45</v>
      </c>
      <c r="G2068" t="s">
        <v>21</v>
      </c>
      <c r="H2068" t="s">
        <v>15</v>
      </c>
      <c r="I2068" t="s">
        <v>46</v>
      </c>
      <c r="J2068">
        <v>7.3985248000000003E-2</v>
      </c>
      <c r="L2068">
        <v>252.57239999999999</v>
      </c>
      <c r="M2068">
        <v>2.9</v>
      </c>
    </row>
    <row r="2069" spans="1:13" x14ac:dyDescent="0.3">
      <c r="A2069">
        <v>7810</v>
      </c>
      <c r="B2069" t="s">
        <v>17</v>
      </c>
      <c r="C2069" t="s">
        <v>1211</v>
      </c>
      <c r="D2069" t="s">
        <v>61</v>
      </c>
      <c r="E2069">
        <v>2014</v>
      </c>
      <c r="F2069" t="s">
        <v>29</v>
      </c>
      <c r="G2069" t="s">
        <v>21</v>
      </c>
      <c r="H2069" t="s">
        <v>30</v>
      </c>
      <c r="I2069" t="s">
        <v>16</v>
      </c>
      <c r="J2069">
        <v>0.14048631</v>
      </c>
      <c r="K2069">
        <v>15.75</v>
      </c>
      <c r="L2069">
        <v>252.73820000000001</v>
      </c>
      <c r="M2069">
        <v>4</v>
      </c>
    </row>
    <row r="2070" spans="1:13" x14ac:dyDescent="0.3">
      <c r="A2070">
        <v>901</v>
      </c>
      <c r="B2070" t="s">
        <v>17</v>
      </c>
      <c r="C2070" t="s">
        <v>736</v>
      </c>
      <c r="D2070" t="s">
        <v>159</v>
      </c>
      <c r="E2070">
        <v>2022</v>
      </c>
      <c r="F2070" t="s">
        <v>20</v>
      </c>
      <c r="G2070" t="s">
        <v>21</v>
      </c>
      <c r="H2070" t="s">
        <v>15</v>
      </c>
      <c r="I2070" t="s">
        <v>22</v>
      </c>
      <c r="J2070">
        <v>0</v>
      </c>
      <c r="K2070">
        <v>12.85</v>
      </c>
      <c r="L2070">
        <v>253.00399999999999</v>
      </c>
      <c r="M2070">
        <v>4.5</v>
      </c>
    </row>
    <row r="2071" spans="1:13" x14ac:dyDescent="0.3">
      <c r="A2071">
        <v>3783</v>
      </c>
      <c r="B2071" t="s">
        <v>17</v>
      </c>
      <c r="C2071" t="s">
        <v>169</v>
      </c>
      <c r="D2071" t="s">
        <v>12</v>
      </c>
      <c r="E2071">
        <v>2018</v>
      </c>
      <c r="F2071" t="s">
        <v>45</v>
      </c>
      <c r="G2071" t="s">
        <v>21</v>
      </c>
      <c r="H2071" t="s">
        <v>15</v>
      </c>
      <c r="I2071" t="s">
        <v>46</v>
      </c>
      <c r="J2071">
        <v>0</v>
      </c>
      <c r="L2071">
        <v>253.03559999999999</v>
      </c>
      <c r="M2071">
        <v>4</v>
      </c>
    </row>
    <row r="2072" spans="1:13" x14ac:dyDescent="0.3">
      <c r="A2072">
        <v>1854</v>
      </c>
      <c r="B2072" t="s">
        <v>17</v>
      </c>
      <c r="C2072" t="s">
        <v>1170</v>
      </c>
      <c r="D2072" t="s">
        <v>42</v>
      </c>
      <c r="E2072">
        <v>2022</v>
      </c>
      <c r="F2072" t="s">
        <v>20</v>
      </c>
      <c r="G2072" t="s">
        <v>21</v>
      </c>
      <c r="H2072" t="s">
        <v>15</v>
      </c>
      <c r="I2072" t="s">
        <v>22</v>
      </c>
      <c r="J2072">
        <v>6.1226968999999999E-2</v>
      </c>
      <c r="K2072">
        <v>14.85</v>
      </c>
      <c r="L2072">
        <v>253.06979999999999</v>
      </c>
      <c r="M2072">
        <v>4.3</v>
      </c>
    </row>
    <row r="2073" spans="1:13" x14ac:dyDescent="0.3">
      <c r="A2073">
        <v>6043</v>
      </c>
      <c r="B2073" t="s">
        <v>17</v>
      </c>
      <c r="C2073" t="s">
        <v>666</v>
      </c>
      <c r="D2073" t="s">
        <v>24</v>
      </c>
      <c r="E2073">
        <v>2022</v>
      </c>
      <c r="F2073" t="s">
        <v>20</v>
      </c>
      <c r="G2073" t="s">
        <v>21</v>
      </c>
      <c r="H2073" t="s">
        <v>15</v>
      </c>
      <c r="I2073" t="s">
        <v>22</v>
      </c>
      <c r="J2073">
        <v>1.8485511E-2</v>
      </c>
      <c r="K2073">
        <v>12.15</v>
      </c>
      <c r="L2073">
        <v>253.16980000000001</v>
      </c>
      <c r="M2073">
        <v>4</v>
      </c>
    </row>
    <row r="2074" spans="1:13" x14ac:dyDescent="0.3">
      <c r="A2074">
        <v>374</v>
      </c>
      <c r="B2074" t="s">
        <v>17</v>
      </c>
      <c r="C2074" t="s">
        <v>387</v>
      </c>
      <c r="D2074" t="s">
        <v>48</v>
      </c>
      <c r="E2074">
        <v>2022</v>
      </c>
      <c r="F2074" t="s">
        <v>20</v>
      </c>
      <c r="G2074" t="s">
        <v>21</v>
      </c>
      <c r="H2074" t="s">
        <v>15</v>
      </c>
      <c r="I2074" t="s">
        <v>22</v>
      </c>
      <c r="J2074">
        <v>7.4648118999999999E-2</v>
      </c>
      <c r="K2074">
        <v>9.5</v>
      </c>
      <c r="L2074">
        <v>253.3724</v>
      </c>
      <c r="M2074">
        <v>5</v>
      </c>
    </row>
    <row r="2075" spans="1:13" x14ac:dyDescent="0.3">
      <c r="A2075">
        <v>3731</v>
      </c>
      <c r="B2075" t="s">
        <v>17</v>
      </c>
      <c r="C2075" t="s">
        <v>1488</v>
      </c>
      <c r="D2075" t="s">
        <v>42</v>
      </c>
      <c r="E2075">
        <v>2022</v>
      </c>
      <c r="F2075" t="s">
        <v>20</v>
      </c>
      <c r="G2075" t="s">
        <v>21</v>
      </c>
      <c r="H2075" t="s">
        <v>15</v>
      </c>
      <c r="I2075" t="s">
        <v>22</v>
      </c>
      <c r="J2075">
        <v>0.186825823</v>
      </c>
      <c r="K2075">
        <v>7.8250000000000002</v>
      </c>
      <c r="L2075">
        <v>253.56979999999999</v>
      </c>
      <c r="M2075">
        <v>4</v>
      </c>
    </row>
    <row r="2076" spans="1:13" x14ac:dyDescent="0.3">
      <c r="A2076">
        <v>8373</v>
      </c>
      <c r="B2076" t="s">
        <v>17</v>
      </c>
      <c r="C2076" t="s">
        <v>652</v>
      </c>
      <c r="D2076" t="s">
        <v>42</v>
      </c>
      <c r="E2076">
        <v>2018</v>
      </c>
      <c r="F2076" t="s">
        <v>45</v>
      </c>
      <c r="G2076" t="s">
        <v>21</v>
      </c>
      <c r="H2076" t="s">
        <v>15</v>
      </c>
      <c r="I2076" t="s">
        <v>46</v>
      </c>
      <c r="J2076">
        <v>4.1621986999999999E-2</v>
      </c>
      <c r="L2076">
        <v>253.60140000000001</v>
      </c>
      <c r="M2076">
        <v>4</v>
      </c>
    </row>
    <row r="2077" spans="1:13" x14ac:dyDescent="0.3">
      <c r="A2077">
        <v>7620</v>
      </c>
      <c r="B2077" t="s">
        <v>17</v>
      </c>
      <c r="C2077" t="s">
        <v>169</v>
      </c>
      <c r="D2077" t="s">
        <v>12</v>
      </c>
      <c r="E2077">
        <v>2011</v>
      </c>
      <c r="F2077" t="s">
        <v>39</v>
      </c>
      <c r="G2077" t="s">
        <v>21</v>
      </c>
      <c r="H2077" t="s">
        <v>15</v>
      </c>
      <c r="I2077" t="s">
        <v>40</v>
      </c>
      <c r="J2077">
        <v>5.7422820999999999E-2</v>
      </c>
      <c r="K2077">
        <v>16.100000000000001</v>
      </c>
      <c r="L2077">
        <v>253.73560000000001</v>
      </c>
      <c r="M2077">
        <v>4</v>
      </c>
    </row>
    <row r="2078" spans="1:13" x14ac:dyDescent="0.3">
      <c r="A2078">
        <v>928</v>
      </c>
      <c r="B2078" t="s">
        <v>17</v>
      </c>
      <c r="C2078" t="s">
        <v>753</v>
      </c>
      <c r="D2078" t="s">
        <v>42</v>
      </c>
      <c r="E2078">
        <v>2018</v>
      </c>
      <c r="F2078" t="s">
        <v>45</v>
      </c>
      <c r="G2078" t="s">
        <v>21</v>
      </c>
      <c r="H2078" t="s">
        <v>15</v>
      </c>
      <c r="I2078" t="s">
        <v>46</v>
      </c>
      <c r="J2078">
        <v>9.370568E-2</v>
      </c>
      <c r="L2078">
        <v>253.8698</v>
      </c>
      <c r="M2078">
        <v>4.5</v>
      </c>
    </row>
    <row r="2079" spans="1:13" x14ac:dyDescent="0.3">
      <c r="A2079">
        <v>4401</v>
      </c>
      <c r="B2079" t="s">
        <v>17</v>
      </c>
      <c r="C2079" t="s">
        <v>857</v>
      </c>
      <c r="D2079" t="s">
        <v>61</v>
      </c>
      <c r="E2079">
        <v>2022</v>
      </c>
      <c r="F2079" t="s">
        <v>20</v>
      </c>
      <c r="G2079" t="s">
        <v>21</v>
      </c>
      <c r="H2079" t="s">
        <v>15</v>
      </c>
      <c r="I2079" t="s">
        <v>22</v>
      </c>
      <c r="J2079">
        <v>7.2269849999999997E-2</v>
      </c>
      <c r="K2079">
        <v>8.3949999999999996</v>
      </c>
      <c r="L2079">
        <v>254.10400000000001</v>
      </c>
      <c r="M2079">
        <v>3.7</v>
      </c>
    </row>
    <row r="2080" spans="1:13" x14ac:dyDescent="0.3">
      <c r="A2080">
        <v>1953</v>
      </c>
      <c r="B2080" t="s">
        <v>17</v>
      </c>
      <c r="C2080" t="s">
        <v>1195</v>
      </c>
      <c r="D2080" t="s">
        <v>48</v>
      </c>
      <c r="E2080">
        <v>2018</v>
      </c>
      <c r="F2080" t="s">
        <v>45</v>
      </c>
      <c r="G2080" t="s">
        <v>21</v>
      </c>
      <c r="H2080" t="s">
        <v>15</v>
      </c>
      <c r="I2080" t="s">
        <v>46</v>
      </c>
      <c r="J2080">
        <v>8.8839949000000001E-2</v>
      </c>
      <c r="L2080">
        <v>254.2672</v>
      </c>
      <c r="M2080">
        <v>4.3</v>
      </c>
    </row>
    <row r="2081" spans="1:13" x14ac:dyDescent="0.3">
      <c r="A2081">
        <v>2446</v>
      </c>
      <c r="B2081" t="s">
        <v>17</v>
      </c>
      <c r="C2081" t="s">
        <v>1170</v>
      </c>
      <c r="D2081" t="s">
        <v>42</v>
      </c>
      <c r="E2081">
        <v>2011</v>
      </c>
      <c r="F2081" t="s">
        <v>39</v>
      </c>
      <c r="G2081" t="s">
        <v>21</v>
      </c>
      <c r="H2081" t="s">
        <v>15</v>
      </c>
      <c r="I2081" t="s">
        <v>40</v>
      </c>
      <c r="J2081">
        <v>0.10206562199999999</v>
      </c>
      <c r="K2081">
        <v>14.85</v>
      </c>
      <c r="L2081">
        <v>254.2698</v>
      </c>
      <c r="M2081">
        <v>4.2</v>
      </c>
    </row>
    <row r="2082" spans="1:13" x14ac:dyDescent="0.3">
      <c r="A2082">
        <v>3711</v>
      </c>
      <c r="B2082" t="s">
        <v>17</v>
      </c>
      <c r="C2082" t="s">
        <v>290</v>
      </c>
      <c r="D2082" t="s">
        <v>28</v>
      </c>
      <c r="E2082">
        <v>2022</v>
      </c>
      <c r="F2082" t="s">
        <v>20</v>
      </c>
      <c r="G2082" t="s">
        <v>21</v>
      </c>
      <c r="H2082" t="s">
        <v>15</v>
      </c>
      <c r="I2082" t="s">
        <v>22</v>
      </c>
      <c r="J2082">
        <v>4.2823590000000002E-2</v>
      </c>
      <c r="K2082">
        <v>18.850000000000001</v>
      </c>
      <c r="L2082">
        <v>254.43299999999999</v>
      </c>
      <c r="M2082">
        <v>4</v>
      </c>
    </row>
    <row r="2083" spans="1:13" x14ac:dyDescent="0.3">
      <c r="A2083">
        <v>7981</v>
      </c>
      <c r="B2083" t="s">
        <v>17</v>
      </c>
      <c r="C2083" t="s">
        <v>652</v>
      </c>
      <c r="D2083" t="s">
        <v>42</v>
      </c>
      <c r="E2083">
        <v>2022</v>
      </c>
      <c r="F2083" t="s">
        <v>20</v>
      </c>
      <c r="G2083" t="s">
        <v>21</v>
      </c>
      <c r="H2083" t="s">
        <v>15</v>
      </c>
      <c r="I2083" t="s">
        <v>22</v>
      </c>
      <c r="J2083">
        <v>4.1994899000000002E-2</v>
      </c>
      <c r="K2083">
        <v>13</v>
      </c>
      <c r="L2083">
        <v>254.70140000000001</v>
      </c>
      <c r="M2083">
        <v>4</v>
      </c>
    </row>
    <row r="2084" spans="1:13" x14ac:dyDescent="0.3">
      <c r="A2084">
        <v>8425</v>
      </c>
      <c r="B2084" t="s">
        <v>17</v>
      </c>
      <c r="C2084" t="s">
        <v>736</v>
      </c>
      <c r="D2084" t="s">
        <v>159</v>
      </c>
      <c r="E2084">
        <v>2018</v>
      </c>
      <c r="F2084" t="s">
        <v>45</v>
      </c>
      <c r="G2084" t="s">
        <v>21</v>
      </c>
      <c r="H2084" t="s">
        <v>15</v>
      </c>
      <c r="I2084" t="s">
        <v>46</v>
      </c>
      <c r="J2084">
        <v>3.0468470000000001E-2</v>
      </c>
      <c r="L2084">
        <v>254.70400000000001</v>
      </c>
      <c r="M2084">
        <v>4</v>
      </c>
    </row>
    <row r="2085" spans="1:13" x14ac:dyDescent="0.3">
      <c r="A2085">
        <v>8101</v>
      </c>
      <c r="B2085" t="s">
        <v>17</v>
      </c>
      <c r="C2085" t="s">
        <v>753</v>
      </c>
      <c r="D2085" t="s">
        <v>42</v>
      </c>
      <c r="E2085">
        <v>2022</v>
      </c>
      <c r="F2085" t="s">
        <v>20</v>
      </c>
      <c r="G2085" t="s">
        <v>21</v>
      </c>
      <c r="H2085" t="s">
        <v>15</v>
      </c>
      <c r="I2085" t="s">
        <v>22</v>
      </c>
      <c r="J2085">
        <v>9.4545236000000005E-2</v>
      </c>
      <c r="K2085">
        <v>19.600000000000001</v>
      </c>
      <c r="L2085">
        <v>254.7698</v>
      </c>
      <c r="M2085">
        <v>4</v>
      </c>
    </row>
    <row r="2086" spans="1:13" x14ac:dyDescent="0.3">
      <c r="A2086">
        <v>4309</v>
      </c>
      <c r="B2086" t="s">
        <v>17</v>
      </c>
      <c r="C2086" t="s">
        <v>857</v>
      </c>
      <c r="D2086" t="s">
        <v>61</v>
      </c>
      <c r="E2086">
        <v>2014</v>
      </c>
      <c r="F2086" t="s">
        <v>29</v>
      </c>
      <c r="G2086" t="s">
        <v>21</v>
      </c>
      <c r="H2086" t="s">
        <v>30</v>
      </c>
      <c r="I2086" t="s">
        <v>16</v>
      </c>
      <c r="J2086">
        <v>7.1916750000000002E-2</v>
      </c>
      <c r="K2086">
        <v>8.3949999999999996</v>
      </c>
      <c r="L2086">
        <v>254.804</v>
      </c>
      <c r="M2086">
        <v>3.8</v>
      </c>
    </row>
    <row r="2087" spans="1:13" x14ac:dyDescent="0.3">
      <c r="A2087">
        <v>3046</v>
      </c>
      <c r="B2087" t="s">
        <v>17</v>
      </c>
      <c r="C2087" t="s">
        <v>1170</v>
      </c>
      <c r="D2087" t="s">
        <v>42</v>
      </c>
      <c r="E2087">
        <v>2014</v>
      </c>
      <c r="F2087" t="s">
        <v>29</v>
      </c>
      <c r="G2087" t="s">
        <v>21</v>
      </c>
      <c r="H2087" t="s">
        <v>30</v>
      </c>
      <c r="I2087" t="s">
        <v>16</v>
      </c>
      <c r="J2087">
        <v>6.0927823999999998E-2</v>
      </c>
      <c r="K2087">
        <v>14.85</v>
      </c>
      <c r="L2087">
        <v>254.8698</v>
      </c>
      <c r="M2087">
        <v>4.0999999999999996</v>
      </c>
    </row>
    <row r="2088" spans="1:13" x14ac:dyDescent="0.3">
      <c r="A2088">
        <v>1864</v>
      </c>
      <c r="B2088" t="s">
        <v>17</v>
      </c>
      <c r="C2088" t="s">
        <v>1172</v>
      </c>
      <c r="D2088" t="s">
        <v>48</v>
      </c>
      <c r="E2088">
        <v>2022</v>
      </c>
      <c r="F2088" t="s">
        <v>20</v>
      </c>
      <c r="G2088" t="s">
        <v>21</v>
      </c>
      <c r="H2088" t="s">
        <v>15</v>
      </c>
      <c r="I2088" t="s">
        <v>22</v>
      </c>
      <c r="J2088">
        <v>2.6248606000000001E-2</v>
      </c>
      <c r="K2088">
        <v>17.5</v>
      </c>
      <c r="L2088">
        <v>255.13560000000001</v>
      </c>
      <c r="M2088">
        <v>4.3</v>
      </c>
    </row>
    <row r="2089" spans="1:13" x14ac:dyDescent="0.3">
      <c r="A2089">
        <v>1194</v>
      </c>
      <c r="B2089" t="s">
        <v>17</v>
      </c>
      <c r="C2089" t="s">
        <v>169</v>
      </c>
      <c r="D2089" t="s">
        <v>12</v>
      </c>
      <c r="E2089">
        <v>2014</v>
      </c>
      <c r="F2089" t="s">
        <v>29</v>
      </c>
      <c r="G2089" t="s">
        <v>21</v>
      </c>
      <c r="H2089" t="s">
        <v>30</v>
      </c>
      <c r="I2089" t="s">
        <v>16</v>
      </c>
      <c r="J2089">
        <v>3.4278413000000001E-2</v>
      </c>
      <c r="K2089">
        <v>16.100000000000001</v>
      </c>
      <c r="L2089">
        <v>255.23560000000001</v>
      </c>
      <c r="M2089">
        <v>4.4000000000000004</v>
      </c>
    </row>
    <row r="2090" spans="1:13" x14ac:dyDescent="0.3">
      <c r="A2090">
        <v>7768</v>
      </c>
      <c r="B2090" t="s">
        <v>17</v>
      </c>
      <c r="C2090" t="s">
        <v>290</v>
      </c>
      <c r="D2090" t="s">
        <v>28</v>
      </c>
      <c r="E2090">
        <v>2014</v>
      </c>
      <c r="F2090" t="s">
        <v>29</v>
      </c>
      <c r="G2090" t="s">
        <v>21</v>
      </c>
      <c r="H2090" t="s">
        <v>30</v>
      </c>
      <c r="I2090" t="s">
        <v>16</v>
      </c>
      <c r="J2090">
        <v>4.2614361000000003E-2</v>
      </c>
      <c r="K2090">
        <v>18.850000000000001</v>
      </c>
      <c r="L2090">
        <v>255.333</v>
      </c>
      <c r="M2090">
        <v>4</v>
      </c>
    </row>
    <row r="2091" spans="1:13" x14ac:dyDescent="0.3">
      <c r="A2091">
        <v>4358</v>
      </c>
      <c r="B2091" t="s">
        <v>17</v>
      </c>
      <c r="C2091" t="s">
        <v>666</v>
      </c>
      <c r="D2091" t="s">
        <v>24</v>
      </c>
      <c r="E2091">
        <v>2018</v>
      </c>
      <c r="F2091" t="s">
        <v>45</v>
      </c>
      <c r="G2091" t="s">
        <v>21</v>
      </c>
      <c r="H2091" t="s">
        <v>15</v>
      </c>
      <c r="I2091" t="s">
        <v>46</v>
      </c>
      <c r="J2091">
        <v>1.8321361000000001E-2</v>
      </c>
      <c r="L2091">
        <v>255.3698</v>
      </c>
      <c r="M2091">
        <v>3.8</v>
      </c>
    </row>
    <row r="2092" spans="1:13" x14ac:dyDescent="0.3">
      <c r="A2092">
        <v>1947</v>
      </c>
      <c r="B2092" t="s">
        <v>17</v>
      </c>
      <c r="C2092" t="s">
        <v>897</v>
      </c>
      <c r="D2092" t="s">
        <v>54</v>
      </c>
      <c r="E2092">
        <v>2018</v>
      </c>
      <c r="F2092" t="s">
        <v>45</v>
      </c>
      <c r="G2092" t="s">
        <v>21</v>
      </c>
      <c r="H2092" t="s">
        <v>15</v>
      </c>
      <c r="I2092" t="s">
        <v>46</v>
      </c>
      <c r="J2092">
        <v>8.3536071000000003E-2</v>
      </c>
      <c r="L2092">
        <v>255.43299999999999</v>
      </c>
      <c r="M2092">
        <v>4.3</v>
      </c>
    </row>
    <row r="2093" spans="1:13" x14ac:dyDescent="0.3">
      <c r="A2093">
        <v>1763</v>
      </c>
      <c r="B2093" t="s">
        <v>17</v>
      </c>
      <c r="C2093" t="s">
        <v>521</v>
      </c>
      <c r="D2093" t="s">
        <v>28</v>
      </c>
      <c r="E2093">
        <v>2014</v>
      </c>
      <c r="F2093" t="s">
        <v>29</v>
      </c>
      <c r="G2093" t="s">
        <v>21</v>
      </c>
      <c r="H2093" t="s">
        <v>30</v>
      </c>
      <c r="I2093" t="s">
        <v>16</v>
      </c>
      <c r="J2093">
        <v>3.5240817000000001E-2</v>
      </c>
      <c r="K2093">
        <v>14.15</v>
      </c>
      <c r="L2093">
        <v>255.50139999999999</v>
      </c>
      <c r="M2093">
        <v>4.3</v>
      </c>
    </row>
    <row r="2094" spans="1:13" x14ac:dyDescent="0.3">
      <c r="A2094">
        <v>5169</v>
      </c>
      <c r="B2094" t="s">
        <v>17</v>
      </c>
      <c r="C2094" t="s">
        <v>668</v>
      </c>
      <c r="D2094" t="s">
        <v>12</v>
      </c>
      <c r="E2094">
        <v>2018</v>
      </c>
      <c r="F2094" t="s">
        <v>45</v>
      </c>
      <c r="G2094" t="s">
        <v>21</v>
      </c>
      <c r="H2094" t="s">
        <v>15</v>
      </c>
      <c r="I2094" t="s">
        <v>46</v>
      </c>
      <c r="J2094">
        <v>0</v>
      </c>
      <c r="L2094">
        <v>255.7988</v>
      </c>
      <c r="M2094">
        <v>3.2</v>
      </c>
    </row>
    <row r="2095" spans="1:13" x14ac:dyDescent="0.3">
      <c r="A2095">
        <v>5726</v>
      </c>
      <c r="B2095" t="s">
        <v>17</v>
      </c>
      <c r="C2095" t="s">
        <v>1172</v>
      </c>
      <c r="D2095" t="s">
        <v>48</v>
      </c>
      <c r="E2095">
        <v>2018</v>
      </c>
      <c r="F2095" t="s">
        <v>45</v>
      </c>
      <c r="G2095" t="s">
        <v>21</v>
      </c>
      <c r="H2095" t="s">
        <v>15</v>
      </c>
      <c r="I2095" t="s">
        <v>46</v>
      </c>
      <c r="J2095">
        <v>2.6015519000000001E-2</v>
      </c>
      <c r="L2095">
        <v>255.8356</v>
      </c>
      <c r="M2095">
        <v>1</v>
      </c>
    </row>
    <row r="2096" spans="1:13" x14ac:dyDescent="0.3">
      <c r="A2096">
        <v>7980</v>
      </c>
      <c r="B2096" t="s">
        <v>17</v>
      </c>
      <c r="C2096" t="s">
        <v>508</v>
      </c>
      <c r="D2096" t="s">
        <v>19</v>
      </c>
      <c r="E2096">
        <v>2022</v>
      </c>
      <c r="F2096" t="s">
        <v>20</v>
      </c>
      <c r="G2096" t="s">
        <v>21</v>
      </c>
      <c r="H2096" t="s">
        <v>15</v>
      </c>
      <c r="I2096" t="s">
        <v>22</v>
      </c>
      <c r="J2096">
        <v>2.1037197000000001E-2</v>
      </c>
      <c r="K2096">
        <v>10.895</v>
      </c>
      <c r="L2096">
        <v>255.96719999999999</v>
      </c>
      <c r="M2096">
        <v>4</v>
      </c>
    </row>
    <row r="2097" spans="1:13" x14ac:dyDescent="0.3">
      <c r="A2097">
        <v>1173</v>
      </c>
      <c r="B2097" t="s">
        <v>17</v>
      </c>
      <c r="C2097" t="s">
        <v>897</v>
      </c>
      <c r="D2097" t="s">
        <v>54</v>
      </c>
      <c r="E2097">
        <v>2011</v>
      </c>
      <c r="F2097" t="s">
        <v>39</v>
      </c>
      <c r="G2097" t="s">
        <v>21</v>
      </c>
      <c r="H2097" t="s">
        <v>30</v>
      </c>
      <c r="I2097" t="s">
        <v>40</v>
      </c>
      <c r="J2097">
        <v>0</v>
      </c>
      <c r="K2097">
        <v>15.2</v>
      </c>
      <c r="L2097">
        <v>256.03300000000002</v>
      </c>
      <c r="M2097">
        <v>4.4000000000000004</v>
      </c>
    </row>
    <row r="2098" spans="1:13" x14ac:dyDescent="0.3">
      <c r="A2098">
        <v>7609</v>
      </c>
      <c r="B2098" t="s">
        <v>17</v>
      </c>
      <c r="C2098" t="s">
        <v>748</v>
      </c>
      <c r="D2098" t="s">
        <v>24</v>
      </c>
      <c r="E2098">
        <v>2011</v>
      </c>
      <c r="F2098" t="s">
        <v>39</v>
      </c>
      <c r="G2098" t="s">
        <v>21</v>
      </c>
      <c r="H2098" t="s">
        <v>15</v>
      </c>
      <c r="I2098" t="s">
        <v>40</v>
      </c>
      <c r="J2098">
        <v>0.109784056</v>
      </c>
      <c r="K2098">
        <v>5.6950000000000003</v>
      </c>
      <c r="L2098">
        <v>256.06459999999998</v>
      </c>
      <c r="M2098">
        <v>4</v>
      </c>
    </row>
    <row r="2099" spans="1:13" x14ac:dyDescent="0.3">
      <c r="A2099">
        <v>654</v>
      </c>
      <c r="B2099" t="s">
        <v>17</v>
      </c>
      <c r="C2099" t="s">
        <v>589</v>
      </c>
      <c r="D2099" t="s">
        <v>67</v>
      </c>
      <c r="E2099">
        <v>2014</v>
      </c>
      <c r="F2099" t="s">
        <v>29</v>
      </c>
      <c r="G2099" t="s">
        <v>21</v>
      </c>
      <c r="H2099" t="s">
        <v>30</v>
      </c>
      <c r="I2099" t="s">
        <v>16</v>
      </c>
      <c r="J2099">
        <v>3.0410273000000002E-2</v>
      </c>
      <c r="K2099">
        <v>17.75</v>
      </c>
      <c r="L2099">
        <v>256.06720000000001</v>
      </c>
      <c r="M2099">
        <v>4.5999999999999996</v>
      </c>
    </row>
    <row r="2100" spans="1:13" x14ac:dyDescent="0.3">
      <c r="A2100">
        <v>7835</v>
      </c>
      <c r="B2100" t="s">
        <v>17</v>
      </c>
      <c r="C2100" t="s">
        <v>652</v>
      </c>
      <c r="D2100" t="s">
        <v>42</v>
      </c>
      <c r="E2100">
        <v>2014</v>
      </c>
      <c r="F2100" t="s">
        <v>29</v>
      </c>
      <c r="G2100" t="s">
        <v>21</v>
      </c>
      <c r="H2100" t="s">
        <v>30</v>
      </c>
      <c r="I2100" t="s">
        <v>16</v>
      </c>
      <c r="J2100">
        <v>4.1789717999999997E-2</v>
      </c>
      <c r="K2100">
        <v>13</v>
      </c>
      <c r="L2100">
        <v>256.10140000000001</v>
      </c>
      <c r="M2100">
        <v>4</v>
      </c>
    </row>
    <row r="2101" spans="1:13" x14ac:dyDescent="0.3">
      <c r="A2101">
        <v>8362</v>
      </c>
      <c r="B2101" t="s">
        <v>17</v>
      </c>
      <c r="C2101" t="s">
        <v>1149</v>
      </c>
      <c r="D2101" t="s">
        <v>42</v>
      </c>
      <c r="E2101">
        <v>2018</v>
      </c>
      <c r="F2101" t="s">
        <v>45</v>
      </c>
      <c r="G2101" t="s">
        <v>21</v>
      </c>
      <c r="H2101" t="s">
        <v>15</v>
      </c>
      <c r="I2101" t="s">
        <v>46</v>
      </c>
      <c r="J2101">
        <v>2.9302769999999999E-2</v>
      </c>
      <c r="L2101">
        <v>256.16460000000001</v>
      </c>
      <c r="M2101">
        <v>4</v>
      </c>
    </row>
    <row r="2102" spans="1:13" x14ac:dyDescent="0.3">
      <c r="A2102">
        <v>919</v>
      </c>
      <c r="B2102" t="s">
        <v>17</v>
      </c>
      <c r="C2102" t="s">
        <v>748</v>
      </c>
      <c r="D2102" t="s">
        <v>24</v>
      </c>
      <c r="E2102">
        <v>2018</v>
      </c>
      <c r="F2102" t="s">
        <v>45</v>
      </c>
      <c r="G2102" t="s">
        <v>21</v>
      </c>
      <c r="H2102" t="s">
        <v>15</v>
      </c>
      <c r="I2102" t="s">
        <v>46</v>
      </c>
      <c r="J2102">
        <v>6.5272284E-2</v>
      </c>
      <c r="L2102">
        <v>256.16460000000001</v>
      </c>
      <c r="M2102">
        <v>4.5</v>
      </c>
    </row>
    <row r="2103" spans="1:13" x14ac:dyDescent="0.3">
      <c r="A2103">
        <v>2623</v>
      </c>
      <c r="B2103" t="s">
        <v>17</v>
      </c>
      <c r="C2103" t="s">
        <v>1284</v>
      </c>
      <c r="D2103" t="s">
        <v>48</v>
      </c>
      <c r="E2103">
        <v>2018</v>
      </c>
      <c r="F2103" t="s">
        <v>45</v>
      </c>
      <c r="G2103" t="s">
        <v>21</v>
      </c>
      <c r="H2103" t="s">
        <v>15</v>
      </c>
      <c r="I2103" t="s">
        <v>46</v>
      </c>
      <c r="J2103">
        <v>6.4052392E-2</v>
      </c>
      <c r="L2103">
        <v>256.16460000000001</v>
      </c>
      <c r="M2103">
        <v>4.2</v>
      </c>
    </row>
    <row r="2104" spans="1:13" x14ac:dyDescent="0.3">
      <c r="A2104">
        <v>8094</v>
      </c>
      <c r="B2104" t="s">
        <v>17</v>
      </c>
      <c r="C2104" t="s">
        <v>1149</v>
      </c>
      <c r="D2104" t="s">
        <v>42</v>
      </c>
      <c r="E2104">
        <v>2022</v>
      </c>
      <c r="F2104" t="s">
        <v>20</v>
      </c>
      <c r="G2104" t="s">
        <v>21</v>
      </c>
      <c r="H2104" t="s">
        <v>15</v>
      </c>
      <c r="I2104" t="s">
        <v>22</v>
      </c>
      <c r="J2104">
        <v>2.9565309000000001E-2</v>
      </c>
      <c r="K2104">
        <v>16.350000000000001</v>
      </c>
      <c r="L2104">
        <v>256.46460000000002</v>
      </c>
      <c r="M2104">
        <v>4</v>
      </c>
    </row>
    <row r="2105" spans="1:13" x14ac:dyDescent="0.3">
      <c r="A2105">
        <v>5915</v>
      </c>
      <c r="B2105" t="s">
        <v>17</v>
      </c>
      <c r="C2105" t="s">
        <v>668</v>
      </c>
      <c r="D2105" t="s">
        <v>12</v>
      </c>
      <c r="E2105">
        <v>2014</v>
      </c>
      <c r="F2105" t="s">
        <v>29</v>
      </c>
      <c r="G2105" t="s">
        <v>21</v>
      </c>
      <c r="H2105" t="s">
        <v>30</v>
      </c>
      <c r="I2105" t="s">
        <v>16</v>
      </c>
      <c r="J2105">
        <v>8.1252534000000001E-2</v>
      </c>
      <c r="K2105">
        <v>16.75</v>
      </c>
      <c r="L2105">
        <v>256.49880000000002</v>
      </c>
      <c r="M2105">
        <v>4</v>
      </c>
    </row>
    <row r="2106" spans="1:13" x14ac:dyDescent="0.3">
      <c r="A2106">
        <v>1202</v>
      </c>
      <c r="B2106" t="s">
        <v>17</v>
      </c>
      <c r="C2106" t="s">
        <v>508</v>
      </c>
      <c r="D2106" t="s">
        <v>19</v>
      </c>
      <c r="E2106">
        <v>2014</v>
      </c>
      <c r="F2106" t="s">
        <v>29</v>
      </c>
      <c r="G2106" t="s">
        <v>21</v>
      </c>
      <c r="H2106" t="s">
        <v>30</v>
      </c>
      <c r="I2106" t="s">
        <v>16</v>
      </c>
      <c r="J2106">
        <v>2.0934412999999999E-2</v>
      </c>
      <c r="K2106">
        <v>10.895</v>
      </c>
      <c r="L2106">
        <v>256.56720000000001</v>
      </c>
      <c r="M2106">
        <v>4.4000000000000004</v>
      </c>
    </row>
    <row r="2107" spans="1:13" x14ac:dyDescent="0.3">
      <c r="A2107">
        <v>4916</v>
      </c>
      <c r="B2107" t="s">
        <v>17</v>
      </c>
      <c r="C2107" t="s">
        <v>1195</v>
      </c>
      <c r="D2107" t="s">
        <v>48</v>
      </c>
      <c r="E2107">
        <v>2022</v>
      </c>
      <c r="F2107" t="s">
        <v>20</v>
      </c>
      <c r="G2107" t="s">
        <v>21</v>
      </c>
      <c r="H2107" t="s">
        <v>15</v>
      </c>
      <c r="I2107" t="s">
        <v>22</v>
      </c>
      <c r="J2107">
        <v>0</v>
      </c>
      <c r="K2107">
        <v>18.7</v>
      </c>
      <c r="L2107">
        <v>256.66719999999998</v>
      </c>
      <c r="M2107">
        <v>3.4</v>
      </c>
    </row>
    <row r="2108" spans="1:13" x14ac:dyDescent="0.3">
      <c r="A2108">
        <v>2601</v>
      </c>
      <c r="B2108" t="s">
        <v>17</v>
      </c>
      <c r="C2108" t="s">
        <v>589</v>
      </c>
      <c r="D2108" t="s">
        <v>67</v>
      </c>
      <c r="E2108">
        <v>2018</v>
      </c>
      <c r="F2108" t="s">
        <v>45</v>
      </c>
      <c r="G2108" t="s">
        <v>21</v>
      </c>
      <c r="H2108" t="s">
        <v>15</v>
      </c>
      <c r="I2108" t="s">
        <v>46</v>
      </c>
      <c r="J2108">
        <v>3.0288215E-2</v>
      </c>
      <c r="L2108">
        <v>256.7672</v>
      </c>
      <c r="M2108">
        <v>4.2</v>
      </c>
    </row>
    <row r="2109" spans="1:13" x14ac:dyDescent="0.3">
      <c r="A2109">
        <v>1785</v>
      </c>
      <c r="B2109" t="s">
        <v>17</v>
      </c>
      <c r="C2109" t="s">
        <v>1149</v>
      </c>
      <c r="D2109" t="s">
        <v>42</v>
      </c>
      <c r="E2109">
        <v>2014</v>
      </c>
      <c r="F2109" t="s">
        <v>29</v>
      </c>
      <c r="G2109" t="s">
        <v>21</v>
      </c>
      <c r="H2109" t="s">
        <v>30</v>
      </c>
      <c r="I2109" t="s">
        <v>16</v>
      </c>
      <c r="J2109">
        <v>2.9420857000000002E-2</v>
      </c>
      <c r="K2109">
        <v>16.350000000000001</v>
      </c>
      <c r="L2109">
        <v>256.96460000000002</v>
      </c>
      <c r="M2109">
        <v>4.3</v>
      </c>
    </row>
    <row r="2110" spans="1:13" x14ac:dyDescent="0.3">
      <c r="A2110">
        <v>4042</v>
      </c>
      <c r="B2110" t="s">
        <v>17</v>
      </c>
      <c r="C2110" t="s">
        <v>1509</v>
      </c>
      <c r="D2110" t="s">
        <v>48</v>
      </c>
      <c r="E2110">
        <v>2011</v>
      </c>
      <c r="F2110" t="s">
        <v>39</v>
      </c>
      <c r="G2110" t="s">
        <v>21</v>
      </c>
      <c r="H2110" t="s">
        <v>30</v>
      </c>
      <c r="I2110" t="s">
        <v>40</v>
      </c>
      <c r="J2110">
        <v>0.13009504399999999</v>
      </c>
      <c r="K2110">
        <v>18.25</v>
      </c>
      <c r="L2110">
        <v>257.2962</v>
      </c>
      <c r="M2110">
        <v>3.9</v>
      </c>
    </row>
    <row r="2111" spans="1:13" x14ac:dyDescent="0.3">
      <c r="A2111">
        <v>5580</v>
      </c>
      <c r="B2111" t="s">
        <v>17</v>
      </c>
      <c r="C2111" t="s">
        <v>1195</v>
      </c>
      <c r="D2111" t="s">
        <v>48</v>
      </c>
      <c r="E2111">
        <v>2014</v>
      </c>
      <c r="F2111" t="s">
        <v>29</v>
      </c>
      <c r="G2111" t="s">
        <v>21</v>
      </c>
      <c r="H2111" t="s">
        <v>30</v>
      </c>
      <c r="I2111" t="s">
        <v>16</v>
      </c>
      <c r="J2111">
        <v>8.9197963000000005E-2</v>
      </c>
      <c r="K2111">
        <v>18.7</v>
      </c>
      <c r="L2111">
        <v>257.36720000000003</v>
      </c>
      <c r="M2111">
        <v>2.4</v>
      </c>
    </row>
    <row r="2112" spans="1:13" x14ac:dyDescent="0.3">
      <c r="A2112">
        <v>3715</v>
      </c>
      <c r="B2112" t="s">
        <v>17</v>
      </c>
      <c r="C2112" t="s">
        <v>589</v>
      </c>
      <c r="D2112" t="s">
        <v>67</v>
      </c>
      <c r="E2112">
        <v>2022</v>
      </c>
      <c r="F2112" t="s">
        <v>20</v>
      </c>
      <c r="G2112" t="s">
        <v>21</v>
      </c>
      <c r="H2112" t="s">
        <v>15</v>
      </c>
      <c r="I2112" t="s">
        <v>22</v>
      </c>
      <c r="J2112">
        <v>3.0559583000000001E-2</v>
      </c>
      <c r="K2112">
        <v>17.75</v>
      </c>
      <c r="L2112">
        <v>257.46719999999999</v>
      </c>
      <c r="M2112">
        <v>4</v>
      </c>
    </row>
    <row r="2113" spans="1:13" x14ac:dyDescent="0.3">
      <c r="A2113">
        <v>5213</v>
      </c>
      <c r="B2113" t="s">
        <v>17</v>
      </c>
      <c r="C2113" t="s">
        <v>1529</v>
      </c>
      <c r="D2113" t="s">
        <v>48</v>
      </c>
      <c r="E2113">
        <v>2022</v>
      </c>
      <c r="F2113" t="s">
        <v>20</v>
      </c>
      <c r="G2113" t="s">
        <v>21</v>
      </c>
      <c r="H2113" t="s">
        <v>15</v>
      </c>
      <c r="I2113" t="s">
        <v>22</v>
      </c>
      <c r="J2113">
        <v>5.1677051000000002E-2</v>
      </c>
      <c r="K2113">
        <v>9.6</v>
      </c>
      <c r="L2113">
        <v>258.06200000000001</v>
      </c>
      <c r="M2113">
        <v>3.1</v>
      </c>
    </row>
    <row r="2114" spans="1:13" x14ac:dyDescent="0.3">
      <c r="A2114">
        <v>3209</v>
      </c>
      <c r="B2114" t="s">
        <v>17</v>
      </c>
      <c r="C2114" t="s">
        <v>907</v>
      </c>
      <c r="D2114" t="s">
        <v>28</v>
      </c>
      <c r="E2114">
        <v>2011</v>
      </c>
      <c r="F2114" t="s">
        <v>39</v>
      </c>
      <c r="G2114" t="s">
        <v>21</v>
      </c>
      <c r="H2114" t="s">
        <v>26</v>
      </c>
      <c r="I2114" t="s">
        <v>40</v>
      </c>
      <c r="J2114">
        <v>0.115194717</v>
      </c>
      <c r="K2114">
        <v>21.35</v>
      </c>
      <c r="L2114">
        <v>258.32780000000002</v>
      </c>
      <c r="M2114">
        <v>4</v>
      </c>
    </row>
    <row r="2115" spans="1:13" x14ac:dyDescent="0.3">
      <c r="A2115">
        <v>7792</v>
      </c>
      <c r="B2115" t="s">
        <v>17</v>
      </c>
      <c r="C2115" t="s">
        <v>92</v>
      </c>
      <c r="D2115" t="s">
        <v>24</v>
      </c>
      <c r="E2115">
        <v>2014</v>
      </c>
      <c r="F2115" t="s">
        <v>29</v>
      </c>
      <c r="G2115" t="s">
        <v>21</v>
      </c>
      <c r="H2115" t="s">
        <v>30</v>
      </c>
      <c r="I2115" t="s">
        <v>16</v>
      </c>
      <c r="J2115">
        <v>0</v>
      </c>
      <c r="K2115">
        <v>17.5</v>
      </c>
      <c r="L2115">
        <v>258.3304</v>
      </c>
      <c r="M2115">
        <v>4</v>
      </c>
    </row>
    <row r="2116" spans="1:13" x14ac:dyDescent="0.3">
      <c r="A2116">
        <v>4525</v>
      </c>
      <c r="B2116" t="s">
        <v>17</v>
      </c>
      <c r="C2116" t="s">
        <v>1529</v>
      </c>
      <c r="D2116" t="s">
        <v>48</v>
      </c>
      <c r="E2116">
        <v>2011</v>
      </c>
      <c r="F2116" t="s">
        <v>39</v>
      </c>
      <c r="G2116" t="s">
        <v>21</v>
      </c>
      <c r="H2116" t="s">
        <v>30</v>
      </c>
      <c r="I2116" t="s">
        <v>40</v>
      </c>
      <c r="J2116">
        <v>8.6145867000000001E-2</v>
      </c>
      <c r="K2116">
        <v>9.6</v>
      </c>
      <c r="L2116">
        <v>258.36200000000002</v>
      </c>
      <c r="M2116">
        <v>3.7</v>
      </c>
    </row>
    <row r="2117" spans="1:13" x14ac:dyDescent="0.3">
      <c r="A2117">
        <v>8047</v>
      </c>
      <c r="B2117" t="s">
        <v>17</v>
      </c>
      <c r="C2117" t="s">
        <v>668</v>
      </c>
      <c r="D2117" t="s">
        <v>12</v>
      </c>
      <c r="E2117">
        <v>2022</v>
      </c>
      <c r="F2117" t="s">
        <v>20</v>
      </c>
      <c r="G2117" t="s">
        <v>21</v>
      </c>
      <c r="H2117" t="s">
        <v>15</v>
      </c>
      <c r="I2117" t="s">
        <v>22</v>
      </c>
      <c r="J2117">
        <v>8.1651470000000004E-2</v>
      </c>
      <c r="K2117">
        <v>16.75</v>
      </c>
      <c r="L2117">
        <v>258.39879999999999</v>
      </c>
      <c r="M2117">
        <v>4</v>
      </c>
    </row>
    <row r="2118" spans="1:13" x14ac:dyDescent="0.3">
      <c r="A2118">
        <v>8130</v>
      </c>
      <c r="B2118" t="s">
        <v>17</v>
      </c>
      <c r="C2118" t="s">
        <v>1509</v>
      </c>
      <c r="D2118" t="s">
        <v>48</v>
      </c>
      <c r="E2118">
        <v>2022</v>
      </c>
      <c r="F2118" t="s">
        <v>20</v>
      </c>
      <c r="G2118" t="s">
        <v>21</v>
      </c>
      <c r="H2118" t="s">
        <v>15</v>
      </c>
      <c r="I2118" t="s">
        <v>22</v>
      </c>
      <c r="J2118">
        <v>7.8041215999999997E-2</v>
      </c>
      <c r="K2118">
        <v>18.25</v>
      </c>
      <c r="L2118">
        <v>258.49619999999999</v>
      </c>
      <c r="M2118">
        <v>4</v>
      </c>
    </row>
    <row r="2119" spans="1:13" x14ac:dyDescent="0.3">
      <c r="A2119">
        <v>5989</v>
      </c>
      <c r="B2119" t="s">
        <v>17</v>
      </c>
      <c r="C2119" t="s">
        <v>748</v>
      </c>
      <c r="D2119" t="s">
        <v>24</v>
      </c>
      <c r="E2119">
        <v>2022</v>
      </c>
      <c r="F2119" t="s">
        <v>20</v>
      </c>
      <c r="G2119" t="s">
        <v>21</v>
      </c>
      <c r="H2119" t="s">
        <v>15</v>
      </c>
      <c r="I2119" t="s">
        <v>22</v>
      </c>
      <c r="J2119">
        <v>6.5857092000000006E-2</v>
      </c>
      <c r="K2119">
        <v>5.6950000000000003</v>
      </c>
      <c r="L2119">
        <v>258.56459999999998</v>
      </c>
      <c r="M2119">
        <v>4</v>
      </c>
    </row>
    <row r="2120" spans="1:13" x14ac:dyDescent="0.3">
      <c r="A2120">
        <v>1167</v>
      </c>
      <c r="B2120" t="s">
        <v>17</v>
      </c>
      <c r="C2120" t="s">
        <v>891</v>
      </c>
      <c r="D2120" t="s">
        <v>42</v>
      </c>
      <c r="E2120">
        <v>2011</v>
      </c>
      <c r="F2120" t="s">
        <v>39</v>
      </c>
      <c r="G2120" t="s">
        <v>21</v>
      </c>
      <c r="H2120" t="s">
        <v>15</v>
      </c>
      <c r="I2120" t="s">
        <v>40</v>
      </c>
      <c r="J2120">
        <v>3.3807904E-2</v>
      </c>
      <c r="K2120">
        <v>6.2350000000000003</v>
      </c>
      <c r="L2120">
        <v>258.99619999999999</v>
      </c>
      <c r="M2120">
        <v>4.4000000000000004</v>
      </c>
    </row>
    <row r="2121" spans="1:13" x14ac:dyDescent="0.3">
      <c r="A2121">
        <v>1258</v>
      </c>
      <c r="B2121" t="s">
        <v>17</v>
      </c>
      <c r="C2121" t="s">
        <v>907</v>
      </c>
      <c r="D2121" t="s">
        <v>28</v>
      </c>
      <c r="E2121">
        <v>2018</v>
      </c>
      <c r="F2121" t="s">
        <v>45</v>
      </c>
      <c r="G2121" t="s">
        <v>21</v>
      </c>
      <c r="H2121" t="s">
        <v>15</v>
      </c>
      <c r="I2121" t="s">
        <v>46</v>
      </c>
      <c r="J2121">
        <v>6.8489201E-2</v>
      </c>
      <c r="L2121">
        <v>259.32780000000002</v>
      </c>
      <c r="M2121">
        <v>4.4000000000000004</v>
      </c>
    </row>
    <row r="2122" spans="1:13" x14ac:dyDescent="0.3">
      <c r="A2122">
        <v>702</v>
      </c>
      <c r="B2122" t="s">
        <v>17</v>
      </c>
      <c r="C2122" t="s">
        <v>621</v>
      </c>
      <c r="D2122" t="s">
        <v>61</v>
      </c>
      <c r="E2122">
        <v>2014</v>
      </c>
      <c r="F2122" t="s">
        <v>29</v>
      </c>
      <c r="G2122" t="s">
        <v>21</v>
      </c>
      <c r="H2122" t="s">
        <v>30</v>
      </c>
      <c r="I2122" t="s">
        <v>16</v>
      </c>
      <c r="J2122">
        <v>6.6014595999999995E-2</v>
      </c>
      <c r="K2122">
        <v>6.57</v>
      </c>
      <c r="L2122">
        <v>259.7278</v>
      </c>
      <c r="M2122">
        <v>4.5</v>
      </c>
    </row>
    <row r="2123" spans="1:13" x14ac:dyDescent="0.3">
      <c r="A2123">
        <v>900</v>
      </c>
      <c r="B2123" t="s">
        <v>17</v>
      </c>
      <c r="C2123" t="s">
        <v>92</v>
      </c>
      <c r="D2123" t="s">
        <v>24</v>
      </c>
      <c r="E2123">
        <v>2022</v>
      </c>
      <c r="F2123" t="s">
        <v>20</v>
      </c>
      <c r="G2123" t="s">
        <v>21</v>
      </c>
      <c r="H2123" t="s">
        <v>15</v>
      </c>
      <c r="I2123" t="s">
        <v>22</v>
      </c>
      <c r="J2123">
        <v>1.3692598E-2</v>
      </c>
      <c r="K2123">
        <v>17.5</v>
      </c>
      <c r="L2123">
        <v>259.73039999999997</v>
      </c>
      <c r="M2123">
        <v>4.5</v>
      </c>
    </row>
    <row r="2124" spans="1:13" x14ac:dyDescent="0.3">
      <c r="A2124">
        <v>3611</v>
      </c>
      <c r="B2124" t="s">
        <v>17</v>
      </c>
      <c r="C2124" t="s">
        <v>1216</v>
      </c>
      <c r="D2124" t="s">
        <v>67</v>
      </c>
      <c r="E2124">
        <v>2011</v>
      </c>
      <c r="F2124" t="s">
        <v>39</v>
      </c>
      <c r="G2124" t="s">
        <v>21</v>
      </c>
      <c r="H2124" t="s">
        <v>15</v>
      </c>
      <c r="I2124" t="s">
        <v>40</v>
      </c>
      <c r="J2124">
        <v>0.14975313200000001</v>
      </c>
      <c r="K2124">
        <v>20.350000000000001</v>
      </c>
      <c r="L2124">
        <v>259.75940000000003</v>
      </c>
      <c r="M2124">
        <v>4</v>
      </c>
    </row>
    <row r="2125" spans="1:13" x14ac:dyDescent="0.3">
      <c r="A2125">
        <v>8407</v>
      </c>
      <c r="B2125" t="s">
        <v>17</v>
      </c>
      <c r="C2125" t="s">
        <v>1509</v>
      </c>
      <c r="D2125" t="s">
        <v>48</v>
      </c>
      <c r="E2125">
        <v>2018</v>
      </c>
      <c r="F2125" t="s">
        <v>45</v>
      </c>
      <c r="G2125" t="s">
        <v>21</v>
      </c>
      <c r="H2125" t="s">
        <v>15</v>
      </c>
      <c r="I2125" t="s">
        <v>46</v>
      </c>
      <c r="J2125">
        <v>7.7348213999999998E-2</v>
      </c>
      <c r="L2125">
        <v>259.7962</v>
      </c>
      <c r="M2125">
        <v>4</v>
      </c>
    </row>
    <row r="2126" spans="1:13" x14ac:dyDescent="0.3">
      <c r="A2126">
        <v>5510</v>
      </c>
      <c r="B2126" t="s">
        <v>17</v>
      </c>
      <c r="C2126" t="s">
        <v>907</v>
      </c>
      <c r="D2126" t="s">
        <v>28</v>
      </c>
      <c r="E2126">
        <v>2022</v>
      </c>
      <c r="F2126" t="s">
        <v>20</v>
      </c>
      <c r="G2126" t="s">
        <v>21</v>
      </c>
      <c r="H2126" t="s">
        <v>15</v>
      </c>
      <c r="I2126" t="s">
        <v>22</v>
      </c>
      <c r="J2126">
        <v>6.9102831000000003E-2</v>
      </c>
      <c r="K2126">
        <v>21.35</v>
      </c>
      <c r="L2126">
        <v>259.92779999999999</v>
      </c>
      <c r="M2126">
        <v>2.6</v>
      </c>
    </row>
    <row r="2127" spans="1:13" x14ac:dyDescent="0.3">
      <c r="A2127">
        <v>5089</v>
      </c>
      <c r="B2127" t="s">
        <v>17</v>
      </c>
      <c r="C2127" t="s">
        <v>65</v>
      </c>
      <c r="D2127" t="s">
        <v>24</v>
      </c>
      <c r="E2127">
        <v>2014</v>
      </c>
      <c r="F2127" t="s">
        <v>29</v>
      </c>
      <c r="G2127" t="s">
        <v>21</v>
      </c>
      <c r="H2127" t="s">
        <v>30</v>
      </c>
      <c r="I2127" t="s">
        <v>16</v>
      </c>
      <c r="J2127">
        <v>2.2864237999999999E-2</v>
      </c>
      <c r="K2127">
        <v>6.85</v>
      </c>
      <c r="L2127">
        <v>260.05939999999998</v>
      </c>
      <c r="M2127">
        <v>3.3</v>
      </c>
    </row>
    <row r="2128" spans="1:13" x14ac:dyDescent="0.3">
      <c r="A2128">
        <v>5913</v>
      </c>
      <c r="B2128" t="s">
        <v>17</v>
      </c>
      <c r="C2128" t="s">
        <v>1216</v>
      </c>
      <c r="D2128" t="s">
        <v>67</v>
      </c>
      <c r="E2128">
        <v>2014</v>
      </c>
      <c r="F2128" t="s">
        <v>29</v>
      </c>
      <c r="G2128" t="s">
        <v>21</v>
      </c>
      <c r="H2128" t="s">
        <v>30</v>
      </c>
      <c r="I2128" t="s">
        <v>16</v>
      </c>
      <c r="J2128">
        <v>8.9394766000000001E-2</v>
      </c>
      <c r="K2128">
        <v>20.350000000000001</v>
      </c>
      <c r="L2128">
        <v>260.15940000000001</v>
      </c>
      <c r="M2128">
        <v>4</v>
      </c>
    </row>
    <row r="2129" spans="1:13" x14ac:dyDescent="0.3">
      <c r="A2129">
        <v>3674</v>
      </c>
      <c r="B2129" t="s">
        <v>17</v>
      </c>
      <c r="C2129" t="s">
        <v>1509</v>
      </c>
      <c r="D2129" t="s">
        <v>48</v>
      </c>
      <c r="E2129">
        <v>2014</v>
      </c>
      <c r="F2129" t="s">
        <v>29</v>
      </c>
      <c r="G2129" t="s">
        <v>21</v>
      </c>
      <c r="H2129" t="s">
        <v>30</v>
      </c>
      <c r="I2129" t="s">
        <v>16</v>
      </c>
      <c r="J2129">
        <v>7.7659917999999994E-2</v>
      </c>
      <c r="K2129">
        <v>18.25</v>
      </c>
      <c r="L2129">
        <v>260.2962</v>
      </c>
      <c r="M2129">
        <v>4</v>
      </c>
    </row>
    <row r="2130" spans="1:13" x14ac:dyDescent="0.3">
      <c r="A2130">
        <v>1236</v>
      </c>
      <c r="B2130" t="s">
        <v>17</v>
      </c>
      <c r="C2130" t="s">
        <v>929</v>
      </c>
      <c r="D2130" t="s">
        <v>12</v>
      </c>
      <c r="E2130">
        <v>2022</v>
      </c>
      <c r="F2130" t="s">
        <v>20</v>
      </c>
      <c r="G2130" t="s">
        <v>21</v>
      </c>
      <c r="H2130" t="s">
        <v>15</v>
      </c>
      <c r="I2130" t="s">
        <v>22</v>
      </c>
      <c r="J2130">
        <v>3.6057562000000001E-2</v>
      </c>
      <c r="K2130">
        <v>16.2</v>
      </c>
      <c r="L2130">
        <v>260.32780000000002</v>
      </c>
      <c r="M2130">
        <v>4.4000000000000004</v>
      </c>
    </row>
    <row r="2131" spans="1:13" x14ac:dyDescent="0.3">
      <c r="A2131">
        <v>1186</v>
      </c>
      <c r="B2131" t="s">
        <v>17</v>
      </c>
      <c r="C2131" t="s">
        <v>907</v>
      </c>
      <c r="D2131" t="s">
        <v>28</v>
      </c>
      <c r="E2131">
        <v>2014</v>
      </c>
      <c r="F2131" t="s">
        <v>29</v>
      </c>
      <c r="G2131" t="s">
        <v>21</v>
      </c>
      <c r="H2131" t="s">
        <v>30</v>
      </c>
      <c r="I2131" t="s">
        <v>16</v>
      </c>
      <c r="J2131">
        <v>6.8765204999999996E-2</v>
      </c>
      <c r="K2131">
        <v>21.35</v>
      </c>
      <c r="L2131">
        <v>260.42779999999999</v>
      </c>
      <c r="M2131">
        <v>4.4000000000000004</v>
      </c>
    </row>
    <row r="2132" spans="1:13" x14ac:dyDescent="0.3">
      <c r="A2132">
        <v>2010</v>
      </c>
      <c r="B2132" t="s">
        <v>17</v>
      </c>
      <c r="C2132" t="s">
        <v>1216</v>
      </c>
      <c r="D2132" t="s">
        <v>67</v>
      </c>
      <c r="E2132">
        <v>2018</v>
      </c>
      <c r="F2132" t="s">
        <v>45</v>
      </c>
      <c r="G2132" t="s">
        <v>21</v>
      </c>
      <c r="H2132" t="s">
        <v>15</v>
      </c>
      <c r="I2132" t="s">
        <v>46</v>
      </c>
      <c r="J2132">
        <v>8.9035960999999997E-2</v>
      </c>
      <c r="L2132">
        <v>260.55939999999998</v>
      </c>
      <c r="M2132">
        <v>4.2</v>
      </c>
    </row>
    <row r="2133" spans="1:13" x14ac:dyDescent="0.3">
      <c r="A2133">
        <v>8328</v>
      </c>
      <c r="B2133" t="s">
        <v>17</v>
      </c>
      <c r="C2133" t="s">
        <v>929</v>
      </c>
      <c r="D2133" t="s">
        <v>12</v>
      </c>
      <c r="E2133">
        <v>2018</v>
      </c>
      <c r="F2133" t="s">
        <v>45</v>
      </c>
      <c r="G2133" t="s">
        <v>21</v>
      </c>
      <c r="H2133" t="s">
        <v>15</v>
      </c>
      <c r="I2133" t="s">
        <v>46</v>
      </c>
      <c r="J2133">
        <v>3.5737373000000003E-2</v>
      </c>
      <c r="L2133">
        <v>260.62779999999998</v>
      </c>
      <c r="M2133">
        <v>4</v>
      </c>
    </row>
    <row r="2134" spans="1:13" x14ac:dyDescent="0.3">
      <c r="A2134">
        <v>3144</v>
      </c>
      <c r="B2134" t="s">
        <v>17</v>
      </c>
      <c r="C2134" t="s">
        <v>1114</v>
      </c>
      <c r="D2134" t="s">
        <v>42</v>
      </c>
      <c r="E2134">
        <v>2018</v>
      </c>
      <c r="F2134" t="s">
        <v>45</v>
      </c>
      <c r="G2134" t="s">
        <v>21</v>
      </c>
      <c r="H2134" t="s">
        <v>15</v>
      </c>
      <c r="I2134" t="s">
        <v>46</v>
      </c>
      <c r="J2134">
        <v>3.1583053E-2</v>
      </c>
      <c r="L2134">
        <v>260.99099999999999</v>
      </c>
      <c r="M2134">
        <v>4.0999999999999996</v>
      </c>
    </row>
    <row r="2135" spans="1:13" x14ac:dyDescent="0.3">
      <c r="A2135">
        <v>4518</v>
      </c>
      <c r="B2135" t="s">
        <v>17</v>
      </c>
      <c r="C2135" t="s">
        <v>65</v>
      </c>
      <c r="D2135" t="s">
        <v>24</v>
      </c>
      <c r="E2135">
        <v>2011</v>
      </c>
      <c r="F2135" t="s">
        <v>39</v>
      </c>
      <c r="G2135" t="s">
        <v>21</v>
      </c>
      <c r="H2135" t="s">
        <v>15</v>
      </c>
      <c r="I2135" t="s">
        <v>40</v>
      </c>
      <c r="J2135">
        <v>3.8301920000000003E-2</v>
      </c>
      <c r="K2135">
        <v>6.85</v>
      </c>
      <c r="L2135">
        <v>261.25940000000003</v>
      </c>
      <c r="M2135">
        <v>3.7</v>
      </c>
    </row>
    <row r="2136" spans="1:13" x14ac:dyDescent="0.3">
      <c r="A2136">
        <v>8299</v>
      </c>
      <c r="B2136" t="s">
        <v>17</v>
      </c>
      <c r="C2136" t="s">
        <v>167</v>
      </c>
      <c r="D2136" t="s">
        <v>24</v>
      </c>
      <c r="E2136">
        <v>2018</v>
      </c>
      <c r="F2136" t="s">
        <v>45</v>
      </c>
      <c r="G2136" t="s">
        <v>21</v>
      </c>
      <c r="H2136" t="s">
        <v>15</v>
      </c>
      <c r="I2136" t="s">
        <v>46</v>
      </c>
      <c r="J2136">
        <v>2.6740766999999999E-2</v>
      </c>
      <c r="L2136">
        <v>261.291</v>
      </c>
      <c r="M2136">
        <v>4</v>
      </c>
    </row>
    <row r="2137" spans="1:13" x14ac:dyDescent="0.3">
      <c r="A2137">
        <v>5379</v>
      </c>
      <c r="B2137" t="s">
        <v>17</v>
      </c>
      <c r="C2137" t="s">
        <v>1114</v>
      </c>
      <c r="D2137" t="s">
        <v>42</v>
      </c>
      <c r="E2137">
        <v>2022</v>
      </c>
      <c r="F2137" t="s">
        <v>20</v>
      </c>
      <c r="G2137" t="s">
        <v>21</v>
      </c>
      <c r="H2137" t="s">
        <v>15</v>
      </c>
      <c r="I2137" t="s">
        <v>22</v>
      </c>
      <c r="J2137">
        <v>3.1866022000000001E-2</v>
      </c>
      <c r="K2137">
        <v>7.9349999999999996</v>
      </c>
      <c r="L2137">
        <v>261.291</v>
      </c>
      <c r="M2137">
        <v>3</v>
      </c>
    </row>
    <row r="2138" spans="1:13" x14ac:dyDescent="0.3">
      <c r="A2138">
        <v>4891</v>
      </c>
      <c r="B2138" t="s">
        <v>17</v>
      </c>
      <c r="C2138" t="s">
        <v>587</v>
      </c>
      <c r="D2138" t="s">
        <v>159</v>
      </c>
      <c r="E2138">
        <v>2022</v>
      </c>
      <c r="F2138" t="s">
        <v>20</v>
      </c>
      <c r="G2138" t="s">
        <v>21</v>
      </c>
      <c r="H2138" t="s">
        <v>15</v>
      </c>
      <c r="I2138" t="s">
        <v>22</v>
      </c>
      <c r="J2138">
        <v>6.9902437999999997E-2</v>
      </c>
      <c r="K2138">
        <v>12.8</v>
      </c>
      <c r="L2138">
        <v>261.3252</v>
      </c>
      <c r="M2138">
        <v>3.5</v>
      </c>
    </row>
    <row r="2139" spans="1:13" x14ac:dyDescent="0.3">
      <c r="A2139">
        <v>650</v>
      </c>
      <c r="B2139" t="s">
        <v>17</v>
      </c>
      <c r="C2139" t="s">
        <v>587</v>
      </c>
      <c r="D2139" t="s">
        <v>159</v>
      </c>
      <c r="E2139">
        <v>2011</v>
      </c>
      <c r="F2139" t="s">
        <v>39</v>
      </c>
      <c r="G2139" t="s">
        <v>21</v>
      </c>
      <c r="H2139" t="s">
        <v>30</v>
      </c>
      <c r="I2139" t="s">
        <v>40</v>
      </c>
      <c r="J2139">
        <v>0.116527666</v>
      </c>
      <c r="K2139">
        <v>12.8</v>
      </c>
      <c r="L2139">
        <v>261.42520000000002</v>
      </c>
      <c r="M2139">
        <v>4.5999999999999996</v>
      </c>
    </row>
    <row r="2140" spans="1:13" x14ac:dyDescent="0.3">
      <c r="A2140">
        <v>907</v>
      </c>
      <c r="B2140" t="s">
        <v>17</v>
      </c>
      <c r="C2140" t="s">
        <v>621</v>
      </c>
      <c r="D2140" t="s">
        <v>61</v>
      </c>
      <c r="E2140">
        <v>2022</v>
      </c>
      <c r="F2140" t="s">
        <v>20</v>
      </c>
      <c r="G2140" t="s">
        <v>21</v>
      </c>
      <c r="H2140" t="s">
        <v>15</v>
      </c>
      <c r="I2140" t="s">
        <v>22</v>
      </c>
      <c r="J2140">
        <v>6.6338717000000005E-2</v>
      </c>
      <c r="K2140">
        <v>6.57</v>
      </c>
      <c r="L2140">
        <v>261.42779999999999</v>
      </c>
      <c r="M2140">
        <v>4.5</v>
      </c>
    </row>
    <row r="2141" spans="1:13" x14ac:dyDescent="0.3">
      <c r="A2141">
        <v>4875</v>
      </c>
      <c r="B2141" t="s">
        <v>17</v>
      </c>
      <c r="C2141" t="s">
        <v>568</v>
      </c>
      <c r="D2141" t="s">
        <v>32</v>
      </c>
      <c r="E2141">
        <v>2014</v>
      </c>
      <c r="F2141" t="s">
        <v>29</v>
      </c>
      <c r="G2141" t="s">
        <v>21</v>
      </c>
      <c r="H2141" t="s">
        <v>30</v>
      </c>
      <c r="I2141" t="s">
        <v>16</v>
      </c>
      <c r="J2141">
        <v>8.4262457999999998E-2</v>
      </c>
      <c r="K2141">
        <v>17.25</v>
      </c>
      <c r="L2141">
        <v>261.59100000000001</v>
      </c>
      <c r="M2141">
        <v>3.5</v>
      </c>
    </row>
    <row r="2142" spans="1:13" x14ac:dyDescent="0.3">
      <c r="A2142">
        <v>23</v>
      </c>
      <c r="B2142" t="s">
        <v>17</v>
      </c>
      <c r="C2142" t="s">
        <v>65</v>
      </c>
      <c r="D2142" t="s">
        <v>24</v>
      </c>
      <c r="E2142">
        <v>2022</v>
      </c>
      <c r="F2142" t="s">
        <v>20</v>
      </c>
      <c r="G2142" t="s">
        <v>21</v>
      </c>
      <c r="H2142" t="s">
        <v>15</v>
      </c>
      <c r="I2142" t="s">
        <v>22</v>
      </c>
      <c r="J2142">
        <v>2.2976496999999999E-2</v>
      </c>
      <c r="K2142">
        <v>6.85</v>
      </c>
      <c r="L2142">
        <v>261.65940000000001</v>
      </c>
      <c r="M2142">
        <v>5</v>
      </c>
    </row>
    <row r="2143" spans="1:13" x14ac:dyDescent="0.3">
      <c r="A2143">
        <v>7644</v>
      </c>
      <c r="B2143" t="s">
        <v>17</v>
      </c>
      <c r="C2143" t="s">
        <v>1448</v>
      </c>
      <c r="D2143" t="s">
        <v>42</v>
      </c>
      <c r="E2143">
        <v>2011</v>
      </c>
      <c r="F2143" t="s">
        <v>39</v>
      </c>
      <c r="G2143" t="s">
        <v>21</v>
      </c>
      <c r="H2143" t="s">
        <v>15</v>
      </c>
      <c r="I2143" t="s">
        <v>40</v>
      </c>
      <c r="J2143">
        <v>0.12062477100000001</v>
      </c>
      <c r="K2143">
        <v>14.65</v>
      </c>
      <c r="L2143">
        <v>261.75940000000003</v>
      </c>
      <c r="M2143">
        <v>4</v>
      </c>
    </row>
    <row r="2144" spans="1:13" x14ac:dyDescent="0.3">
      <c r="A2144">
        <v>1842</v>
      </c>
      <c r="B2144" t="s">
        <v>17</v>
      </c>
      <c r="C2144" t="s">
        <v>167</v>
      </c>
      <c r="D2144" t="s">
        <v>24</v>
      </c>
      <c r="E2144">
        <v>2022</v>
      </c>
      <c r="F2144" t="s">
        <v>20</v>
      </c>
      <c r="G2144" t="s">
        <v>21</v>
      </c>
      <c r="H2144" t="s">
        <v>15</v>
      </c>
      <c r="I2144" t="s">
        <v>22</v>
      </c>
      <c r="J2144">
        <v>2.6980351E-2</v>
      </c>
      <c r="K2144">
        <v>17.5</v>
      </c>
      <c r="L2144">
        <v>262.59100000000001</v>
      </c>
      <c r="M2144">
        <v>4.3</v>
      </c>
    </row>
    <row r="2145" spans="1:13" x14ac:dyDescent="0.3">
      <c r="A2145">
        <v>4357</v>
      </c>
      <c r="B2145" t="s">
        <v>17</v>
      </c>
      <c r="C2145" t="s">
        <v>96</v>
      </c>
      <c r="D2145" t="s">
        <v>28</v>
      </c>
      <c r="E2145">
        <v>2018</v>
      </c>
      <c r="F2145" t="s">
        <v>45</v>
      </c>
      <c r="G2145" t="s">
        <v>21</v>
      </c>
      <c r="H2145" t="s">
        <v>15</v>
      </c>
      <c r="I2145" t="s">
        <v>46</v>
      </c>
      <c r="J2145">
        <v>2.5702129000000001E-2</v>
      </c>
      <c r="L2145">
        <v>262.62259999999998</v>
      </c>
      <c r="M2145">
        <v>3.8</v>
      </c>
    </row>
    <row r="2146" spans="1:13" x14ac:dyDescent="0.3">
      <c r="A2146">
        <v>655</v>
      </c>
      <c r="B2146" t="s">
        <v>17</v>
      </c>
      <c r="C2146" t="s">
        <v>590</v>
      </c>
      <c r="D2146" t="s">
        <v>24</v>
      </c>
      <c r="E2146">
        <v>2014</v>
      </c>
      <c r="F2146" t="s">
        <v>29</v>
      </c>
      <c r="G2146" t="s">
        <v>21</v>
      </c>
      <c r="H2146" t="s">
        <v>30</v>
      </c>
      <c r="I2146" t="s">
        <v>16</v>
      </c>
      <c r="J2146">
        <v>0</v>
      </c>
      <c r="K2146">
        <v>7.0350000000000001</v>
      </c>
      <c r="L2146">
        <v>262.69099999999997</v>
      </c>
      <c r="M2146">
        <v>4.5999999999999996</v>
      </c>
    </row>
    <row r="2147" spans="1:13" x14ac:dyDescent="0.3">
      <c r="A2147">
        <v>1164</v>
      </c>
      <c r="B2147" t="s">
        <v>17</v>
      </c>
      <c r="C2147" t="s">
        <v>889</v>
      </c>
      <c r="D2147" t="s">
        <v>19</v>
      </c>
      <c r="E2147">
        <v>2011</v>
      </c>
      <c r="F2147" t="s">
        <v>39</v>
      </c>
      <c r="G2147" t="s">
        <v>21</v>
      </c>
      <c r="H2147" t="s">
        <v>15</v>
      </c>
      <c r="I2147" t="s">
        <v>40</v>
      </c>
      <c r="J2147">
        <v>0.100171568</v>
      </c>
      <c r="K2147">
        <v>6.8250000000000002</v>
      </c>
      <c r="L2147">
        <v>262.7226</v>
      </c>
      <c r="M2147">
        <v>4.4000000000000004</v>
      </c>
    </row>
    <row r="2148" spans="1:13" x14ac:dyDescent="0.3">
      <c r="A2148">
        <v>8354</v>
      </c>
      <c r="B2148" t="s">
        <v>17</v>
      </c>
      <c r="C2148" t="s">
        <v>448</v>
      </c>
      <c r="D2148" t="s">
        <v>42</v>
      </c>
      <c r="E2148">
        <v>2018</v>
      </c>
      <c r="F2148" t="s">
        <v>45</v>
      </c>
      <c r="G2148" t="s">
        <v>21</v>
      </c>
      <c r="H2148" t="s">
        <v>15</v>
      </c>
      <c r="I2148" t="s">
        <v>46</v>
      </c>
      <c r="J2148">
        <v>0.118099673</v>
      </c>
      <c r="L2148">
        <v>262.89100000000002</v>
      </c>
      <c r="M2148">
        <v>4</v>
      </c>
    </row>
    <row r="2149" spans="1:13" x14ac:dyDescent="0.3">
      <c r="A2149">
        <v>7774</v>
      </c>
      <c r="B2149" t="s">
        <v>17</v>
      </c>
      <c r="C2149" t="s">
        <v>1597</v>
      </c>
      <c r="D2149" t="s">
        <v>67</v>
      </c>
      <c r="E2149">
        <v>2014</v>
      </c>
      <c r="F2149" t="s">
        <v>29</v>
      </c>
      <c r="G2149" t="s">
        <v>21</v>
      </c>
      <c r="H2149" t="s">
        <v>30</v>
      </c>
      <c r="I2149" t="s">
        <v>16</v>
      </c>
      <c r="J2149">
        <v>6.9981908999999995E-2</v>
      </c>
      <c r="K2149">
        <v>10.3</v>
      </c>
      <c r="L2149">
        <v>263.02260000000001</v>
      </c>
      <c r="M2149">
        <v>4</v>
      </c>
    </row>
    <row r="2150" spans="1:13" x14ac:dyDescent="0.3">
      <c r="A2150">
        <v>7892</v>
      </c>
      <c r="B2150" t="s">
        <v>17</v>
      </c>
      <c r="C2150" t="s">
        <v>587</v>
      </c>
      <c r="D2150" t="s">
        <v>159</v>
      </c>
      <c r="E2150">
        <v>2014</v>
      </c>
      <c r="F2150" t="s">
        <v>29</v>
      </c>
      <c r="G2150" t="s">
        <v>21</v>
      </c>
      <c r="H2150" t="s">
        <v>30</v>
      </c>
      <c r="I2150" t="s">
        <v>16</v>
      </c>
      <c r="J2150">
        <v>6.9560905000000006E-2</v>
      </c>
      <c r="K2150">
        <v>12.8</v>
      </c>
      <c r="L2150">
        <v>263.02519999999998</v>
      </c>
      <c r="M2150">
        <v>4</v>
      </c>
    </row>
    <row r="2151" spans="1:13" x14ac:dyDescent="0.3">
      <c r="A2151">
        <v>7825</v>
      </c>
      <c r="B2151" t="s">
        <v>17</v>
      </c>
      <c r="C2151" t="s">
        <v>1114</v>
      </c>
      <c r="D2151" t="s">
        <v>42</v>
      </c>
      <c r="E2151">
        <v>2014</v>
      </c>
      <c r="F2151" t="s">
        <v>29</v>
      </c>
      <c r="G2151" t="s">
        <v>21</v>
      </c>
      <c r="H2151" t="s">
        <v>30</v>
      </c>
      <c r="I2151" t="s">
        <v>16</v>
      </c>
      <c r="J2151">
        <v>3.1710329000000002E-2</v>
      </c>
      <c r="K2151">
        <v>7.9349999999999996</v>
      </c>
      <c r="L2151">
        <v>263.09100000000001</v>
      </c>
      <c r="M2151">
        <v>4</v>
      </c>
    </row>
    <row r="2152" spans="1:13" x14ac:dyDescent="0.3">
      <c r="A2152">
        <v>8003</v>
      </c>
      <c r="B2152" t="s">
        <v>17</v>
      </c>
      <c r="C2152" t="s">
        <v>225</v>
      </c>
      <c r="D2152" t="s">
        <v>28</v>
      </c>
      <c r="E2152">
        <v>2022</v>
      </c>
      <c r="F2152" t="s">
        <v>20</v>
      </c>
      <c r="G2152" t="s">
        <v>21</v>
      </c>
      <c r="H2152" t="s">
        <v>15</v>
      </c>
      <c r="I2152" t="s">
        <v>22</v>
      </c>
      <c r="J2152">
        <v>0</v>
      </c>
      <c r="K2152">
        <v>6.4649999999999999</v>
      </c>
      <c r="L2152">
        <v>263.1884</v>
      </c>
      <c r="M2152">
        <v>4</v>
      </c>
    </row>
    <row r="2153" spans="1:13" x14ac:dyDescent="0.3">
      <c r="A2153">
        <v>8306</v>
      </c>
      <c r="B2153" t="s">
        <v>17</v>
      </c>
      <c r="C2153" t="s">
        <v>590</v>
      </c>
      <c r="D2153" t="s">
        <v>24</v>
      </c>
      <c r="E2153">
        <v>2018</v>
      </c>
      <c r="F2153" t="s">
        <v>45</v>
      </c>
      <c r="G2153" t="s">
        <v>21</v>
      </c>
      <c r="H2153" t="s">
        <v>15</v>
      </c>
      <c r="I2153" t="s">
        <v>46</v>
      </c>
      <c r="J2153">
        <v>2.1743591999999999E-2</v>
      </c>
      <c r="L2153">
        <v>263.19099999999997</v>
      </c>
      <c r="M2153">
        <v>4</v>
      </c>
    </row>
    <row r="2154" spans="1:13" x14ac:dyDescent="0.3">
      <c r="A2154">
        <v>5476</v>
      </c>
      <c r="B2154" t="s">
        <v>17</v>
      </c>
      <c r="C2154" t="s">
        <v>568</v>
      </c>
      <c r="D2154" t="s">
        <v>32</v>
      </c>
      <c r="E2154">
        <v>2022</v>
      </c>
      <c r="F2154" t="s">
        <v>20</v>
      </c>
      <c r="G2154" t="s">
        <v>21</v>
      </c>
      <c r="H2154" t="s">
        <v>15</v>
      </c>
      <c r="I2154" t="s">
        <v>22</v>
      </c>
      <c r="J2154">
        <v>8.4676172999999993E-2</v>
      </c>
      <c r="K2154">
        <v>17.25</v>
      </c>
      <c r="L2154">
        <v>263.19099999999997</v>
      </c>
      <c r="M2154">
        <v>2.8</v>
      </c>
    </row>
    <row r="2155" spans="1:13" x14ac:dyDescent="0.3">
      <c r="A2155">
        <v>7610</v>
      </c>
      <c r="B2155" t="s">
        <v>17</v>
      </c>
      <c r="C2155" t="s">
        <v>590</v>
      </c>
      <c r="D2155" t="s">
        <v>24</v>
      </c>
      <c r="E2155">
        <v>2011</v>
      </c>
      <c r="F2155" t="s">
        <v>39</v>
      </c>
      <c r="G2155" t="s">
        <v>21</v>
      </c>
      <c r="H2155" t="s">
        <v>15</v>
      </c>
      <c r="I2155" t="s">
        <v>40</v>
      </c>
      <c r="J2155">
        <v>0</v>
      </c>
      <c r="K2155">
        <v>7.0350000000000001</v>
      </c>
      <c r="L2155">
        <v>263.291</v>
      </c>
      <c r="M2155">
        <v>4</v>
      </c>
    </row>
    <row r="2156" spans="1:13" x14ac:dyDescent="0.3">
      <c r="A2156">
        <v>3211</v>
      </c>
      <c r="B2156" t="s">
        <v>17</v>
      </c>
      <c r="C2156" t="s">
        <v>344</v>
      </c>
      <c r="D2156" t="s">
        <v>67</v>
      </c>
      <c r="E2156">
        <v>2011</v>
      </c>
      <c r="F2156" t="s">
        <v>39</v>
      </c>
      <c r="G2156" t="s">
        <v>21</v>
      </c>
      <c r="H2156" t="s">
        <v>15</v>
      </c>
      <c r="I2156" t="s">
        <v>40</v>
      </c>
      <c r="J2156">
        <v>0.22899313399999999</v>
      </c>
      <c r="K2156">
        <v>10.895</v>
      </c>
      <c r="L2156">
        <v>263.45679999999999</v>
      </c>
      <c r="M2156">
        <v>4</v>
      </c>
    </row>
    <row r="2157" spans="1:13" x14ac:dyDescent="0.3">
      <c r="A2157">
        <v>1268</v>
      </c>
      <c r="B2157" t="s">
        <v>17</v>
      </c>
      <c r="C2157" t="s">
        <v>889</v>
      </c>
      <c r="D2157" t="s">
        <v>19</v>
      </c>
      <c r="E2157">
        <v>2018</v>
      </c>
      <c r="F2157" t="s">
        <v>45</v>
      </c>
      <c r="G2157" t="s">
        <v>21</v>
      </c>
      <c r="H2157" t="s">
        <v>15</v>
      </c>
      <c r="I2157" t="s">
        <v>46</v>
      </c>
      <c r="J2157">
        <v>5.9557164000000003E-2</v>
      </c>
      <c r="L2157">
        <v>263.7226</v>
      </c>
      <c r="M2157">
        <v>4.4000000000000004</v>
      </c>
    </row>
    <row r="2158" spans="1:13" x14ac:dyDescent="0.3">
      <c r="A2158">
        <v>1187</v>
      </c>
      <c r="B2158" t="s">
        <v>17</v>
      </c>
      <c r="C2158" t="s">
        <v>140</v>
      </c>
      <c r="D2158" t="s">
        <v>67</v>
      </c>
      <c r="E2158">
        <v>2014</v>
      </c>
      <c r="F2158" t="s">
        <v>29</v>
      </c>
      <c r="G2158" t="s">
        <v>21</v>
      </c>
      <c r="H2158" t="s">
        <v>30</v>
      </c>
      <c r="I2158" t="s">
        <v>16</v>
      </c>
      <c r="J2158">
        <v>0.14123493200000001</v>
      </c>
      <c r="K2158">
        <v>13.8</v>
      </c>
      <c r="L2158">
        <v>263.78840000000002</v>
      </c>
      <c r="M2158">
        <v>4.4000000000000004</v>
      </c>
    </row>
    <row r="2159" spans="1:13" x14ac:dyDescent="0.3">
      <c r="A2159">
        <v>8076</v>
      </c>
      <c r="B2159" t="s">
        <v>17</v>
      </c>
      <c r="C2159" t="s">
        <v>448</v>
      </c>
      <c r="D2159" t="s">
        <v>42</v>
      </c>
      <c r="E2159">
        <v>2022</v>
      </c>
      <c r="F2159" t="s">
        <v>20</v>
      </c>
      <c r="G2159" t="s">
        <v>21</v>
      </c>
      <c r="H2159" t="s">
        <v>15</v>
      </c>
      <c r="I2159" t="s">
        <v>22</v>
      </c>
      <c r="J2159">
        <v>0.119157788</v>
      </c>
      <c r="K2159">
        <v>6.2350000000000003</v>
      </c>
      <c r="L2159">
        <v>263.791</v>
      </c>
      <c r="M2159">
        <v>4</v>
      </c>
    </row>
    <row r="2160" spans="1:13" x14ac:dyDescent="0.3">
      <c r="A2160">
        <v>8251</v>
      </c>
      <c r="B2160" t="s">
        <v>17</v>
      </c>
      <c r="C2160" t="s">
        <v>1146</v>
      </c>
      <c r="D2160" t="s">
        <v>19</v>
      </c>
      <c r="E2160">
        <v>2018</v>
      </c>
      <c r="F2160" t="s">
        <v>45</v>
      </c>
      <c r="G2160" t="s">
        <v>21</v>
      </c>
      <c r="H2160" t="s">
        <v>15</v>
      </c>
      <c r="I2160" t="s">
        <v>46</v>
      </c>
      <c r="J2160">
        <v>6.9208684000000006E-2</v>
      </c>
      <c r="L2160">
        <v>264.08839999999998</v>
      </c>
      <c r="M2160">
        <v>4</v>
      </c>
    </row>
    <row r="2161" spans="1:13" x14ac:dyDescent="0.3">
      <c r="A2161">
        <v>1839</v>
      </c>
      <c r="B2161" t="s">
        <v>17</v>
      </c>
      <c r="C2161" t="s">
        <v>344</v>
      </c>
      <c r="D2161" t="s">
        <v>67</v>
      </c>
      <c r="E2161">
        <v>2022</v>
      </c>
      <c r="F2161" t="s">
        <v>20</v>
      </c>
      <c r="G2161" t="s">
        <v>21</v>
      </c>
      <c r="H2161" t="s">
        <v>15</v>
      </c>
      <c r="I2161" t="s">
        <v>22</v>
      </c>
      <c r="J2161">
        <v>0.13736805099999999</v>
      </c>
      <c r="K2161">
        <v>10.895</v>
      </c>
      <c r="L2161">
        <v>264.35680000000002</v>
      </c>
      <c r="M2161">
        <v>4.3</v>
      </c>
    </row>
    <row r="2162" spans="1:13" x14ac:dyDescent="0.3">
      <c r="A2162">
        <v>322</v>
      </c>
      <c r="B2162" t="s">
        <v>17</v>
      </c>
      <c r="C2162" t="s">
        <v>344</v>
      </c>
      <c r="D2162" t="s">
        <v>67</v>
      </c>
      <c r="E2162">
        <v>2014</v>
      </c>
      <c r="F2162" t="s">
        <v>29</v>
      </c>
      <c r="G2162" t="s">
        <v>21</v>
      </c>
      <c r="H2162" t="s">
        <v>30</v>
      </c>
      <c r="I2162" t="s">
        <v>16</v>
      </c>
      <c r="J2162">
        <v>0.13669689199999999</v>
      </c>
      <c r="K2162">
        <v>10.895</v>
      </c>
      <c r="L2162">
        <v>264.55680000000001</v>
      </c>
      <c r="M2162">
        <v>5</v>
      </c>
    </row>
    <row r="2163" spans="1:13" x14ac:dyDescent="0.3">
      <c r="A2163">
        <v>3717</v>
      </c>
      <c r="B2163" t="s">
        <v>17</v>
      </c>
      <c r="C2163" t="s">
        <v>590</v>
      </c>
      <c r="D2163" t="s">
        <v>24</v>
      </c>
      <c r="E2163">
        <v>2022</v>
      </c>
      <c r="F2163" t="s">
        <v>20</v>
      </c>
      <c r="G2163" t="s">
        <v>21</v>
      </c>
      <c r="H2163" t="s">
        <v>15</v>
      </c>
      <c r="I2163" t="s">
        <v>22</v>
      </c>
      <c r="J2163">
        <v>2.1938404000000002E-2</v>
      </c>
      <c r="K2163">
        <v>7.0350000000000001</v>
      </c>
      <c r="L2163">
        <v>264.69099999999997</v>
      </c>
      <c r="M2163">
        <v>4</v>
      </c>
    </row>
    <row r="2164" spans="1:13" x14ac:dyDescent="0.3">
      <c r="A2164">
        <v>4575</v>
      </c>
      <c r="B2164" t="s">
        <v>17</v>
      </c>
      <c r="C2164" t="s">
        <v>96</v>
      </c>
      <c r="D2164" t="s">
        <v>28</v>
      </c>
      <c r="E2164">
        <v>2022</v>
      </c>
      <c r="F2164" t="s">
        <v>20</v>
      </c>
      <c r="G2164" t="s">
        <v>21</v>
      </c>
      <c r="H2164" t="s">
        <v>15</v>
      </c>
      <c r="I2164" t="s">
        <v>22</v>
      </c>
      <c r="J2164">
        <v>2.5932408000000001E-2</v>
      </c>
      <c r="K2164">
        <v>10</v>
      </c>
      <c r="L2164">
        <v>264.7226</v>
      </c>
      <c r="M2164">
        <v>3.7</v>
      </c>
    </row>
    <row r="2165" spans="1:13" x14ac:dyDescent="0.3">
      <c r="A2165">
        <v>3035</v>
      </c>
      <c r="B2165" t="s">
        <v>17</v>
      </c>
      <c r="C2165" t="s">
        <v>167</v>
      </c>
      <c r="D2165" t="s">
        <v>24</v>
      </c>
      <c r="E2165">
        <v>2014</v>
      </c>
      <c r="F2165" t="s">
        <v>29</v>
      </c>
      <c r="G2165" t="s">
        <v>21</v>
      </c>
      <c r="H2165" t="s">
        <v>30</v>
      </c>
      <c r="I2165" t="s">
        <v>16</v>
      </c>
      <c r="J2165">
        <v>2.6848528999999999E-2</v>
      </c>
      <c r="K2165">
        <v>17.5</v>
      </c>
      <c r="L2165">
        <v>264.89100000000002</v>
      </c>
      <c r="M2165">
        <v>4.0999999999999996</v>
      </c>
    </row>
    <row r="2166" spans="1:13" x14ac:dyDescent="0.3">
      <c r="A2166">
        <v>7779</v>
      </c>
      <c r="B2166" t="s">
        <v>17</v>
      </c>
      <c r="C2166" t="s">
        <v>227</v>
      </c>
      <c r="D2166" t="s">
        <v>67</v>
      </c>
      <c r="E2166">
        <v>2014</v>
      </c>
      <c r="F2166" t="s">
        <v>29</v>
      </c>
      <c r="G2166" t="s">
        <v>21</v>
      </c>
      <c r="H2166" t="s">
        <v>30</v>
      </c>
      <c r="I2166" t="s">
        <v>16</v>
      </c>
      <c r="J2166">
        <v>5.2307860000000003E-3</v>
      </c>
      <c r="K2166">
        <v>19.850000000000001</v>
      </c>
      <c r="L2166">
        <v>265.1884</v>
      </c>
      <c r="M2166">
        <v>4</v>
      </c>
    </row>
    <row r="2167" spans="1:13" x14ac:dyDescent="0.3">
      <c r="A2167">
        <v>918</v>
      </c>
      <c r="B2167" t="s">
        <v>17</v>
      </c>
      <c r="C2167" t="s">
        <v>227</v>
      </c>
      <c r="D2167" t="s">
        <v>67</v>
      </c>
      <c r="E2167">
        <v>2018</v>
      </c>
      <c r="F2167" t="s">
        <v>45</v>
      </c>
      <c r="G2167" t="s">
        <v>21</v>
      </c>
      <c r="H2167" t="s">
        <v>15</v>
      </c>
      <c r="I2167" t="s">
        <v>46</v>
      </c>
      <c r="J2167">
        <v>5.2097910000000001E-3</v>
      </c>
      <c r="L2167">
        <v>265.28840000000002</v>
      </c>
      <c r="M2167">
        <v>4.5</v>
      </c>
    </row>
    <row r="2168" spans="1:13" x14ac:dyDescent="0.3">
      <c r="A2168">
        <v>3606</v>
      </c>
      <c r="B2168" t="s">
        <v>17</v>
      </c>
      <c r="C2168" t="s">
        <v>225</v>
      </c>
      <c r="D2168" t="s">
        <v>28</v>
      </c>
      <c r="E2168">
        <v>2011</v>
      </c>
      <c r="F2168" t="s">
        <v>39</v>
      </c>
      <c r="G2168" t="s">
        <v>21</v>
      </c>
      <c r="H2168" t="s">
        <v>15</v>
      </c>
      <c r="I2168" t="s">
        <v>40</v>
      </c>
      <c r="J2168">
        <v>0.20839771500000001</v>
      </c>
      <c r="K2168">
        <v>6.4649999999999999</v>
      </c>
      <c r="L2168">
        <v>265.28840000000002</v>
      </c>
      <c r="M2168">
        <v>4</v>
      </c>
    </row>
    <row r="2169" spans="1:13" x14ac:dyDescent="0.3">
      <c r="A2169">
        <v>4978</v>
      </c>
      <c r="B2169" t="s">
        <v>17</v>
      </c>
      <c r="C2169" t="s">
        <v>225</v>
      </c>
      <c r="D2169" t="s">
        <v>28</v>
      </c>
      <c r="E2169">
        <v>2014</v>
      </c>
      <c r="F2169" t="s">
        <v>29</v>
      </c>
      <c r="G2169" t="s">
        <v>21</v>
      </c>
      <c r="H2169" t="s">
        <v>30</v>
      </c>
      <c r="I2169" t="s">
        <v>16</v>
      </c>
      <c r="J2169">
        <v>0.124402507</v>
      </c>
      <c r="K2169">
        <v>6.4649999999999999</v>
      </c>
      <c r="L2169">
        <v>266.1884</v>
      </c>
      <c r="M2169">
        <v>3.4</v>
      </c>
    </row>
    <row r="2170" spans="1:13" x14ac:dyDescent="0.3">
      <c r="A2170">
        <v>560</v>
      </c>
      <c r="B2170" t="s">
        <v>17</v>
      </c>
      <c r="C2170" t="s">
        <v>227</v>
      </c>
      <c r="D2170" t="s">
        <v>67</v>
      </c>
      <c r="E2170">
        <v>2011</v>
      </c>
      <c r="F2170" t="s">
        <v>39</v>
      </c>
      <c r="G2170" t="s">
        <v>21</v>
      </c>
      <c r="H2170" t="s">
        <v>15</v>
      </c>
      <c r="I2170" t="s">
        <v>40</v>
      </c>
      <c r="J2170">
        <v>8.7625559999999995E-3</v>
      </c>
      <c r="K2170">
        <v>19.850000000000001</v>
      </c>
      <c r="L2170">
        <v>266.6884</v>
      </c>
      <c r="M2170">
        <v>4.7</v>
      </c>
    </row>
    <row r="2171" spans="1:13" x14ac:dyDescent="0.3">
      <c r="A2171">
        <v>1776</v>
      </c>
      <c r="B2171" t="s">
        <v>17</v>
      </c>
      <c r="C2171" t="s">
        <v>1146</v>
      </c>
      <c r="D2171" t="s">
        <v>19</v>
      </c>
      <c r="E2171">
        <v>2014</v>
      </c>
      <c r="F2171" t="s">
        <v>29</v>
      </c>
      <c r="G2171" t="s">
        <v>21</v>
      </c>
      <c r="H2171" t="s">
        <v>30</v>
      </c>
      <c r="I2171" t="s">
        <v>16</v>
      </c>
      <c r="J2171">
        <v>6.9487587000000003E-2</v>
      </c>
      <c r="K2171">
        <v>9</v>
      </c>
      <c r="L2171">
        <v>266.6884</v>
      </c>
      <c r="M2171">
        <v>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8FBE-FD48-42B0-91B5-9B264AF75293}">
  <dimension ref="A1:E16"/>
  <sheetViews>
    <sheetView workbookViewId="0"/>
  </sheetViews>
  <sheetFormatPr defaultRowHeight="15.6" x14ac:dyDescent="0.3"/>
  <cols>
    <col min="1" max="1" width="9.796875" customWidth="1"/>
    <col min="3" max="3" width="9.59765625" customWidth="1"/>
    <col min="4" max="4" width="23.59765625" customWidth="1"/>
    <col min="5" max="5" width="23.69921875" customWidth="1"/>
  </cols>
  <sheetData>
    <row r="1" spans="1:5" x14ac:dyDescent="0.3">
      <c r="A1" t="s">
        <v>1618</v>
      </c>
      <c r="B1" t="s">
        <v>1619</v>
      </c>
      <c r="C1" t="s">
        <v>1620</v>
      </c>
      <c r="D1" t="s">
        <v>1621</v>
      </c>
      <c r="E1" t="s">
        <v>1622</v>
      </c>
    </row>
    <row r="2" spans="1:5" x14ac:dyDescent="0.3">
      <c r="A2">
        <v>2011</v>
      </c>
      <c r="B2" s="6">
        <v>78131.566599999976</v>
      </c>
    </row>
    <row r="3" spans="1:5" x14ac:dyDescent="0.3">
      <c r="A3">
        <v>2012</v>
      </c>
      <c r="B3" s="6">
        <v>130476.85979999998</v>
      </c>
    </row>
    <row r="4" spans="1:5" x14ac:dyDescent="0.3">
      <c r="A4">
        <v>2013</v>
      </c>
      <c r="B4" s="6">
        <v>0</v>
      </c>
    </row>
    <row r="5" spans="1:5" x14ac:dyDescent="0.3">
      <c r="A5">
        <v>2014</v>
      </c>
      <c r="B5" s="6">
        <v>131809.01560000007</v>
      </c>
    </row>
    <row r="6" spans="1:5" x14ac:dyDescent="0.3">
      <c r="A6">
        <v>2015</v>
      </c>
      <c r="B6" s="6">
        <v>130942.78019999999</v>
      </c>
    </row>
    <row r="7" spans="1:5" x14ac:dyDescent="0.3">
      <c r="A7">
        <v>2016</v>
      </c>
      <c r="B7" s="6">
        <v>132113.36980000007</v>
      </c>
    </row>
    <row r="8" spans="1:5" x14ac:dyDescent="0.3">
      <c r="A8">
        <v>2017</v>
      </c>
      <c r="B8" s="6">
        <v>133103.90699999989</v>
      </c>
    </row>
    <row r="9" spans="1:5" x14ac:dyDescent="0.3">
      <c r="A9">
        <v>2018</v>
      </c>
      <c r="B9" s="6">
        <v>204522.25700000025</v>
      </c>
    </row>
    <row r="10" spans="1:5" x14ac:dyDescent="0.3">
      <c r="A10">
        <v>2019</v>
      </c>
      <c r="B10" s="6">
        <v>0</v>
      </c>
    </row>
    <row r="11" spans="1:5" x14ac:dyDescent="0.3">
      <c r="A11">
        <v>2020</v>
      </c>
      <c r="B11" s="6">
        <v>129103.96039999987</v>
      </c>
    </row>
    <row r="12" spans="1:5" x14ac:dyDescent="0.3">
      <c r="A12">
        <v>2021</v>
      </c>
      <c r="B12" s="6">
        <v>0</v>
      </c>
    </row>
    <row r="13" spans="1:5" x14ac:dyDescent="0.3">
      <c r="A13">
        <v>2022</v>
      </c>
      <c r="B13" s="6">
        <v>131477.77639999994</v>
      </c>
      <c r="C13" s="6">
        <v>131477.77639999994</v>
      </c>
      <c r="D13" s="6">
        <v>131477.77639999994</v>
      </c>
      <c r="E13" s="6">
        <v>131477.77639999994</v>
      </c>
    </row>
    <row r="14" spans="1:5" x14ac:dyDescent="0.3">
      <c r="A14">
        <v>2023</v>
      </c>
      <c r="C14" s="6">
        <f>_xlfn.FORECAST.ETS(A14,$B$2:$B$13,$A$2:$A$13,0,0)</f>
        <v>75487.16238453862</v>
      </c>
      <c r="D14" s="6">
        <f>C14-_xlfn.FORECAST.ETS.CONFINT(A14,$B$2:$B$13,$A$2:$A$13,0.95,0,0)</f>
        <v>-57384.083969221101</v>
      </c>
      <c r="E14" s="6">
        <f>C14+_xlfn.FORECAST.ETS.CONFINT(A14,$B$2:$B$13,$A$2:$A$13,0.95,0,0)</f>
        <v>208358.40873829834</v>
      </c>
    </row>
    <row r="15" spans="1:5" x14ac:dyDescent="0.3">
      <c r="A15">
        <v>2024</v>
      </c>
      <c r="C15" s="6">
        <f>_xlfn.FORECAST.ETS(A15,$B$2:$B$13,$A$2:$A$13,0,0)</f>
        <v>75346.847610532845</v>
      </c>
      <c r="D15" s="6">
        <f>C15-_xlfn.FORECAST.ETS.CONFINT(A15,$B$2:$B$13,$A$2:$A$13,0.95,0,0)</f>
        <v>-57524.996662490114</v>
      </c>
      <c r="E15" s="6">
        <f>C15+_xlfn.FORECAST.ETS.CONFINT(A15,$B$2:$B$13,$A$2:$A$13,0.95,0,0)</f>
        <v>208218.69188355579</v>
      </c>
    </row>
    <row r="16" spans="1:5" x14ac:dyDescent="0.3">
      <c r="A16">
        <v>2025</v>
      </c>
      <c r="C16" s="6">
        <f>_xlfn.FORECAST.ETS(A16,$B$2:$B$13,$A$2:$A$13,0,0)</f>
        <v>75206.532836526821</v>
      </c>
      <c r="D16" s="6">
        <f>C16-_xlfn.FORECAST.ETS.CONFINT(A16,$B$2:$B$13,$A$2:$A$13,0.95,0,0)</f>
        <v>-57666.374397431864</v>
      </c>
      <c r="E16" s="6">
        <f>C16+_xlfn.FORECAST.ETS.CONFINT(A16,$B$2:$B$13,$A$2:$A$13,0.95,0,0)</f>
        <v>208079.44007048552</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5A896-C045-483B-849A-474545F9040E}">
  <dimension ref="A3:E147"/>
  <sheetViews>
    <sheetView topLeftCell="A124" zoomScale="85" zoomScaleNormal="85" workbookViewId="0">
      <selection activeCell="G156" sqref="G156"/>
    </sheetView>
  </sheetViews>
  <sheetFormatPr defaultRowHeight="15.6" x14ac:dyDescent="0.3"/>
  <cols>
    <col min="1" max="1" width="12.796875" bestFit="1" customWidth="1"/>
    <col min="2" max="2" width="11.5" bestFit="1" customWidth="1"/>
    <col min="3" max="3" width="7.8984375" bestFit="1" customWidth="1"/>
    <col min="4" max="4" width="15.8984375" bestFit="1" customWidth="1"/>
  </cols>
  <sheetData>
    <row r="3" spans="1:4" x14ac:dyDescent="0.3">
      <c r="A3" t="s">
        <v>1611</v>
      </c>
      <c r="B3" t="s">
        <v>1610</v>
      </c>
      <c r="C3" t="s">
        <v>1614</v>
      </c>
      <c r="D3" t="s">
        <v>1613</v>
      </c>
    </row>
    <row r="4" spans="1:4" x14ac:dyDescent="0.3">
      <c r="A4" s="7">
        <v>140.99278338613203</v>
      </c>
      <c r="B4" s="7">
        <v>1201681.4928000034</v>
      </c>
      <c r="C4" s="7">
        <v>8523</v>
      </c>
      <c r="D4" s="7">
        <v>3.9658570925731196</v>
      </c>
    </row>
    <row r="7" spans="1:4" x14ac:dyDescent="0.3">
      <c r="A7" s="1">
        <f>GETPIVOTDATA("Average of Sales",$A$3)</f>
        <v>140.99278338613203</v>
      </c>
      <c r="B7" s="3">
        <f>GETPIVOTDATA("Sum of Sales",$A$3)</f>
        <v>1201681.4928000034</v>
      </c>
      <c r="C7">
        <f>GETPIVOTDATA("No. of Items",$A$3)</f>
        <v>8523</v>
      </c>
      <c r="D7" s="2">
        <f>GETPIVOTDATA("Average of Rating",$A$3)</f>
        <v>3.9658570925731196</v>
      </c>
    </row>
    <row r="17" spans="1:3" x14ac:dyDescent="0.3">
      <c r="A17" s="4" t="s">
        <v>1615</v>
      </c>
      <c r="B17" t="s">
        <v>1610</v>
      </c>
    </row>
    <row r="18" spans="1:3" x14ac:dyDescent="0.3">
      <c r="A18" s="5" t="s">
        <v>17</v>
      </c>
      <c r="B18" s="6">
        <v>776319.68840000057</v>
      </c>
    </row>
    <row r="19" spans="1:3" x14ac:dyDescent="0.3">
      <c r="A19" s="5" t="s">
        <v>10</v>
      </c>
      <c r="B19" s="6">
        <v>425361.8043999995</v>
      </c>
    </row>
    <row r="27" spans="1:3" x14ac:dyDescent="0.3">
      <c r="A27" s="4" t="s">
        <v>1610</v>
      </c>
      <c r="B27" s="4" t="s">
        <v>1616</v>
      </c>
    </row>
    <row r="28" spans="1:3" x14ac:dyDescent="0.3">
      <c r="A28" s="4" t="s">
        <v>1615</v>
      </c>
      <c r="B28" t="s">
        <v>10</v>
      </c>
      <c r="C28" t="s">
        <v>17</v>
      </c>
    </row>
    <row r="29" spans="1:3" x14ac:dyDescent="0.3">
      <c r="A29" s="5" t="s">
        <v>14</v>
      </c>
      <c r="B29" s="6">
        <v>121349.89940000001</v>
      </c>
      <c r="C29" s="6">
        <v>215047.9126000001</v>
      </c>
    </row>
    <row r="30" spans="1:3" x14ac:dyDescent="0.3">
      <c r="A30" s="5" t="s">
        <v>34</v>
      </c>
      <c r="B30" s="6">
        <v>138685.86819999994</v>
      </c>
      <c r="C30" s="6">
        <v>254464.77940000014</v>
      </c>
    </row>
    <row r="31" spans="1:3" x14ac:dyDescent="0.3">
      <c r="A31" s="5" t="s">
        <v>21</v>
      </c>
      <c r="B31" s="6">
        <v>165326.0368</v>
      </c>
      <c r="C31" s="6">
        <v>306806.99640000012</v>
      </c>
    </row>
    <row r="37" spans="1:2" x14ac:dyDescent="0.3">
      <c r="A37" s="4" t="s">
        <v>1615</v>
      </c>
      <c r="B37" t="s">
        <v>1610</v>
      </c>
    </row>
    <row r="38" spans="1:2" x14ac:dyDescent="0.3">
      <c r="A38" s="5" t="s">
        <v>153</v>
      </c>
      <c r="B38" s="6">
        <v>9077.869999999999</v>
      </c>
    </row>
    <row r="39" spans="1:2" x14ac:dyDescent="0.3">
      <c r="A39" s="5" t="s">
        <v>74</v>
      </c>
      <c r="B39" s="6">
        <v>15596.696600000001</v>
      </c>
    </row>
    <row r="40" spans="1:2" x14ac:dyDescent="0.3">
      <c r="A40" s="5" t="s">
        <v>159</v>
      </c>
      <c r="B40" s="6">
        <v>21880.027399999992</v>
      </c>
    </row>
    <row r="41" spans="1:2" x14ac:dyDescent="0.3">
      <c r="A41" s="5" t="s">
        <v>64</v>
      </c>
      <c r="B41" s="6">
        <v>22451.891599999999</v>
      </c>
    </row>
    <row r="42" spans="1:2" x14ac:dyDescent="0.3">
      <c r="A42" s="5" t="s">
        <v>61</v>
      </c>
      <c r="B42" s="6">
        <v>29334.680599999996</v>
      </c>
    </row>
    <row r="43" spans="1:2" x14ac:dyDescent="0.3">
      <c r="A43" s="5" t="s">
        <v>57</v>
      </c>
      <c r="B43" s="6">
        <v>35379.119800000015</v>
      </c>
    </row>
    <row r="44" spans="1:2" x14ac:dyDescent="0.3">
      <c r="A44" s="5" t="s">
        <v>32</v>
      </c>
      <c r="B44" s="6">
        <v>58514.166999999987</v>
      </c>
    </row>
    <row r="45" spans="1:2" x14ac:dyDescent="0.3">
      <c r="A45" s="5" t="s">
        <v>54</v>
      </c>
      <c r="B45" s="6">
        <v>59449.863799999992</v>
      </c>
    </row>
    <row r="46" spans="1:2" x14ac:dyDescent="0.3">
      <c r="A46" s="5" t="s">
        <v>19</v>
      </c>
      <c r="B46" s="6">
        <v>68025.838800000012</v>
      </c>
    </row>
    <row r="47" spans="1:2" x14ac:dyDescent="0.3">
      <c r="A47" s="5" t="s">
        <v>95</v>
      </c>
      <c r="B47" s="6">
        <v>81894.736400000009</v>
      </c>
    </row>
    <row r="48" spans="1:2" x14ac:dyDescent="0.3">
      <c r="A48" s="5" t="s">
        <v>28</v>
      </c>
      <c r="B48" s="6">
        <v>90706.728999999992</v>
      </c>
    </row>
    <row r="49" spans="1:2" x14ac:dyDescent="0.3">
      <c r="A49" s="5" t="s">
        <v>67</v>
      </c>
      <c r="B49" s="6">
        <v>101276.46159999995</v>
      </c>
    </row>
    <row r="50" spans="1:2" x14ac:dyDescent="0.3">
      <c r="A50" s="5" t="s">
        <v>24</v>
      </c>
      <c r="B50" s="6">
        <v>118558.88140000009</v>
      </c>
    </row>
    <row r="51" spans="1:2" x14ac:dyDescent="0.3">
      <c r="A51" s="5" t="s">
        <v>42</v>
      </c>
      <c r="B51" s="6">
        <v>135976.52539999998</v>
      </c>
    </row>
    <row r="52" spans="1:2" x14ac:dyDescent="0.3">
      <c r="A52" s="5" t="s">
        <v>48</v>
      </c>
      <c r="B52" s="6">
        <v>175433.92240000021</v>
      </c>
    </row>
    <row r="53" spans="1:2" x14ac:dyDescent="0.3">
      <c r="A53" s="5" t="s">
        <v>12</v>
      </c>
      <c r="B53" s="6">
        <v>178124.08099999995</v>
      </c>
    </row>
    <row r="70" spans="1:2" x14ac:dyDescent="0.3">
      <c r="A70" s="4" t="s">
        <v>1615</v>
      </c>
      <c r="B70" t="s">
        <v>1610</v>
      </c>
    </row>
    <row r="71" spans="1:2" x14ac:dyDescent="0.3">
      <c r="A71" s="5">
        <v>2011</v>
      </c>
      <c r="B71" s="6">
        <v>78131.566599999976</v>
      </c>
    </row>
    <row r="72" spans="1:2" x14ac:dyDescent="0.3">
      <c r="A72" s="5">
        <v>2020</v>
      </c>
      <c r="B72" s="6">
        <v>129103.96039999987</v>
      </c>
    </row>
    <row r="73" spans="1:2" x14ac:dyDescent="0.3">
      <c r="A73" s="5">
        <v>2012</v>
      </c>
      <c r="B73" s="6">
        <v>130476.85979999998</v>
      </c>
    </row>
    <row r="74" spans="1:2" x14ac:dyDescent="0.3">
      <c r="A74" s="5">
        <v>2015</v>
      </c>
      <c r="B74" s="6">
        <v>130942.78019999999</v>
      </c>
    </row>
    <row r="75" spans="1:2" x14ac:dyDescent="0.3">
      <c r="A75" s="5">
        <v>2022</v>
      </c>
      <c r="B75" s="6">
        <v>131477.77639999994</v>
      </c>
    </row>
    <row r="76" spans="1:2" x14ac:dyDescent="0.3">
      <c r="A76" s="5">
        <v>2014</v>
      </c>
      <c r="B76" s="6">
        <v>131809.01560000007</v>
      </c>
    </row>
    <row r="77" spans="1:2" x14ac:dyDescent="0.3">
      <c r="A77" s="5">
        <v>2016</v>
      </c>
      <c r="B77" s="6">
        <v>132113.36980000007</v>
      </c>
    </row>
    <row r="78" spans="1:2" x14ac:dyDescent="0.3">
      <c r="A78" s="5">
        <v>2017</v>
      </c>
      <c r="B78" s="6">
        <v>133103.90699999989</v>
      </c>
    </row>
    <row r="79" spans="1:2" x14ac:dyDescent="0.3">
      <c r="A79" s="5">
        <v>2018</v>
      </c>
      <c r="B79" s="6">
        <v>204522.25700000025</v>
      </c>
    </row>
    <row r="95" spans="1:2" x14ac:dyDescent="0.3">
      <c r="A95" s="4" t="s">
        <v>1615</v>
      </c>
      <c r="B95" t="s">
        <v>1610</v>
      </c>
    </row>
    <row r="96" spans="1:2" x14ac:dyDescent="0.3">
      <c r="A96" s="5" t="s">
        <v>30</v>
      </c>
      <c r="B96" s="6">
        <v>248991.58600000024</v>
      </c>
    </row>
    <row r="97" spans="1:5" x14ac:dyDescent="0.3">
      <c r="A97" s="5" t="s">
        <v>15</v>
      </c>
      <c r="B97" s="6">
        <v>507895.7363999993</v>
      </c>
    </row>
    <row r="98" spans="1:5" x14ac:dyDescent="0.3">
      <c r="A98" s="5" t="s">
        <v>26</v>
      </c>
      <c r="B98" s="6">
        <v>444794.17039999936</v>
      </c>
    </row>
    <row r="112" spans="1:5" x14ac:dyDescent="0.3">
      <c r="A112" s="4" t="s">
        <v>1615</v>
      </c>
      <c r="B112" t="s">
        <v>1610</v>
      </c>
      <c r="D112" t="s">
        <v>1623</v>
      </c>
      <c r="E112" t="s">
        <v>1608</v>
      </c>
    </row>
    <row r="113" spans="1:5" x14ac:dyDescent="0.3">
      <c r="A113" s="5" t="s">
        <v>14</v>
      </c>
      <c r="B113" s="6">
        <v>336397.81199999945</v>
      </c>
      <c r="D113" t="str">
        <f>A113</f>
        <v>Tier 1</v>
      </c>
      <c r="E113" s="6">
        <f>GETPIVOTDATA("Sales",$A$112,"Outlet Location Type","Tier 1")</f>
        <v>336397.81199999945</v>
      </c>
    </row>
    <row r="114" spans="1:5" x14ac:dyDescent="0.3">
      <c r="A114" s="5" t="s">
        <v>34</v>
      </c>
      <c r="B114" s="6">
        <v>393150.64759999956</v>
      </c>
      <c r="D114" t="str">
        <f>A114</f>
        <v>Tier 2</v>
      </c>
      <c r="E114" s="6">
        <f>GETPIVOTDATA("Sales",$A$112,"Outlet Location Type","Tier 2")</f>
        <v>393150.64759999956</v>
      </c>
    </row>
    <row r="115" spans="1:5" x14ac:dyDescent="0.3">
      <c r="A115" s="5" t="s">
        <v>21</v>
      </c>
      <c r="B115" s="6">
        <v>472133.03319999954</v>
      </c>
      <c r="D115" t="str">
        <f>A115</f>
        <v>Tier 3</v>
      </c>
      <c r="E115" s="6">
        <f>GETPIVOTDATA("Sales",$A$112,"Outlet Location Type","Tier 3")</f>
        <v>472133.03319999954</v>
      </c>
    </row>
    <row r="116" spans="1:5" x14ac:dyDescent="0.3">
      <c r="E116" s="6"/>
    </row>
    <row r="124" spans="1:5" x14ac:dyDescent="0.3">
      <c r="A124" s="4" t="s">
        <v>1615</v>
      </c>
      <c r="B124" t="s">
        <v>1610</v>
      </c>
    </row>
    <row r="125" spans="1:5" x14ac:dyDescent="0.3">
      <c r="A125" s="5" t="s">
        <v>40</v>
      </c>
      <c r="B125" s="6">
        <v>151939.149</v>
      </c>
    </row>
    <row r="126" spans="1:5" x14ac:dyDescent="0.3">
      <c r="A126" s="5" t="s">
        <v>16</v>
      </c>
      <c r="B126" s="6">
        <v>787549.89280000131</v>
      </c>
    </row>
    <row r="127" spans="1:5" x14ac:dyDescent="0.3">
      <c r="A127" s="5" t="s">
        <v>22</v>
      </c>
      <c r="B127" s="6">
        <v>131477.77639999994</v>
      </c>
    </row>
    <row r="128" spans="1:5" x14ac:dyDescent="0.3">
      <c r="A128" s="5" t="s">
        <v>46</v>
      </c>
      <c r="B128" s="6">
        <v>130714.67460000006</v>
      </c>
    </row>
    <row r="134" spans="1:2" x14ac:dyDescent="0.3">
      <c r="A134" s="4" t="s">
        <v>1615</v>
      </c>
      <c r="B134" t="s">
        <v>1611</v>
      </c>
    </row>
    <row r="135" spans="1:2" x14ac:dyDescent="0.3">
      <c r="A135" s="5" t="s">
        <v>40</v>
      </c>
      <c r="B135" s="6">
        <v>140.29468975069253</v>
      </c>
    </row>
    <row r="136" spans="1:2" x14ac:dyDescent="0.3">
      <c r="A136" s="5" t="s">
        <v>16</v>
      </c>
      <c r="B136" s="6">
        <v>141.21389506903375</v>
      </c>
    </row>
    <row r="137" spans="1:2" x14ac:dyDescent="0.3">
      <c r="A137" s="5" t="s">
        <v>22</v>
      </c>
      <c r="B137" s="6">
        <v>141.67863836206891</v>
      </c>
    </row>
    <row r="138" spans="1:2" x14ac:dyDescent="0.3">
      <c r="A138" s="5" t="s">
        <v>46</v>
      </c>
      <c r="B138" s="6">
        <v>139.80179101604284</v>
      </c>
    </row>
    <row r="143" spans="1:2" x14ac:dyDescent="0.3">
      <c r="A143" s="4" t="s">
        <v>1615</v>
      </c>
      <c r="B143" t="s">
        <v>1624</v>
      </c>
    </row>
    <row r="144" spans="1:2" x14ac:dyDescent="0.3">
      <c r="A144" s="5" t="s">
        <v>40</v>
      </c>
      <c r="B144" s="9">
        <v>1083</v>
      </c>
    </row>
    <row r="145" spans="1:2" x14ac:dyDescent="0.3">
      <c r="A145" s="5" t="s">
        <v>16</v>
      </c>
      <c r="B145" s="9">
        <v>5577</v>
      </c>
    </row>
    <row r="146" spans="1:2" x14ac:dyDescent="0.3">
      <c r="A146" s="5" t="s">
        <v>22</v>
      </c>
      <c r="B146" s="9">
        <v>928</v>
      </c>
    </row>
    <row r="147" spans="1:2" x14ac:dyDescent="0.3">
      <c r="A147" s="5" t="s">
        <v>46</v>
      </c>
      <c r="B147" s="9">
        <v>935</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1612</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AD9A5-3927-4EA6-80E0-57CF6B5A54ED}">
  <dimension ref="A1"/>
  <sheetViews>
    <sheetView showGridLines="0" tabSelected="1" zoomScale="48" zoomScaleNormal="70" workbookViewId="0">
      <selection activeCell="AJ35" sqref="AJ3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Detail1</vt:lpstr>
      <vt:lpstr>PREDICTION</vt:lpstr>
      <vt:lpstr>HOME</vt:lpstr>
      <vt:lpstr>BlinkIT Grocery Data</vt:lpstr>
      <vt:lpstr>DASHBORD BLINKIT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Tejas Sadapure</cp:lastModifiedBy>
  <dcterms:created xsi:type="dcterms:W3CDTF">2024-06-23T13:11:17Z</dcterms:created>
  <dcterms:modified xsi:type="dcterms:W3CDTF">2025-03-08T07:02:25Z</dcterms:modified>
</cp:coreProperties>
</file>