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mc:AlternateContent xmlns:mc="http://schemas.openxmlformats.org/markup-compatibility/2006">
    <mc:Choice Requires="x15">
      <x15ac:absPath xmlns:x15ac="http://schemas.microsoft.com/office/spreadsheetml/2010/11/ac" url="C:\Data\mnt\FSOFT\NLP_RD\"/>
    </mc:Choice>
  </mc:AlternateContent>
  <xr:revisionPtr revIDLastSave="0" documentId="13_ncr:1_{FF9C0FC7-4E7E-475B-BBAD-AE12AD9B7B16}" xr6:coauthVersionLast="47" xr6:coauthVersionMax="47" xr10:uidLastSave="{00000000-0000-0000-0000-000000000000}"/>
  <bookViews>
    <workbookView xWindow="-108" yWindow="-108" windowWidth="23256" windowHeight="12456" firstSheet="2" activeTab="5" xr2:uid="{00000000-000D-0000-FFFF-FFFF00000000}"/>
  </bookViews>
  <sheets>
    <sheet name="Resize_Details" sheetId="1" r:id="rId1"/>
    <sheet name="Resize_Summary" sheetId="2" r:id="rId2"/>
    <sheet name="PCA_Details" sheetId="3" r:id="rId3"/>
    <sheet name="PCA_Summary" sheetId="4" r:id="rId4"/>
    <sheet name="SVD_Details" sheetId="7" r:id="rId5"/>
    <sheet name="SVD_Summary" sheetId="8" r:id="rId6"/>
    <sheet name="AutoEncoder_Details" sheetId="5" r:id="rId7"/>
    <sheet name="AutoEncoder_Summary" sheetId="6" r:id="rId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J8" i="2" l="1"/>
  <c r="J7" i="2"/>
  <c r="J6" i="2"/>
  <c r="J5" i="2"/>
  <c r="K9" i="4"/>
  <c r="K8" i="4"/>
  <c r="K7" i="4"/>
  <c r="K6" i="4"/>
  <c r="K8" i="8"/>
  <c r="K7" i="8"/>
  <c r="K6" i="8"/>
  <c r="K5" i="8"/>
  <c r="H9" i="6"/>
  <c r="H8" i="6"/>
  <c r="H7" i="6"/>
  <c r="H6" i="6"/>
  <c r="H3" i="2"/>
  <c r="H4" i="2"/>
  <c r="H5" i="2"/>
  <c r="H6" i="2"/>
  <c r="H7" i="2"/>
  <c r="H8" i="2"/>
  <c r="H9" i="2"/>
  <c r="H10" i="2"/>
  <c r="H11" i="2"/>
  <c r="H12" i="2"/>
  <c r="H13" i="2"/>
  <c r="H14" i="2"/>
  <c r="H15" i="2"/>
  <c r="H16" i="2"/>
  <c r="H17" i="2"/>
  <c r="H18" i="2"/>
  <c r="H19" i="2"/>
  <c r="H20" i="2"/>
  <c r="H21" i="2"/>
  <c r="H22" i="2"/>
  <c r="H23" i="2"/>
  <c r="H24" i="2"/>
  <c r="H25" i="2"/>
  <c r="H26" i="2"/>
  <c r="H27" i="2"/>
  <c r="H28" i="2"/>
  <c r="H29" i="2"/>
  <c r="H30" i="2"/>
  <c r="H31" i="2"/>
  <c r="H2" i="2"/>
  <c r="F3" i="6"/>
  <c r="F4" i="6"/>
  <c r="F5" i="6"/>
  <c r="F6" i="6"/>
  <c r="F7" i="6"/>
  <c r="F8" i="6"/>
  <c r="F9" i="6"/>
  <c r="F10" i="6"/>
  <c r="F11" i="6"/>
  <c r="F12" i="6"/>
  <c r="F13" i="6"/>
  <c r="F14" i="6"/>
  <c r="F15" i="6"/>
  <c r="F16" i="6"/>
  <c r="F17" i="6"/>
  <c r="F18" i="6"/>
  <c r="F19" i="6"/>
  <c r="F20" i="6"/>
  <c r="F21" i="6"/>
  <c r="F22" i="6"/>
  <c r="F23" i="6"/>
  <c r="F24" i="6"/>
  <c r="F25" i="6"/>
  <c r="F26" i="6"/>
  <c r="F27" i="6"/>
  <c r="F28" i="6"/>
  <c r="F29" i="6"/>
  <c r="F30" i="6"/>
  <c r="F31" i="6"/>
  <c r="F2" i="6"/>
  <c r="I3" i="4"/>
  <c r="I4" i="4"/>
  <c r="I5" i="4"/>
  <c r="I6" i="4"/>
  <c r="I7" i="4"/>
  <c r="I8" i="4"/>
  <c r="I9" i="4"/>
  <c r="I10" i="4"/>
  <c r="I11" i="4"/>
  <c r="I12" i="4"/>
  <c r="I13" i="4"/>
  <c r="I14" i="4"/>
  <c r="I15" i="4"/>
  <c r="I16" i="4"/>
  <c r="I17" i="4"/>
  <c r="I18" i="4"/>
  <c r="I19" i="4"/>
  <c r="I20" i="4"/>
  <c r="I2" i="4"/>
  <c r="I3" i="8"/>
  <c r="I4" i="8"/>
  <c r="I5" i="8"/>
  <c r="I6" i="8"/>
  <c r="I7" i="8"/>
  <c r="I8" i="8"/>
  <c r="I9" i="8"/>
  <c r="I10" i="8"/>
  <c r="I11" i="8"/>
  <c r="I12" i="8"/>
  <c r="I13" i="8"/>
  <c r="I14" i="8"/>
  <c r="I15" i="8"/>
  <c r="I16" i="8"/>
  <c r="I2" i="8"/>
</calcChain>
</file>

<file path=xl/sharedStrings.xml><?xml version="1.0" encoding="utf-8"?>
<sst xmlns="http://schemas.openxmlformats.org/spreadsheetml/2006/main" count="468" uniqueCount="113">
  <si>
    <t>PhraseType</t>
  </si>
  <si>
    <t>TestNo</t>
  </si>
  <si>
    <t>Original_Phrase</t>
  </si>
  <si>
    <t>Sent1_Phrase</t>
  </si>
  <si>
    <t>Negative_Phrase</t>
  </si>
  <si>
    <t>0_1_Similarity_768</t>
  </si>
  <si>
    <t>1_2_Similarity_768</t>
  </si>
  <si>
    <t>0_2_Similarity_768</t>
  </si>
  <si>
    <t>0_1_Similarity_64</t>
  </si>
  <si>
    <t>1_2_Similarity_64</t>
  </si>
  <si>
    <t>0_2_Similarity_64</t>
  </si>
  <si>
    <t>Small</t>
  </si>
  <si>
    <t>Of course he did</t>
  </si>
  <si>
    <t>He did</t>
  </si>
  <si>
    <t>Of course not</t>
  </si>
  <si>
    <t>The man is wearing a red shirt.</t>
  </si>
  <si>
    <t>Theres a guy in red.</t>
  </si>
  <si>
    <t>There's a woman in black.</t>
  </si>
  <si>
    <t>People stand outside watching motorcycles drive down a road.</t>
  </si>
  <si>
    <t>People watching motorcycles.</t>
  </si>
  <si>
    <t>Children are riding their scooters in the driveway.</t>
  </si>
  <si>
    <t>Two women are swinging in a carnival ride.</t>
  </si>
  <si>
    <t>Two women are swinging</t>
  </si>
  <si>
    <t>Two men are swinging in a carnival ride.</t>
  </si>
  <si>
    <t>Chicago ought to do the same.</t>
  </si>
  <si>
    <t>Chicago should follow suit.</t>
  </si>
  <si>
    <t>Chicago would be better off doing something else.</t>
  </si>
  <si>
    <t>A helicopter is taking off for flight.</t>
  </si>
  <si>
    <t>A helicopter is ready to leave.</t>
  </si>
  <si>
    <t>A helicopter is burning in flames.</t>
  </si>
  <si>
    <t>Construction workers are standing behind a fence.</t>
  </si>
  <si>
    <t>These men are behind a fence</t>
  </si>
  <si>
    <t>These men are waiting for someone to move the fence</t>
  </si>
  <si>
    <t>I can read.</t>
  </si>
  <si>
    <t>I am able to understand what it is the combination of letters on the page are meaning.</t>
  </si>
  <si>
    <t>I cannot understand what the words on the page mean.</t>
  </si>
  <si>
    <t>The motocross rider wearing blue and black pants.</t>
  </si>
  <si>
    <t>The motocross rider wears clothing.</t>
  </si>
  <si>
    <t>A puppy plays alone.</t>
  </si>
  <si>
    <t>My idea.</t>
  </si>
  <si>
    <t>The idea was mine.</t>
  </si>
  <si>
    <t xml:space="preserve">Wasn't my idea. </t>
  </si>
  <si>
    <t>Medium</t>
  </si>
  <si>
    <t>Two kids, one wearing white one wearing red, playing in the water on a beach.</t>
  </si>
  <si>
    <t>There are kids outside.</t>
  </si>
  <si>
    <t>The kids are in an airplane.</t>
  </si>
  <si>
    <t>A young boy wearing safety goggles in watching others saw through something metal.</t>
  </si>
  <si>
    <t>A boy is looking at other people.</t>
  </si>
  <si>
    <t>A boy is alone by himself in an elevator.</t>
  </si>
  <si>
    <t>A red plane flying over a boat as it trails pink smoke.</t>
  </si>
  <si>
    <t>There is a plane in the sky.</t>
  </si>
  <si>
    <t>A plane crashes into a boat.</t>
  </si>
  <si>
    <t>Two people are walking on the street toward a colorful mural on the side of a building.</t>
  </si>
  <si>
    <t>Two people walking outside near a decorated building.</t>
  </si>
  <si>
    <t>Two people are skipping on the street toward a colorful mural on the side of a building.</t>
  </si>
  <si>
    <t>A black dog wearing an orange collar is entangled with fishing wire.</t>
  </si>
  <si>
    <t>A dog has gotten caught within fishing wire.</t>
  </si>
  <si>
    <t>A black dog is untangled from the fishing wire.</t>
  </si>
  <si>
    <t>I do not have the energy to remedy these deficiencies now.</t>
  </si>
  <si>
    <t>I don't have the strength to fix these problems now.</t>
  </si>
  <si>
    <t>I am very ready to address those deficiencies now.</t>
  </si>
  <si>
    <t>Many people are walking around shopping in a brightly lit and colorful shopping mall.</t>
  </si>
  <si>
    <t>The mall is crowded with people shopping.</t>
  </si>
  <si>
    <t>The mall is closed for the day.</t>
  </si>
  <si>
    <t>ATM covered area with numerous machines used for making withdraws from a bank account.</t>
  </si>
  <si>
    <t>There were numerous ATM machines</t>
  </si>
  <si>
    <t>ATMs were no where to be found</t>
  </si>
  <si>
    <t>A man is teaching three girls how to play an instrument.</t>
  </si>
  <si>
    <t>A man is teaching</t>
  </si>
  <si>
    <t>A woman is teaching the girls</t>
  </si>
  <si>
    <t>In 1603 James VI of Scotland was thus crowned James I of England, marking the Union of the Crowns.</t>
  </si>
  <si>
    <t>The Union of the Crowns happened in 1603 when James VI of Scotland was crowned James I of England.</t>
  </si>
  <si>
    <t>James could not be king of both England and Scotland at the same time, so in 1603 he was forced to choose between them.</t>
  </si>
  <si>
    <t>Long</t>
  </si>
  <si>
    <t>According to Hersh, who was leaked information that had been kept secret since Pollard's arrest, Pollard not only compromised America's Middle East operations, he also gave away tons of American classified data about the Soviet Union.</t>
  </si>
  <si>
    <t>Hersh gave further information regarding the intelligence leaked by Pollard regarding America's covert actions.</t>
  </si>
  <si>
    <t>Hersh insists that Pollard gave away no US intelligence.</t>
  </si>
  <si>
    <t>Many staff also have experience in other nonprofit organizations that work as partners with our grantees, such as bar associations, non-LSC funded legal services providers and social welfare advocacy groups.</t>
  </si>
  <si>
    <t>Experience with other nonprofit organizations isn't unusual with staff.</t>
  </si>
  <si>
    <t>Very few staff have had much experience in other nonprofit organizations.</t>
  </si>
  <si>
    <t>A photo of the back of a crowd watching an event on a city street with some bicyclists standing and seated around.</t>
  </si>
  <si>
    <t>the photo is of a crowd</t>
  </si>
  <si>
    <t>the crowd is at the beach</t>
  </si>
  <si>
    <t>A row of shining new cans tempted him with labels and optimism: fruit a la mango, exotic fruit with bacon, fruity mushroom, vegetable-carrot cellulose, natural flavor of home made yogurt, eccentric raspberry flavored orange and many others.</t>
  </si>
  <si>
    <t>He was tempted by the line of shiny new cans including fruity mushroom and fruit a la mango.</t>
  </si>
  <si>
    <t>Looking at what the cans contained made him want to vomit.</t>
  </si>
  <si>
    <t>The Act covers programs for both unclassified and national security systems, but exempts agencies operating national security systems from OMB oversight.</t>
  </si>
  <si>
    <t>Several agencies operating systems are exempted from OMB oversight.</t>
  </si>
  <si>
    <t>The OMB has full oversight authority over all agencies.</t>
  </si>
  <si>
    <t>Its name stems not from a drinking phrase but from the fact that it was very close to the gallows that used to stand in the The last drop refers to the fall to the end of the rope.</t>
  </si>
  <si>
    <t>Its name stems from its proximity to the old gallows that were there.</t>
  </si>
  <si>
    <t>Its name stems from an old drinking phrase.</t>
  </si>
  <si>
    <t>The findings should put the legal community on notice that more needs to be done because the problem is only going to get worse, said Melville Miller, president of Legal Services.</t>
  </si>
  <si>
    <t>There is a worsening problem that effects the legal community.</t>
  </si>
  <si>
    <t>Nobody in the legal community should care about this problem.</t>
  </si>
  <si>
    <t>Related Pundit Central once called the president Schmucko and got bushels of harsh mail, some from his own mother and aunt</t>
  </si>
  <si>
    <t>Pundit Central received a lot of harsh mail after calling the president Schmucko.</t>
  </si>
  <si>
    <t>Pundit Central only received praise for calling the president Schmucko.</t>
  </si>
  <si>
    <t>i get i i just couldn't imagine i mean it's more money than i make in a year so you know it you know me being one person with a above the median</t>
  </si>
  <si>
    <t>It is more money than I could make.</t>
  </si>
  <si>
    <t>I don't think it was very much money.</t>
  </si>
  <si>
    <t>Others find the book cynical, simplistic and patronizing (Richard Rhodes, the New York Times Book Review ). They say Kinsey's private life bears no relation to his scholarship, and they question the biography's anonymous sources.</t>
  </si>
  <si>
    <t>Some found the book both cynical and simplistic.</t>
  </si>
  <si>
    <t>They say Kinsey's private life bears much resemblance.</t>
  </si>
  <si>
    <t>Attempt</t>
  </si>
  <si>
    <t>Of course he did.</t>
  </si>
  <si>
    <t>He did.</t>
  </si>
  <si>
    <t>Of course not.</t>
  </si>
  <si>
    <t>%_Change</t>
  </si>
  <si>
    <t>Average</t>
  </si>
  <si>
    <t>Min</t>
  </si>
  <si>
    <t>Max</t>
  </si>
  <si>
    <t>Median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</si>
</sst>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0"/>
      <color rgb="FF000000"/>
      <name val="Arial"/>
      <scheme val="minor"/>
    </font>
    <font>
      <sz val="10"/>
      <color theme="1"/>
      <name val="Arial"/>
      <scheme val="minor"/>
    </font>
    <font>
      <sz val="11"/>
      <color rgb="FF212121"/>
      <name val="Monospace"/>
    </font>
    <font>
      <sz val="11"/>
      <color rgb="FF212121"/>
      <name val="Arial"/>
    </font>
    <font>
      <sz val="11"/>
      <color theme="1"/>
      <name val="Arial"/>
      <scheme val="minor"/>
    </font>
    <font>
      <sz val="11"/>
      <color rgb="FF212121"/>
      <name val="Roboto"/>
    </font>
    <font>
      <b/>
      <sz val="10"/>
      <color theme="1"/>
      <name val="Arial"/>
      <scheme val="minor"/>
    </font>
    <font>
      <sz val="10"/>
      <color rgb="FF000000"/>
      <name val="Arial"/>
      <scheme val="minor"/>
    </font>
    <font>
      <b/>
      <sz val="10"/>
      <color theme="1"/>
      <name val="Arial"/>
      <family val="2"/>
      <scheme val="minor"/>
    </font>
    <font>
      <b/>
      <sz val="10"/>
      <color rgb="FF000000"/>
      <name val="Arial"/>
      <family val="2"/>
      <scheme val="minor"/>
    </font>
  </fonts>
  <fills count="4">
    <fill>
      <patternFill patternType="none"/>
    </fill>
    <fill>
      <patternFill patternType="gray125"/>
    </fill>
    <fill>
      <patternFill patternType="solid">
        <fgColor rgb="FFFFFFFF"/>
        <bgColor rgb="FFFFFFFF"/>
      </patternFill>
    </fill>
    <fill>
      <patternFill patternType="solid">
        <fgColor rgb="FFF7F7F7"/>
        <bgColor rgb="FFF7F7F7"/>
      </patternFill>
    </fill>
  </fills>
  <borders count="1">
    <border>
      <left/>
      <right/>
      <top/>
      <bottom/>
      <diagonal/>
    </border>
  </borders>
  <cellStyleXfs count="2">
    <xf numFmtId="0" fontId="0" fillId="0" borderId="0"/>
    <xf numFmtId="9" fontId="7" fillId="0" borderId="0" applyFont="0" applyFill="0" applyBorder="0" applyAlignment="0" applyProtection="0"/>
  </cellStyleXfs>
  <cellXfs count="13">
    <xf numFmtId="0" fontId="0" fillId="0" borderId="0" xfId="0" applyFont="1" applyAlignment="1"/>
    <xf numFmtId="0" fontId="1" fillId="0" borderId="0" xfId="0" applyFont="1" applyAlignment="1"/>
    <xf numFmtId="0" fontId="2" fillId="2" borderId="0" xfId="0" applyFont="1" applyFill="1" applyAlignment="1"/>
    <xf numFmtId="0" fontId="3" fillId="2" borderId="0" xfId="0" applyFont="1" applyFill="1" applyAlignment="1"/>
    <xf numFmtId="0" fontId="1" fillId="0" borderId="0" xfId="0" quotePrefix="1" applyFont="1" applyAlignment="1"/>
    <xf numFmtId="0" fontId="4" fillId="0" borderId="0" xfId="0" applyFont="1" applyAlignment="1"/>
    <xf numFmtId="0" fontId="5" fillId="3" borderId="0" xfId="0" applyFont="1" applyFill="1"/>
    <xf numFmtId="0" fontId="6" fillId="0" borderId="0" xfId="0" applyFont="1" applyAlignment="1"/>
    <xf numFmtId="0" fontId="5" fillId="2" borderId="0" xfId="0" applyFont="1" applyFill="1" applyAlignment="1">
      <alignment wrapText="1"/>
    </xf>
    <xf numFmtId="0" fontId="8" fillId="0" borderId="0" xfId="0" applyFont="1" applyAlignment="1"/>
    <xf numFmtId="9" fontId="0" fillId="0" borderId="0" xfId="1" applyFont="1" applyAlignment="1"/>
    <xf numFmtId="0" fontId="9" fillId="0" borderId="0" xfId="0" applyFont="1" applyAlignment="1"/>
    <xf numFmtId="9" fontId="0" fillId="0" borderId="0" xfId="0" applyNumberFormat="1" applyFont="1" applyAlignment="1"/>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K32"/>
  <sheetViews>
    <sheetView workbookViewId="0"/>
  </sheetViews>
  <sheetFormatPr defaultColWidth="12.6640625" defaultRowHeight="15.75" customHeight="1"/>
  <cols>
    <col min="1" max="1" width="9.88671875" customWidth="1"/>
    <col min="2" max="2" width="6.109375" customWidth="1"/>
    <col min="3" max="3" width="84.44140625" customWidth="1"/>
    <col min="4" max="4" width="87.109375" customWidth="1"/>
    <col min="5" max="5" width="92.6640625" customWidth="1"/>
    <col min="6" max="8" width="15.109375" customWidth="1"/>
    <col min="9" max="11" width="14.21875" customWidth="1"/>
  </cols>
  <sheetData>
    <row r="1" spans="1:11">
      <c r="A1" s="1" t="s">
        <v>0</v>
      </c>
      <c r="B1" s="1" t="s">
        <v>1</v>
      </c>
      <c r="C1" s="1" t="s">
        <v>2</v>
      </c>
      <c r="D1" s="1" t="s">
        <v>3</v>
      </c>
      <c r="E1" s="1" t="s">
        <v>4</v>
      </c>
      <c r="F1" s="1" t="s">
        <v>5</v>
      </c>
      <c r="G1" s="1" t="s">
        <v>6</v>
      </c>
      <c r="H1" s="1" t="s">
        <v>7</v>
      </c>
      <c r="I1" s="1" t="s">
        <v>8</v>
      </c>
      <c r="J1" s="1" t="s">
        <v>9</v>
      </c>
      <c r="K1" s="1" t="s">
        <v>10</v>
      </c>
    </row>
    <row r="2" spans="1:11">
      <c r="A2" s="1" t="s">
        <v>11</v>
      </c>
      <c r="B2" s="1">
        <v>1</v>
      </c>
      <c r="C2" s="1" t="s">
        <v>12</v>
      </c>
      <c r="D2" s="1" t="s">
        <v>13</v>
      </c>
      <c r="E2" s="1" t="s">
        <v>14</v>
      </c>
      <c r="F2" s="2">
        <v>0.91604715585708596</v>
      </c>
      <c r="G2" s="2">
        <v>0.17648397386074</v>
      </c>
      <c r="H2" s="2">
        <v>0.24621695280075001</v>
      </c>
      <c r="I2" s="2">
        <v>0.92329668998718195</v>
      </c>
      <c r="J2" s="2">
        <v>0.10838221758604</v>
      </c>
      <c r="K2" s="2">
        <v>0.166867390275001</v>
      </c>
    </row>
    <row r="3" spans="1:11">
      <c r="A3" s="1" t="s">
        <v>11</v>
      </c>
      <c r="B3" s="1">
        <v>2</v>
      </c>
      <c r="C3" s="1" t="s">
        <v>15</v>
      </c>
      <c r="D3" s="1" t="s">
        <v>16</v>
      </c>
      <c r="E3" s="1" t="s">
        <v>17</v>
      </c>
      <c r="F3" s="2">
        <v>0.81642055511474598</v>
      </c>
      <c r="G3" s="2">
        <v>5.2982322871685E-2</v>
      </c>
      <c r="H3" s="2">
        <v>1.5460107475519101E-2</v>
      </c>
      <c r="I3" s="2">
        <v>0.88254243135452204</v>
      </c>
      <c r="J3" s="2">
        <v>0.14013369381427701</v>
      </c>
      <c r="K3" s="2">
        <v>0.11657603085041</v>
      </c>
    </row>
    <row r="4" spans="1:11">
      <c r="A4" s="1" t="s">
        <v>11</v>
      </c>
      <c r="B4" s="1">
        <v>3</v>
      </c>
      <c r="C4" s="1" t="s">
        <v>18</v>
      </c>
      <c r="D4" s="1" t="s">
        <v>19</v>
      </c>
      <c r="E4" s="1" t="s">
        <v>20</v>
      </c>
      <c r="F4" s="2">
        <v>0.88384920358657804</v>
      </c>
      <c r="G4" s="2">
        <v>0.299625694751739</v>
      </c>
      <c r="H4" s="2">
        <v>0.410311639308929</v>
      </c>
      <c r="I4" s="2">
        <v>0.79020231962203902</v>
      </c>
      <c r="J4" s="2">
        <v>5.9007864445447901E-2</v>
      </c>
      <c r="K4" s="2">
        <v>0.25978004932403498</v>
      </c>
    </row>
    <row r="5" spans="1:11">
      <c r="A5" s="1" t="s">
        <v>11</v>
      </c>
      <c r="B5" s="1">
        <v>4</v>
      </c>
      <c r="C5" s="1" t="s">
        <v>21</v>
      </c>
      <c r="D5" s="1" t="s">
        <v>22</v>
      </c>
      <c r="E5" s="1" t="s">
        <v>23</v>
      </c>
      <c r="F5" s="2">
        <v>0.773010373115539</v>
      </c>
      <c r="G5" s="2">
        <v>0.48446819186210599</v>
      </c>
      <c r="H5" s="2">
        <v>0.76667976379394498</v>
      </c>
      <c r="I5" s="2">
        <v>0.742953240871429</v>
      </c>
      <c r="J5" s="2">
        <v>0.45167288184165899</v>
      </c>
      <c r="K5" s="2">
        <v>0.74239224195480302</v>
      </c>
    </row>
    <row r="6" spans="1:11">
      <c r="A6" s="1" t="s">
        <v>11</v>
      </c>
      <c r="B6" s="1">
        <v>5</v>
      </c>
      <c r="C6" s="1" t="s">
        <v>24</v>
      </c>
      <c r="D6" s="1" t="s">
        <v>25</v>
      </c>
      <c r="E6" s="1" t="s">
        <v>26</v>
      </c>
      <c r="F6" s="2">
        <v>0.93230861425399703</v>
      </c>
      <c r="G6" s="2">
        <v>0.66569614410400302</v>
      </c>
      <c r="H6" s="2">
        <v>0.74753594398498502</v>
      </c>
      <c r="I6" s="2">
        <v>0.93842613697052002</v>
      </c>
      <c r="J6" s="2">
        <v>0.66674333810806197</v>
      </c>
      <c r="K6" s="2">
        <v>0.72405946254730202</v>
      </c>
    </row>
    <row r="7" spans="1:11">
      <c r="A7" s="1" t="s">
        <v>11</v>
      </c>
      <c r="B7" s="1">
        <v>6</v>
      </c>
      <c r="C7" s="1" t="s">
        <v>27</v>
      </c>
      <c r="D7" s="1" t="s">
        <v>28</v>
      </c>
      <c r="E7" s="1" t="s">
        <v>29</v>
      </c>
      <c r="F7" s="2">
        <v>0.87483203411102295</v>
      </c>
      <c r="G7" s="2">
        <v>0.49845150113105702</v>
      </c>
      <c r="H7" s="2">
        <v>0.59666776657104403</v>
      </c>
      <c r="I7" s="2">
        <v>0.86077558994293202</v>
      </c>
      <c r="J7" s="2">
        <v>0.41674402356147699</v>
      </c>
      <c r="K7" s="2">
        <v>0.53259110450744596</v>
      </c>
    </row>
    <row r="8" spans="1:11">
      <c r="A8" s="1" t="s">
        <v>11</v>
      </c>
      <c r="B8" s="1">
        <v>7</v>
      </c>
      <c r="C8" s="1" t="s">
        <v>30</v>
      </c>
      <c r="D8" s="1" t="s">
        <v>31</v>
      </c>
      <c r="E8" s="1" t="s">
        <v>32</v>
      </c>
      <c r="F8" s="2">
        <v>0.71814036369323697</v>
      </c>
      <c r="G8" s="2">
        <v>0.81404709815979004</v>
      </c>
      <c r="H8" s="2">
        <v>0.65935879945755005</v>
      </c>
      <c r="I8" s="2">
        <v>0.69677120447158802</v>
      </c>
      <c r="J8" s="2">
        <v>0.86240100860595703</v>
      </c>
      <c r="K8" s="2">
        <v>0.59195715188980103</v>
      </c>
    </row>
    <row r="9" spans="1:11">
      <c r="A9" s="1" t="s">
        <v>11</v>
      </c>
      <c r="B9" s="1">
        <v>8</v>
      </c>
      <c r="C9" s="1" t="s">
        <v>33</v>
      </c>
      <c r="D9" s="1" t="s">
        <v>34</v>
      </c>
      <c r="E9" s="1" t="s">
        <v>35</v>
      </c>
      <c r="F9" s="2">
        <v>0.490291208028793</v>
      </c>
      <c r="G9" s="2">
        <v>0.72280001640319802</v>
      </c>
      <c r="H9" s="2">
        <v>0.386090338230133</v>
      </c>
      <c r="I9" s="2">
        <v>0.588728487491607</v>
      </c>
      <c r="J9" s="2">
        <v>0.38956084847450201</v>
      </c>
      <c r="K9" s="2">
        <v>0.744543015956878</v>
      </c>
    </row>
    <row r="10" spans="1:11">
      <c r="A10" s="1" t="s">
        <v>11</v>
      </c>
      <c r="B10" s="1">
        <v>9</v>
      </c>
      <c r="C10" s="1" t="s">
        <v>36</v>
      </c>
      <c r="D10" s="1" t="s">
        <v>37</v>
      </c>
      <c r="E10" s="1" t="s">
        <v>38</v>
      </c>
      <c r="F10" s="2">
        <v>0.81671005487442005</v>
      </c>
      <c r="G10" s="3">
        <v>-3.9435938000679002E-2</v>
      </c>
      <c r="H10" s="2">
        <v>4.6796478331088999E-2</v>
      </c>
      <c r="I10" s="2">
        <v>0.838875412940979</v>
      </c>
      <c r="J10" s="2">
        <v>3.0747773125767701E-2</v>
      </c>
      <c r="K10" s="2">
        <v>0.188701406121253</v>
      </c>
    </row>
    <row r="11" spans="1:11">
      <c r="A11" s="1" t="s">
        <v>11</v>
      </c>
      <c r="B11" s="1">
        <v>10</v>
      </c>
      <c r="C11" s="4" t="s">
        <v>39</v>
      </c>
      <c r="D11" s="1" t="s">
        <v>40</v>
      </c>
      <c r="E11" s="1" t="s">
        <v>41</v>
      </c>
      <c r="F11" s="2">
        <v>0.73703145980834905</v>
      </c>
      <c r="G11" s="2">
        <v>0.48962351679801902</v>
      </c>
      <c r="H11" s="2">
        <v>0.491052776575088</v>
      </c>
      <c r="I11" s="2">
        <v>0.79620599746704102</v>
      </c>
      <c r="J11" s="2">
        <v>0.33862513303756703</v>
      </c>
      <c r="K11" s="2">
        <v>0.40116822719573902</v>
      </c>
    </row>
    <row r="12" spans="1:11">
      <c r="A12" s="1" t="s">
        <v>42</v>
      </c>
      <c r="B12" s="1">
        <v>1</v>
      </c>
      <c r="C12" s="1" t="s">
        <v>43</v>
      </c>
      <c r="D12" s="1" t="s">
        <v>44</v>
      </c>
      <c r="E12" s="1" t="s">
        <v>45</v>
      </c>
      <c r="F12" s="2">
        <v>0.64188623428344704</v>
      </c>
      <c r="G12" s="2">
        <v>0.45635890960693298</v>
      </c>
      <c r="H12" s="2">
        <v>0.24781277775764399</v>
      </c>
      <c r="I12" s="2">
        <v>0.75471472740173295</v>
      </c>
      <c r="J12" s="2">
        <v>0.51423519849777199</v>
      </c>
      <c r="K12" s="2">
        <v>0.278690725564956</v>
      </c>
    </row>
    <row r="13" spans="1:11">
      <c r="A13" s="1" t="s">
        <v>42</v>
      </c>
      <c r="B13" s="1">
        <v>2</v>
      </c>
      <c r="C13" s="2" t="s">
        <v>46</v>
      </c>
      <c r="D13" s="2" t="s">
        <v>47</v>
      </c>
      <c r="E13" s="1" t="s">
        <v>48</v>
      </c>
      <c r="F13" s="2">
        <v>0.67446196079254095</v>
      </c>
      <c r="G13" s="2">
        <v>0.27879235148429798</v>
      </c>
      <c r="H13" s="2">
        <v>0.16354185342788599</v>
      </c>
      <c r="I13" s="2">
        <v>0.62615472078323298</v>
      </c>
      <c r="J13" s="2">
        <v>0.25310015678405701</v>
      </c>
      <c r="K13" s="2">
        <v>0.20584343373775399</v>
      </c>
    </row>
    <row r="14" spans="1:11">
      <c r="A14" s="1" t="s">
        <v>42</v>
      </c>
      <c r="B14" s="1">
        <v>3</v>
      </c>
      <c r="C14" s="2" t="s">
        <v>49</v>
      </c>
      <c r="D14" s="2" t="s">
        <v>50</v>
      </c>
      <c r="E14" s="1" t="s">
        <v>51</v>
      </c>
      <c r="F14" s="2">
        <v>0.66059064865112305</v>
      </c>
      <c r="G14" s="2">
        <v>0.59712123870849598</v>
      </c>
      <c r="H14" s="2">
        <v>0.51791238784789995</v>
      </c>
      <c r="I14" s="2">
        <v>0.61138254404067904</v>
      </c>
      <c r="J14" s="2">
        <v>0.60363924503326405</v>
      </c>
      <c r="K14" s="2">
        <v>0.49099996685981701</v>
      </c>
    </row>
    <row r="15" spans="1:11">
      <c r="A15" s="1" t="s">
        <v>42</v>
      </c>
      <c r="B15" s="1">
        <v>4</v>
      </c>
      <c r="C15" s="2" t="s">
        <v>52</v>
      </c>
      <c r="D15" s="2" t="s">
        <v>53</v>
      </c>
      <c r="E15" s="1" t="s">
        <v>54</v>
      </c>
      <c r="F15" s="2">
        <v>0.82762104272842396</v>
      </c>
      <c r="G15" s="2">
        <v>0.61000823974609297</v>
      </c>
      <c r="H15" s="2">
        <v>0.71806031465530396</v>
      </c>
      <c r="I15" s="2">
        <v>0.80250614881515503</v>
      </c>
      <c r="J15" s="2">
        <v>0.54924732446670499</v>
      </c>
      <c r="K15" s="2">
        <v>0.67767077684402399</v>
      </c>
    </row>
    <row r="16" spans="1:11">
      <c r="A16" s="1" t="s">
        <v>42</v>
      </c>
      <c r="B16" s="1">
        <v>5</v>
      </c>
      <c r="C16" s="2" t="s">
        <v>55</v>
      </c>
      <c r="D16" s="2" t="s">
        <v>56</v>
      </c>
      <c r="E16" s="1" t="s">
        <v>57</v>
      </c>
      <c r="F16" s="2">
        <v>0.78278118371963501</v>
      </c>
      <c r="G16" s="2">
        <v>0.83412480354309004</v>
      </c>
      <c r="H16" s="2">
        <v>0.86954098939895597</v>
      </c>
      <c r="I16" s="2">
        <v>0.75483900308608998</v>
      </c>
      <c r="J16" s="2">
        <v>0.84722661972045898</v>
      </c>
      <c r="K16" s="2">
        <v>0.85601055622100797</v>
      </c>
    </row>
    <row r="17" spans="1:11">
      <c r="A17" s="1" t="s">
        <v>42</v>
      </c>
      <c r="B17" s="1">
        <v>6</v>
      </c>
      <c r="C17" s="2" t="s">
        <v>58</v>
      </c>
      <c r="D17" s="2" t="s">
        <v>59</v>
      </c>
      <c r="E17" s="1" t="s">
        <v>60</v>
      </c>
      <c r="F17" s="2">
        <v>0.92695355415344205</v>
      </c>
      <c r="G17" s="2">
        <v>0.46730357408523499</v>
      </c>
      <c r="H17" s="2">
        <v>0.53103929758071899</v>
      </c>
      <c r="I17" s="2">
        <v>0.92243397235870295</v>
      </c>
      <c r="J17" s="2">
        <v>0.52317440509796098</v>
      </c>
      <c r="K17" s="2">
        <v>0.62606644630432096</v>
      </c>
    </row>
    <row r="18" spans="1:11">
      <c r="A18" s="1" t="s">
        <v>42</v>
      </c>
      <c r="B18" s="1">
        <v>7</v>
      </c>
      <c r="C18" s="2" t="s">
        <v>61</v>
      </c>
      <c r="D18" s="2" t="s">
        <v>62</v>
      </c>
      <c r="E18" s="1" t="s">
        <v>63</v>
      </c>
      <c r="F18" s="2">
        <v>0.88879209756851196</v>
      </c>
      <c r="G18" s="2">
        <v>0.46921432018280002</v>
      </c>
      <c r="H18" s="2">
        <v>0.36591303348541199</v>
      </c>
      <c r="I18" s="2">
        <v>0.873823642730712</v>
      </c>
      <c r="J18" s="2">
        <v>0.42142346501350397</v>
      </c>
      <c r="K18" s="2">
        <v>0.298076272010803</v>
      </c>
    </row>
    <row r="19" spans="1:11">
      <c r="A19" s="1" t="s">
        <v>42</v>
      </c>
      <c r="B19" s="1">
        <v>8</v>
      </c>
      <c r="C19" s="2" t="s">
        <v>64</v>
      </c>
      <c r="D19" s="2" t="s">
        <v>65</v>
      </c>
      <c r="E19" s="1" t="s">
        <v>66</v>
      </c>
      <c r="F19" s="2">
        <v>0.88559645414352395</v>
      </c>
      <c r="G19" s="2">
        <v>0.62402695417404097</v>
      </c>
      <c r="H19" s="2">
        <v>0.58440434932708696</v>
      </c>
      <c r="I19" s="2">
        <v>0.901045262813568</v>
      </c>
      <c r="J19" s="2">
        <v>0.666129350662231</v>
      </c>
      <c r="K19" s="2">
        <v>0.619939625263214</v>
      </c>
    </row>
    <row r="20" spans="1:11">
      <c r="A20" s="1" t="s">
        <v>42</v>
      </c>
      <c r="B20" s="1">
        <v>9</v>
      </c>
      <c r="C20" s="2" t="s">
        <v>67</v>
      </c>
      <c r="D20" s="2" t="s">
        <v>68</v>
      </c>
      <c r="E20" s="1" t="s">
        <v>69</v>
      </c>
      <c r="F20" s="2">
        <v>0.43553417921066201</v>
      </c>
      <c r="G20" s="2">
        <v>0.51486450433731001</v>
      </c>
      <c r="H20" s="2">
        <v>0.55226391553878695</v>
      </c>
      <c r="I20" s="2">
        <v>0.52464199066162098</v>
      </c>
      <c r="J20" s="2">
        <v>0.478334009647369</v>
      </c>
      <c r="K20" s="2">
        <v>0.37513279914855902</v>
      </c>
    </row>
    <row r="21" spans="1:11">
      <c r="A21" s="1" t="s">
        <v>42</v>
      </c>
      <c r="B21" s="1">
        <v>10</v>
      </c>
      <c r="C21" s="2" t="s">
        <v>70</v>
      </c>
      <c r="D21" s="2" t="s">
        <v>71</v>
      </c>
      <c r="E21" s="1" t="s">
        <v>72</v>
      </c>
      <c r="F21" s="2">
        <v>0.98038786649703902</v>
      </c>
      <c r="G21" s="2">
        <v>0.70159685611724798</v>
      </c>
      <c r="H21" s="2">
        <v>0.67607581615447998</v>
      </c>
      <c r="I21" s="2">
        <v>0.98738747835159302</v>
      </c>
      <c r="J21" s="2">
        <v>0.69644325971603305</v>
      </c>
      <c r="K21" s="2">
        <v>0.68060499429702703</v>
      </c>
    </row>
    <row r="22" spans="1:11">
      <c r="A22" s="1" t="s">
        <v>73</v>
      </c>
      <c r="B22" s="1">
        <v>1</v>
      </c>
      <c r="C22" s="1" t="s">
        <v>74</v>
      </c>
      <c r="D22" s="1" t="s">
        <v>75</v>
      </c>
      <c r="E22" s="5" t="s">
        <v>76</v>
      </c>
      <c r="F22" s="2">
        <v>0.87169766426086404</v>
      </c>
      <c r="G22" s="2">
        <v>0.61812138557434004</v>
      </c>
      <c r="H22" s="2">
        <v>0.59456378221511796</v>
      </c>
      <c r="I22" s="2">
        <v>0.86503404378890902</v>
      </c>
      <c r="J22" s="2">
        <v>0.61671477556228604</v>
      </c>
      <c r="K22" s="2">
        <v>0.57850849628448398</v>
      </c>
    </row>
    <row r="23" spans="1:11">
      <c r="A23" s="1" t="s">
        <v>73</v>
      </c>
      <c r="B23" s="1">
        <v>2</v>
      </c>
      <c r="C23" s="2" t="s">
        <v>77</v>
      </c>
      <c r="D23" s="2" t="s">
        <v>78</v>
      </c>
      <c r="E23" s="1" t="s">
        <v>79</v>
      </c>
      <c r="F23" s="2">
        <v>0.67595171928405695</v>
      </c>
      <c r="G23" s="2">
        <v>0.70872414112090998</v>
      </c>
      <c r="H23" s="2">
        <v>0.54936790466308505</v>
      </c>
      <c r="I23" s="2">
        <v>0.71009474992751997</v>
      </c>
      <c r="J23" s="2">
        <v>0.68542307615280096</v>
      </c>
      <c r="K23" s="2">
        <v>0.52011519670486395</v>
      </c>
    </row>
    <row r="24" spans="1:11">
      <c r="A24" s="1" t="s">
        <v>73</v>
      </c>
      <c r="B24" s="1">
        <v>3</v>
      </c>
      <c r="C24" s="2" t="s">
        <v>80</v>
      </c>
      <c r="D24" s="2" t="s">
        <v>81</v>
      </c>
      <c r="E24" s="1" t="s">
        <v>82</v>
      </c>
      <c r="F24" s="2">
        <v>0.737995386123657</v>
      </c>
      <c r="G24" s="2">
        <v>0.54440766572952204</v>
      </c>
      <c r="H24" s="2">
        <v>0.42388844490051197</v>
      </c>
      <c r="I24" s="2">
        <v>0.77897077798843295</v>
      </c>
      <c r="J24" s="2">
        <v>0.501192986965179</v>
      </c>
      <c r="K24" s="2">
        <v>0.401872128248214</v>
      </c>
    </row>
    <row r="25" spans="1:11">
      <c r="A25" s="1" t="s">
        <v>73</v>
      </c>
      <c r="B25" s="1">
        <v>4</v>
      </c>
      <c r="C25" s="2" t="s">
        <v>83</v>
      </c>
      <c r="D25" s="2" t="s">
        <v>84</v>
      </c>
      <c r="E25" s="1" t="s">
        <v>85</v>
      </c>
      <c r="F25" s="2">
        <v>0.868852078914642</v>
      </c>
      <c r="G25" s="2">
        <v>0.40855222940444902</v>
      </c>
      <c r="H25" s="2">
        <v>0.31917202472686701</v>
      </c>
      <c r="I25" s="2">
        <v>0.89035838842391901</v>
      </c>
      <c r="J25" s="2">
        <v>0.31733214855193997</v>
      </c>
      <c r="K25" s="2">
        <v>0.23994478583335799</v>
      </c>
    </row>
    <row r="26" spans="1:11">
      <c r="A26" s="1" t="s">
        <v>73</v>
      </c>
      <c r="B26" s="1">
        <v>5</v>
      </c>
      <c r="C26" s="2" t="s">
        <v>86</v>
      </c>
      <c r="D26" s="2" t="s">
        <v>87</v>
      </c>
      <c r="E26" s="1" t="s">
        <v>88</v>
      </c>
      <c r="F26" s="2">
        <v>0.77869337797164895</v>
      </c>
      <c r="G26" s="2">
        <v>0.38919118046760498</v>
      </c>
      <c r="H26" s="2">
        <v>0.26664617657661399</v>
      </c>
      <c r="I26" s="2">
        <v>0.83484220504760698</v>
      </c>
      <c r="J26" s="2">
        <v>0.496021568775177</v>
      </c>
      <c r="K26" s="2">
        <v>0.36555773019790599</v>
      </c>
    </row>
    <row r="27" spans="1:11">
      <c r="A27" s="1" t="s">
        <v>73</v>
      </c>
      <c r="B27" s="1">
        <v>6</v>
      </c>
      <c r="C27" s="2" t="s">
        <v>89</v>
      </c>
      <c r="D27" s="2" t="s">
        <v>90</v>
      </c>
      <c r="E27" s="1" t="s">
        <v>91</v>
      </c>
      <c r="F27" s="2">
        <v>0.71226763725280695</v>
      </c>
      <c r="G27" s="2">
        <v>0.42452365159988398</v>
      </c>
      <c r="H27" s="2">
        <v>0.454476118087768</v>
      </c>
      <c r="I27" s="2">
        <v>0.76117068529128995</v>
      </c>
      <c r="J27" s="2">
        <v>0.47002726793289101</v>
      </c>
      <c r="K27" s="2">
        <v>0.463188916444778</v>
      </c>
    </row>
    <row r="28" spans="1:11">
      <c r="A28" s="1" t="s">
        <v>73</v>
      </c>
      <c r="B28" s="1">
        <v>7</v>
      </c>
      <c r="C28" s="2" t="s">
        <v>92</v>
      </c>
      <c r="D28" s="2" t="s">
        <v>93</v>
      </c>
      <c r="E28" s="1" t="s">
        <v>94</v>
      </c>
      <c r="F28" s="2">
        <v>0.61671948432922297</v>
      </c>
      <c r="G28" s="2">
        <v>0.39898222684860202</v>
      </c>
      <c r="H28" s="2">
        <v>0.23361933231353699</v>
      </c>
      <c r="I28" s="2">
        <v>0.61260199546813898</v>
      </c>
      <c r="J28" s="2">
        <v>0.40169838070869401</v>
      </c>
      <c r="K28" s="2">
        <v>0.32857504487037598</v>
      </c>
    </row>
    <row r="29" spans="1:11">
      <c r="A29" s="1" t="s">
        <v>73</v>
      </c>
      <c r="B29" s="1">
        <v>8</v>
      </c>
      <c r="C29" s="2" t="s">
        <v>95</v>
      </c>
      <c r="D29" s="2" t="s">
        <v>96</v>
      </c>
      <c r="E29" s="1" t="s">
        <v>97</v>
      </c>
      <c r="F29" s="2">
        <v>0.85104614496231001</v>
      </c>
      <c r="G29" s="2">
        <v>0.54504090547561601</v>
      </c>
      <c r="H29" s="2">
        <v>0.50090575218200595</v>
      </c>
      <c r="I29" s="2">
        <v>0.83274495601653997</v>
      </c>
      <c r="J29" s="2">
        <v>0.37074333429336498</v>
      </c>
      <c r="K29" s="2">
        <v>0.372885882854461</v>
      </c>
    </row>
    <row r="30" spans="1:11">
      <c r="A30" s="1" t="s">
        <v>73</v>
      </c>
      <c r="B30" s="1">
        <v>9</v>
      </c>
      <c r="C30" s="2" t="s">
        <v>98</v>
      </c>
      <c r="D30" s="2" t="s">
        <v>99</v>
      </c>
      <c r="E30" s="1" t="s">
        <v>100</v>
      </c>
      <c r="F30" s="2">
        <v>0.66963386535644498</v>
      </c>
      <c r="G30" s="2">
        <v>0.60296243429183904</v>
      </c>
      <c r="H30" s="2">
        <v>0.47166395187377902</v>
      </c>
      <c r="I30" s="2">
        <v>0.62678730487823398</v>
      </c>
      <c r="J30" s="2">
        <v>0.65022909641265803</v>
      </c>
      <c r="K30" s="2">
        <v>0.473668932914733</v>
      </c>
    </row>
    <row r="31" spans="1:11">
      <c r="A31" s="1" t="s">
        <v>73</v>
      </c>
      <c r="B31" s="1">
        <v>10</v>
      </c>
      <c r="C31" s="2" t="s">
        <v>101</v>
      </c>
      <c r="D31" s="2" t="s">
        <v>102</v>
      </c>
      <c r="E31" s="1" t="s">
        <v>103</v>
      </c>
      <c r="F31" s="2">
        <v>0.602012038230896</v>
      </c>
      <c r="G31" s="2">
        <v>6.1020940542221E-2</v>
      </c>
      <c r="H31" s="2">
        <v>0.38995683193206698</v>
      </c>
      <c r="I31" s="2">
        <v>0.53947228193283003</v>
      </c>
      <c r="J31" s="2">
        <v>0.2366923391819</v>
      </c>
      <c r="K31" s="2">
        <v>0.49774387478828402</v>
      </c>
    </row>
    <row r="32" spans="1:11" ht="15.75" customHeight="1">
      <c r="E32" s="6"/>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J31"/>
  <sheetViews>
    <sheetView workbookViewId="0">
      <selection activeCell="J5" sqref="J5"/>
    </sheetView>
  </sheetViews>
  <sheetFormatPr defaultColWidth="12.6640625" defaultRowHeight="15.75" customHeight="1"/>
  <cols>
    <col min="1" max="1" width="7.21875" bestFit="1" customWidth="1"/>
    <col min="2" max="4" width="17.21875" bestFit="1" customWidth="1"/>
    <col min="5" max="7" width="16.109375" bestFit="1" customWidth="1"/>
  </cols>
  <sheetData>
    <row r="1" spans="1:10">
      <c r="A1" s="7" t="s">
        <v>1</v>
      </c>
      <c r="B1" s="7" t="s">
        <v>5</v>
      </c>
      <c r="C1" s="7" t="s">
        <v>6</v>
      </c>
      <c r="D1" s="7" t="s">
        <v>7</v>
      </c>
      <c r="E1" s="7" t="s">
        <v>8</v>
      </c>
      <c r="F1" s="7" t="s">
        <v>9</v>
      </c>
      <c r="G1" s="7" t="s">
        <v>10</v>
      </c>
      <c r="H1" s="9" t="s">
        <v>108</v>
      </c>
    </row>
    <row r="2" spans="1:10">
      <c r="A2" s="1">
        <v>1</v>
      </c>
      <c r="B2" s="2">
        <v>0.91604715585708596</v>
      </c>
      <c r="C2" s="2">
        <v>0.17648397386074</v>
      </c>
      <c r="D2" s="2">
        <v>0.24621695280075001</v>
      </c>
      <c r="E2" s="2">
        <v>0.92329668998718195</v>
      </c>
      <c r="F2" s="2">
        <v>0.10838221758604</v>
      </c>
      <c r="G2" s="2">
        <v>0.166867390275001</v>
      </c>
      <c r="H2" s="10">
        <f>(E2-B2)/(B2)</f>
        <v>7.9139311592677473E-3</v>
      </c>
    </row>
    <row r="3" spans="1:10">
      <c r="A3" s="1">
        <v>2</v>
      </c>
      <c r="B3" s="2">
        <v>0.81642055511474598</v>
      </c>
      <c r="C3" s="2">
        <v>5.2982322871685E-2</v>
      </c>
      <c r="D3" s="2">
        <v>1.5460107475519101E-2</v>
      </c>
      <c r="E3" s="2">
        <v>0.88254243135452204</v>
      </c>
      <c r="F3" s="2">
        <v>0.14013369381427701</v>
      </c>
      <c r="G3" s="2">
        <v>0.11657603085041</v>
      </c>
      <c r="H3" s="10">
        <f t="shared" ref="H3:H31" si="0">(E3-B3)/(B3)</f>
        <v>8.0989969967724271E-2</v>
      </c>
    </row>
    <row r="4" spans="1:10">
      <c r="A4" s="1">
        <v>3</v>
      </c>
      <c r="B4" s="2">
        <v>0.88384920358657804</v>
      </c>
      <c r="C4" s="2">
        <v>0.299625694751739</v>
      </c>
      <c r="D4" s="2">
        <v>0.410311639308929</v>
      </c>
      <c r="E4" s="2">
        <v>0.79020231962203902</v>
      </c>
      <c r="F4" s="2">
        <v>5.9007864445447901E-2</v>
      </c>
      <c r="G4" s="2">
        <v>0.25978004932403498</v>
      </c>
      <c r="H4" s="10">
        <f t="shared" si="0"/>
        <v>-0.10595346308457218</v>
      </c>
    </row>
    <row r="5" spans="1:10">
      <c r="A5" s="1">
        <v>4</v>
      </c>
      <c r="B5" s="2">
        <v>0.773010373115539</v>
      </c>
      <c r="C5" s="2">
        <v>0.48446819186210599</v>
      </c>
      <c r="D5" s="2">
        <v>0.76667976379394498</v>
      </c>
      <c r="E5" s="2">
        <v>0.742953240871429</v>
      </c>
      <c r="F5" s="2">
        <v>0.45167288184165899</v>
      </c>
      <c r="G5" s="2">
        <v>0.74239224195480302</v>
      </c>
      <c r="H5" s="10">
        <f t="shared" si="0"/>
        <v>-3.8883219798161062E-2</v>
      </c>
      <c r="I5" s="11" t="s">
        <v>109</v>
      </c>
      <c r="J5" s="12">
        <f>AVERAGE(H2:H31)</f>
        <v>1.5064773042899745E-2</v>
      </c>
    </row>
    <row r="6" spans="1:10">
      <c r="A6" s="1">
        <v>5</v>
      </c>
      <c r="B6" s="2">
        <v>0.93230861425399703</v>
      </c>
      <c r="C6" s="2">
        <v>0.66569614410400302</v>
      </c>
      <c r="D6" s="2">
        <v>0.74753594398498502</v>
      </c>
      <c r="E6" s="2">
        <v>0.93842613697052002</v>
      </c>
      <c r="F6" s="2">
        <v>0.66674333810806197</v>
      </c>
      <c r="G6" s="2">
        <v>0.72405946254730202</v>
      </c>
      <c r="H6" s="10">
        <f t="shared" si="0"/>
        <v>6.5616927946311387E-3</v>
      </c>
      <c r="I6" s="11" t="s">
        <v>110</v>
      </c>
      <c r="J6" s="12">
        <f>MIN(H2:H31)</f>
        <v>-0.10595346308457218</v>
      </c>
    </row>
    <row r="7" spans="1:10">
      <c r="A7" s="1">
        <v>6</v>
      </c>
      <c r="B7" s="2">
        <v>0.87483203411102295</v>
      </c>
      <c r="C7" s="2">
        <v>0.49845150113105702</v>
      </c>
      <c r="D7" s="2">
        <v>0.59666776657104403</v>
      </c>
      <c r="E7" s="2">
        <v>0.86077558994293202</v>
      </c>
      <c r="F7" s="2">
        <v>0.41674402356147699</v>
      </c>
      <c r="G7" s="2">
        <v>0.53259110450744596</v>
      </c>
      <c r="H7" s="10">
        <f t="shared" si="0"/>
        <v>-1.6067591971954537E-2</v>
      </c>
      <c r="I7" s="11" t="s">
        <v>111</v>
      </c>
      <c r="J7" s="12">
        <f>MAX(H2:H31)</f>
        <v>0.20459430213365351</v>
      </c>
    </row>
    <row r="8" spans="1:10">
      <c r="A8" s="1">
        <v>7</v>
      </c>
      <c r="B8" s="2">
        <v>0.71814036369323697</v>
      </c>
      <c r="C8" s="2">
        <v>0.81404709815979004</v>
      </c>
      <c r="D8" s="2">
        <v>0.65935879945755005</v>
      </c>
      <c r="E8" s="2">
        <v>0.69677120447158802</v>
      </c>
      <c r="F8" s="2">
        <v>0.86240100860595703</v>
      </c>
      <c r="G8" s="2">
        <v>0.59195715188980103</v>
      </c>
      <c r="H8" s="10">
        <f t="shared" si="0"/>
        <v>-2.9756243071691571E-2</v>
      </c>
      <c r="I8" s="11" t="s">
        <v>112</v>
      </c>
      <c r="J8" s="12">
        <f>MEDIAN(H2:H31)</f>
        <v>8.4297786847288298E-4</v>
      </c>
    </row>
    <row r="9" spans="1:10">
      <c r="A9" s="1">
        <v>8</v>
      </c>
      <c r="B9" s="2">
        <v>0.490291208028793</v>
      </c>
      <c r="C9" s="2">
        <v>0.72280001640319802</v>
      </c>
      <c r="D9" s="2">
        <v>0.386090338230133</v>
      </c>
      <c r="E9" s="2">
        <v>0.588728487491607</v>
      </c>
      <c r="F9" s="2">
        <v>0.38956084847450201</v>
      </c>
      <c r="G9" s="2">
        <v>0.744543015956878</v>
      </c>
      <c r="H9" s="10">
        <f t="shared" si="0"/>
        <v>0.20077308719970588</v>
      </c>
    </row>
    <row r="10" spans="1:10">
      <c r="A10" s="1">
        <v>9</v>
      </c>
      <c r="B10" s="2">
        <v>0.81671005487442005</v>
      </c>
      <c r="C10" s="3">
        <v>-3.9435938000679002E-2</v>
      </c>
      <c r="D10" s="2">
        <v>4.6796478331088999E-2</v>
      </c>
      <c r="E10" s="2">
        <v>0.838875412940979</v>
      </c>
      <c r="F10" s="2">
        <v>3.0747773125767701E-2</v>
      </c>
      <c r="G10" s="2">
        <v>0.188701406121253</v>
      </c>
      <c r="H10" s="10">
        <f t="shared" si="0"/>
        <v>2.7139812880064475E-2</v>
      </c>
    </row>
    <row r="11" spans="1:10">
      <c r="A11" s="1">
        <v>10</v>
      </c>
      <c r="B11" s="2">
        <v>0.73703145980834905</v>
      </c>
      <c r="C11" s="2">
        <v>0.48962351679801902</v>
      </c>
      <c r="D11" s="2">
        <v>0.491052776575088</v>
      </c>
      <c r="E11" s="2">
        <v>0.79620599746704102</v>
      </c>
      <c r="F11" s="2">
        <v>0.33862513303756703</v>
      </c>
      <c r="G11" s="2">
        <v>0.40116822719573902</v>
      </c>
      <c r="H11" s="10">
        <f t="shared" si="0"/>
        <v>8.028766868931099E-2</v>
      </c>
    </row>
    <row r="12" spans="1:10">
      <c r="A12" s="1">
        <v>1</v>
      </c>
      <c r="B12" s="2">
        <v>0.64188623428344704</v>
      </c>
      <c r="C12" s="2">
        <v>0.45635890960693298</v>
      </c>
      <c r="D12" s="2">
        <v>0.24781277775764399</v>
      </c>
      <c r="E12" s="2">
        <v>0.75471472740173295</v>
      </c>
      <c r="F12" s="2">
        <v>0.51423519849777199</v>
      </c>
      <c r="G12" s="2">
        <v>0.278690725564956</v>
      </c>
      <c r="H12" s="10">
        <f t="shared" si="0"/>
        <v>0.17577646488125587</v>
      </c>
    </row>
    <row r="13" spans="1:10">
      <c r="A13" s="1">
        <v>2</v>
      </c>
      <c r="B13" s="2">
        <v>0.67446196079254095</v>
      </c>
      <c r="C13" s="2">
        <v>0.27879235148429798</v>
      </c>
      <c r="D13" s="2">
        <v>0.16354185342788599</v>
      </c>
      <c r="E13" s="2">
        <v>0.62615472078323298</v>
      </c>
      <c r="F13" s="2">
        <v>0.25310015678405701</v>
      </c>
      <c r="G13" s="2">
        <v>0.20584343373775399</v>
      </c>
      <c r="H13" s="10">
        <f t="shared" si="0"/>
        <v>-7.1623372135833308E-2</v>
      </c>
    </row>
    <row r="14" spans="1:10">
      <c r="A14" s="1">
        <v>3</v>
      </c>
      <c r="B14" s="2">
        <v>0.66059064865112305</v>
      </c>
      <c r="C14" s="2">
        <v>0.59712123870849598</v>
      </c>
      <c r="D14" s="2">
        <v>0.51791238784789995</v>
      </c>
      <c r="E14" s="2">
        <v>0.61138254404067904</v>
      </c>
      <c r="F14" s="2">
        <v>0.60363924503326405</v>
      </c>
      <c r="G14" s="2">
        <v>0.49099996685981701</v>
      </c>
      <c r="H14" s="10">
        <f t="shared" si="0"/>
        <v>-7.4491070545614435E-2</v>
      </c>
    </row>
    <row r="15" spans="1:10">
      <c r="A15" s="1">
        <v>4</v>
      </c>
      <c r="B15" s="2">
        <v>0.82762104272842396</v>
      </c>
      <c r="C15" s="2">
        <v>0.61000823974609297</v>
      </c>
      <c r="D15" s="2">
        <v>0.71806031465530396</v>
      </c>
      <c r="E15" s="2">
        <v>0.80250614881515503</v>
      </c>
      <c r="F15" s="2">
        <v>0.54924732446670499</v>
      </c>
      <c r="G15" s="2">
        <v>0.67767077684402399</v>
      </c>
      <c r="H15" s="10">
        <f t="shared" si="0"/>
        <v>-3.0345886120140796E-2</v>
      </c>
    </row>
    <row r="16" spans="1:10">
      <c r="A16" s="1">
        <v>5</v>
      </c>
      <c r="B16" s="2">
        <v>0.78278118371963501</v>
      </c>
      <c r="C16" s="2">
        <v>0.83412480354309004</v>
      </c>
      <c r="D16" s="2">
        <v>0.86954098939895597</v>
      </c>
      <c r="E16" s="2">
        <v>0.75483900308608998</v>
      </c>
      <c r="F16" s="2">
        <v>0.84722661972045898</v>
      </c>
      <c r="G16" s="2">
        <v>0.85601055622100797</v>
      </c>
      <c r="H16" s="10">
        <f t="shared" si="0"/>
        <v>-3.5696030020508196E-2</v>
      </c>
    </row>
    <row r="17" spans="1:8">
      <c r="A17" s="1">
        <v>6</v>
      </c>
      <c r="B17" s="2">
        <v>0.92695355415344205</v>
      </c>
      <c r="C17" s="2">
        <v>0.46730357408523499</v>
      </c>
      <c r="D17" s="2">
        <v>0.53103929758071899</v>
      </c>
      <c r="E17" s="2">
        <v>0.92243397235870295</v>
      </c>
      <c r="F17" s="2">
        <v>0.52317440509796098</v>
      </c>
      <c r="G17" s="2">
        <v>0.62606644630432096</v>
      </c>
      <c r="H17" s="10">
        <f t="shared" si="0"/>
        <v>-4.8757370576853728E-3</v>
      </c>
    </row>
    <row r="18" spans="1:8">
      <c r="A18" s="1">
        <v>7</v>
      </c>
      <c r="B18" s="2">
        <v>0.88879209756851196</v>
      </c>
      <c r="C18" s="2">
        <v>0.46921432018280002</v>
      </c>
      <c r="D18" s="2">
        <v>0.36591303348541199</v>
      </c>
      <c r="E18" s="2">
        <v>0.873823642730712</v>
      </c>
      <c r="F18" s="2">
        <v>0.42142346501350397</v>
      </c>
      <c r="G18" s="2">
        <v>0.298076272010803</v>
      </c>
      <c r="H18" s="10">
        <f t="shared" si="0"/>
        <v>-1.6841345550606818E-2</v>
      </c>
    </row>
    <row r="19" spans="1:8">
      <c r="A19" s="1">
        <v>8</v>
      </c>
      <c r="B19" s="2">
        <v>0.88559645414352395</v>
      </c>
      <c r="C19" s="2">
        <v>0.62402695417404097</v>
      </c>
      <c r="D19" s="2">
        <v>0.58440434932708696</v>
      </c>
      <c r="E19" s="2">
        <v>0.901045262813568</v>
      </c>
      <c r="F19" s="2">
        <v>0.666129350662231</v>
      </c>
      <c r="G19" s="2">
        <v>0.619939625263214</v>
      </c>
      <c r="H19" s="10">
        <f t="shared" si="0"/>
        <v>1.7444524080648983E-2</v>
      </c>
    </row>
    <row r="20" spans="1:8">
      <c r="A20" s="1">
        <v>9</v>
      </c>
      <c r="B20" s="2">
        <v>0.43553417921066201</v>
      </c>
      <c r="C20" s="2">
        <v>0.51486450433731001</v>
      </c>
      <c r="D20" s="2">
        <v>0.55226391553878695</v>
      </c>
      <c r="E20" s="2">
        <v>0.52464199066162098</v>
      </c>
      <c r="F20" s="2">
        <v>0.478334009647369</v>
      </c>
      <c r="G20" s="2">
        <v>0.37513279914855902</v>
      </c>
      <c r="H20" s="10">
        <f t="shared" si="0"/>
        <v>0.20459430213365351</v>
      </c>
    </row>
    <row r="21" spans="1:8">
      <c r="A21" s="1">
        <v>10</v>
      </c>
      <c r="B21" s="2">
        <v>0.98038786649703902</v>
      </c>
      <c r="C21" s="2">
        <v>0.70159685611724798</v>
      </c>
      <c r="D21" s="2">
        <v>0.67607581615447998</v>
      </c>
      <c r="E21" s="2">
        <v>0.98738747835159302</v>
      </c>
      <c r="F21" s="2">
        <v>0.69644325971603305</v>
      </c>
      <c r="G21" s="2">
        <v>0.68060499429702703</v>
      </c>
      <c r="H21" s="10">
        <f t="shared" si="0"/>
        <v>7.1396353359246111E-3</v>
      </c>
    </row>
    <row r="22" spans="1:8">
      <c r="A22" s="1">
        <v>1</v>
      </c>
      <c r="B22" s="2">
        <v>0.87169766426086404</v>
      </c>
      <c r="C22" s="2">
        <v>0.61812138557434004</v>
      </c>
      <c r="D22" s="2">
        <v>0.59456378221511796</v>
      </c>
      <c r="E22" s="2">
        <v>0.86503404378890902</v>
      </c>
      <c r="F22" s="2">
        <v>0.61671477556228604</v>
      </c>
      <c r="G22" s="2">
        <v>0.57850849628448398</v>
      </c>
      <c r="H22" s="10">
        <f t="shared" si="0"/>
        <v>-7.6444170326018662E-3</v>
      </c>
    </row>
    <row r="23" spans="1:8">
      <c r="A23" s="1">
        <v>2</v>
      </c>
      <c r="B23" s="2">
        <v>0.67595171928405695</v>
      </c>
      <c r="C23" s="2">
        <v>0.70872414112090998</v>
      </c>
      <c r="D23" s="2">
        <v>0.54936790466308505</v>
      </c>
      <c r="E23" s="2">
        <v>0.71009474992751997</v>
      </c>
      <c r="F23" s="2">
        <v>0.68542307615280096</v>
      </c>
      <c r="G23" s="2">
        <v>0.52011519670486395</v>
      </c>
      <c r="H23" s="10">
        <f t="shared" si="0"/>
        <v>5.0511049338887781E-2</v>
      </c>
    </row>
    <row r="24" spans="1:8">
      <c r="A24" s="1">
        <v>3</v>
      </c>
      <c r="B24" s="2">
        <v>0.737995386123657</v>
      </c>
      <c r="C24" s="2">
        <v>0.54440766572952204</v>
      </c>
      <c r="D24" s="2">
        <v>0.42388844490051197</v>
      </c>
      <c r="E24" s="2">
        <v>0.77897077798843295</v>
      </c>
      <c r="F24" s="2">
        <v>0.501192986965179</v>
      </c>
      <c r="G24" s="2">
        <v>0.401872128248214</v>
      </c>
      <c r="H24" s="10">
        <f t="shared" si="0"/>
        <v>5.5522558318420422E-2</v>
      </c>
    </row>
    <row r="25" spans="1:8">
      <c r="A25" s="1">
        <v>4</v>
      </c>
      <c r="B25" s="2">
        <v>0.868852078914642</v>
      </c>
      <c r="C25" s="2">
        <v>0.40855222940444902</v>
      </c>
      <c r="D25" s="2">
        <v>0.31917202472686701</v>
      </c>
      <c r="E25" s="2">
        <v>0.89035838842391901</v>
      </c>
      <c r="F25" s="2">
        <v>0.31733214855193997</v>
      </c>
      <c r="G25" s="2">
        <v>0.23994478583335799</v>
      </c>
      <c r="H25" s="10">
        <f t="shared" si="0"/>
        <v>2.4752555735542917E-2</v>
      </c>
    </row>
    <row r="26" spans="1:8">
      <c r="A26" s="1">
        <v>5</v>
      </c>
      <c r="B26" s="2">
        <v>0.77869337797164895</v>
      </c>
      <c r="C26" s="2">
        <v>0.38919118046760498</v>
      </c>
      <c r="D26" s="2">
        <v>0.26664617657661399</v>
      </c>
      <c r="E26" s="2">
        <v>0.83484220504760698</v>
      </c>
      <c r="F26" s="2">
        <v>0.496021568775177</v>
      </c>
      <c r="G26" s="2">
        <v>0.36555773019790599</v>
      </c>
      <c r="H26" s="10">
        <f t="shared" si="0"/>
        <v>7.2106465348678386E-2</v>
      </c>
    </row>
    <row r="27" spans="1:8">
      <c r="A27" s="1">
        <v>6</v>
      </c>
      <c r="B27" s="2">
        <v>0.71226763725280695</v>
      </c>
      <c r="C27" s="2">
        <v>0.42452365159988398</v>
      </c>
      <c r="D27" s="2">
        <v>0.454476118087768</v>
      </c>
      <c r="E27" s="2">
        <v>0.76117068529128995</v>
      </c>
      <c r="F27" s="2">
        <v>0.47002726793289101</v>
      </c>
      <c r="G27" s="2">
        <v>0.463188916444778</v>
      </c>
      <c r="H27" s="10">
        <f t="shared" si="0"/>
        <v>6.865824794047988E-2</v>
      </c>
    </row>
    <row r="28" spans="1:8">
      <c r="A28" s="1">
        <v>7</v>
      </c>
      <c r="B28" s="2">
        <v>0.61671948432922297</v>
      </c>
      <c r="C28" s="2">
        <v>0.39898222684860202</v>
      </c>
      <c r="D28" s="2">
        <v>0.23361933231353699</v>
      </c>
      <c r="E28" s="2">
        <v>0.61260199546813898</v>
      </c>
      <c r="F28" s="2">
        <v>0.40169838070869401</v>
      </c>
      <c r="G28" s="2">
        <v>0.32857504487037598</v>
      </c>
      <c r="H28" s="10">
        <f t="shared" si="0"/>
        <v>-6.6764371253202502E-3</v>
      </c>
    </row>
    <row r="29" spans="1:8">
      <c r="A29" s="1">
        <v>8</v>
      </c>
      <c r="B29" s="2">
        <v>0.85104614496231001</v>
      </c>
      <c r="C29" s="2">
        <v>0.54504090547561601</v>
      </c>
      <c r="D29" s="2">
        <v>0.50090575218200595</v>
      </c>
      <c r="E29" s="2">
        <v>0.83274495601653997</v>
      </c>
      <c r="F29" s="2">
        <v>0.37074333429336498</v>
      </c>
      <c r="G29" s="2">
        <v>0.372885882854461</v>
      </c>
      <c r="H29" s="10">
        <f t="shared" si="0"/>
        <v>-2.150434386443351E-2</v>
      </c>
    </row>
    <row r="30" spans="1:8">
      <c r="A30" s="1">
        <v>9</v>
      </c>
      <c r="B30" s="2">
        <v>0.66963386535644498</v>
      </c>
      <c r="C30" s="2">
        <v>0.60296243429183904</v>
      </c>
      <c r="D30" s="2">
        <v>0.47166395187377902</v>
      </c>
      <c r="E30" s="2">
        <v>0.62678730487823398</v>
      </c>
      <c r="F30" s="2">
        <v>0.65022909641265803</v>
      </c>
      <c r="G30" s="2">
        <v>0.473668932914733</v>
      </c>
      <c r="H30" s="10">
        <f t="shared" si="0"/>
        <v>-6.3985056155133155E-2</v>
      </c>
    </row>
    <row r="31" spans="1:8">
      <c r="A31" s="1">
        <v>10</v>
      </c>
      <c r="B31" s="2">
        <v>0.602012038230896</v>
      </c>
      <c r="C31" s="2">
        <v>6.1020940542221E-2</v>
      </c>
      <c r="D31" s="2">
        <v>0.38995683193206698</v>
      </c>
      <c r="E31" s="2">
        <v>0.53947228193283003</v>
      </c>
      <c r="F31" s="2">
        <v>0.2366923391819</v>
      </c>
      <c r="G31" s="2">
        <v>0.49774387478828402</v>
      </c>
      <c r="H31" s="10">
        <f t="shared" si="0"/>
        <v>-0.10388456098294738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L21"/>
  <sheetViews>
    <sheetView workbookViewId="0">
      <selection activeCell="H2" sqref="H2"/>
    </sheetView>
  </sheetViews>
  <sheetFormatPr defaultColWidth="12.6640625" defaultRowHeight="15.75" customHeight="1"/>
  <cols>
    <col min="1" max="1" width="7.6640625" customWidth="1"/>
    <col min="2" max="2" width="9.88671875" customWidth="1"/>
    <col min="3" max="3" width="6.109375" customWidth="1"/>
    <col min="4" max="4" width="23.88671875" customWidth="1"/>
    <col min="5" max="5" width="15.88671875" customWidth="1"/>
    <col min="6" max="6" width="20.21875" customWidth="1"/>
    <col min="7" max="9" width="17.21875" bestFit="1" customWidth="1"/>
    <col min="10" max="12" width="16.109375" bestFit="1" customWidth="1"/>
  </cols>
  <sheetData>
    <row r="1" spans="1:12" ht="13.2">
      <c r="A1" s="1" t="s">
        <v>104</v>
      </c>
      <c r="B1" s="1" t="s">
        <v>0</v>
      </c>
      <c r="C1" s="1" t="s">
        <v>1</v>
      </c>
      <c r="D1" s="1" t="s">
        <v>2</v>
      </c>
      <c r="E1" s="1" t="s">
        <v>3</v>
      </c>
      <c r="F1" s="1" t="s">
        <v>4</v>
      </c>
      <c r="G1" s="7" t="s">
        <v>5</v>
      </c>
      <c r="H1" s="7" t="s">
        <v>6</v>
      </c>
      <c r="I1" s="7" t="s">
        <v>7</v>
      </c>
      <c r="J1" s="7" t="s">
        <v>8</v>
      </c>
      <c r="K1" s="7" t="s">
        <v>9</v>
      </c>
      <c r="L1" s="7" t="s">
        <v>10</v>
      </c>
    </row>
    <row r="2" spans="1:12" ht="13.8">
      <c r="A2" s="1">
        <v>1</v>
      </c>
      <c r="B2" s="1" t="s">
        <v>11</v>
      </c>
      <c r="C2" s="1">
        <v>1</v>
      </c>
      <c r="D2" s="1" t="s">
        <v>105</v>
      </c>
      <c r="E2" s="1" t="s">
        <v>106</v>
      </c>
      <c r="F2" s="1" t="s">
        <v>107</v>
      </c>
      <c r="G2" s="2">
        <v>0.91604715585708596</v>
      </c>
      <c r="H2" s="2">
        <v>0.17648397386074</v>
      </c>
      <c r="I2" s="2">
        <v>0.24621695280075001</v>
      </c>
      <c r="J2" s="2">
        <v>0.59801145392696398</v>
      </c>
      <c r="K2" s="2">
        <v>-4.5021420874755198E-2</v>
      </c>
      <c r="L2" s="2">
        <v>0.13617441609438</v>
      </c>
    </row>
    <row r="3" spans="1:12" ht="13.8">
      <c r="A3" s="1">
        <v>1</v>
      </c>
      <c r="B3" s="1" t="s">
        <v>11</v>
      </c>
      <c r="C3" s="1">
        <v>2</v>
      </c>
      <c r="D3" s="1" t="s">
        <v>15</v>
      </c>
      <c r="E3" s="1" t="s">
        <v>16</v>
      </c>
      <c r="F3" s="1" t="s">
        <v>17</v>
      </c>
      <c r="G3" s="2">
        <v>0.81642055511474598</v>
      </c>
      <c r="H3" s="2">
        <v>5.2982322871685E-2</v>
      </c>
      <c r="I3" s="2">
        <v>1.5460107475519101E-2</v>
      </c>
      <c r="J3" s="2">
        <v>0.48756817135411301</v>
      </c>
      <c r="K3" s="2">
        <v>4.5263760342495601E-2</v>
      </c>
      <c r="L3" s="2">
        <v>0.17023397701816601</v>
      </c>
    </row>
    <row r="4" spans="1:12">
      <c r="A4" s="1">
        <v>1</v>
      </c>
      <c r="B4" s="1" t="s">
        <v>11</v>
      </c>
      <c r="C4" s="1">
        <v>3</v>
      </c>
      <c r="D4" s="1" t="s">
        <v>18</v>
      </c>
      <c r="E4" s="1" t="s">
        <v>19</v>
      </c>
      <c r="F4" s="1" t="s">
        <v>20</v>
      </c>
      <c r="G4" s="2">
        <v>0.88384920358657804</v>
      </c>
      <c r="H4" s="2">
        <v>0.299625694751739</v>
      </c>
      <c r="I4" s="2">
        <v>0.410311639308929</v>
      </c>
      <c r="J4" s="2">
        <v>1.54824104416273E-3</v>
      </c>
      <c r="K4" s="2">
        <v>5.5192355010260999E-2</v>
      </c>
      <c r="L4" s="2">
        <v>2.0912545320834999E-2</v>
      </c>
    </row>
    <row r="5" spans="1:12">
      <c r="A5" s="1">
        <v>1</v>
      </c>
      <c r="B5" s="1" t="s">
        <v>11</v>
      </c>
      <c r="C5" s="1">
        <v>4</v>
      </c>
      <c r="D5" s="1" t="s">
        <v>21</v>
      </c>
      <c r="E5" s="1" t="s">
        <v>22</v>
      </c>
      <c r="F5" s="1" t="s">
        <v>23</v>
      </c>
      <c r="G5" s="2">
        <v>0.773010373115539</v>
      </c>
      <c r="H5" s="2">
        <v>0.48446819186210599</v>
      </c>
      <c r="I5" s="2">
        <v>0.76667976379394498</v>
      </c>
      <c r="J5" s="2">
        <v>0.13998934398757901</v>
      </c>
      <c r="K5" s="2">
        <v>0.114850885746868</v>
      </c>
      <c r="L5" s="2">
        <v>5.0763800311781397E-2</v>
      </c>
    </row>
    <row r="6" spans="1:12">
      <c r="A6" s="1">
        <v>1</v>
      </c>
      <c r="B6" s="1" t="s">
        <v>11</v>
      </c>
      <c r="C6" s="1">
        <v>5</v>
      </c>
      <c r="D6" s="1" t="s">
        <v>24</v>
      </c>
      <c r="E6" s="1" t="s">
        <v>25</v>
      </c>
      <c r="F6" s="1" t="s">
        <v>26</v>
      </c>
      <c r="G6" s="2">
        <v>0.93230861425399703</v>
      </c>
      <c r="H6" s="2">
        <v>0.66569614410400302</v>
      </c>
      <c r="I6" s="2">
        <v>0.74753594398498502</v>
      </c>
      <c r="J6" s="2">
        <v>0.150320821793054</v>
      </c>
      <c r="K6" s="2">
        <v>-1.5145838465743199E-2</v>
      </c>
      <c r="L6" s="1">
        <v>-3.4396690483501802E-2</v>
      </c>
    </row>
    <row r="7" spans="1:12">
      <c r="A7" s="1">
        <v>1</v>
      </c>
      <c r="B7" s="1" t="s">
        <v>42</v>
      </c>
      <c r="C7" s="1">
        <v>1</v>
      </c>
      <c r="D7" s="1" t="s">
        <v>43</v>
      </c>
      <c r="E7" s="1" t="s">
        <v>44</v>
      </c>
      <c r="F7" s="1" t="s">
        <v>45</v>
      </c>
      <c r="G7" s="2">
        <v>0.64188623428344704</v>
      </c>
      <c r="H7" s="2">
        <v>0.45635890960693298</v>
      </c>
      <c r="I7" s="2">
        <v>0.24781277775764399</v>
      </c>
      <c r="J7" s="2">
        <v>0.213405650772062</v>
      </c>
      <c r="K7" s="2">
        <v>0.56154930231908295</v>
      </c>
      <c r="L7" s="2">
        <v>-4.02051454439342E-2</v>
      </c>
    </row>
    <row r="8" spans="1:12">
      <c r="A8" s="1">
        <v>1</v>
      </c>
      <c r="B8" s="1" t="s">
        <v>42</v>
      </c>
      <c r="C8" s="1">
        <v>2</v>
      </c>
      <c r="D8" s="2" t="s">
        <v>46</v>
      </c>
      <c r="E8" s="2" t="s">
        <v>47</v>
      </c>
      <c r="F8" s="1" t="s">
        <v>48</v>
      </c>
      <c r="G8" s="2">
        <v>0.67446196079254095</v>
      </c>
      <c r="H8" s="2">
        <v>0.27879235148429798</v>
      </c>
      <c r="I8" s="2">
        <v>0.16354185342788599</v>
      </c>
      <c r="J8" s="2">
        <v>2.7937485712655301E-2</v>
      </c>
      <c r="K8" s="2">
        <v>-1.14283863308148E-2</v>
      </c>
      <c r="L8" s="2">
        <v>-0.13048330489659099</v>
      </c>
    </row>
    <row r="9" spans="1:12">
      <c r="A9" s="1">
        <v>1</v>
      </c>
      <c r="B9" s="1" t="s">
        <v>42</v>
      </c>
      <c r="C9" s="1">
        <v>3</v>
      </c>
      <c r="D9" s="2" t="s">
        <v>49</v>
      </c>
      <c r="E9" s="2" t="s">
        <v>50</v>
      </c>
      <c r="F9" s="1" t="s">
        <v>51</v>
      </c>
      <c r="G9" s="2">
        <v>0.66059064865112305</v>
      </c>
      <c r="H9" s="2">
        <v>0.59712123870849598</v>
      </c>
      <c r="I9" s="2">
        <v>0.51791238784789995</v>
      </c>
      <c r="J9" s="2">
        <v>-0.17060825964655299</v>
      </c>
      <c r="K9" s="2">
        <v>-5.5267062600922803E-2</v>
      </c>
      <c r="L9" s="2">
        <v>3.3807613692244899E-3</v>
      </c>
    </row>
    <row r="10" spans="1:12">
      <c r="A10" s="1">
        <v>1</v>
      </c>
      <c r="B10" s="1" t="s">
        <v>42</v>
      </c>
      <c r="C10" s="1">
        <v>4</v>
      </c>
      <c r="D10" s="2" t="s">
        <v>52</v>
      </c>
      <c r="E10" s="2" t="s">
        <v>53</v>
      </c>
      <c r="F10" s="1" t="s">
        <v>54</v>
      </c>
      <c r="G10" s="2">
        <v>0.82762104272842396</v>
      </c>
      <c r="H10" s="2">
        <v>0.61000823974609297</v>
      </c>
      <c r="I10" s="2">
        <v>0.71806031465530396</v>
      </c>
      <c r="J10" s="2">
        <v>9.0055612757901193E-2</v>
      </c>
      <c r="K10" s="2">
        <v>-0.119470823371725</v>
      </c>
      <c r="L10" s="1">
        <v>-5.2422749754563201E-2</v>
      </c>
    </row>
    <row r="11" spans="1:12">
      <c r="A11" s="1">
        <v>1</v>
      </c>
      <c r="B11" s="1" t="s">
        <v>42</v>
      </c>
      <c r="C11" s="1">
        <v>5</v>
      </c>
      <c r="D11" s="2" t="s">
        <v>55</v>
      </c>
      <c r="E11" s="2" t="s">
        <v>56</v>
      </c>
      <c r="F11" s="1" t="s">
        <v>57</v>
      </c>
      <c r="G11" s="2">
        <v>0.78278118371963501</v>
      </c>
      <c r="H11" s="2">
        <v>0.83412480354309004</v>
      </c>
      <c r="I11" s="2">
        <v>0.86954098939895597</v>
      </c>
      <c r="J11" s="2">
        <v>0.27491397409232798</v>
      </c>
      <c r="K11" s="2">
        <v>0.21035244219223601</v>
      </c>
      <c r="L11" s="2">
        <v>8.1355216598784405E-2</v>
      </c>
    </row>
    <row r="12" spans="1:12">
      <c r="A12" s="1">
        <v>1</v>
      </c>
      <c r="B12" s="1" t="s">
        <v>73</v>
      </c>
      <c r="C12" s="1">
        <v>1</v>
      </c>
      <c r="D12" s="1" t="s">
        <v>74</v>
      </c>
      <c r="E12" s="1" t="s">
        <v>75</v>
      </c>
      <c r="F12" s="5" t="s">
        <v>76</v>
      </c>
      <c r="G12" s="2">
        <v>0.87169766426086404</v>
      </c>
      <c r="H12" s="2">
        <v>0.61812138557434004</v>
      </c>
      <c r="I12" s="2">
        <v>0.59456378221511796</v>
      </c>
      <c r="J12" s="2">
        <v>-0.15870794558990101</v>
      </c>
      <c r="K12" s="2">
        <v>-0.19996859386209001</v>
      </c>
      <c r="L12" s="2">
        <v>5.8216316583929201E-2</v>
      </c>
    </row>
    <row r="13" spans="1:12">
      <c r="A13" s="1">
        <v>1</v>
      </c>
      <c r="B13" s="1" t="s">
        <v>73</v>
      </c>
      <c r="C13" s="1">
        <v>2</v>
      </c>
      <c r="D13" s="2" t="s">
        <v>77</v>
      </c>
      <c r="E13" s="2" t="s">
        <v>78</v>
      </c>
      <c r="F13" s="1" t="s">
        <v>79</v>
      </c>
      <c r="G13" s="2">
        <v>0.67595171928405695</v>
      </c>
      <c r="H13" s="2">
        <v>0.70872414112090998</v>
      </c>
      <c r="I13" s="2">
        <v>0.54936790466308505</v>
      </c>
      <c r="J13" s="2">
        <v>-4.21328483211105E-2</v>
      </c>
      <c r="K13" s="2">
        <v>1.50021868091846E-2</v>
      </c>
      <c r="L13" s="2">
        <v>8.8568575271209496E-2</v>
      </c>
    </row>
    <row r="14" spans="1:12">
      <c r="A14" s="1">
        <v>1</v>
      </c>
      <c r="B14" s="1" t="s">
        <v>73</v>
      </c>
      <c r="C14" s="1">
        <v>3</v>
      </c>
      <c r="D14" s="2" t="s">
        <v>80</v>
      </c>
      <c r="E14" s="2" t="s">
        <v>81</v>
      </c>
      <c r="F14" s="1" t="s">
        <v>82</v>
      </c>
      <c r="G14" s="2">
        <v>0.737995386123657</v>
      </c>
      <c r="H14" s="2">
        <v>0.54440766572952204</v>
      </c>
      <c r="I14" s="2">
        <v>0.42388844490051197</v>
      </c>
      <c r="J14" s="2">
        <v>2.2087284887616201E-2</v>
      </c>
      <c r="K14" s="2">
        <v>-0.29712526859249</v>
      </c>
      <c r="L14" s="2">
        <v>0.19920677378670301</v>
      </c>
    </row>
    <row r="15" spans="1:12">
      <c r="A15" s="1">
        <v>1</v>
      </c>
      <c r="B15" s="1" t="s">
        <v>73</v>
      </c>
      <c r="C15" s="1">
        <v>4</v>
      </c>
      <c r="D15" s="2" t="s">
        <v>83</v>
      </c>
      <c r="E15" s="2" t="s">
        <v>84</v>
      </c>
      <c r="F15" s="1" t="s">
        <v>85</v>
      </c>
      <c r="G15" s="2">
        <v>0.868852078914642</v>
      </c>
      <c r="H15" s="2">
        <v>0.40855222940444902</v>
      </c>
      <c r="I15" s="2">
        <v>0.31917202472686701</v>
      </c>
      <c r="J15" s="2">
        <v>7.9504432907604394E-2</v>
      </c>
      <c r="K15" s="2">
        <v>-0.112647930097681</v>
      </c>
      <c r="L15" s="1">
        <v>-0.21039050980211199</v>
      </c>
    </row>
    <row r="16" spans="1:12">
      <c r="A16" s="1">
        <v>1</v>
      </c>
      <c r="B16" s="1" t="s">
        <v>73</v>
      </c>
      <c r="C16" s="1">
        <v>5</v>
      </c>
      <c r="D16" s="2" t="s">
        <v>86</v>
      </c>
      <c r="E16" s="2" t="s">
        <v>87</v>
      </c>
      <c r="F16" s="1" t="s">
        <v>88</v>
      </c>
      <c r="G16" s="2">
        <v>0.77869337797164895</v>
      </c>
      <c r="H16" s="2">
        <v>0.38919118046760498</v>
      </c>
      <c r="I16" s="2">
        <v>0.26664617657661399</v>
      </c>
      <c r="J16" s="2">
        <v>9.2626212030743102E-2</v>
      </c>
      <c r="K16" s="2">
        <v>-8.5727833487239096E-3</v>
      </c>
      <c r="L16" s="2">
        <v>6.6400557019022505E-2</v>
      </c>
    </row>
    <row r="17" spans="1:10">
      <c r="A17" s="1">
        <v>2</v>
      </c>
      <c r="B17" s="1" t="s">
        <v>11</v>
      </c>
      <c r="C17" s="1">
        <v>1</v>
      </c>
      <c r="D17" s="1" t="s">
        <v>15</v>
      </c>
      <c r="E17" s="1" t="s">
        <v>16</v>
      </c>
      <c r="F17" s="1" t="s">
        <v>17</v>
      </c>
      <c r="G17" s="2">
        <v>0.81642055511474598</v>
      </c>
      <c r="H17" s="2">
        <v>5.2982322871685E-2</v>
      </c>
      <c r="I17" s="2">
        <v>1.5460107475519101E-2</v>
      </c>
      <c r="J17" s="1">
        <v>-9.61529383146255E-2</v>
      </c>
    </row>
    <row r="18" spans="1:10">
      <c r="A18" s="1">
        <v>2</v>
      </c>
      <c r="B18" s="1" t="s">
        <v>11</v>
      </c>
      <c r="C18" s="1">
        <v>2</v>
      </c>
      <c r="D18" s="1" t="s">
        <v>18</v>
      </c>
      <c r="E18" s="1" t="s">
        <v>19</v>
      </c>
      <c r="F18" s="1" t="s">
        <v>20</v>
      </c>
      <c r="G18" s="2">
        <v>0.88384920358657804</v>
      </c>
      <c r="H18" s="2">
        <v>0.299625694751739</v>
      </c>
      <c r="I18" s="2">
        <v>0.410311639308929</v>
      </c>
      <c r="J18" s="2">
        <v>0.33221879742823102</v>
      </c>
    </row>
    <row r="19" spans="1:10">
      <c r="A19" s="1">
        <v>2</v>
      </c>
      <c r="B19" s="1" t="s">
        <v>73</v>
      </c>
      <c r="C19" s="1">
        <v>3</v>
      </c>
      <c r="D19" s="1" t="s">
        <v>74</v>
      </c>
      <c r="E19" s="1" t="s">
        <v>75</v>
      </c>
      <c r="F19" s="5" t="s">
        <v>76</v>
      </c>
      <c r="G19" s="2">
        <v>0.87169766426086404</v>
      </c>
      <c r="H19" s="2">
        <v>0.61812138557434004</v>
      </c>
      <c r="I19" s="2">
        <v>0.59456378221511796</v>
      </c>
      <c r="J19" s="1">
        <v>-0.28010582043007698</v>
      </c>
    </row>
    <row r="20" spans="1:10">
      <c r="A20" s="1">
        <v>2</v>
      </c>
      <c r="B20" s="1" t="s">
        <v>73</v>
      </c>
      <c r="C20" s="1">
        <v>4</v>
      </c>
      <c r="D20" s="2" t="s">
        <v>92</v>
      </c>
      <c r="E20" s="2" t="s">
        <v>93</v>
      </c>
      <c r="F20" s="1" t="s">
        <v>94</v>
      </c>
      <c r="G20" s="2">
        <v>0.61671948432922297</v>
      </c>
      <c r="H20" s="2">
        <v>0.39898222684860202</v>
      </c>
      <c r="I20" s="2">
        <v>0.23361933231353699</v>
      </c>
      <c r="J20" s="1">
        <v>-5.2277157731470902E-2</v>
      </c>
    </row>
    <row r="21" spans="1:10" ht="15.75" customHeight="1">
      <c r="J21" s="8"/>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K20"/>
  <sheetViews>
    <sheetView workbookViewId="0">
      <selection activeCell="K6" sqref="K6"/>
    </sheetView>
  </sheetViews>
  <sheetFormatPr defaultColWidth="12.6640625" defaultRowHeight="15.75" customHeight="1"/>
  <cols>
    <col min="1" max="1" width="7.6640625" customWidth="1"/>
    <col min="2" max="2" width="6.109375" customWidth="1"/>
    <col min="3" max="5" width="17.21875" bestFit="1" customWidth="1"/>
    <col min="6" max="7" width="16.109375" bestFit="1" customWidth="1"/>
    <col min="8" max="8" width="15" customWidth="1"/>
  </cols>
  <sheetData>
    <row r="1" spans="1:11">
      <c r="A1" s="1" t="s">
        <v>104</v>
      </c>
      <c r="B1" s="1" t="s">
        <v>1</v>
      </c>
      <c r="C1" s="7" t="s">
        <v>5</v>
      </c>
      <c r="D1" s="7" t="s">
        <v>6</v>
      </c>
      <c r="E1" s="7" t="s">
        <v>7</v>
      </c>
      <c r="F1" s="7" t="s">
        <v>8</v>
      </c>
      <c r="G1" s="7" t="s">
        <v>9</v>
      </c>
      <c r="H1" s="7" t="s">
        <v>10</v>
      </c>
      <c r="I1" s="9" t="s">
        <v>108</v>
      </c>
    </row>
    <row r="2" spans="1:11">
      <c r="A2" s="1">
        <v>1</v>
      </c>
      <c r="B2" s="1">
        <v>1</v>
      </c>
      <c r="C2" s="2">
        <v>0.91604715585708596</v>
      </c>
      <c r="D2" s="2">
        <v>0.17648397386074</v>
      </c>
      <c r="E2" s="2">
        <v>0.24621695280075001</v>
      </c>
      <c r="F2" s="2">
        <v>0.59801145392696398</v>
      </c>
      <c r="G2" s="2">
        <v>-4.5021420874755198E-2</v>
      </c>
      <c r="H2" s="2">
        <v>0.13617441609438</v>
      </c>
      <c r="I2" s="10">
        <f>(F2-C2)/C2</f>
        <v>-0.347182674927424</v>
      </c>
    </row>
    <row r="3" spans="1:11">
      <c r="A3" s="1">
        <v>1</v>
      </c>
      <c r="B3" s="1">
        <v>2</v>
      </c>
      <c r="C3" s="2">
        <v>0.81642055511474598</v>
      </c>
      <c r="D3" s="2">
        <v>5.2982322871685E-2</v>
      </c>
      <c r="E3" s="2">
        <v>1.5460107475519101E-2</v>
      </c>
      <c r="F3" s="2">
        <v>0.48756817135411301</v>
      </c>
      <c r="G3" s="2">
        <v>4.5263760342495601E-2</v>
      </c>
      <c r="H3" s="2">
        <v>0.17023397701816601</v>
      </c>
      <c r="I3" s="10">
        <f t="shared" ref="I3:I20" si="0">(F3-C3)/C3</f>
        <v>-0.40279777585268361</v>
      </c>
    </row>
    <row r="4" spans="1:11">
      <c r="A4" s="1">
        <v>1</v>
      </c>
      <c r="B4" s="1">
        <v>3</v>
      </c>
      <c r="C4" s="2">
        <v>0.88384920358657804</v>
      </c>
      <c r="D4" s="2">
        <v>0.299625694751739</v>
      </c>
      <c r="E4" s="2">
        <v>0.410311639308929</v>
      </c>
      <c r="F4" s="2">
        <v>1.54824104416273E-3</v>
      </c>
      <c r="G4" s="2">
        <v>5.5192355010260999E-2</v>
      </c>
      <c r="H4" s="2">
        <v>2.0912545320834999E-2</v>
      </c>
      <c r="I4" s="10">
        <f t="shared" si="0"/>
        <v>-0.99824829729112152</v>
      </c>
    </row>
    <row r="5" spans="1:11">
      <c r="A5" s="1">
        <v>1</v>
      </c>
      <c r="B5" s="1">
        <v>4</v>
      </c>
      <c r="C5" s="2">
        <v>0.773010373115539</v>
      </c>
      <c r="D5" s="2">
        <v>0.48446819186210599</v>
      </c>
      <c r="E5" s="2">
        <v>0.76667976379394498</v>
      </c>
      <c r="F5" s="2">
        <v>0.13998934398757901</v>
      </c>
      <c r="G5" s="2">
        <v>0.114850885746868</v>
      </c>
      <c r="H5" s="2">
        <v>5.0763800311781397E-2</v>
      </c>
      <c r="I5" s="10">
        <f t="shared" si="0"/>
        <v>-0.81890366694127747</v>
      </c>
    </row>
    <row r="6" spans="1:11">
      <c r="A6" s="1">
        <v>1</v>
      </c>
      <c r="B6" s="1">
        <v>5</v>
      </c>
      <c r="C6" s="2">
        <v>0.93230861425399703</v>
      </c>
      <c r="D6" s="2">
        <v>0.66569614410400302</v>
      </c>
      <c r="E6" s="2">
        <v>0.74753594398498502</v>
      </c>
      <c r="F6" s="2">
        <v>0.150320821793054</v>
      </c>
      <c r="G6" s="2">
        <v>-1.5145838465743199E-2</v>
      </c>
      <c r="H6" s="1">
        <v>-3.4396690483501802E-2</v>
      </c>
      <c r="I6" s="10">
        <f t="shared" si="0"/>
        <v>-0.83876495454958788</v>
      </c>
      <c r="J6" s="11" t="s">
        <v>109</v>
      </c>
      <c r="K6" s="12">
        <f>AVERAGE(I2:I16)</f>
        <v>-0.85561834368742984</v>
      </c>
    </row>
    <row r="7" spans="1:11">
      <c r="A7" s="1">
        <v>1</v>
      </c>
      <c r="B7" s="1">
        <v>1</v>
      </c>
      <c r="C7" s="2">
        <v>0.64188623428344704</v>
      </c>
      <c r="D7" s="2">
        <v>0.45635890960693298</v>
      </c>
      <c r="E7" s="2">
        <v>0.24781277775764399</v>
      </c>
      <c r="F7" s="2">
        <v>0.213405650772062</v>
      </c>
      <c r="G7" s="2">
        <v>0.56154930231908295</v>
      </c>
      <c r="H7" s="2">
        <v>-4.02051454439342E-2</v>
      </c>
      <c r="I7" s="10">
        <f t="shared" si="0"/>
        <v>-0.66753352950419353</v>
      </c>
      <c r="J7" s="11" t="s">
        <v>110</v>
      </c>
      <c r="K7" s="12">
        <f>MIN(I2:I16)</f>
        <v>-1.2582662349140461</v>
      </c>
    </row>
    <row r="8" spans="1:11">
      <c r="A8" s="1">
        <v>1</v>
      </c>
      <c r="B8" s="1">
        <v>2</v>
      </c>
      <c r="C8" s="2">
        <v>0.67446196079254095</v>
      </c>
      <c r="D8" s="2">
        <v>0.27879235148429798</v>
      </c>
      <c r="E8" s="2">
        <v>0.16354185342788599</v>
      </c>
      <c r="F8" s="2">
        <v>2.7937485712655301E-2</v>
      </c>
      <c r="G8" s="2">
        <v>-1.14283863308148E-2</v>
      </c>
      <c r="H8" s="2">
        <v>-0.13048330489659099</v>
      </c>
      <c r="I8" s="10">
        <f t="shared" si="0"/>
        <v>-0.95857811509513924</v>
      </c>
      <c r="J8" s="11" t="s">
        <v>111</v>
      </c>
      <c r="K8" s="12">
        <f>MAX(I2:I16)</f>
        <v>-0.347182674927424</v>
      </c>
    </row>
    <row r="9" spans="1:11">
      <c r="A9" s="1">
        <v>1</v>
      </c>
      <c r="B9" s="1">
        <v>3</v>
      </c>
      <c r="C9" s="2">
        <v>0.66059064865112305</v>
      </c>
      <c r="D9" s="2">
        <v>0.59712123870849598</v>
      </c>
      <c r="E9" s="2">
        <v>0.51791238784789995</v>
      </c>
      <c r="F9" s="2">
        <v>-0.17060825964655299</v>
      </c>
      <c r="G9" s="2">
        <v>-5.5267062600922803E-2</v>
      </c>
      <c r="H9" s="2">
        <v>3.3807613692244899E-3</v>
      </c>
      <c r="I9" s="10">
        <f t="shared" si="0"/>
        <v>-1.2582662349140461</v>
      </c>
      <c r="J9" s="11" t="s">
        <v>112</v>
      </c>
      <c r="K9" s="12">
        <f>MEDIAN(I2:I16)</f>
        <v>-0.89118738153271904</v>
      </c>
    </row>
    <row r="10" spans="1:11">
      <c r="A10" s="1">
        <v>1</v>
      </c>
      <c r="B10" s="1">
        <v>4</v>
      </c>
      <c r="C10" s="2">
        <v>0.82762104272842396</v>
      </c>
      <c r="D10" s="2">
        <v>0.61000823974609297</v>
      </c>
      <c r="E10" s="2">
        <v>0.71806031465530396</v>
      </c>
      <c r="F10" s="2">
        <v>9.0055612757901193E-2</v>
      </c>
      <c r="G10" s="2">
        <v>-0.119470823371725</v>
      </c>
      <c r="H10" s="1">
        <v>-5.2422749754563201E-2</v>
      </c>
      <c r="I10" s="10">
        <f t="shared" si="0"/>
        <v>-0.89118738153271904</v>
      </c>
    </row>
    <row r="11" spans="1:11">
      <c r="A11" s="1">
        <v>1</v>
      </c>
      <c r="B11" s="1">
        <v>5</v>
      </c>
      <c r="C11" s="2">
        <v>0.78278118371963501</v>
      </c>
      <c r="D11" s="2">
        <v>0.83412480354309004</v>
      </c>
      <c r="E11" s="2">
        <v>0.86954098939895597</v>
      </c>
      <c r="F11" s="2">
        <v>0.27491397409232798</v>
      </c>
      <c r="G11" s="2">
        <v>0.21035244219223601</v>
      </c>
      <c r="H11" s="2">
        <v>8.1355216598784405E-2</v>
      </c>
      <c r="I11" s="10">
        <f t="shared" si="0"/>
        <v>-0.64879843842696072</v>
      </c>
    </row>
    <row r="12" spans="1:11">
      <c r="A12" s="1">
        <v>1</v>
      </c>
      <c r="B12" s="1">
        <v>1</v>
      </c>
      <c r="C12" s="2">
        <v>0.87169766426086404</v>
      </c>
      <c r="D12" s="2">
        <v>0.61812138557434004</v>
      </c>
      <c r="E12" s="2">
        <v>0.59456378221511796</v>
      </c>
      <c r="F12" s="2">
        <v>-0.15870794558990101</v>
      </c>
      <c r="G12" s="2">
        <v>-0.19996859386209001</v>
      </c>
      <c r="H12" s="2">
        <v>5.8216316583929201E-2</v>
      </c>
      <c r="I12" s="10">
        <f t="shared" si="0"/>
        <v>-1.1820676503985745</v>
      </c>
    </row>
    <row r="13" spans="1:11">
      <c r="A13" s="1">
        <v>1</v>
      </c>
      <c r="B13" s="1">
        <v>2</v>
      </c>
      <c r="C13" s="2">
        <v>0.67595171928405695</v>
      </c>
      <c r="D13" s="2">
        <v>0.70872414112090998</v>
      </c>
      <c r="E13" s="2">
        <v>0.54936790466308505</v>
      </c>
      <c r="F13" s="2">
        <v>-4.21328483211105E-2</v>
      </c>
      <c r="G13" s="2">
        <v>1.50021868091846E-2</v>
      </c>
      <c r="H13" s="2">
        <v>8.8568575271209496E-2</v>
      </c>
      <c r="I13" s="10">
        <f t="shared" si="0"/>
        <v>-1.0623311504640245</v>
      </c>
    </row>
    <row r="14" spans="1:11">
      <c r="A14" s="1">
        <v>1</v>
      </c>
      <c r="B14" s="1">
        <v>3</v>
      </c>
      <c r="C14" s="2">
        <v>0.737995386123657</v>
      </c>
      <c r="D14" s="2">
        <v>0.54440766572952204</v>
      </c>
      <c r="E14" s="2">
        <v>0.42388844490051197</v>
      </c>
      <c r="F14" s="2">
        <v>2.2087284887616201E-2</v>
      </c>
      <c r="G14" s="2">
        <v>-0.29712526859249</v>
      </c>
      <c r="H14" s="2">
        <v>0.19920677378670301</v>
      </c>
      <c r="I14" s="10">
        <f t="shared" si="0"/>
        <v>-0.97007124258102695</v>
      </c>
    </row>
    <row r="15" spans="1:11">
      <c r="A15" s="1">
        <v>1</v>
      </c>
      <c r="B15" s="1">
        <v>4</v>
      </c>
      <c r="C15" s="2">
        <v>0.868852078914642</v>
      </c>
      <c r="D15" s="2">
        <v>0.40855222940444902</v>
      </c>
      <c r="E15" s="2">
        <v>0.31917202472686701</v>
      </c>
      <c r="F15" s="2">
        <v>7.9504432907604394E-2</v>
      </c>
      <c r="G15" s="2">
        <v>-0.112647930097681</v>
      </c>
      <c r="H15" s="1">
        <v>-0.21039050980211199</v>
      </c>
      <c r="I15" s="10">
        <f t="shared" si="0"/>
        <v>-0.90849485794299967</v>
      </c>
    </row>
    <row r="16" spans="1:11">
      <c r="A16" s="1">
        <v>1</v>
      </c>
      <c r="B16" s="1">
        <v>5</v>
      </c>
      <c r="C16" s="2">
        <v>0.77869337797164895</v>
      </c>
      <c r="D16" s="2">
        <v>0.38919118046760498</v>
      </c>
      <c r="E16" s="2">
        <v>0.26664617657661399</v>
      </c>
      <c r="F16" s="2">
        <v>9.2626212030743102E-2</v>
      </c>
      <c r="G16" s="2">
        <v>-8.5727833487239096E-3</v>
      </c>
      <c r="H16" s="2">
        <v>6.6400557019022505E-2</v>
      </c>
      <c r="I16" s="10">
        <f t="shared" si="0"/>
        <v>-0.8810491848896711</v>
      </c>
    </row>
    <row r="17" spans="1:9">
      <c r="A17" s="1">
        <v>2</v>
      </c>
      <c r="B17" s="1">
        <v>1</v>
      </c>
      <c r="C17" s="2">
        <v>0.81642055511474598</v>
      </c>
      <c r="D17" s="2">
        <v>5.2982322871685E-2</v>
      </c>
      <c r="E17" s="2">
        <v>1.5460107475519101E-2</v>
      </c>
      <c r="F17" s="1">
        <v>-9.61529383146255E-2</v>
      </c>
      <c r="I17" s="10">
        <f t="shared" si="0"/>
        <v>-1.1177737842491133</v>
      </c>
    </row>
    <row r="18" spans="1:9">
      <c r="A18" s="1">
        <v>2</v>
      </c>
      <c r="B18" s="1">
        <v>2</v>
      </c>
      <c r="C18" s="2">
        <v>0.88384920358657804</v>
      </c>
      <c r="D18" s="2">
        <v>0.299625694751739</v>
      </c>
      <c r="E18" s="2">
        <v>0.410311639308929</v>
      </c>
      <c r="F18" s="2">
        <v>0.33221879742823102</v>
      </c>
      <c r="I18" s="10">
        <f t="shared" si="0"/>
        <v>-0.62412276202759709</v>
      </c>
    </row>
    <row r="19" spans="1:9">
      <c r="A19" s="1">
        <v>2</v>
      </c>
      <c r="B19" s="1">
        <v>3</v>
      </c>
      <c r="C19" s="2">
        <v>0.87169766426086404</v>
      </c>
      <c r="D19" s="2">
        <v>0.61812138557434004</v>
      </c>
      <c r="E19" s="2">
        <v>0.59456378221511796</v>
      </c>
      <c r="F19" s="1">
        <v>-0.28010582043007698</v>
      </c>
      <c r="I19" s="10">
        <f t="shared" si="0"/>
        <v>-1.3213336824386082</v>
      </c>
    </row>
    <row r="20" spans="1:9">
      <c r="A20" s="1">
        <v>2</v>
      </c>
      <c r="B20" s="1">
        <v>4</v>
      </c>
      <c r="C20" s="2">
        <v>0.61671948432922297</v>
      </c>
      <c r="D20" s="2">
        <v>0.39898222684860202</v>
      </c>
      <c r="E20" s="2">
        <v>0.23361933231353699</v>
      </c>
      <c r="F20" s="1">
        <v>-5.2277157731470902E-2</v>
      </c>
      <c r="I20" s="10">
        <f t="shared" si="0"/>
        <v>-1.0847665090204346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7217B8-473E-4EF6-B5B1-16EAD4A26B5F}">
  <dimension ref="A1:L16"/>
  <sheetViews>
    <sheetView workbookViewId="0">
      <selection activeCell="L16" sqref="G2:L16"/>
    </sheetView>
  </sheetViews>
  <sheetFormatPr defaultRowHeight="13.2"/>
  <cols>
    <col min="1" max="1" width="7" bestFit="1" customWidth="1"/>
    <col min="2" max="2" width="10.77734375" bestFit="1" customWidth="1"/>
    <col min="3" max="3" width="6.5546875" bestFit="1" customWidth="1"/>
    <col min="4" max="4" width="19.5546875" customWidth="1"/>
    <col min="5" max="5" width="21.6640625" customWidth="1"/>
    <col min="6" max="6" width="20.6640625" customWidth="1"/>
    <col min="7" max="9" width="16.5546875" bestFit="1" customWidth="1"/>
    <col min="10" max="12" width="15.5546875" bestFit="1" customWidth="1"/>
  </cols>
  <sheetData>
    <row r="1" spans="1:12">
      <c r="A1" t="s">
        <v>104</v>
      </c>
      <c r="B1" t="s">
        <v>0</v>
      </c>
      <c r="C1" t="s">
        <v>1</v>
      </c>
      <c r="D1" t="s">
        <v>2</v>
      </c>
      <c r="E1" t="s">
        <v>3</v>
      </c>
      <c r="F1" t="s">
        <v>4</v>
      </c>
      <c r="G1" t="s">
        <v>5</v>
      </c>
      <c r="H1" t="s">
        <v>6</v>
      </c>
      <c r="I1" t="s">
        <v>7</v>
      </c>
      <c r="J1" t="s">
        <v>8</v>
      </c>
      <c r="K1" t="s">
        <v>9</v>
      </c>
      <c r="L1" t="s">
        <v>10</v>
      </c>
    </row>
    <row r="2" spans="1:12">
      <c r="A2">
        <v>1</v>
      </c>
      <c r="B2" t="s">
        <v>11</v>
      </c>
      <c r="C2">
        <v>1</v>
      </c>
      <c r="D2" t="s">
        <v>105</v>
      </c>
      <c r="E2" t="s">
        <v>106</v>
      </c>
      <c r="F2" t="s">
        <v>107</v>
      </c>
      <c r="G2">
        <v>0.91604715599999997</v>
      </c>
      <c r="H2">
        <v>0.17648397399999999</v>
      </c>
      <c r="I2">
        <v>0.24621695299999999</v>
      </c>
      <c r="J2">
        <v>-0.25547558069229098</v>
      </c>
      <c r="K2">
        <v>5.3442221134900998E-2</v>
      </c>
      <c r="L2">
        <v>0.15910436213016499</v>
      </c>
    </row>
    <row r="3" spans="1:12">
      <c r="A3">
        <v>1</v>
      </c>
      <c r="B3" t="s">
        <v>11</v>
      </c>
      <c r="C3">
        <v>2</v>
      </c>
      <c r="D3" t="s">
        <v>15</v>
      </c>
      <c r="E3" t="s">
        <v>16</v>
      </c>
      <c r="F3" t="s">
        <v>17</v>
      </c>
      <c r="G3">
        <v>0.81642055499999999</v>
      </c>
      <c r="H3">
        <v>5.2982322999999998E-2</v>
      </c>
      <c r="I3">
        <v>1.5460107000000001E-2</v>
      </c>
      <c r="J3">
        <v>0.37311449646949701</v>
      </c>
      <c r="K3">
        <v>-0.29767143726348799</v>
      </c>
      <c r="L3">
        <v>-3.40441279113292E-2</v>
      </c>
    </row>
    <row r="4" spans="1:12">
      <c r="A4">
        <v>1</v>
      </c>
      <c r="B4" t="s">
        <v>11</v>
      </c>
      <c r="C4">
        <v>3</v>
      </c>
      <c r="D4" t="s">
        <v>18</v>
      </c>
      <c r="E4" t="s">
        <v>19</v>
      </c>
      <c r="F4" t="s">
        <v>20</v>
      </c>
      <c r="G4">
        <v>0.883849204</v>
      </c>
      <c r="H4">
        <v>0.29962569500000003</v>
      </c>
      <c r="I4">
        <v>0.41031163900000001</v>
      </c>
      <c r="J4">
        <v>0.231980115175247</v>
      </c>
      <c r="K4">
        <v>1.4913138002157199E-2</v>
      </c>
      <c r="L4">
        <v>0.41917052865028298</v>
      </c>
    </row>
    <row r="5" spans="1:12">
      <c r="A5">
        <v>1</v>
      </c>
      <c r="B5" t="s">
        <v>11</v>
      </c>
      <c r="C5">
        <v>4</v>
      </c>
      <c r="D5" t="s">
        <v>21</v>
      </c>
      <c r="E5" t="s">
        <v>22</v>
      </c>
      <c r="F5" t="s">
        <v>23</v>
      </c>
      <c r="G5">
        <v>0.77301037299999997</v>
      </c>
      <c r="H5">
        <v>0.48446819200000002</v>
      </c>
      <c r="I5">
        <v>0.76667976400000004</v>
      </c>
      <c r="J5">
        <v>0.180964991450309</v>
      </c>
      <c r="K5">
        <v>-5.8226164430379798E-2</v>
      </c>
      <c r="L5">
        <v>7.6839127577841204E-3</v>
      </c>
    </row>
    <row r="6" spans="1:12">
      <c r="A6">
        <v>1</v>
      </c>
      <c r="B6" t="s">
        <v>11</v>
      </c>
      <c r="C6">
        <v>5</v>
      </c>
      <c r="D6" t="s">
        <v>24</v>
      </c>
      <c r="E6" t="s">
        <v>25</v>
      </c>
      <c r="F6" t="s">
        <v>26</v>
      </c>
      <c r="G6">
        <v>0.93230861399999998</v>
      </c>
      <c r="H6">
        <v>0.66569614399999999</v>
      </c>
      <c r="I6">
        <v>0.74753594400000001</v>
      </c>
      <c r="J6">
        <v>7.6839127577841204E-3</v>
      </c>
      <c r="K6">
        <v>7.6839127577841204E-3</v>
      </c>
      <c r="L6">
        <v>-3.5091612488031297E-2</v>
      </c>
    </row>
    <row r="7" spans="1:12">
      <c r="A7">
        <v>1</v>
      </c>
      <c r="B7" t="s">
        <v>42</v>
      </c>
      <c r="C7">
        <v>1</v>
      </c>
      <c r="D7" t="s">
        <v>43</v>
      </c>
      <c r="E7" t="s">
        <v>44</v>
      </c>
      <c r="F7" t="s">
        <v>45</v>
      </c>
      <c r="G7">
        <v>0.641886234</v>
      </c>
      <c r="H7">
        <v>0.45635891000000001</v>
      </c>
      <c r="I7">
        <v>0.24781277800000001</v>
      </c>
      <c r="J7">
        <v>0.31621986627578702</v>
      </c>
      <c r="K7">
        <v>8.0544129014015198E-2</v>
      </c>
      <c r="L7">
        <v>0.191139876842498</v>
      </c>
    </row>
    <row r="8" spans="1:12">
      <c r="A8">
        <v>1</v>
      </c>
      <c r="B8" t="s">
        <v>42</v>
      </c>
      <c r="C8">
        <v>2</v>
      </c>
      <c r="D8" t="s">
        <v>46</v>
      </c>
      <c r="E8" t="s">
        <v>47</v>
      </c>
      <c r="F8" t="s">
        <v>48</v>
      </c>
      <c r="G8">
        <v>0.674461961</v>
      </c>
      <c r="H8">
        <v>0.27879235099999999</v>
      </c>
      <c r="I8">
        <v>0.16354185299999999</v>
      </c>
      <c r="J8">
        <v>0.30971160531044001</v>
      </c>
      <c r="K8">
        <v>0.43381494283676098</v>
      </c>
      <c r="L8">
        <v>0.38163173198699901</v>
      </c>
    </row>
    <row r="9" spans="1:12">
      <c r="A9">
        <v>1</v>
      </c>
      <c r="B9" t="s">
        <v>42</v>
      </c>
      <c r="C9">
        <v>3</v>
      </c>
      <c r="D9" t="s">
        <v>49</v>
      </c>
      <c r="E9" t="s">
        <v>50</v>
      </c>
      <c r="F9" t="s">
        <v>51</v>
      </c>
      <c r="G9">
        <v>0.66059064899999997</v>
      </c>
      <c r="H9">
        <v>0.59712123900000003</v>
      </c>
      <c r="I9">
        <v>0.51791238799999995</v>
      </c>
      <c r="J9">
        <v>-9.6095325425267202E-3</v>
      </c>
      <c r="K9">
        <v>-4.9673565663397303E-3</v>
      </c>
      <c r="L9">
        <v>3.8627907633781398E-2</v>
      </c>
    </row>
    <row r="10" spans="1:12">
      <c r="A10">
        <v>1</v>
      </c>
      <c r="B10" t="s">
        <v>42</v>
      </c>
      <c r="C10">
        <v>4</v>
      </c>
      <c r="D10" t="s">
        <v>52</v>
      </c>
      <c r="E10" t="s">
        <v>53</v>
      </c>
      <c r="F10" t="s">
        <v>54</v>
      </c>
      <c r="G10">
        <v>0.82762104299999995</v>
      </c>
      <c r="H10">
        <v>0.61000823999999998</v>
      </c>
      <c r="I10">
        <v>0.718060315</v>
      </c>
      <c r="J10">
        <v>0.297636657953262</v>
      </c>
      <c r="K10">
        <v>-0.15519693493843001</v>
      </c>
      <c r="L10">
        <v>-5.8227401226758901E-2</v>
      </c>
    </row>
    <row r="11" spans="1:12">
      <c r="A11">
        <v>1</v>
      </c>
      <c r="B11" t="s">
        <v>42</v>
      </c>
      <c r="C11">
        <v>5</v>
      </c>
      <c r="D11" t="s">
        <v>55</v>
      </c>
      <c r="E11" t="s">
        <v>56</v>
      </c>
      <c r="F11" t="s">
        <v>57</v>
      </c>
      <c r="G11">
        <v>0.78278118399999996</v>
      </c>
      <c r="H11">
        <v>0.834124804</v>
      </c>
      <c r="I11">
        <v>0.86954098899999999</v>
      </c>
      <c r="J11">
        <v>0.20121997594833299</v>
      </c>
      <c r="K11">
        <v>0.12961339950561501</v>
      </c>
      <c r="L11">
        <v>7.0707976818084703E-2</v>
      </c>
    </row>
    <row r="12" spans="1:12">
      <c r="A12">
        <v>1</v>
      </c>
      <c r="B12" t="s">
        <v>73</v>
      </c>
      <c r="C12">
        <v>1</v>
      </c>
      <c r="D12" t="s">
        <v>74</v>
      </c>
      <c r="E12" t="s">
        <v>75</v>
      </c>
      <c r="F12" t="s">
        <v>76</v>
      </c>
      <c r="G12">
        <v>0.87169766400000004</v>
      </c>
      <c r="H12">
        <v>0.61812138599999999</v>
      </c>
      <c r="I12">
        <v>0.59456378200000004</v>
      </c>
      <c r="J12">
        <v>3.9438989013433401E-2</v>
      </c>
      <c r="K12">
        <v>-7.8512661159038502E-2</v>
      </c>
      <c r="L12">
        <v>4.0853973478078801E-2</v>
      </c>
    </row>
    <row r="13" spans="1:12">
      <c r="A13">
        <v>1</v>
      </c>
      <c r="B13" t="s">
        <v>73</v>
      </c>
      <c r="C13">
        <v>2</v>
      </c>
      <c r="D13" t="s">
        <v>77</v>
      </c>
      <c r="E13" t="s">
        <v>78</v>
      </c>
      <c r="F13" t="s">
        <v>79</v>
      </c>
      <c r="G13">
        <v>0.67595171899999995</v>
      </c>
      <c r="H13">
        <v>0.70872414100000003</v>
      </c>
      <c r="I13">
        <v>0.54936790499999999</v>
      </c>
      <c r="J13">
        <v>0.29464420676231301</v>
      </c>
      <c r="K13">
        <v>0.37286853790283198</v>
      </c>
      <c r="L13">
        <v>0.182040050625801</v>
      </c>
    </row>
    <row r="14" spans="1:12">
      <c r="A14">
        <v>1</v>
      </c>
      <c r="B14" t="s">
        <v>73</v>
      </c>
      <c r="C14">
        <v>3</v>
      </c>
      <c r="D14" t="s">
        <v>80</v>
      </c>
      <c r="E14" t="s">
        <v>81</v>
      </c>
      <c r="F14" t="s">
        <v>82</v>
      </c>
      <c r="G14">
        <v>0.73799538600000003</v>
      </c>
      <c r="H14">
        <v>0.54440766600000001</v>
      </c>
      <c r="I14">
        <v>0.423888445</v>
      </c>
      <c r="J14">
        <v>0.46337029337882901</v>
      </c>
      <c r="K14">
        <v>0.21703855693340299</v>
      </c>
      <c r="L14">
        <v>0.268955707550048</v>
      </c>
    </row>
    <row r="15" spans="1:12">
      <c r="A15">
        <v>1</v>
      </c>
      <c r="B15" t="s">
        <v>73</v>
      </c>
      <c r="C15">
        <v>4</v>
      </c>
      <c r="D15" t="s">
        <v>83</v>
      </c>
      <c r="E15" t="s">
        <v>84</v>
      </c>
      <c r="F15" t="s">
        <v>85</v>
      </c>
      <c r="G15">
        <v>0.86885207900000005</v>
      </c>
      <c r="H15">
        <v>0.40855222899999999</v>
      </c>
      <c r="I15">
        <v>0.31917202500000003</v>
      </c>
      <c r="J15">
        <v>6.3819400966167394E-2</v>
      </c>
      <c r="K15">
        <v>-0.29333162307739202</v>
      </c>
      <c r="L15">
        <v>-0.29333162307739202</v>
      </c>
    </row>
    <row r="16" spans="1:12">
      <c r="A16">
        <v>1</v>
      </c>
      <c r="B16" t="s">
        <v>73</v>
      </c>
      <c r="C16">
        <v>5</v>
      </c>
      <c r="D16" t="s">
        <v>86</v>
      </c>
      <c r="E16" t="s">
        <v>87</v>
      </c>
      <c r="F16" t="s">
        <v>88</v>
      </c>
      <c r="G16">
        <v>0.77869337800000005</v>
      </c>
      <c r="H16">
        <v>0.38919118000000003</v>
      </c>
      <c r="I16">
        <v>0.26664617699999998</v>
      </c>
      <c r="J16">
        <v>0.358659237623214</v>
      </c>
      <c r="K16">
        <v>-0.22314476966857899</v>
      </c>
      <c r="L16">
        <v>-9.1892138123512199E-2</v>
      </c>
    </row>
  </sheetData>
  <pageMargins left="0.7" right="0.7" top="0.75" bottom="0.75" header="0.3" footer="0.3"/>
  <pageSetup orientation="portrait" horizontalDpi="90" verticalDpi="9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5F6405-A65E-4541-8D78-B2EB1EDA50A6}">
  <dimension ref="A1:K16"/>
  <sheetViews>
    <sheetView tabSelected="1" workbookViewId="0">
      <selection activeCell="K9" sqref="K9"/>
    </sheetView>
  </sheetViews>
  <sheetFormatPr defaultRowHeight="13.2"/>
  <cols>
    <col min="1" max="1" width="7" bestFit="1" customWidth="1"/>
    <col min="2" max="2" width="6.5546875" bestFit="1" customWidth="1"/>
    <col min="3" max="5" width="17.21875" bestFit="1" customWidth="1"/>
    <col min="6" max="8" width="16.109375" bestFit="1" customWidth="1"/>
  </cols>
  <sheetData>
    <row r="1" spans="1:11">
      <c r="A1" s="1" t="s">
        <v>104</v>
      </c>
      <c r="B1" s="1" t="s">
        <v>1</v>
      </c>
      <c r="C1" s="7" t="s">
        <v>5</v>
      </c>
      <c r="D1" s="7" t="s">
        <v>6</v>
      </c>
      <c r="E1" s="7" t="s">
        <v>7</v>
      </c>
      <c r="F1" s="7" t="s">
        <v>8</v>
      </c>
      <c r="G1" s="7" t="s">
        <v>9</v>
      </c>
      <c r="H1" s="7" t="s">
        <v>10</v>
      </c>
      <c r="I1" s="9" t="s">
        <v>108</v>
      </c>
    </row>
    <row r="2" spans="1:11">
      <c r="A2" s="1">
        <v>1</v>
      </c>
      <c r="B2" s="1">
        <v>1</v>
      </c>
      <c r="C2">
        <v>0.91604715599999997</v>
      </c>
      <c r="D2">
        <v>0.17648397399999999</v>
      </c>
      <c r="E2">
        <v>0.24621695299999999</v>
      </c>
      <c r="F2">
        <v>-0.25547558069229098</v>
      </c>
      <c r="G2">
        <v>5.3442221134900998E-2</v>
      </c>
      <c r="H2">
        <v>0.15910436213016499</v>
      </c>
      <c r="I2" s="10">
        <f>(F2-C2)/C2</f>
        <v>-1.2788891150624246</v>
      </c>
    </row>
    <row r="3" spans="1:11">
      <c r="A3" s="1">
        <v>1</v>
      </c>
      <c r="B3" s="1">
        <v>2</v>
      </c>
      <c r="C3">
        <v>0.81642055499999999</v>
      </c>
      <c r="D3">
        <v>5.2982322999999998E-2</v>
      </c>
      <c r="E3">
        <v>1.5460107000000001E-2</v>
      </c>
      <c r="F3">
        <v>0.37311449646949701</v>
      </c>
      <c r="G3">
        <v>-0.29767143726348799</v>
      </c>
      <c r="H3">
        <v>-3.40441279113292E-2</v>
      </c>
      <c r="I3" s="10">
        <f t="shared" ref="I3:I16" si="0">(F3-C3)/C3</f>
        <v>-0.54298738048125572</v>
      </c>
    </row>
    <row r="4" spans="1:11">
      <c r="A4" s="1">
        <v>1</v>
      </c>
      <c r="B4" s="1">
        <v>3</v>
      </c>
      <c r="C4">
        <v>0.883849204</v>
      </c>
      <c r="D4">
        <v>0.29962569500000003</v>
      </c>
      <c r="E4">
        <v>0.41031163900000001</v>
      </c>
      <c r="F4">
        <v>0.231980115175247</v>
      </c>
      <c r="G4">
        <v>1.4913138002157199E-2</v>
      </c>
      <c r="H4">
        <v>0.41917052865028298</v>
      </c>
      <c r="I4" s="10">
        <f t="shared" si="0"/>
        <v>-0.73753428285573586</v>
      </c>
    </row>
    <row r="5" spans="1:11">
      <c r="A5" s="1">
        <v>1</v>
      </c>
      <c r="B5" s="1">
        <v>4</v>
      </c>
      <c r="C5">
        <v>0.77301037299999997</v>
      </c>
      <c r="D5">
        <v>0.48446819200000002</v>
      </c>
      <c r="E5">
        <v>0.76667976400000004</v>
      </c>
      <c r="F5">
        <v>0.180964991450309</v>
      </c>
      <c r="G5">
        <v>-5.8226164430379798E-2</v>
      </c>
      <c r="H5">
        <v>7.6839127577841204E-3</v>
      </c>
      <c r="I5" s="10">
        <f t="shared" si="0"/>
        <v>-0.76589577867112402</v>
      </c>
      <c r="J5" s="11" t="s">
        <v>109</v>
      </c>
      <c r="K5" s="12">
        <f>AVERAGE(I2:I16)</f>
        <v>-0.74133501608286911</v>
      </c>
    </row>
    <row r="6" spans="1:11">
      <c r="A6" s="1">
        <v>1</v>
      </c>
      <c r="B6" s="1">
        <v>5</v>
      </c>
      <c r="C6">
        <v>0.93230861399999998</v>
      </c>
      <c r="D6">
        <v>0.66569614399999999</v>
      </c>
      <c r="E6">
        <v>0.74753594400000001</v>
      </c>
      <c r="F6">
        <v>7.6839127577841204E-3</v>
      </c>
      <c r="G6">
        <v>7.6839127577841204E-3</v>
      </c>
      <c r="H6">
        <v>-3.5091612488031297E-2</v>
      </c>
      <c r="I6" s="10">
        <f t="shared" si="0"/>
        <v>-0.99175818753318512</v>
      </c>
      <c r="J6" s="11" t="s">
        <v>110</v>
      </c>
      <c r="K6" s="12">
        <f>MIN(I2:I16)</f>
        <v>-1.2788891150624246</v>
      </c>
    </row>
    <row r="7" spans="1:11">
      <c r="A7" s="1">
        <v>1</v>
      </c>
      <c r="B7" s="1">
        <v>1</v>
      </c>
      <c r="C7">
        <v>0.641886234</v>
      </c>
      <c r="D7">
        <v>0.45635891000000001</v>
      </c>
      <c r="E7">
        <v>0.24781277800000001</v>
      </c>
      <c r="F7">
        <v>0.31621986627578702</v>
      </c>
      <c r="G7">
        <v>8.0544129014015198E-2</v>
      </c>
      <c r="H7">
        <v>0.191139876842498</v>
      </c>
      <c r="I7" s="10">
        <f t="shared" si="0"/>
        <v>-0.50735839230385016</v>
      </c>
      <c r="J7" s="11" t="s">
        <v>111</v>
      </c>
      <c r="K7" s="12">
        <f>MAX(I2:I16)</f>
        <v>-0.37212304823430292</v>
      </c>
    </row>
    <row r="8" spans="1:11">
      <c r="A8" s="1">
        <v>1</v>
      </c>
      <c r="B8" s="1">
        <v>2</v>
      </c>
      <c r="C8">
        <v>0.674461961</v>
      </c>
      <c r="D8">
        <v>0.27879235099999999</v>
      </c>
      <c r="E8">
        <v>0.16354185299999999</v>
      </c>
      <c r="F8">
        <v>0.30971160531044001</v>
      </c>
      <c r="G8">
        <v>0.43381494283676098</v>
      </c>
      <c r="H8">
        <v>0.38163173198699901</v>
      </c>
      <c r="I8" s="10">
        <f t="shared" si="0"/>
        <v>-0.54080196776221157</v>
      </c>
      <c r="J8" s="11" t="s">
        <v>112</v>
      </c>
      <c r="K8" s="12">
        <f>MEDIAN(I2:I16)</f>
        <v>-0.73753428285573586</v>
      </c>
    </row>
    <row r="9" spans="1:11">
      <c r="A9" s="1">
        <v>1</v>
      </c>
      <c r="B9" s="1">
        <v>3</v>
      </c>
      <c r="C9">
        <v>0.66059064899999997</v>
      </c>
      <c r="D9">
        <v>0.59712123900000003</v>
      </c>
      <c r="E9">
        <v>0.51791238799999995</v>
      </c>
      <c r="F9">
        <v>-9.6095325425267202E-3</v>
      </c>
      <c r="G9">
        <v>-4.9673565663397303E-3</v>
      </c>
      <c r="H9">
        <v>3.8627907633781398E-2</v>
      </c>
      <c r="I9" s="10">
        <f t="shared" si="0"/>
        <v>-1.0145468794586687</v>
      </c>
    </row>
    <row r="10" spans="1:11">
      <c r="A10" s="1">
        <v>1</v>
      </c>
      <c r="B10" s="1">
        <v>4</v>
      </c>
      <c r="C10">
        <v>0.82762104299999995</v>
      </c>
      <c r="D10">
        <v>0.61000823999999998</v>
      </c>
      <c r="E10">
        <v>0.718060315</v>
      </c>
      <c r="F10">
        <v>0.297636657953262</v>
      </c>
      <c r="G10">
        <v>-0.15519693493843001</v>
      </c>
      <c r="H10">
        <v>-5.8227401226758901E-2</v>
      </c>
      <c r="I10" s="10">
        <f t="shared" si="0"/>
        <v>-0.64037084306801273</v>
      </c>
    </row>
    <row r="11" spans="1:11">
      <c r="A11" s="1">
        <v>1</v>
      </c>
      <c r="B11" s="1">
        <v>5</v>
      </c>
      <c r="C11">
        <v>0.78278118399999996</v>
      </c>
      <c r="D11">
        <v>0.834124804</v>
      </c>
      <c r="E11">
        <v>0.86954098899999999</v>
      </c>
      <c r="F11">
        <v>0.20121997594833299</v>
      </c>
      <c r="G11">
        <v>0.12961339950561501</v>
      </c>
      <c r="H11">
        <v>7.0707976818084703E-2</v>
      </c>
      <c r="I11" s="10">
        <f t="shared" si="0"/>
        <v>-0.74294224227503536</v>
      </c>
    </row>
    <row r="12" spans="1:11">
      <c r="A12" s="1">
        <v>1</v>
      </c>
      <c r="B12" s="1">
        <v>1</v>
      </c>
      <c r="C12">
        <v>0.87169766400000004</v>
      </c>
      <c r="D12">
        <v>0.61812138599999999</v>
      </c>
      <c r="E12">
        <v>0.59456378200000004</v>
      </c>
      <c r="F12">
        <v>3.9438989013433401E-2</v>
      </c>
      <c r="G12">
        <v>-7.8512661159038502E-2</v>
      </c>
      <c r="H12">
        <v>4.0853973478078801E-2</v>
      </c>
      <c r="I12" s="10">
        <f t="shared" si="0"/>
        <v>-0.95475611482947209</v>
      </c>
    </row>
    <row r="13" spans="1:11">
      <c r="A13" s="1">
        <v>1</v>
      </c>
      <c r="B13" s="1">
        <v>2</v>
      </c>
      <c r="C13">
        <v>0.67595171899999995</v>
      </c>
      <c r="D13">
        <v>0.70872414100000003</v>
      </c>
      <c r="E13">
        <v>0.54936790499999999</v>
      </c>
      <c r="F13">
        <v>0.29464420676231301</v>
      </c>
      <c r="G13">
        <v>0.37286853790283198</v>
      </c>
      <c r="H13">
        <v>0.182040050625801</v>
      </c>
      <c r="I13" s="10">
        <f t="shared" si="0"/>
        <v>-0.56410465647131069</v>
      </c>
    </row>
    <row r="14" spans="1:11">
      <c r="A14" s="1">
        <v>1</v>
      </c>
      <c r="B14" s="1">
        <v>3</v>
      </c>
      <c r="C14">
        <v>0.73799538600000003</v>
      </c>
      <c r="D14">
        <v>0.54440766600000001</v>
      </c>
      <c r="E14">
        <v>0.423888445</v>
      </c>
      <c r="F14">
        <v>0.46337029337882901</v>
      </c>
      <c r="G14">
        <v>0.21703855693340299</v>
      </c>
      <c r="H14">
        <v>0.268955707550048</v>
      </c>
      <c r="I14" s="10">
        <f t="shared" si="0"/>
        <v>-0.37212304823430292</v>
      </c>
    </row>
    <row r="15" spans="1:11">
      <c r="A15" s="1">
        <v>1</v>
      </c>
      <c r="B15" s="1">
        <v>4</v>
      </c>
      <c r="C15">
        <v>0.86885207900000005</v>
      </c>
      <c r="D15">
        <v>0.40855222899999999</v>
      </c>
      <c r="E15">
        <v>0.31917202500000003</v>
      </c>
      <c r="F15">
        <v>6.3819400966167394E-2</v>
      </c>
      <c r="G15">
        <v>-0.29333162307739202</v>
      </c>
      <c r="H15">
        <v>-0.29333162307739202</v>
      </c>
      <c r="I15" s="10">
        <f t="shared" si="0"/>
        <v>-0.9265474497803815</v>
      </c>
    </row>
    <row r="16" spans="1:11">
      <c r="A16" s="1">
        <v>1</v>
      </c>
      <c r="B16" s="1">
        <v>5</v>
      </c>
      <c r="C16">
        <v>0.77869337800000005</v>
      </c>
      <c r="D16">
        <v>0.38919118000000003</v>
      </c>
      <c r="E16">
        <v>0.26664617699999998</v>
      </c>
      <c r="F16">
        <v>0.358659237623214</v>
      </c>
      <c r="G16">
        <v>-0.22314476966857899</v>
      </c>
      <c r="H16">
        <v>-9.1892138123512199E-2</v>
      </c>
      <c r="I16" s="10">
        <f t="shared" si="0"/>
        <v>-0.53940890245606532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I31"/>
  <sheetViews>
    <sheetView workbookViewId="0"/>
  </sheetViews>
  <sheetFormatPr defaultColWidth="12.6640625" defaultRowHeight="15.75" customHeight="1"/>
  <cols>
    <col min="1" max="1" width="9.88671875" customWidth="1"/>
    <col min="2" max="2" width="6.109375" customWidth="1"/>
    <col min="3" max="3" width="47.109375" customWidth="1"/>
    <col min="4" max="4" width="23" customWidth="1"/>
    <col min="5" max="5" width="37.88671875" customWidth="1"/>
    <col min="6" max="8" width="15.109375" customWidth="1"/>
    <col min="9" max="9" width="14.21875" customWidth="1"/>
  </cols>
  <sheetData>
    <row r="1" spans="1:9">
      <c r="A1" s="1" t="s">
        <v>0</v>
      </c>
      <c r="B1" s="1" t="s">
        <v>1</v>
      </c>
      <c r="C1" s="1" t="s">
        <v>2</v>
      </c>
      <c r="D1" s="1" t="s">
        <v>3</v>
      </c>
      <c r="E1" s="1" t="s">
        <v>4</v>
      </c>
      <c r="F1" s="1" t="s">
        <v>5</v>
      </c>
      <c r="G1" s="1" t="s">
        <v>6</v>
      </c>
      <c r="H1" s="1" t="s">
        <v>7</v>
      </c>
      <c r="I1" s="1" t="s">
        <v>8</v>
      </c>
    </row>
    <row r="2" spans="1:9">
      <c r="A2" s="1" t="s">
        <v>11</v>
      </c>
      <c r="B2" s="1">
        <v>1</v>
      </c>
      <c r="C2" s="1" t="s">
        <v>12</v>
      </c>
      <c r="D2" s="1" t="s">
        <v>13</v>
      </c>
      <c r="E2" s="1" t="s">
        <v>14</v>
      </c>
      <c r="F2" s="2">
        <v>0.91604715585708596</v>
      </c>
      <c r="G2" s="2">
        <v>0.17648397386074</v>
      </c>
      <c r="H2" s="2">
        <v>0.24621695280075001</v>
      </c>
      <c r="I2" s="2">
        <v>0.92546522617339999</v>
      </c>
    </row>
    <row r="3" spans="1:9">
      <c r="A3" s="1" t="s">
        <v>11</v>
      </c>
      <c r="B3" s="1">
        <v>2</v>
      </c>
      <c r="C3" s="1" t="s">
        <v>15</v>
      </c>
      <c r="D3" s="1" t="s">
        <v>16</v>
      </c>
      <c r="E3" s="1" t="s">
        <v>17</v>
      </c>
      <c r="F3" s="2">
        <v>0.81642055511474598</v>
      </c>
      <c r="G3" s="2">
        <v>5.2982322871685E-2</v>
      </c>
      <c r="H3" s="2">
        <v>1.5460107475519101E-2</v>
      </c>
      <c r="I3" s="2">
        <v>0.74815863370895297</v>
      </c>
    </row>
    <row r="4" spans="1:9">
      <c r="A4" s="1" t="s">
        <v>11</v>
      </c>
      <c r="B4" s="1">
        <v>3</v>
      </c>
      <c r="C4" s="1" t="s">
        <v>18</v>
      </c>
      <c r="D4" s="1" t="s">
        <v>19</v>
      </c>
      <c r="E4" s="1" t="s">
        <v>20</v>
      </c>
      <c r="F4" s="2">
        <v>0.88384920358657804</v>
      </c>
      <c r="G4" s="2">
        <v>0.299625694751739</v>
      </c>
      <c r="H4" s="2">
        <v>0.410311639308929</v>
      </c>
      <c r="I4" s="2">
        <v>0.90391808748245195</v>
      </c>
    </row>
    <row r="5" spans="1:9">
      <c r="A5" s="1" t="s">
        <v>11</v>
      </c>
      <c r="B5" s="1">
        <v>4</v>
      </c>
      <c r="C5" s="1" t="s">
        <v>21</v>
      </c>
      <c r="D5" s="1" t="s">
        <v>22</v>
      </c>
      <c r="E5" s="1" t="s">
        <v>23</v>
      </c>
      <c r="F5" s="2">
        <v>0.773010373115539</v>
      </c>
      <c r="G5" s="2">
        <v>0.48446819186210599</v>
      </c>
      <c r="H5" s="2">
        <v>0.76667976379394498</v>
      </c>
      <c r="I5" s="2">
        <v>0.76907336711883501</v>
      </c>
    </row>
    <row r="6" spans="1:9">
      <c r="A6" s="1" t="s">
        <v>11</v>
      </c>
      <c r="B6" s="1">
        <v>5</v>
      </c>
      <c r="C6" s="1" t="s">
        <v>24</v>
      </c>
      <c r="D6" s="1" t="s">
        <v>25</v>
      </c>
      <c r="E6" s="1" t="s">
        <v>26</v>
      </c>
      <c r="F6" s="2">
        <v>0.93230861425399703</v>
      </c>
      <c r="G6" s="2">
        <v>0.66569614410400302</v>
      </c>
      <c r="H6" s="2">
        <v>0.74753594398498502</v>
      </c>
      <c r="I6" s="2">
        <v>0.90654933452606201</v>
      </c>
    </row>
    <row r="7" spans="1:9">
      <c r="A7" s="1" t="s">
        <v>11</v>
      </c>
      <c r="B7" s="1">
        <v>6</v>
      </c>
      <c r="C7" s="1" t="s">
        <v>27</v>
      </c>
      <c r="D7" s="1" t="s">
        <v>28</v>
      </c>
      <c r="E7" s="1" t="s">
        <v>29</v>
      </c>
      <c r="F7" s="2">
        <v>0.87483203411102295</v>
      </c>
      <c r="G7" s="2">
        <v>0.49845150113105702</v>
      </c>
      <c r="H7" s="2">
        <v>0.59666776657104403</v>
      </c>
      <c r="I7" s="2">
        <v>0.87613856792449896</v>
      </c>
    </row>
    <row r="8" spans="1:9">
      <c r="A8" s="1" t="s">
        <v>11</v>
      </c>
      <c r="B8" s="1">
        <v>7</v>
      </c>
      <c r="C8" s="1" t="s">
        <v>30</v>
      </c>
      <c r="D8" s="1" t="s">
        <v>31</v>
      </c>
      <c r="E8" s="1" t="s">
        <v>32</v>
      </c>
      <c r="F8" s="2">
        <v>0.71814036369323697</v>
      </c>
      <c r="G8" s="2">
        <v>0.81404709815979004</v>
      </c>
      <c r="H8" s="2">
        <v>0.65935879945755005</v>
      </c>
      <c r="I8" s="2">
        <v>0.73899853229522705</v>
      </c>
    </row>
    <row r="9" spans="1:9">
      <c r="A9" s="1" t="s">
        <v>11</v>
      </c>
      <c r="B9" s="1">
        <v>8</v>
      </c>
      <c r="C9" s="1" t="s">
        <v>33</v>
      </c>
      <c r="D9" s="1" t="s">
        <v>34</v>
      </c>
      <c r="E9" s="1" t="s">
        <v>35</v>
      </c>
      <c r="F9" s="2">
        <v>0.490291208028793</v>
      </c>
      <c r="G9" s="2">
        <v>0.72280001640319802</v>
      </c>
      <c r="H9" s="2">
        <v>0.386090338230133</v>
      </c>
      <c r="I9" s="2">
        <v>0.42160692811012201</v>
      </c>
    </row>
    <row r="10" spans="1:9">
      <c r="A10" s="1" t="s">
        <v>11</v>
      </c>
      <c r="B10" s="1">
        <v>9</v>
      </c>
      <c r="C10" s="1" t="s">
        <v>36</v>
      </c>
      <c r="D10" s="1" t="s">
        <v>37</v>
      </c>
      <c r="E10" s="1" t="s">
        <v>38</v>
      </c>
      <c r="F10" s="2">
        <v>0.81671005487442005</v>
      </c>
      <c r="G10" s="3">
        <v>-3.9435938000679002E-2</v>
      </c>
      <c r="H10" s="2">
        <v>4.6796478331088999E-2</v>
      </c>
      <c r="I10" s="2">
        <v>0.81008106470107999</v>
      </c>
    </row>
    <row r="11" spans="1:9">
      <c r="A11" s="1" t="s">
        <v>11</v>
      </c>
      <c r="B11" s="1">
        <v>10</v>
      </c>
      <c r="C11" s="4" t="s">
        <v>39</v>
      </c>
      <c r="D11" s="1" t="s">
        <v>40</v>
      </c>
      <c r="E11" s="1" t="s">
        <v>41</v>
      </c>
      <c r="F11" s="2">
        <v>0.73703145980834905</v>
      </c>
      <c r="G11" s="2">
        <v>0.48962351679801902</v>
      </c>
      <c r="H11" s="2">
        <v>0.491052776575088</v>
      </c>
      <c r="I11" s="2">
        <v>0.71656030416488603</v>
      </c>
    </row>
    <row r="12" spans="1:9">
      <c r="A12" s="1" t="s">
        <v>42</v>
      </c>
      <c r="B12" s="1">
        <v>1</v>
      </c>
      <c r="C12" s="1" t="s">
        <v>43</v>
      </c>
      <c r="D12" s="1" t="s">
        <v>44</v>
      </c>
      <c r="E12" s="1" t="s">
        <v>45</v>
      </c>
      <c r="F12" s="2">
        <v>0.64188623428344704</v>
      </c>
      <c r="G12" s="2">
        <v>0.45635890960693298</v>
      </c>
      <c r="H12" s="2">
        <v>0.24781277775764399</v>
      </c>
      <c r="I12" s="2">
        <v>0.59057503938674905</v>
      </c>
    </row>
    <row r="13" spans="1:9">
      <c r="A13" s="1" t="s">
        <v>42</v>
      </c>
      <c r="B13" s="1">
        <v>2</v>
      </c>
      <c r="C13" s="2" t="s">
        <v>46</v>
      </c>
      <c r="D13" s="2" t="s">
        <v>47</v>
      </c>
      <c r="E13" s="1" t="s">
        <v>48</v>
      </c>
      <c r="F13" s="2">
        <v>0.67446196079254095</v>
      </c>
      <c r="G13" s="2">
        <v>0.27879235148429798</v>
      </c>
      <c r="H13" s="2">
        <v>0.16354185342788599</v>
      </c>
      <c r="I13" s="2">
        <v>0.66870653629302901</v>
      </c>
    </row>
    <row r="14" spans="1:9">
      <c r="A14" s="1" t="s">
        <v>42</v>
      </c>
      <c r="B14" s="1">
        <v>3</v>
      </c>
      <c r="C14" s="2" t="s">
        <v>49</v>
      </c>
      <c r="D14" s="2" t="s">
        <v>50</v>
      </c>
      <c r="E14" s="1" t="s">
        <v>51</v>
      </c>
      <c r="F14" s="2">
        <v>0.66059064865112305</v>
      </c>
      <c r="G14" s="2">
        <v>0.59712123870849598</v>
      </c>
      <c r="H14" s="2">
        <v>0.51791238784789995</v>
      </c>
      <c r="I14" s="2">
        <v>0.689350485801696</v>
      </c>
    </row>
    <row r="15" spans="1:9">
      <c r="A15" s="1" t="s">
        <v>42</v>
      </c>
      <c r="B15" s="1">
        <v>4</v>
      </c>
      <c r="C15" s="2" t="s">
        <v>52</v>
      </c>
      <c r="D15" s="2" t="s">
        <v>53</v>
      </c>
      <c r="E15" s="1" t="s">
        <v>54</v>
      </c>
      <c r="F15" s="2">
        <v>0.82762104272842396</v>
      </c>
      <c r="G15" s="2">
        <v>0.61000823974609297</v>
      </c>
      <c r="H15" s="2">
        <v>0.71806031465530396</v>
      </c>
      <c r="I15" s="2">
        <v>0.78903555870056097</v>
      </c>
    </row>
    <row r="16" spans="1:9">
      <c r="A16" s="1" t="s">
        <v>42</v>
      </c>
      <c r="B16" s="1">
        <v>5</v>
      </c>
      <c r="C16" s="2" t="s">
        <v>55</v>
      </c>
      <c r="D16" s="2" t="s">
        <v>56</v>
      </c>
      <c r="E16" s="1" t="s">
        <v>57</v>
      </c>
      <c r="F16" s="2">
        <v>0.78278118371963501</v>
      </c>
      <c r="G16" s="2">
        <v>0.83412480354309004</v>
      </c>
      <c r="H16" s="2">
        <v>0.86954098939895597</v>
      </c>
      <c r="I16" s="2">
        <v>0.81081509590148904</v>
      </c>
    </row>
    <row r="17" spans="1:9">
      <c r="A17" s="1" t="s">
        <v>42</v>
      </c>
      <c r="B17" s="1">
        <v>6</v>
      </c>
      <c r="C17" s="2" t="s">
        <v>58</v>
      </c>
      <c r="D17" s="2" t="s">
        <v>59</v>
      </c>
      <c r="E17" s="1" t="s">
        <v>60</v>
      </c>
      <c r="F17" s="2">
        <v>0.92695355415344205</v>
      </c>
      <c r="G17" s="2">
        <v>0.46730357408523499</v>
      </c>
      <c r="H17" s="2">
        <v>0.53103929758071899</v>
      </c>
      <c r="I17" s="2">
        <v>0.94255816936492898</v>
      </c>
    </row>
    <row r="18" spans="1:9">
      <c r="A18" s="1" t="s">
        <v>42</v>
      </c>
      <c r="B18" s="1">
        <v>7</v>
      </c>
      <c r="C18" s="2" t="s">
        <v>61</v>
      </c>
      <c r="D18" s="2" t="s">
        <v>62</v>
      </c>
      <c r="E18" s="1" t="s">
        <v>63</v>
      </c>
      <c r="F18" s="2">
        <v>0.88879209756851196</v>
      </c>
      <c r="G18" s="2">
        <v>0.46921432018280002</v>
      </c>
      <c r="H18" s="2">
        <v>0.36591303348541199</v>
      </c>
      <c r="I18" s="2">
        <v>0.929726362228393</v>
      </c>
    </row>
    <row r="19" spans="1:9">
      <c r="A19" s="1" t="s">
        <v>42</v>
      </c>
      <c r="B19" s="1">
        <v>8</v>
      </c>
      <c r="C19" s="2" t="s">
        <v>64</v>
      </c>
      <c r="D19" s="2" t="s">
        <v>65</v>
      </c>
      <c r="E19" s="1" t="s">
        <v>66</v>
      </c>
      <c r="F19" s="2">
        <v>0.88559645414352395</v>
      </c>
      <c r="G19" s="2">
        <v>0.62402695417404097</v>
      </c>
      <c r="H19" s="2">
        <v>0.58440434932708696</v>
      </c>
      <c r="I19" s="2">
        <v>0.90815633535385099</v>
      </c>
    </row>
    <row r="20" spans="1:9">
      <c r="A20" s="1" t="s">
        <v>42</v>
      </c>
      <c r="B20" s="1">
        <v>9</v>
      </c>
      <c r="C20" s="2" t="s">
        <v>67</v>
      </c>
      <c r="D20" s="2" t="s">
        <v>68</v>
      </c>
      <c r="E20" s="1" t="s">
        <v>69</v>
      </c>
      <c r="F20" s="2">
        <v>0.43553417921066201</v>
      </c>
      <c r="G20" s="2">
        <v>0.51486450433731001</v>
      </c>
      <c r="H20" s="2">
        <v>0.55226391553878695</v>
      </c>
      <c r="I20" s="2">
        <v>0.50400227308273304</v>
      </c>
    </row>
    <row r="21" spans="1:9">
      <c r="A21" s="1" t="s">
        <v>42</v>
      </c>
      <c r="B21" s="1">
        <v>10</v>
      </c>
      <c r="C21" s="2" t="s">
        <v>70</v>
      </c>
      <c r="D21" s="2" t="s">
        <v>71</v>
      </c>
      <c r="E21" s="1" t="s">
        <v>72</v>
      </c>
      <c r="F21" s="2">
        <v>0.98038786649703902</v>
      </c>
      <c r="G21" s="2">
        <v>0.70159685611724798</v>
      </c>
      <c r="H21" s="2">
        <v>0.67607581615447998</v>
      </c>
      <c r="I21" s="2">
        <v>0.98469781875610296</v>
      </c>
    </row>
    <row r="22" spans="1:9">
      <c r="A22" s="1" t="s">
        <v>73</v>
      </c>
      <c r="B22" s="1">
        <v>1</v>
      </c>
      <c r="C22" s="1" t="s">
        <v>74</v>
      </c>
      <c r="D22" s="1" t="s">
        <v>75</v>
      </c>
      <c r="E22" s="5" t="s">
        <v>76</v>
      </c>
      <c r="F22" s="2">
        <v>0.87169766426086404</v>
      </c>
      <c r="G22" s="2">
        <v>0.61812138557434004</v>
      </c>
      <c r="H22" s="2">
        <v>0.59456378221511796</v>
      </c>
      <c r="I22" s="2">
        <v>0.92532432079315097</v>
      </c>
    </row>
    <row r="23" spans="1:9">
      <c r="A23" s="1" t="s">
        <v>73</v>
      </c>
      <c r="B23" s="1">
        <v>2</v>
      </c>
      <c r="C23" s="2" t="s">
        <v>77</v>
      </c>
      <c r="D23" s="2" t="s">
        <v>78</v>
      </c>
      <c r="E23" s="1" t="s">
        <v>79</v>
      </c>
      <c r="F23" s="2">
        <v>0.67595171928405695</v>
      </c>
      <c r="G23" s="2">
        <v>0.70872414112090998</v>
      </c>
      <c r="H23" s="2">
        <v>0.54936790466308505</v>
      </c>
      <c r="I23" s="2">
        <v>0.60805898904800404</v>
      </c>
    </row>
    <row r="24" spans="1:9">
      <c r="A24" s="1" t="s">
        <v>73</v>
      </c>
      <c r="B24" s="1">
        <v>3</v>
      </c>
      <c r="C24" s="2" t="s">
        <v>80</v>
      </c>
      <c r="D24" s="2" t="s">
        <v>81</v>
      </c>
      <c r="E24" s="1" t="s">
        <v>82</v>
      </c>
      <c r="F24" s="2">
        <v>0.737995386123657</v>
      </c>
      <c r="G24" s="2">
        <v>0.54440766572952204</v>
      </c>
      <c r="H24" s="2">
        <v>0.42388844490051197</v>
      </c>
      <c r="I24" s="2">
        <v>0.79681122303009</v>
      </c>
    </row>
    <row r="25" spans="1:9">
      <c r="A25" s="1" t="s">
        <v>73</v>
      </c>
      <c r="B25" s="1">
        <v>4</v>
      </c>
      <c r="C25" s="2" t="s">
        <v>83</v>
      </c>
      <c r="D25" s="2" t="s">
        <v>84</v>
      </c>
      <c r="E25" s="1" t="s">
        <v>85</v>
      </c>
      <c r="F25" s="2">
        <v>0.868852078914642</v>
      </c>
      <c r="G25" s="2">
        <v>0.40855222940444902</v>
      </c>
      <c r="H25" s="2">
        <v>0.31917202472686701</v>
      </c>
      <c r="I25" s="2">
        <v>0.88474029302597001</v>
      </c>
    </row>
    <row r="26" spans="1:9">
      <c r="A26" s="1" t="s">
        <v>73</v>
      </c>
      <c r="B26" s="1">
        <v>5</v>
      </c>
      <c r="C26" s="2" t="s">
        <v>86</v>
      </c>
      <c r="D26" s="2" t="s">
        <v>87</v>
      </c>
      <c r="E26" s="1" t="s">
        <v>88</v>
      </c>
      <c r="F26" s="2">
        <v>0.77869337797164895</v>
      </c>
      <c r="G26" s="2">
        <v>0.38919118046760498</v>
      </c>
      <c r="H26" s="2">
        <v>0.26664617657661399</v>
      </c>
      <c r="I26" s="2">
        <v>0.72498357295989901</v>
      </c>
    </row>
    <row r="27" spans="1:9">
      <c r="A27" s="1" t="s">
        <v>73</v>
      </c>
      <c r="B27" s="1">
        <v>6</v>
      </c>
      <c r="C27" s="2" t="s">
        <v>89</v>
      </c>
      <c r="D27" s="2" t="s">
        <v>90</v>
      </c>
      <c r="E27" s="1" t="s">
        <v>91</v>
      </c>
      <c r="F27" s="2">
        <v>0.71226763725280695</v>
      </c>
      <c r="G27" s="2">
        <v>0.42452365159988398</v>
      </c>
      <c r="H27" s="2">
        <v>0.454476118087768</v>
      </c>
      <c r="I27" s="2">
        <v>0.69335925579071001</v>
      </c>
    </row>
    <row r="28" spans="1:9">
      <c r="A28" s="1" t="s">
        <v>73</v>
      </c>
      <c r="B28" s="1">
        <v>7</v>
      </c>
      <c r="C28" s="2" t="s">
        <v>92</v>
      </c>
      <c r="D28" s="2" t="s">
        <v>93</v>
      </c>
      <c r="E28" s="1" t="s">
        <v>94</v>
      </c>
      <c r="F28" s="2">
        <v>0.61671948432922297</v>
      </c>
      <c r="G28" s="2">
        <v>0.39898222684860202</v>
      </c>
      <c r="H28" s="2">
        <v>0.23361933231353699</v>
      </c>
      <c r="I28" s="2">
        <v>0.61931639909744196</v>
      </c>
    </row>
    <row r="29" spans="1:9">
      <c r="A29" s="1" t="s">
        <v>73</v>
      </c>
      <c r="B29" s="1">
        <v>8</v>
      </c>
      <c r="C29" s="2" t="s">
        <v>95</v>
      </c>
      <c r="D29" s="2" t="s">
        <v>96</v>
      </c>
      <c r="E29" s="1" t="s">
        <v>97</v>
      </c>
      <c r="F29" s="2">
        <v>0.85104614496231001</v>
      </c>
      <c r="G29" s="2">
        <v>0.54504090547561601</v>
      </c>
      <c r="H29" s="2">
        <v>0.50090575218200595</v>
      </c>
      <c r="I29" s="2">
        <v>0.87569409608840898</v>
      </c>
    </row>
    <row r="30" spans="1:9">
      <c r="A30" s="1" t="s">
        <v>73</v>
      </c>
      <c r="B30" s="1">
        <v>9</v>
      </c>
      <c r="C30" s="2" t="s">
        <v>98</v>
      </c>
      <c r="D30" s="2" t="s">
        <v>99</v>
      </c>
      <c r="E30" s="1" t="s">
        <v>100</v>
      </c>
      <c r="F30" s="2">
        <v>0.66963386535644498</v>
      </c>
      <c r="G30" s="2">
        <v>0.60296243429183904</v>
      </c>
      <c r="H30" s="2">
        <v>0.47166395187377902</v>
      </c>
      <c r="I30" s="2">
        <v>0.59758269786834695</v>
      </c>
    </row>
    <row r="31" spans="1:9">
      <c r="A31" s="1" t="s">
        <v>73</v>
      </c>
      <c r="B31" s="1">
        <v>10</v>
      </c>
      <c r="C31" s="2" t="s">
        <v>101</v>
      </c>
      <c r="D31" s="2" t="s">
        <v>102</v>
      </c>
      <c r="E31" s="1" t="s">
        <v>103</v>
      </c>
      <c r="F31" s="2">
        <v>0.602012038230896</v>
      </c>
      <c r="G31" s="2">
        <v>6.1020940542221E-2</v>
      </c>
      <c r="H31" s="2">
        <v>0.38995683193206698</v>
      </c>
      <c r="I31" s="2">
        <v>0.57466393709182695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H31"/>
  <sheetViews>
    <sheetView workbookViewId="0">
      <selection activeCell="G6" sqref="G6"/>
    </sheetView>
  </sheetViews>
  <sheetFormatPr defaultColWidth="12.6640625" defaultRowHeight="15.75" customHeight="1"/>
  <cols>
    <col min="5" max="5" width="16.109375" bestFit="1" customWidth="1"/>
  </cols>
  <sheetData>
    <row r="1" spans="1:8">
      <c r="A1" s="7" t="s">
        <v>1</v>
      </c>
      <c r="B1" s="7" t="s">
        <v>5</v>
      </c>
      <c r="C1" s="7" t="s">
        <v>6</v>
      </c>
      <c r="D1" s="7" t="s">
        <v>7</v>
      </c>
      <c r="E1" s="7" t="s">
        <v>8</v>
      </c>
      <c r="F1" s="9" t="s">
        <v>108</v>
      </c>
      <c r="G1" s="7"/>
    </row>
    <row r="2" spans="1:8">
      <c r="A2" s="1">
        <v>1</v>
      </c>
      <c r="B2" s="2">
        <v>0.91604715585708596</v>
      </c>
      <c r="C2" s="2">
        <v>0.17648397386074</v>
      </c>
      <c r="D2" s="2">
        <v>0.24621695280075001</v>
      </c>
      <c r="E2" s="2">
        <v>0.92546522617339999</v>
      </c>
      <c r="F2" s="10">
        <f>(E2-B2)/B2</f>
        <v>1.0281206874663731E-2</v>
      </c>
    </row>
    <row r="3" spans="1:8">
      <c r="A3" s="1">
        <v>2</v>
      </c>
      <c r="B3" s="2">
        <v>0.81642055511474598</v>
      </c>
      <c r="C3" s="2">
        <v>5.2982322871685E-2</v>
      </c>
      <c r="D3" s="2">
        <v>1.5460107475519101E-2</v>
      </c>
      <c r="E3" s="2">
        <v>0.74815863370895297</v>
      </c>
      <c r="F3" s="10">
        <f t="shared" ref="F3:F31" si="0">(E3-B3)/B3</f>
        <v>-8.3611223380086211E-2</v>
      </c>
    </row>
    <row r="4" spans="1:8">
      <c r="A4" s="1">
        <v>3</v>
      </c>
      <c r="B4" s="2">
        <v>0.88384920358657804</v>
      </c>
      <c r="C4" s="2">
        <v>0.299625694751739</v>
      </c>
      <c r="D4" s="2">
        <v>0.410311639308929</v>
      </c>
      <c r="E4" s="2">
        <v>0.90391808748245195</v>
      </c>
      <c r="F4" s="10">
        <f t="shared" si="0"/>
        <v>2.2706230671970109E-2</v>
      </c>
    </row>
    <row r="5" spans="1:8">
      <c r="A5" s="1">
        <v>4</v>
      </c>
      <c r="B5" s="2">
        <v>0.773010373115539</v>
      </c>
      <c r="C5" s="2">
        <v>0.48446819186210599</v>
      </c>
      <c r="D5" s="2">
        <v>0.76667976379394498</v>
      </c>
      <c r="E5" s="2">
        <v>0.76907336711883501</v>
      </c>
      <c r="F5" s="10">
        <f t="shared" si="0"/>
        <v>-5.0930830084935236E-3</v>
      </c>
    </row>
    <row r="6" spans="1:8">
      <c r="A6" s="1">
        <v>5</v>
      </c>
      <c r="B6" s="2">
        <v>0.93230861425399703</v>
      </c>
      <c r="C6" s="2">
        <v>0.66569614410400302</v>
      </c>
      <c r="D6" s="2">
        <v>0.74753594398498502</v>
      </c>
      <c r="E6" s="2">
        <v>0.90654933452606201</v>
      </c>
      <c r="F6" s="10">
        <f t="shared" si="0"/>
        <v>-2.7629563144760547E-2</v>
      </c>
      <c r="G6" s="11" t="s">
        <v>109</v>
      </c>
      <c r="H6" s="12">
        <f>AVERAGE(F2:F31)</f>
        <v>-6.3626081097840565E-3</v>
      </c>
    </row>
    <row r="7" spans="1:8">
      <c r="A7" s="1">
        <v>6</v>
      </c>
      <c r="B7" s="2">
        <v>0.87483203411102295</v>
      </c>
      <c r="C7" s="2">
        <v>0.49845150113105702</v>
      </c>
      <c r="D7" s="2">
        <v>0.59666776657104403</v>
      </c>
      <c r="E7" s="2">
        <v>0.87613856792449896</v>
      </c>
      <c r="F7" s="10">
        <f t="shared" si="0"/>
        <v>1.4934681887862808E-3</v>
      </c>
      <c r="G7" s="11" t="s">
        <v>110</v>
      </c>
      <c r="H7" s="12">
        <f>MIN(F2:F31)</f>
        <v>-0.14008874479886127</v>
      </c>
    </row>
    <row r="8" spans="1:8">
      <c r="A8" s="1">
        <v>7</v>
      </c>
      <c r="B8" s="2">
        <v>0.71814036369323697</v>
      </c>
      <c r="C8" s="2">
        <v>0.81404709815979004</v>
      </c>
      <c r="D8" s="2">
        <v>0.65935879945755005</v>
      </c>
      <c r="E8" s="2">
        <v>0.73899853229522705</v>
      </c>
      <c r="F8" s="10">
        <f t="shared" si="0"/>
        <v>2.9044696074067101E-2</v>
      </c>
      <c r="G8" s="11" t="s">
        <v>111</v>
      </c>
      <c r="H8" s="12">
        <f>MAX(F2:F31)</f>
        <v>0.15720486965261557</v>
      </c>
    </row>
    <row r="9" spans="1:8">
      <c r="A9" s="1">
        <v>8</v>
      </c>
      <c r="B9" s="2">
        <v>0.490291208028793</v>
      </c>
      <c r="C9" s="2">
        <v>0.72280001640319802</v>
      </c>
      <c r="D9" s="2">
        <v>0.386090338230133</v>
      </c>
      <c r="E9" s="2">
        <v>0.42160692811012201</v>
      </c>
      <c r="F9" s="10">
        <f t="shared" si="0"/>
        <v>-0.14008874479886127</v>
      </c>
      <c r="G9" s="11" t="s">
        <v>112</v>
      </c>
      <c r="H9" s="12">
        <f>MEDIAN(F2:F31)</f>
        <v>2.8521603329070225E-3</v>
      </c>
    </row>
    <row r="10" spans="1:8">
      <c r="A10" s="1">
        <v>9</v>
      </c>
      <c r="B10" s="2">
        <v>0.81671005487442005</v>
      </c>
      <c r="C10" s="3">
        <v>-3.9435938000679002E-2</v>
      </c>
      <c r="D10" s="2">
        <v>4.6796478331088999E-2</v>
      </c>
      <c r="E10" s="2">
        <v>0.81008106470107999</v>
      </c>
      <c r="F10" s="10">
        <f t="shared" si="0"/>
        <v>-8.116699597091848E-3</v>
      </c>
    </row>
    <row r="11" spans="1:8">
      <c r="A11" s="1">
        <v>10</v>
      </c>
      <c r="B11" s="2">
        <v>0.73703145980834905</v>
      </c>
      <c r="C11" s="2">
        <v>0.48962351679801902</v>
      </c>
      <c r="D11" s="2">
        <v>0.491052776575088</v>
      </c>
      <c r="E11" s="2">
        <v>0.71656030416488603</v>
      </c>
      <c r="F11" s="10">
        <f t="shared" si="0"/>
        <v>-2.7775144969776674E-2</v>
      </c>
    </row>
    <row r="12" spans="1:8">
      <c r="A12" s="1">
        <v>1</v>
      </c>
      <c r="B12" s="2">
        <v>0.64188623428344704</v>
      </c>
      <c r="C12" s="2">
        <v>0.45635890960693298</v>
      </c>
      <c r="D12" s="2">
        <v>0.24781277775764399</v>
      </c>
      <c r="E12" s="2">
        <v>0.59057503938674905</v>
      </c>
      <c r="F12" s="10">
        <f t="shared" si="0"/>
        <v>-7.9938145042131828E-2</v>
      </c>
    </row>
    <row r="13" spans="1:8">
      <c r="A13" s="1">
        <v>2</v>
      </c>
      <c r="B13" s="2">
        <v>0.67446196079254095</v>
      </c>
      <c r="C13" s="2">
        <v>0.27879235148429798</v>
      </c>
      <c r="D13" s="2">
        <v>0.16354185342788599</v>
      </c>
      <c r="E13" s="2">
        <v>0.66870653629302901</v>
      </c>
      <c r="F13" s="10">
        <f t="shared" si="0"/>
        <v>-8.5333567111018482E-3</v>
      </c>
    </row>
    <row r="14" spans="1:8">
      <c r="A14" s="1">
        <v>3</v>
      </c>
      <c r="B14" s="2">
        <v>0.66059064865112305</v>
      </c>
      <c r="C14" s="2">
        <v>0.59712123870849598</v>
      </c>
      <c r="D14" s="2">
        <v>0.51791238784789995</v>
      </c>
      <c r="E14" s="2">
        <v>0.689350485801696</v>
      </c>
      <c r="F14" s="10">
        <f t="shared" si="0"/>
        <v>4.3536549010038818E-2</v>
      </c>
    </row>
    <row r="15" spans="1:8">
      <c r="A15" s="1">
        <v>4</v>
      </c>
      <c r="B15" s="2">
        <v>0.82762104272842396</v>
      </c>
      <c r="C15" s="2">
        <v>0.61000823974609297</v>
      </c>
      <c r="D15" s="2">
        <v>0.71806031465530396</v>
      </c>
      <c r="E15" s="2">
        <v>0.78903555870056097</v>
      </c>
      <c r="F15" s="10">
        <f t="shared" si="0"/>
        <v>-4.662216405307671E-2</v>
      </c>
    </row>
    <row r="16" spans="1:8">
      <c r="A16" s="1">
        <v>5</v>
      </c>
      <c r="B16" s="2">
        <v>0.78278118371963501</v>
      </c>
      <c r="C16" s="2">
        <v>0.83412480354309004</v>
      </c>
      <c r="D16" s="2">
        <v>0.86954098939895597</v>
      </c>
      <c r="E16" s="2">
        <v>0.81081509590148904</v>
      </c>
      <c r="F16" s="10">
        <f t="shared" si="0"/>
        <v>3.5813216726342259E-2</v>
      </c>
    </row>
    <row r="17" spans="1:6">
      <c r="A17" s="1">
        <v>6</v>
      </c>
      <c r="B17" s="2">
        <v>0.92695355415344205</v>
      </c>
      <c r="C17" s="2">
        <v>0.46730357408523499</v>
      </c>
      <c r="D17" s="2">
        <v>0.53103929758071899</v>
      </c>
      <c r="E17" s="2">
        <v>0.94255816936492898</v>
      </c>
      <c r="F17" s="10">
        <f t="shared" si="0"/>
        <v>1.6834301073194696E-2</v>
      </c>
    </row>
    <row r="18" spans="1:6">
      <c r="A18" s="1">
        <v>7</v>
      </c>
      <c r="B18" s="2">
        <v>0.88879209756851196</v>
      </c>
      <c r="C18" s="2">
        <v>0.46921432018280002</v>
      </c>
      <c r="D18" s="2">
        <v>0.36591303348541199</v>
      </c>
      <c r="E18" s="2">
        <v>0.929726362228393</v>
      </c>
      <c r="F18" s="10">
        <f t="shared" si="0"/>
        <v>4.6056062797886932E-2</v>
      </c>
    </row>
    <row r="19" spans="1:6">
      <c r="A19" s="1">
        <v>8</v>
      </c>
      <c r="B19" s="2">
        <v>0.88559645414352395</v>
      </c>
      <c r="C19" s="2">
        <v>0.62402695417404097</v>
      </c>
      <c r="D19" s="2">
        <v>0.58440434932708696</v>
      </c>
      <c r="E19" s="2">
        <v>0.90815633535385099</v>
      </c>
      <c r="F19" s="10">
        <f t="shared" si="0"/>
        <v>2.5474222604182736E-2</v>
      </c>
    </row>
    <row r="20" spans="1:6">
      <c r="A20" s="1">
        <v>9</v>
      </c>
      <c r="B20" s="2">
        <v>0.43553417921066201</v>
      </c>
      <c r="C20" s="2">
        <v>0.51486450433731001</v>
      </c>
      <c r="D20" s="2">
        <v>0.55226391553878695</v>
      </c>
      <c r="E20" s="2">
        <v>0.50400227308273304</v>
      </c>
      <c r="F20" s="10">
        <f t="shared" si="0"/>
        <v>0.15720486965261557</v>
      </c>
    </row>
    <row r="21" spans="1:6">
      <c r="A21" s="1">
        <v>10</v>
      </c>
      <c r="B21" s="2">
        <v>0.98038786649703902</v>
      </c>
      <c r="C21" s="2">
        <v>0.70159685611724798</v>
      </c>
      <c r="D21" s="2">
        <v>0.67607581615447998</v>
      </c>
      <c r="E21" s="2">
        <v>0.98469781875610296</v>
      </c>
      <c r="F21" s="10">
        <f t="shared" si="0"/>
        <v>4.3961705426481422E-3</v>
      </c>
    </row>
    <row r="22" spans="1:6">
      <c r="A22" s="1">
        <v>1</v>
      </c>
      <c r="B22" s="2">
        <v>0.87169766426086404</v>
      </c>
      <c r="C22" s="2">
        <v>0.61812138557434004</v>
      </c>
      <c r="D22" s="2">
        <v>0.59456378221511796</v>
      </c>
      <c r="E22" s="2">
        <v>0.92532432079315097</v>
      </c>
      <c r="F22" s="10">
        <f t="shared" si="0"/>
        <v>6.1519789178004075E-2</v>
      </c>
    </row>
    <row r="23" spans="1:6">
      <c r="A23" s="1">
        <v>2</v>
      </c>
      <c r="B23" s="2">
        <v>0.67595171928405695</v>
      </c>
      <c r="C23" s="2">
        <v>0.70872414112090998</v>
      </c>
      <c r="D23" s="2">
        <v>0.54936790466308505</v>
      </c>
      <c r="E23" s="2">
        <v>0.60805898904800404</v>
      </c>
      <c r="F23" s="10">
        <f t="shared" si="0"/>
        <v>-0.10044020645137552</v>
      </c>
    </row>
    <row r="24" spans="1:6">
      <c r="A24" s="1">
        <v>3</v>
      </c>
      <c r="B24" s="2">
        <v>0.737995386123657</v>
      </c>
      <c r="C24" s="2">
        <v>0.54440766572952204</v>
      </c>
      <c r="D24" s="2">
        <v>0.42388844490051197</v>
      </c>
      <c r="E24" s="2">
        <v>0.79681122303009</v>
      </c>
      <c r="F24" s="10">
        <f t="shared" si="0"/>
        <v>7.9696754224121841E-2</v>
      </c>
    </row>
    <row r="25" spans="1:6">
      <c r="A25" s="1">
        <v>4</v>
      </c>
      <c r="B25" s="2">
        <v>0.868852078914642</v>
      </c>
      <c r="C25" s="2">
        <v>0.40855222940444902</v>
      </c>
      <c r="D25" s="2">
        <v>0.31917202472686701</v>
      </c>
      <c r="E25" s="2">
        <v>0.88474029302597001</v>
      </c>
      <c r="F25" s="10">
        <f t="shared" si="0"/>
        <v>1.8286443109137001E-2</v>
      </c>
    </row>
    <row r="26" spans="1:6">
      <c r="A26" s="1">
        <v>5</v>
      </c>
      <c r="B26" s="2">
        <v>0.77869337797164895</v>
      </c>
      <c r="C26" s="2">
        <v>0.38919118046760498</v>
      </c>
      <c r="D26" s="2">
        <v>0.26664617657661399</v>
      </c>
      <c r="E26" s="2">
        <v>0.72498357295989901</v>
      </c>
      <c r="F26" s="10">
        <f t="shared" si="0"/>
        <v>-6.8974267062157327E-2</v>
      </c>
    </row>
    <row r="27" spans="1:6">
      <c r="A27" s="1">
        <v>6</v>
      </c>
      <c r="B27" s="2">
        <v>0.71226763725280695</v>
      </c>
      <c r="C27" s="2">
        <v>0.42452365159988398</v>
      </c>
      <c r="D27" s="2">
        <v>0.454476118087768</v>
      </c>
      <c r="E27" s="2">
        <v>0.69335925579071001</v>
      </c>
      <c r="F27" s="10">
        <f t="shared" si="0"/>
        <v>-2.6546736750564657E-2</v>
      </c>
    </row>
    <row r="28" spans="1:6">
      <c r="A28" s="1">
        <v>7</v>
      </c>
      <c r="B28" s="2">
        <v>0.61671948432922297</v>
      </c>
      <c r="C28" s="2">
        <v>0.39898222684860202</v>
      </c>
      <c r="D28" s="2">
        <v>0.23361933231353699</v>
      </c>
      <c r="E28" s="2">
        <v>0.61931639909744196</v>
      </c>
      <c r="F28" s="10">
        <f t="shared" si="0"/>
        <v>4.2108524770277647E-3</v>
      </c>
    </row>
    <row r="29" spans="1:6">
      <c r="A29" s="1">
        <v>8</v>
      </c>
      <c r="B29" s="2">
        <v>0.85104614496231001</v>
      </c>
      <c r="C29" s="2">
        <v>0.54504090547561601</v>
      </c>
      <c r="D29" s="2">
        <v>0.50090575218200595</v>
      </c>
      <c r="E29" s="2">
        <v>0.87569409608840898</v>
      </c>
      <c r="F29" s="10">
        <f t="shared" si="0"/>
        <v>2.8961944392792639E-2</v>
      </c>
    </row>
    <row r="30" spans="1:6">
      <c r="A30" s="1">
        <v>9</v>
      </c>
      <c r="B30" s="2">
        <v>0.66963386535644498</v>
      </c>
      <c r="C30" s="2">
        <v>0.60296243429183904</v>
      </c>
      <c r="D30" s="2">
        <v>0.47166395187377902</v>
      </c>
      <c r="E30" s="2">
        <v>0.59758269786834695</v>
      </c>
      <c r="F30" s="10">
        <f t="shared" si="0"/>
        <v>-0.10759785491097484</v>
      </c>
    </row>
    <row r="31" spans="1:6">
      <c r="A31" s="1">
        <v>10</v>
      </c>
      <c r="B31" s="2">
        <v>0.602012038230896</v>
      </c>
      <c r="C31" s="2">
        <v>6.1020940542221E-2</v>
      </c>
      <c r="D31" s="2">
        <v>0.38995683193206698</v>
      </c>
      <c r="E31" s="2">
        <v>0.57466393709182695</v>
      </c>
      <c r="F31" s="10">
        <f t="shared" si="0"/>
        <v>-4.5427831010548571E-2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Resize_Details</vt:lpstr>
      <vt:lpstr>Resize_Summary</vt:lpstr>
      <vt:lpstr>PCA_Details</vt:lpstr>
      <vt:lpstr>PCA_Summary</vt:lpstr>
      <vt:lpstr>SVD_Details</vt:lpstr>
      <vt:lpstr>SVD_Summary</vt:lpstr>
      <vt:lpstr>AutoEncoder_Details</vt:lpstr>
      <vt:lpstr>AutoEncoder_Summary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ASUS</cp:lastModifiedBy>
  <dcterms:modified xsi:type="dcterms:W3CDTF">2022-05-06T08:34:00Z</dcterms:modified>
</cp:coreProperties>
</file>