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Описание"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Z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A1" authorId="0">
      <text>
        <r>
          <rPr>
            <b val="true"/>
            <sz val="9"/>
            <color rgb="FF000000"/>
            <rFont val="Calibri"/>
            <family val="2"/>
            <charset val="1"/>
          </rPr>
          <t xml:space="preserve">OZON:</t>
        </r>
        <r>
          <rPr>
            <sz val="9"/>
            <color rgb="FF000000"/>
            <rFont val="Calibri"/>
            <family val="2"/>
            <charset val="1"/>
          </rPr>
          <t xml:space="preserve">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B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C1" authorId="0">
      <text>
        <r>
          <rPr>
            <b val="true"/>
            <sz val="9"/>
            <color rgb="FF000000"/>
            <rFont val="Calibri"/>
            <family val="2"/>
            <charset val="1"/>
          </rPr>
          <t xml:space="preserve">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D1" authorId="0">
      <text>
        <r>
          <rPr>
            <b val="true"/>
            <sz val="9"/>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E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F1" authorId="0">
      <text>
        <r>
          <rPr>
            <b val="true"/>
            <sz val="9"/>
            <color rgb="FF000000"/>
            <rFont val="Calibri"/>
            <family val="2"/>
            <charset val="1"/>
          </rPr>
          <t xml:space="preserve">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G1" authorId="0">
      <text>
        <r>
          <rPr>
            <b val="true"/>
            <sz val="9"/>
            <color rgb="FF000000"/>
            <rFont val="Calibri"/>
            <family val="2"/>
            <charset val="1"/>
          </rPr>
          <t xml:space="preserve">OZON:</t>
        </r>
        <r>
          <rPr>
            <sz val="9"/>
            <color rgb="FF000000"/>
            <rFont val="Calibri"/>
            <family val="2"/>
            <charset val="1"/>
          </rPr>
          <t xml:space="preserve">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H1" authorId="0">
      <text>
        <r>
          <rPr>
            <b val="true"/>
            <sz val="9"/>
            <color rgb="FF000000"/>
            <rFont val="Calibri"/>
            <family val="2"/>
            <charset val="1"/>
          </rPr>
          <t xml:space="preserve">OZON:</t>
        </r>
        <r>
          <rPr>
            <sz val="9"/>
            <color rgb="FF000000"/>
            <rFont val="Calibri"/>
            <family val="2"/>
            <charset val="1"/>
          </rPr>
          <t xml:space="preserve">Укажите вес единицы товара вместе с упаковкой в граммах. Введите только число. </t>
        </r>
      </text>
    </comment>
    <comment ref="AI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J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K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M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N1" authorId="0">
      <text>
        <r>
          <rPr>
            <b val="true"/>
            <sz val="9"/>
            <color rgb="FF000000"/>
            <rFont val="Calibri"/>
            <family val="2"/>
            <charset val="1"/>
          </rPr>
          <t xml:space="preserve">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O1" authorId="0">
      <text>
        <r>
          <rPr>
            <b val="true"/>
            <sz val="9"/>
            <color rgb="FF000000"/>
            <rFont val="Calibri"/>
            <family val="2"/>
            <charset val="1"/>
          </rPr>
          <t xml:space="preserve">OZON:</t>
        </r>
        <r>
          <rPr>
            <sz val="9"/>
            <color rgb="FF000000"/>
            <rFont val="Calibri"/>
            <family val="2"/>
            <charset val="1"/>
          </rPr>
          <t xml:space="preserve">Название файла с изображением товара.
 Запрещенные символы: "/" и "_". </t>
        </r>
      </text>
    </comment>
    <comment ref="AP1" authorId="0">
      <text>
        <r>
          <rPr>
            <b val="true"/>
            <sz val="9"/>
            <color rgb="FF000000"/>
            <rFont val="Calibri"/>
            <family val="2"/>
            <charset val="1"/>
          </rPr>
          <t xml:space="preserve">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Q1" authorId="0">
      <text>
        <r>
          <rPr>
            <b val="true"/>
            <sz val="9"/>
            <color rgb="FF000000"/>
            <rFont val="Calibri"/>
            <family val="2"/>
            <charset val="1"/>
          </rPr>
          <t xml:space="preserve">OZON:</t>
        </r>
        <r>
          <rPr>
            <sz val="9"/>
            <color rgb="FF000000"/>
            <rFont val="Calibri"/>
            <family val="2"/>
            <charset val="1"/>
          </rPr>
          <t xml:space="preserve">Укажите название модели товара. Не указывайте в этом поле тип и бренд. </t>
        </r>
      </text>
    </comment>
    <comment ref="AR1" authorId="0">
      <text>
        <r>
          <rPr>
            <b val="true"/>
            <sz val="9"/>
            <color rgb="FF000000"/>
            <rFont val="Calibri"/>
            <family val="2"/>
            <charset val="1"/>
          </rPr>
          <t xml:space="preserve">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S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T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U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V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W1" authorId="0">
      <text>
        <r>
          <rPr>
            <b val="true"/>
            <sz val="9"/>
            <color rgb="FF000000"/>
            <rFont val="Calibri"/>
            <family val="2"/>
            <charset val="1"/>
          </rPr>
          <t xml:space="preserve">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X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AY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AZ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A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B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C1" authorId="0">
      <text>
        <r>
          <rPr>
            <b val="true"/>
            <sz val="9"/>
            <color rgb="FF000000"/>
            <rFont val="Calibri"/>
            <family val="2"/>
            <charset val="1"/>
          </rPr>
          <t xml:space="preserve">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D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E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F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G1" authorId="0">
      <text>
        <r>
          <rPr>
            <b val="true"/>
            <sz val="9"/>
            <color rgb="FF000000"/>
            <rFont val="Calibri"/>
            <family val="2"/>
            <charset val="1"/>
          </rPr>
          <t xml:space="preserve">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H1" authorId="0">
      <text>
        <r>
          <rPr>
            <b val="true"/>
            <sz val="9"/>
            <color rgb="FF000000"/>
            <rFont val="Calibri"/>
            <family val="2"/>
            <charset val="1"/>
          </rPr>
          <t xml:space="preserve">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I1" authorId="0">
      <text>
        <r>
          <rPr>
            <b val="true"/>
            <sz val="9"/>
            <color rgb="FF000000"/>
            <rFont val="Calibri"/>
            <family val="2"/>
            <charset val="1"/>
          </rPr>
          <t xml:space="preserve">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J1" authorId="0">
      <text>
        <r>
          <rPr>
            <b val="true"/>
            <sz val="9"/>
            <color rgb="FF000000"/>
            <rFont val="Calibri"/>
            <family val="2"/>
            <charset val="1"/>
          </rPr>
          <t xml:space="preserve">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K1" authorId="0">
      <text>
        <r>
          <rPr>
            <b val="true"/>
            <sz val="9"/>
            <color rgb="FF000000"/>
            <rFont val="Calibri"/>
            <family val="2"/>
            <charset val="1"/>
          </rPr>
          <t xml:space="preserve">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L1" authorId="0">
      <text>
        <r>
          <rPr>
            <b val="true"/>
            <sz val="9"/>
            <color rgb="FF000000"/>
            <rFont val="Calibri"/>
            <family val="2"/>
            <charset val="1"/>
          </rPr>
          <t xml:space="preserve">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M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N1" authorId="0">
      <text>
        <r>
          <rPr>
            <b val="true"/>
            <sz val="9"/>
            <color rgb="FF000000"/>
            <rFont val="Calibri"/>
            <family val="2"/>
            <charset val="1"/>
          </rPr>
          <t xml:space="preserve">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O1" authorId="0">
      <text>
        <r>
          <rPr>
            <b val="true"/>
            <sz val="9"/>
            <color rgb="FF000000"/>
            <rFont val="Calibri"/>
            <family val="2"/>
            <charset val="1"/>
          </rPr>
          <t xml:space="preserve">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P1" authorId="0">
      <text>
        <r>
          <rPr>
            <b val="true"/>
            <sz val="9"/>
            <color rgb="FF000000"/>
            <rFont val="Calibri"/>
            <family val="2"/>
            <charset val="1"/>
          </rPr>
          <t xml:space="preserve">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Q1" authorId="0">
      <text>
        <r>
          <rPr>
            <b val="true"/>
            <sz val="9"/>
            <color rgb="FF000000"/>
            <rFont val="Calibri"/>
            <family val="2"/>
            <charset val="1"/>
          </rPr>
          <t xml:space="preserve">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R1" authorId="0">
      <text>
        <r>
          <rPr>
            <b val="true"/>
            <sz val="9"/>
            <color rgb="FF000000"/>
            <rFont val="Calibri"/>
            <family val="2"/>
            <charset val="1"/>
          </rPr>
          <t xml:space="preserve">OZON:</t>
        </r>
        <r>
          <rPr>
            <sz val="9"/>
            <color rgb="FF000000"/>
            <rFont val="Calibri"/>
            <family val="2"/>
            <charset val="1"/>
          </rPr>
          <t xml:space="preserve">Укажите название для видео </t>
        </r>
      </text>
    </comment>
    <comment ref="BS1" authorId="0">
      <text>
        <r>
          <rPr>
            <b val="true"/>
            <sz val="9"/>
            <color rgb="FF000000"/>
            <rFont val="Calibri"/>
            <family val="2"/>
            <charset val="1"/>
          </rPr>
          <t xml:space="preserve">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<sst xmlns="http://schemas.openxmlformats.org/spreadsheetml/2006/main" count="225" uniqueCount="95">
  <si>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</si>
  <si>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</si>
  <si>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</si>
  <si>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</si>
  <si>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</si>
  <si>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</si>
  <si>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</si>
  <si>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</si>
  <si>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</si>
  <si>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</si>
  <si>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</si>
  <si>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</si>
  <si>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</si>
  <si>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</si>
  <si>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</si>
  <si>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</si>
  <si>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</si>
  <si>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</si>
  <si>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</si>
  <si>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</si>
  <si>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</si>
  <si>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</si>
  <si>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</si>
  <si>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</si>
  <si>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</si>
  <si>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</si>
  <si>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Название товара</t>
  </si>
  <si>
    <t xml:space="preserve">Цена, руб.*</t>
  </si>
  <si>
    <t xml:space="preserve">Цена до скидки, руб.</t>
  </si>
  <si>
    <t xml:space="preserve">НДС, %*</t>
  </si>
  <si>
    <t xml:space="preserve">Включить продвижение</t>
  </si>
  <si>
    <t xml:space="preserve">Ozon ID</t>
  </si>
  <si>
    <t xml:space="preserve">Штрихкод (Серийный номер / EAN)</t>
  </si>
  <si>
    <t xml:space="preserve">Вес в упаковке, г*</t>
  </si>
  <si>
    <t xml:space="preserve">Ширина упаковки, мм*</t>
  </si>
  <si>
    <t xml:space="preserve">Высота упаковки, мм*</t>
  </si>
  <si>
    <t xml:space="preserve">Длина упаковки, мм*</t>
  </si>
  <si>
    <t xml:space="preserve">Ссылка на главное фото*</t>
  </si>
  <si>
    <t xml:space="preserve">Ссылки на дополнительные фото</t>
  </si>
  <si>
    <t xml:space="preserve">Ссылки на фото 360</t>
  </si>
  <si>
    <t xml:space="preserve">Артикул фото</t>
  </si>
  <si>
    <t xml:space="preserve">Бренд*</t>
  </si>
  <si>
    <t xml:space="preserve">Название модели (для объединения в одну карточку)*</t>
  </si>
  <si>
    <t xml:space="preserve">Единиц в одном товаре</t>
  </si>
  <si>
    <t xml:space="preserve">Цвет товара</t>
  </si>
  <si>
    <t xml:space="preserve">Название цвета</t>
  </si>
  <si>
    <t xml:space="preserve">Тип*</t>
  </si>
  <si>
    <t xml:space="preserve">Аннотация</t>
  </si>
  <si>
    <t xml:space="preserve">Гарантийный срок</t>
  </si>
  <si>
    <t xml:space="preserve">Страна-изготовитель</t>
  </si>
  <si>
    <t xml:space="preserve">Длина, см</t>
  </si>
  <si>
    <t xml:space="preserve">Длина, м</t>
  </si>
  <si>
    <t xml:space="preserve">Материал</t>
  </si>
  <si>
    <t xml:space="preserve">Количество в упаковке, шт</t>
  </si>
  <si>
    <t xml:space="preserve">Признак 18+</t>
  </si>
  <si>
    <t xml:space="preserve">Целевая аудитория</t>
  </si>
  <si>
    <t xml:space="preserve">Образец цвета</t>
  </si>
  <si>
    <t xml:space="preserve">Вид принта</t>
  </si>
  <si>
    <t xml:space="preserve">Rich-контент JSON</t>
  </si>
  <si>
    <t xml:space="preserve">Количество заводских упаковок</t>
  </si>
  <si>
    <t xml:space="preserve">Минимальный возраст ребенка</t>
  </si>
  <si>
    <t xml:space="preserve">Максимальный возраст ребенка</t>
  </si>
  <si>
    <t xml:space="preserve">Пол ребенка</t>
  </si>
  <si>
    <t xml:space="preserve">ТН ВЭД коды ЕАЭС</t>
  </si>
  <si>
    <t xml:space="preserve">Ключевые слова</t>
  </si>
  <si>
    <t xml:space="preserve">Название серии</t>
  </si>
  <si>
    <t xml:space="preserve">HS-код</t>
  </si>
  <si>
    <t xml:space="preserve">Ошибка</t>
  </si>
  <si>
    <t xml:space="preserve">Предупреждение</t>
  </si>
  <si>
    <t xml:space="preserve">Озон.Видео: название</t>
  </si>
  <si>
    <t xml:space="preserve">Озон.Видео: ссылка</t>
  </si>
  <si>
    <t xml:space="preserve">Термонаклейка Формы термозаплатка</t>
  </si>
  <si>
    <t xml:space="preserve">OZN1563383294</t>
  </si>
  <si>
    <t xml:space="preserve">patch_a</t>
  </si>
  <si>
    <t xml:space="preserve">https://raw.githubusercontent.com/maxuzkikh/Ozon_upload/main/Tatulya/images/A5/set3/</t>
  </si>
  <si>
    <t xml:space="preserve">Декор для одежды</t>
  </si>
  <si>
    <t xml:space="preserve">Amazing Pics</t>
  </si>
  <si>
    <t xml:space="preserve">Полимерный материал</t>
  </si>
  <si>
    <t xml:space="preserve">Россия</t>
  </si>
  <si>
    <t xml:space="preserve">Не облагается</t>
  </si>
  <si>
    <t xml:space="preserve">Нет</t>
  </si>
  <si>
    <t xml:space="preserve">DTF A5 set2</t>
  </si>
  <si>
    <t xml:space="preserve">Термонаклейка</t>
  </si>
  <si>
    <t xml:space="preserve">инструкция_dtf.mp4</t>
  </si>
  <si>
    <t xml:space="preserve">Термонаклейка Сердечки термозаплатка</t>
  </si>
  <si>
    <t xml:space="preserve">OZN1563383107</t>
  </si>
  <si>
    <t xml:space="preserve">patch_hearts_black</t>
  </si>
  <si>
    <t xml:space="preserve">Термонаклейка Звезды Черные термозаплатка</t>
  </si>
  <si>
    <t xml:space="preserve">OZN1563383242</t>
  </si>
  <si>
    <t xml:space="preserve">patch_stars_black</t>
  </si>
  <si>
    <t xml:space="preserve">Термонаклейка Звезды Белые термозаплатка</t>
  </si>
  <si>
    <t xml:space="preserve">OZN1563382131</t>
  </si>
  <si>
    <t xml:space="preserve">patch_stars_white</t>
  </si>
  <si>
    <t xml:space="preserve">термонаклейка А5</t>
  </si>
  <si>
    <t xml:space="preserv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t>
  </si>
</sst>
</file>

<file path=xl/styles.xml><?xml version="1.0" encoding="utf-8"?>
<styleSheet xmlns="http://schemas.openxmlformats.org/spreadsheetml/2006/main">
  <numFmts count="2">
    <numFmt numFmtId="164" formatCode="General"/>
    <numFmt numFmtId="165" formatCode="General"/>
  </numFmts>
  <fonts count="12">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name val="Arial"/>
      <family val="0"/>
      <charset val="1"/>
    </font>
    <font>
      <b val="true"/>
      <sz val="11"/>
      <name val="Calibri"/>
      <family val="2"/>
      <charset val="204"/>
    </font>
    <font>
      <b val="true"/>
      <sz val="11"/>
      <color rgb="FFFDFDFD"/>
      <name val="Arial"/>
      <family val="2"/>
      <charset val="1"/>
    </font>
    <font>
      <sz val="11"/>
      <color rgb="FF000000"/>
      <name val="Calibri"/>
      <family val="2"/>
      <charset val="204"/>
    </font>
    <font>
      <sz val="10"/>
      <color rgb="FF000000"/>
      <name val="Arial"/>
      <family val="0"/>
      <charset val="204"/>
    </font>
    <font>
      <sz val="11"/>
      <color rgb="FF000000"/>
      <name val="Calibri"/>
      <family val="2"/>
      <charset val="1"/>
    </font>
    <font>
      <b val="true"/>
      <sz val="9"/>
      <color rgb="FF000000"/>
      <name val="Calibri"/>
      <family val="2"/>
      <charset val="1"/>
    </font>
    <font>
      <sz val="9"/>
      <color rgb="FF000000"/>
      <name val="Calibri"/>
      <family val="2"/>
      <charset val="1"/>
    </font>
  </fonts>
  <fills count="6">
    <fill>
      <patternFill patternType="none"/>
    </fill>
    <fill>
      <patternFill patternType="gray125"/>
    </fill>
    <fill>
      <patternFill patternType="solid">
        <fgColor rgb="FFBF819E"/>
        <bgColor rgb="FF808080"/>
      </patternFill>
    </fill>
    <fill>
      <patternFill patternType="solid">
        <fgColor rgb="FF216BFF"/>
        <bgColor rgb="FF0066CC"/>
      </patternFill>
    </fill>
    <fill>
      <patternFill patternType="solid">
        <fgColor rgb="FF44A9E3"/>
        <bgColor rgb="FF339966"/>
      </patternFill>
    </fill>
    <fill>
      <patternFill patternType="solid">
        <fgColor rgb="FFCCCCCC"/>
        <bgColor rgb="FFCCCCFF"/>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center" textRotation="0" wrapText="true" indent="1" shrinkToFit="false"/>
      <protection locked="true" hidden="false"/>
    </xf>
    <xf numFmtId="164" fontId="6" fillId="4" borderId="0" xfId="0" applyFont="true" applyBorder="false" applyAlignment="true" applyProtection="false">
      <alignment horizontal="left" vertical="center" textRotation="0" wrapText="true" indent="1"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aw/" TargetMode="External"/><Relationship Id="rId3" Type="http://schemas.openxmlformats.org/officeDocument/2006/relationships/hyperlink" Target="https://raw/" TargetMode="External"/><Relationship Id="rId4" Type="http://schemas.openxmlformats.org/officeDocument/2006/relationships/hyperlink" Target="https://raw/" TargetMode="External"/><Relationship Id="rId5" Type="http://schemas.openxmlformats.org/officeDocument/2006/relationships/hyperlink" Target="https://raw/" TargetMode="External"/><Relationship Id="rId6"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63.21"/>
    <col collapsed="false" customWidth="true" hidden="false" outlineLevel="0" max="2" min="2" style="0" width="17.52"/>
    <col collapsed="false" customWidth="true" hidden="false" outlineLevel="0" max="3" min="3" style="0" width="35.01"/>
    <col collapsed="false" customWidth="true" hidden="false" outlineLevel="0" max="4" min="4" style="0" width="104.62"/>
    <col collapsed="false" customWidth="true" hidden="false" outlineLevel="0" max="5" min="5" style="0" width="76.56"/>
    <col collapsed="false" customWidth="true" hidden="false" outlineLevel="0" max="6" min="6" style="0" width="12.63"/>
    <col collapsed="false" customWidth="true" hidden="false" outlineLevel="0" max="7" min="7" style="0" width="20.3"/>
    <col collapsed="false" customWidth="true" hidden="false" outlineLevel="0" max="8" min="8" style="0" width="66.83"/>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61.97"/>
    <col collapsed="false" customWidth="true" hidden="false" outlineLevel="0" max="16" min="16" style="0" width="18.34"/>
    <col collapsed="false" customWidth="true" hidden="false" outlineLevel="0" max="17" min="17" style="0" width="22.36"/>
    <col collapsed="false" customWidth="true" hidden="false" outlineLevel="0" max="18" min="18" style="0" width="15.95"/>
    <col collapsed="false" customWidth="true" hidden="false" outlineLevel="0" max="19" min="19" style="0" width="56.96"/>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65.86"/>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1" min="30" style="0" width="17.09"/>
    <col collapsed="false" customWidth="true" hidden="false" outlineLevel="0" max="32" min="32" style="0" width="22.51"/>
    <col collapsed="false" customWidth="true" hidden="false" outlineLevel="0" max="33" min="33" style="0" width="34.59"/>
    <col collapsed="false" customWidth="true" hidden="false" outlineLevel="0" max="34" min="34" style="0" width="21.11"/>
    <col collapsed="false" customWidth="true" hidden="false" outlineLevel="0" max="35" min="35" style="0" width="33.9"/>
    <col collapsed="false" customWidth="true" hidden="false" outlineLevel="0" max="36" min="36" style="0" width="25.28"/>
    <col collapsed="false" customWidth="true" hidden="false" outlineLevel="0" max="37" min="37" style="0" width="45.85"/>
    <col collapsed="false" customWidth="true" hidden="false" outlineLevel="0" max="38" min="38" style="0" width="14.88"/>
    <col collapsed="false" customWidth="true" hidden="false" outlineLevel="0" max="39" min="39" style="0" width="87.67"/>
    <col collapsed="false" customWidth="true" hidden="false" outlineLevel="0" max="40" min="40" style="0" width="12.63"/>
    <col collapsed="false" customWidth="true" hidden="false" outlineLevel="0" max="41" min="41" style="0" width="25.84"/>
    <col collapsed="false" customWidth="true" hidden="false" outlineLevel="0" max="42" min="42" style="0" width="22.62"/>
    <col collapsed="false" customWidth="true" hidden="false" outlineLevel="0" max="56" min="43" style="0" width="12.63"/>
    <col collapsed="false" customWidth="true" hidden="false" outlineLevel="0" max="57" min="57" style="0" width="19.45"/>
    <col collapsed="false" customWidth="true" hidden="false" outlineLevel="0" max="1025" min="58" style="0" width="12.63"/>
  </cols>
  <sheetData>
    <row r="1" customFormat="false" ht="102.95" hidden="false" customHeight="false" outlineLevel="0" collapsed="false">
      <c r="A1" s="1" t="s">
        <v>0</v>
      </c>
      <c r="B1" s="1" t="s">
        <v>1</v>
      </c>
      <c r="C1" s="2" t="s">
        <v>2</v>
      </c>
      <c r="D1" s="1"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4" t="s">
        <v>25</v>
      </c>
      <c r="AA1" s="5" t="s">
        <v>26</v>
      </c>
      <c r="AB1" s="4" t="s">
        <v>27</v>
      </c>
      <c r="AC1" s="5" t="s">
        <v>28</v>
      </c>
      <c r="AD1" s="4" t="s">
        <v>29</v>
      </c>
      <c r="AE1" s="5" t="s">
        <v>30</v>
      </c>
      <c r="AF1" s="5" t="s">
        <v>31</v>
      </c>
      <c r="AG1" s="5" t="s">
        <v>32</v>
      </c>
      <c r="AH1" s="4" t="s">
        <v>33</v>
      </c>
      <c r="AI1" s="4" t="s">
        <v>34</v>
      </c>
      <c r="AJ1" s="4" t="s">
        <v>35</v>
      </c>
      <c r="AK1" s="4" t="s">
        <v>36</v>
      </c>
      <c r="AL1" s="4" t="s">
        <v>37</v>
      </c>
      <c r="AM1" s="5" t="s">
        <v>38</v>
      </c>
      <c r="AN1" s="5" t="s">
        <v>39</v>
      </c>
      <c r="AO1" s="5" t="s">
        <v>40</v>
      </c>
      <c r="AP1" s="4" t="s">
        <v>41</v>
      </c>
      <c r="AQ1" s="4" t="s">
        <v>42</v>
      </c>
      <c r="AR1" s="5" t="s">
        <v>43</v>
      </c>
      <c r="AS1" s="5" t="s">
        <v>44</v>
      </c>
      <c r="AT1" s="5" t="s">
        <v>45</v>
      </c>
      <c r="AU1" s="4"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row>
    <row r="2" customFormat="false" ht="18.65" hidden="false" customHeight="true" outlineLevel="0" collapsed="false">
      <c r="A2" s="6" t="s">
        <v>71</v>
      </c>
      <c r="B2" s="0" t="s">
        <v>72</v>
      </c>
      <c r="C2" s="0" t="s">
        <v>73</v>
      </c>
      <c r="D2" s="0" t="str">
        <f aca="false">CONCATENATE("C:\Users\Max\Documents\GitHub\Ozon_upload\Tatulya\barcode\A5\", A2, ".pdf")</f>
        <v>C:\Users\Max\Documents\GitHub\Ozon_upload\Tatulya\barcode\A5\Термонаклейка Формы термозаплатка.pdf</v>
      </c>
      <c r="E2" s="0" t="str">
        <f aca="false">CONCATENATE("C:\work\baby prints\MainTop\tif\tatyana\A5\set3\",C2,".tif")</f>
        <v>C:\work\baby prints\MainTop\tif\tatyana\A5\set3\patch_a.tif</v>
      </c>
      <c r="F2" s="0" t="n">
        <v>1</v>
      </c>
      <c r="G2" s="0" t="n">
        <v>2</v>
      </c>
      <c r="H2" s="7" t="s">
        <v>74</v>
      </c>
      <c r="I2" s="0" t="s">
        <v>75</v>
      </c>
      <c r="J2" s="0" t="s">
        <v>76</v>
      </c>
      <c r="M2" s="0" t="str">
        <f aca="false">A2</f>
        <v>Термонаклейка Формы термозаплатка</v>
      </c>
      <c r="O2" s="0" t="str">
        <f aca="false">"Термонаклейка для одежды:" &amp; SUBSTITUTE(A2, "Термонаклейка", "")</f>
        <v>Термонаклейка для одежды: Формы термозаплатка</v>
      </c>
      <c r="P2" s="8" t="str">
        <f aca="false">B2</f>
        <v>OZN1563383294</v>
      </c>
      <c r="Q2" s="8" t="n">
        <v>349</v>
      </c>
      <c r="R2" s="0" t="s">
        <v>77</v>
      </c>
      <c r="S2" s="9" t="str">
        <f aca="false">A2&amp;Описание!B7</f>
        <v>Термонаклейка Формы термозаплатка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 s="0" t="n">
        <v>1</v>
      </c>
      <c r="U2" s="0" t="n">
        <v>21</v>
      </c>
      <c r="V2" s="0" t="n">
        <v>18</v>
      </c>
      <c r="W2" s="0" t="n">
        <v>10</v>
      </c>
      <c r="X2" s="0" t="s">
        <v>78</v>
      </c>
      <c r="Y2" s="10" t="str">
        <f aca="false">CONCATENATE(CONCATENATE(H2,C2,"_1.jpg;"),CONCATENATE(H2,C2,"_2.jpg;"),CONCATENATE(H2,C2,"_3.jpg;"),CONCATENATE(H2,C2,"_4.jpg;"),CONCATENATE(H2,C2,"_5.jpg;"),CONCATENATE(H2,"instruction_A5.jpg;"),CONCATENATE(H2,"Video_DTF.mp4;"))</f>
        <v>https://raw.githubusercontent.com/maxuzkikh/Ozon_upload/main/Tatulya/images/A5/set3/patch_a_1.jpg;https://raw.githubusercontent.com/maxuzkikh/Ozon_upload/main/Tatulya/images/A5/set3/patch_a_2.jpg;https://raw.githubusercontent.com/maxuzkikh/Ozon_upload/main/Tatulya/images/A5/set3/patch_a_3.jpg;https://raw.githubusercontent.com/maxuzkikh/Ozon_upload/main/Tatulya/images/A5/set3/patch_a_4.jpg;https://raw.githubusercontent.com/maxuzkikh/Ozon_upload/main/Tatulya/images/A5/set3/patch_a_5.jpg;https://raw.githubusercontent.com/maxuzkikh/Ozon_upload/main/Tatulya/images/A5/set3/instruction_A5.jpg;https://raw.githubusercontent.com/maxuzkikh/Ozon_upload/main/Tatulya/images/A5/set3/Video_DTF.mp4;</v>
      </c>
      <c r="AA2" s="0" t="str">
        <f aca="false">A2</f>
        <v>Термонаклейка Формы термозаплатка</v>
      </c>
      <c r="AB2" s="0" t="n">
        <f aca="false">Q2</f>
        <v>349</v>
      </c>
      <c r="AC2" s="0" t="n">
        <f aca="false">ROUND(AB2*1.5,0)</f>
        <v>524</v>
      </c>
      <c r="AD2" s="11" t="s">
        <v>79</v>
      </c>
      <c r="AE2" s="12" t="s">
        <v>80</v>
      </c>
      <c r="AH2" s="0" t="n">
        <f aca="false">W2</f>
        <v>10</v>
      </c>
      <c r="AI2" s="13" t="n">
        <f aca="false">V2*10</f>
        <v>180</v>
      </c>
      <c r="AJ2" s="14" t="n">
        <v>1</v>
      </c>
      <c r="AK2" s="13" t="n">
        <f aca="false">U2*10</f>
        <v>210</v>
      </c>
      <c r="AL2" s="15" t="str">
        <f aca="false">CONCATENATE(H2,C2,"_1.jpg")</f>
        <v>https://raw.githubusercontent.com/maxuzkikh/Ozon_upload/main/Tatulya/images/A5/set3/patch_a_1.jpg</v>
      </c>
      <c r="AM2" s="16" t="str">
        <f aca="false">CONCATENATE(CONCATENATE(H2, C2, "_2.jpg;"),CONCATENATE(H2, C2, "_3.jpg;"),CONCATENATE(H2, C2, "_4.jpg;"),CONCATENATE(H2, C2, "_5.jpg;"),CONCATENATE(H2, "instruction_A5.jpg;") )</f>
        <v>https://raw.githubusercontent.com/maxuzkikh/Ozon_upload/main/Tatulya/images/A5/set3/patch_a_2.jpg;https://raw.githubusercontent.com/maxuzkikh/Ozon_upload/main/Tatulya/images/A5/set3/patch_a_3.jpg;https://raw.githubusercontent.com/maxuzkikh/Ozon_upload/main/Tatulya/images/A5/set3/patch_a_4.jpg;https://raw.githubusercontent.com/maxuzkikh/Ozon_upload/main/Tatulya/images/A5/set3/patch_a_5.jpg;https://raw.githubusercontent.com/maxuzkikh/Ozon_upload/main/Tatulya/images/A5/set3/instruction_A5.jpg;</v>
      </c>
      <c r="AP2" s="15" t="str">
        <f aca="false">J2</f>
        <v>Amazing Pics</v>
      </c>
      <c r="AQ2" s="17" t="s">
        <v>81</v>
      </c>
      <c r="AS2" s="12"/>
      <c r="AT2" s="0" t="str">
        <f aca="false">SUBSTITUTE(A2,"Термонаклейка ","")</f>
        <v>Формы термозаплатка</v>
      </c>
      <c r="AU2" s="11" t="s">
        <v>82</v>
      </c>
      <c r="AV2" s="0" t="str">
        <f aca="false">S2</f>
        <v>Термонаклейка Формы термозаплатка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 s="13" t="str">
        <f aca="false">X2</f>
        <v>Россия</v>
      </c>
      <c r="BA2" s="13" t="str">
        <f aca="false">R2</f>
        <v>Полимерный материал</v>
      </c>
      <c r="BC2" s="12" t="s">
        <v>80</v>
      </c>
      <c r="BD2" s="12"/>
      <c r="BE2" s="16" t="str">
        <f aca="false">CONCATENATE(H2,C2,"_color.jpg")</f>
        <v>https://raw.githubusercontent.com/maxuzkikh/Ozon_upload/main/Tatulya/images/A5/set3/patch_a_color.jpg</v>
      </c>
      <c r="BM2" s="0" t="str">
        <f aca="false">CONCATENATE("термонаклейка для одежды, термотрансфер, заплатка, принт, наклейка для декора одежды и других предметов из текстиля,",SUBSTITUTE(A2,"Термонаклейка",""))</f>
        <v>термонаклейка для одежды, термотрансфер, заплатка, принт, наклейка для декора одежды и других предметов из текстиля, Формы термозаплатка</v>
      </c>
      <c r="BR2" s="7" t="s">
        <v>83</v>
      </c>
      <c r="BS2" s="18" t="str">
        <f aca="false">CONCATENATE(H2,"Video_DTF.mp4")</f>
        <v>https://raw.githubusercontent.com/maxuzkikh/Ozon_upload/main/Tatulya/images/A5/set3/Video_DTF.mp4</v>
      </c>
    </row>
    <row r="3" customFormat="false" ht="18.65" hidden="false" customHeight="true" outlineLevel="0" collapsed="false">
      <c r="A3" s="6" t="s">
        <v>84</v>
      </c>
      <c r="B3" s="0" t="s">
        <v>85</v>
      </c>
      <c r="C3" s="0" t="s">
        <v>86</v>
      </c>
      <c r="D3" s="0" t="str">
        <f aca="false">CONCATENATE("C:\Users\Max\Documents\GitHub\Ozon_upload\Tatulya\barcode\A5\", A3, ".pdf")</f>
        <v>C:\Users\Max\Documents\GitHub\Ozon_upload\Tatulya\barcode\A5\Термонаклейка Сердечки термозаплатка.pdf</v>
      </c>
      <c r="E3" s="0" t="str">
        <f aca="false">CONCATENATE("C:\work\baby prints\MainTop\tif\tatyana\A5\set3\",C3,".tif")</f>
        <v>C:\work\baby prints\MainTop\tif\tatyana\A5\set3\patch_hearts_black.tif</v>
      </c>
      <c r="F3" s="0" t="n">
        <v>1</v>
      </c>
      <c r="G3" s="0" t="n">
        <v>2</v>
      </c>
      <c r="H3" s="7" t="s">
        <v>74</v>
      </c>
      <c r="I3" s="0" t="s">
        <v>75</v>
      </c>
      <c r="J3" s="0" t="s">
        <v>76</v>
      </c>
      <c r="M3" s="0" t="str">
        <f aca="false">A3</f>
        <v>Термонаклейка Сердечки термозаплатка</v>
      </c>
      <c r="O3" s="0" t="str">
        <f aca="false">"Термонаклейка для одежды:" &amp; SUBSTITUTE(A3, "Термонаклейка", "")</f>
        <v>Термонаклейка для одежды: Сердечки термозаплатка</v>
      </c>
      <c r="P3" s="8" t="str">
        <f aca="false">B3</f>
        <v>OZN1563383107</v>
      </c>
      <c r="Q3" s="8" t="n">
        <v>349</v>
      </c>
      <c r="R3" s="0" t="s">
        <v>77</v>
      </c>
      <c r="S3" s="9" t="str">
        <f aca="false">A3&amp;Описание!B8</f>
        <v>Термонаклейка Сердечки термозаплатка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3" s="0" t="n">
        <v>1</v>
      </c>
      <c r="U3" s="0" t="n">
        <v>21</v>
      </c>
      <c r="V3" s="0" t="n">
        <v>18</v>
      </c>
      <c r="W3" s="0" t="n">
        <v>10</v>
      </c>
      <c r="X3" s="0" t="s">
        <v>78</v>
      </c>
      <c r="Y3" s="10" t="str">
        <f aca="false">CONCATENATE(CONCATENATE(H3,C3,"_1.jpg;"),CONCATENATE(H3,C3,"_2.jpg;"),CONCATENATE(H3,C3,"_3.jpg;"),CONCATENATE(H3,C3,"_4.jpg;"),CONCATENATE(H3,C3,"_5.jpg;"),CONCATENATE(H3,"instruction_A5.jpg;"),CONCATENATE(H3,"Video_DTF.mp4;"))</f>
        <v>https://raw.githubusercontent.com/maxuzkikh/Ozon_upload/main/Tatulya/images/A5/set3/patch_hearts_black_1.jpg;https://raw.githubusercontent.com/maxuzkikh/Ozon_upload/main/Tatulya/images/A5/set3/patch_hearts_black_2.jpg;https://raw.githubusercontent.com/maxuzkikh/Ozon_upload/main/Tatulya/images/A5/set3/patch_hearts_black_3.jpg;https://raw.githubusercontent.com/maxuzkikh/Ozon_upload/main/Tatulya/images/A5/set3/patch_hearts_black_4.jpg;https://raw.githubusercontent.com/maxuzkikh/Ozon_upload/main/Tatulya/images/A5/set3/patch_hearts_black_5.jpg;https://raw.githubusercontent.com/maxuzkikh/Ozon_upload/main/Tatulya/images/A5/set3/instruction_A5.jpg;https://raw.githubusercontent.com/maxuzkikh/Ozon_upload/main/Tatulya/images/A5/set3/Video_DTF.mp4;</v>
      </c>
      <c r="AA3" s="0" t="str">
        <f aca="false">A3</f>
        <v>Термонаклейка Сердечки термозаплатка</v>
      </c>
      <c r="AB3" s="0" t="n">
        <f aca="false">Q3</f>
        <v>349</v>
      </c>
      <c r="AC3" s="0" t="n">
        <f aca="false">ROUND(AB3*1.5,0)</f>
        <v>524</v>
      </c>
      <c r="AD3" s="11" t="s">
        <v>79</v>
      </c>
      <c r="AE3" s="12" t="s">
        <v>80</v>
      </c>
      <c r="AH3" s="0" t="n">
        <f aca="false">W3</f>
        <v>10</v>
      </c>
      <c r="AI3" s="13" t="n">
        <f aca="false">V3*10</f>
        <v>180</v>
      </c>
      <c r="AJ3" s="14" t="n">
        <v>1</v>
      </c>
      <c r="AK3" s="13" t="n">
        <f aca="false">U3*10</f>
        <v>210</v>
      </c>
      <c r="AL3" s="15" t="str">
        <f aca="false">CONCATENATE(H3,C3,"_1.jpg")</f>
        <v>https://raw.githubusercontent.com/maxuzkikh/Ozon_upload/main/Tatulya/images/A5/set3/patch_hearts_black_1.jpg</v>
      </c>
      <c r="AM3" s="16" t="str">
        <f aca="false">CONCATENATE(CONCATENATE(H3, C3, "_2.jpg;"),CONCATENATE(H3, C3, "_3.jpg;"),CONCATENATE(H3, C3, "_4.jpg;"),CONCATENATE(H3, C3, "_5.jpg;"),CONCATENATE(H3, "instruction_A5.jpg;") )</f>
        <v>https://raw.githubusercontent.com/maxuzkikh/Ozon_upload/main/Tatulya/images/A5/set3/patch_hearts_black_2.jpg;https://raw.githubusercontent.com/maxuzkikh/Ozon_upload/main/Tatulya/images/A5/set3/patch_hearts_black_3.jpg;https://raw.githubusercontent.com/maxuzkikh/Ozon_upload/main/Tatulya/images/A5/set3/patch_hearts_black_4.jpg;https://raw.githubusercontent.com/maxuzkikh/Ozon_upload/main/Tatulya/images/A5/set3/patch_hearts_black_5.jpg;https://raw.githubusercontent.com/maxuzkikh/Ozon_upload/main/Tatulya/images/A5/set3/instruction_A5.jpg;</v>
      </c>
      <c r="AP3" s="15" t="str">
        <f aca="false">J3</f>
        <v>Amazing Pics</v>
      </c>
      <c r="AQ3" s="17" t="s">
        <v>81</v>
      </c>
      <c r="AS3" s="12"/>
      <c r="AT3" s="0" t="str">
        <f aca="false">SUBSTITUTE(A3,"Термонаклейка ","")</f>
        <v>Сердечки термозаплатка</v>
      </c>
      <c r="AU3" s="11" t="s">
        <v>82</v>
      </c>
      <c r="AV3" s="0" t="str">
        <f aca="false">S3</f>
        <v>Термонаклейка Сердечки термозаплатка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3" s="13" t="str">
        <f aca="false">X3</f>
        <v>Россия</v>
      </c>
      <c r="BA3" s="13" t="str">
        <f aca="false">R3</f>
        <v>Полимерный материал</v>
      </c>
      <c r="BC3" s="12" t="s">
        <v>80</v>
      </c>
      <c r="BD3" s="12"/>
      <c r="BE3" s="16" t="str">
        <f aca="false">CONCATENATE(H3,C3,"_color.jpg")</f>
        <v>https://raw.githubusercontent.com/maxuzkikh/Ozon_upload/main/Tatulya/images/A5/set3/patch_hearts_black_color.jpg</v>
      </c>
      <c r="BM3" s="0" t="str">
        <f aca="false">CONCATENATE("термонаклейка для одежды, термотрансфер, заплатка, принт, наклейка для декора одежды и других предметов из текстиля,",SUBSTITUTE(A3,"Термонаклейка",""))</f>
        <v>термонаклейка для одежды, термотрансфер, заплатка, принт, наклейка для декора одежды и других предметов из текстиля, Сердечки термозаплатка</v>
      </c>
      <c r="BR3" s="7" t="s">
        <v>83</v>
      </c>
      <c r="BS3" s="18" t="str">
        <f aca="false">CONCATENATE(H3,"Video_DTF.mp4")</f>
        <v>https://raw.githubusercontent.com/maxuzkikh/Ozon_upload/main/Tatulya/images/A5/set3/Video_DTF.mp4</v>
      </c>
    </row>
    <row r="4" customFormat="false" ht="18.65" hidden="false" customHeight="true" outlineLevel="0" collapsed="false">
      <c r="A4" s="6" t="s">
        <v>87</v>
      </c>
      <c r="B4" s="0" t="s">
        <v>88</v>
      </c>
      <c r="C4" s="0" t="s">
        <v>89</v>
      </c>
      <c r="D4" s="0" t="str">
        <f aca="false">CONCATENATE("C:\Users\Max\Documents\GitHub\Ozon_upload\Tatulya\barcode\A5\", A4, ".pdf")</f>
        <v>C:\Users\Max\Documents\GitHub\Ozon_upload\Tatulya\barcode\A5\Термонаклейка Звезды Черные термозаплатка.pdf</v>
      </c>
      <c r="E4" s="0" t="str">
        <f aca="false">CONCATENATE("C:\work\baby prints\MainTop\tif\tatyana\A5\set3\",C4,".tif")</f>
        <v>C:\work\baby prints\MainTop\tif\tatyana\A5\set3\patch_stars_black.tif</v>
      </c>
      <c r="F4" s="0" t="n">
        <v>1</v>
      </c>
      <c r="G4" s="0" t="n">
        <v>2</v>
      </c>
      <c r="H4" s="7" t="s">
        <v>74</v>
      </c>
      <c r="I4" s="0" t="s">
        <v>75</v>
      </c>
      <c r="J4" s="0" t="s">
        <v>76</v>
      </c>
      <c r="M4" s="0" t="str">
        <f aca="false">A4</f>
        <v>Термонаклейка Звезды Черные термозаплатка</v>
      </c>
      <c r="O4" s="0" t="str">
        <f aca="false">"Термонаклейка для одежды:" &amp; SUBSTITUTE(A4, "Термонаклейка", "")</f>
        <v>Термонаклейка для одежды: Звезды Черные термозаплатка</v>
      </c>
      <c r="P4" s="8" t="str">
        <f aca="false">B4</f>
        <v>OZN1563383242</v>
      </c>
      <c r="Q4" s="8" t="n">
        <v>349</v>
      </c>
      <c r="R4" s="0" t="s">
        <v>77</v>
      </c>
      <c r="S4" s="9" t="str">
        <f aca="false">A4&amp;Описание!B9</f>
        <v>Термонаклейка Звезды Черные термозаплатка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4" s="0" t="n">
        <v>1</v>
      </c>
      <c r="U4" s="0" t="n">
        <v>21</v>
      </c>
      <c r="V4" s="0" t="n">
        <v>18</v>
      </c>
      <c r="W4" s="0" t="n">
        <v>10</v>
      </c>
      <c r="X4" s="0" t="s">
        <v>78</v>
      </c>
      <c r="Y4" s="10" t="str">
        <f aca="false">CONCATENATE(CONCATENATE(H4,C4,"_1.jpg;"),CONCATENATE(H4,C4,"_2.jpg;"),CONCATENATE(H4,C4,"_3.jpg;"),CONCATENATE(H4,C4,"_4.jpg;"),CONCATENATE(H4,C4,"_5.jpg;"),CONCATENATE(H4,"instruction_A5.jpg;"),CONCATENATE(H4,"Video_DTF.mp4;"))</f>
        <v>https://raw.githubusercontent.com/maxuzkikh/Ozon_upload/main/Tatulya/images/A5/set3/patch_stars_black_1.jpg;https://raw.githubusercontent.com/maxuzkikh/Ozon_upload/main/Tatulya/images/A5/set3/patch_stars_black_2.jpg;https://raw.githubusercontent.com/maxuzkikh/Ozon_upload/main/Tatulya/images/A5/set3/patch_stars_black_3.jpg;https://raw.githubusercontent.com/maxuzkikh/Ozon_upload/main/Tatulya/images/A5/set3/patch_stars_black_4.jpg;https://raw.githubusercontent.com/maxuzkikh/Ozon_upload/main/Tatulya/images/A5/set3/patch_stars_black_5.jpg;https://raw.githubusercontent.com/maxuzkikh/Ozon_upload/main/Tatulya/images/A5/set3/instruction_A5.jpg;https://raw.githubusercontent.com/maxuzkikh/Ozon_upload/main/Tatulya/images/A5/set3/Video_DTF.mp4;</v>
      </c>
      <c r="AA4" s="0" t="str">
        <f aca="false">A4</f>
        <v>Термонаклейка Звезды Черные термозаплатка</v>
      </c>
      <c r="AB4" s="0" t="n">
        <f aca="false">Q4</f>
        <v>349</v>
      </c>
      <c r="AC4" s="0" t="n">
        <f aca="false">ROUND(AB4*1.5,0)</f>
        <v>524</v>
      </c>
      <c r="AD4" s="11" t="s">
        <v>79</v>
      </c>
      <c r="AE4" s="12" t="s">
        <v>80</v>
      </c>
      <c r="AH4" s="0" t="n">
        <f aca="false">W4</f>
        <v>10</v>
      </c>
      <c r="AI4" s="13" t="n">
        <f aca="false">V4*10</f>
        <v>180</v>
      </c>
      <c r="AJ4" s="14" t="n">
        <v>1</v>
      </c>
      <c r="AK4" s="13" t="n">
        <f aca="false">U4*10</f>
        <v>210</v>
      </c>
      <c r="AL4" s="15" t="str">
        <f aca="false">CONCATENATE(H4,C4,"_1.jpg")</f>
        <v>https://raw.githubusercontent.com/maxuzkikh/Ozon_upload/main/Tatulya/images/A5/set3/patch_stars_black_1.jpg</v>
      </c>
      <c r="AM4" s="16" t="str">
        <f aca="false">CONCATENATE(CONCATENATE(H4, C4, "_2.jpg;"),CONCATENATE(H4, C4, "_3.jpg;"),CONCATENATE(H4, C4, "_4.jpg;"),CONCATENATE(H4, C4, "_5.jpg;"),CONCATENATE(H4, "instruction_A5.jpg;") )</f>
        <v>https://raw.githubusercontent.com/maxuzkikh/Ozon_upload/main/Tatulya/images/A5/set3/patch_stars_black_2.jpg;https://raw.githubusercontent.com/maxuzkikh/Ozon_upload/main/Tatulya/images/A5/set3/patch_stars_black_3.jpg;https://raw.githubusercontent.com/maxuzkikh/Ozon_upload/main/Tatulya/images/A5/set3/patch_stars_black_4.jpg;https://raw.githubusercontent.com/maxuzkikh/Ozon_upload/main/Tatulya/images/A5/set3/patch_stars_black_5.jpg;https://raw.githubusercontent.com/maxuzkikh/Ozon_upload/main/Tatulya/images/A5/set3/instruction_A5.jpg;</v>
      </c>
      <c r="AP4" s="15" t="str">
        <f aca="false">J4</f>
        <v>Amazing Pics</v>
      </c>
      <c r="AQ4" s="17" t="s">
        <v>81</v>
      </c>
      <c r="AS4" s="12"/>
      <c r="AT4" s="0" t="str">
        <f aca="false">SUBSTITUTE(A4,"Термонаклейка ","")</f>
        <v>Звезды Черные термозаплатка</v>
      </c>
      <c r="AU4" s="11" t="s">
        <v>82</v>
      </c>
      <c r="AV4" s="0" t="str">
        <f aca="false">S4</f>
        <v>Термонаклейка Звезды Черные термозаплатка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4" s="13" t="str">
        <f aca="false">X4</f>
        <v>Россия</v>
      </c>
      <c r="BA4" s="13" t="str">
        <f aca="false">R4</f>
        <v>Полимерный материал</v>
      </c>
      <c r="BC4" s="12" t="s">
        <v>80</v>
      </c>
      <c r="BD4" s="12"/>
      <c r="BE4" s="16" t="str">
        <f aca="false">CONCATENATE(H4,C4,"_color.jpg")</f>
        <v>https://raw.githubusercontent.com/maxuzkikh/Ozon_upload/main/Tatulya/images/A5/set3/patch_stars_black_color.jpg</v>
      </c>
      <c r="BM4" s="0" t="str">
        <f aca="false">CONCATENATE("термонаклейка для одежды, термотрансфер, заплатка, принт, наклейка для декора одежды и других предметов из текстиля,",SUBSTITUTE(A4,"Термонаклейка",""))</f>
        <v>термонаклейка для одежды, термотрансфер, заплатка, принт, наклейка для декора одежды и других предметов из текстиля, Звезды Черные термозаплатка</v>
      </c>
      <c r="BR4" s="7" t="s">
        <v>83</v>
      </c>
      <c r="BS4" s="18" t="str">
        <f aca="false">CONCATENATE(H4,"Video_DTF.mp4")</f>
        <v>https://raw.githubusercontent.com/maxuzkikh/Ozon_upload/main/Tatulya/images/A5/set3/Video_DTF.mp4</v>
      </c>
    </row>
    <row r="5" customFormat="false" ht="48.5" hidden="false" customHeight="true" outlineLevel="0" collapsed="false">
      <c r="A5" s="6" t="s">
        <v>90</v>
      </c>
      <c r="B5" s="0" t="s">
        <v>91</v>
      </c>
      <c r="C5" s="0" t="s">
        <v>92</v>
      </c>
      <c r="D5" s="0" t="str">
        <f aca="false">CONCATENATE("C:\Users\Max\Documents\GitHub\Ozon_upload\Tatulya\barcode\A5\", A5, ".pdf")</f>
        <v>C:\Users\Max\Documents\GitHub\Ozon_upload\Tatulya\barcode\A5\Термонаклейка Звезды Белые термозаплатка.pdf</v>
      </c>
      <c r="E5" s="0" t="str">
        <f aca="false">CONCATENATE("C:\work\baby prints\MainTop\tif\tatyana\A5\set3\",C5,".tif")</f>
        <v>C:\work\baby prints\MainTop\tif\tatyana\A5\set3\patch_stars_white.tif</v>
      </c>
      <c r="F5" s="0" t="n">
        <v>1</v>
      </c>
      <c r="G5" s="0" t="n">
        <v>2</v>
      </c>
      <c r="H5" s="7" t="s">
        <v>74</v>
      </c>
      <c r="I5" s="0" t="s">
        <v>75</v>
      </c>
      <c r="J5" s="0" t="s">
        <v>76</v>
      </c>
      <c r="M5" s="0" t="str">
        <f aca="false">A5</f>
        <v>Термонаклейка Звезды Белые термозаплатка</v>
      </c>
      <c r="O5" s="0" t="str">
        <f aca="false">"Термонаклейка для одежды:" &amp; SUBSTITUTE(A5, "Термонаклейка", "")</f>
        <v>Термонаклейка для одежды: Звезды Белые термозаплатка</v>
      </c>
      <c r="P5" s="8" t="str">
        <f aca="false">B5</f>
        <v>OZN1563382131</v>
      </c>
      <c r="Q5" s="8" t="n">
        <v>349</v>
      </c>
      <c r="R5" s="0" t="s">
        <v>77</v>
      </c>
      <c r="S5" s="9" t="str">
        <f aca="false">A5&amp;Описание!B10</f>
        <v>Термонаклейка Звезды Белые термозаплатка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5" s="0" t="n">
        <v>1</v>
      </c>
      <c r="U5" s="0" t="n">
        <v>21</v>
      </c>
      <c r="V5" s="0" t="n">
        <v>18</v>
      </c>
      <c r="W5" s="0" t="n">
        <v>10</v>
      </c>
      <c r="X5" s="0" t="s">
        <v>78</v>
      </c>
      <c r="Y5" s="10" t="str">
        <f aca="false">CONCATENATE(CONCATENATE(H5,C5,"_1.jpg;"),CONCATENATE(H5,C5,"_2.jpg;"),CONCATENATE(H5,C5,"_3.jpg;"),CONCATENATE(H5,C5,"_4.jpg;"),CONCATENATE(H5,C5,"_5.jpg;"),CONCATENATE(H5,"instruction_A5.jpg;"),CONCATENATE(H5,"Video_DTF.mp4;"))</f>
        <v>https://raw.githubusercontent.com/maxuzkikh/Ozon_upload/main/Tatulya/images/A5/set3/patch_stars_white_1.jpg;https://raw.githubusercontent.com/maxuzkikh/Ozon_upload/main/Tatulya/images/A5/set3/patch_stars_white_2.jpg;https://raw.githubusercontent.com/maxuzkikh/Ozon_upload/main/Tatulya/images/A5/set3/patch_stars_white_3.jpg;https://raw.githubusercontent.com/maxuzkikh/Ozon_upload/main/Tatulya/images/A5/set3/patch_stars_white_4.jpg;https://raw.githubusercontent.com/maxuzkikh/Ozon_upload/main/Tatulya/images/A5/set3/patch_stars_white_5.jpg;https://raw.githubusercontent.com/maxuzkikh/Ozon_upload/main/Tatulya/images/A5/set3/instruction_A5.jpg;https://raw.githubusercontent.com/maxuzkikh/Ozon_upload/main/Tatulya/images/A5/set3/Video_DTF.mp4;</v>
      </c>
      <c r="AA5" s="0" t="str">
        <f aca="false">A5</f>
        <v>Термонаклейка Звезды Белые термозаплатка</v>
      </c>
      <c r="AB5" s="0" t="n">
        <f aca="false">Q5</f>
        <v>349</v>
      </c>
      <c r="AC5" s="0" t="n">
        <f aca="false">ROUND(AB5*1.5,0)</f>
        <v>524</v>
      </c>
      <c r="AD5" s="11" t="s">
        <v>79</v>
      </c>
      <c r="AE5" s="12" t="s">
        <v>80</v>
      </c>
      <c r="AH5" s="0" t="n">
        <f aca="false">W5</f>
        <v>10</v>
      </c>
      <c r="AI5" s="13" t="n">
        <f aca="false">V5*10</f>
        <v>180</v>
      </c>
      <c r="AJ5" s="14" t="n">
        <v>1</v>
      </c>
      <c r="AK5" s="13" t="n">
        <f aca="false">U5*10</f>
        <v>210</v>
      </c>
      <c r="AL5" s="15" t="str">
        <f aca="false">CONCATENATE(H5,C5,"_1.jpg")</f>
        <v>https://raw.githubusercontent.com/maxuzkikh/Ozon_upload/main/Tatulya/images/A5/set3/patch_stars_white_1.jpg</v>
      </c>
      <c r="AM5" s="16" t="str">
        <f aca="false">CONCATENATE(CONCATENATE(H5, C5, "_2.jpg;"),CONCATENATE(H5, C5, "_3.jpg;"),CONCATENATE(H5, C5, "_4.jpg;"),CONCATENATE(H5, C5, "_5.jpg;"),CONCATENATE(H5, "instruction_A5.jpg;") )</f>
        <v>https://raw.githubusercontent.com/maxuzkikh/Ozon_upload/main/Tatulya/images/A5/set3/patch_stars_white_2.jpg;https://raw.githubusercontent.com/maxuzkikh/Ozon_upload/main/Tatulya/images/A5/set3/patch_stars_white_3.jpg;https://raw.githubusercontent.com/maxuzkikh/Ozon_upload/main/Tatulya/images/A5/set3/patch_stars_white_4.jpg;https://raw.githubusercontent.com/maxuzkikh/Ozon_upload/main/Tatulya/images/A5/set3/patch_stars_white_5.jpg;https://raw.githubusercontent.com/maxuzkikh/Ozon_upload/main/Tatulya/images/A5/set3/instruction_A5.jpg;</v>
      </c>
      <c r="AP5" s="15" t="str">
        <f aca="false">J5</f>
        <v>Amazing Pics</v>
      </c>
      <c r="AQ5" s="17" t="s">
        <v>81</v>
      </c>
      <c r="AS5" s="12"/>
      <c r="AT5" s="0" t="str">
        <f aca="false">SUBSTITUTE(A5,"Термонаклейка ","")</f>
        <v>Звезды Белые термозаплатка</v>
      </c>
      <c r="AU5" s="11" t="s">
        <v>82</v>
      </c>
      <c r="AV5" s="0" t="str">
        <f aca="false">S5</f>
        <v>Термонаклейка Звезды Белые термозаплатка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5" s="13" t="str">
        <f aca="false">X5</f>
        <v>Россия</v>
      </c>
      <c r="BA5" s="13" t="str">
        <f aca="false">R5</f>
        <v>Полимерный материал</v>
      </c>
      <c r="BC5" s="12" t="s">
        <v>80</v>
      </c>
      <c r="BD5" s="12"/>
      <c r="BE5" s="16" t="str">
        <f aca="false">CONCATENATE(H5,C5,"_color.jpg")</f>
        <v>https://raw.githubusercontent.com/maxuzkikh/Ozon_upload/main/Tatulya/images/A5/set3/patch_stars_white_color.jpg</v>
      </c>
      <c r="BM5" s="0" t="str">
        <f aca="false">CONCATENATE("термонаклейка для одежды, термотрансфер, заплатка, принт, наклейка для декора одежды и других предметов из текстиля,",SUBSTITUTE(A5,"Термонаклейка",""))</f>
        <v>термонаклейка для одежды, термотрансфер, заплатка, принт, наклейка для декора одежды и других предметов из текстиля, Звезды Белые термозаплатка</v>
      </c>
      <c r="BR5" s="7" t="s">
        <v>83</v>
      </c>
      <c r="BS5" s="18" t="str">
        <f aca="false">CONCATENATE(H5,"Video_DTF.mp4")</f>
        <v>https://raw.githubusercontent.com/maxuzkikh/Ozon_upload/main/Tatulya/images/A5/set3/Video_DTF.mp4</v>
      </c>
    </row>
    <row r="6" customFormat="false" ht="21.6" hidden="false" customHeight="true" outlineLevel="0" collapsed="false">
      <c r="A6" s="19"/>
    </row>
    <row r="7" customFormat="false" ht="21.6" hidden="false" customHeight="true" outlineLevel="0" collapsed="false">
      <c r="A7" s="19"/>
    </row>
    <row r="8" customFormat="false" ht="21.6" hidden="false" customHeight="true" outlineLevel="0" collapsed="false">
      <c r="A8" s="19"/>
    </row>
    <row r="9" customFormat="false" ht="21.6" hidden="false" customHeight="true" outlineLevel="0" collapsed="false">
      <c r="A9" s="19"/>
    </row>
    <row r="10" customFormat="false" ht="21.6" hidden="false" customHeight="true" outlineLevel="0" collapsed="false">
      <c r="A10" s="19"/>
    </row>
    <row r="11" customFormat="false" ht="21.6" hidden="false" customHeight="true" outlineLevel="0" collapsed="false">
      <c r="A11" s="19"/>
    </row>
    <row r="12" customFormat="false" ht="21.6" hidden="false" customHeight="true" outlineLevel="0" collapsed="false">
      <c r="A12" s="19"/>
    </row>
    <row r="13" customFormat="false" ht="21.6" hidden="false" customHeight="true" outlineLevel="0" collapsed="false">
      <c r="A13" s="19"/>
    </row>
    <row r="14" customFormat="false" ht="21.6" hidden="false" customHeight="true" outlineLevel="0" collapsed="false">
      <c r="A14" s="19"/>
    </row>
    <row r="15" customFormat="false" ht="21.6" hidden="false" customHeight="true" outlineLevel="0" collapsed="false">
      <c r="A15" s="19"/>
    </row>
    <row r="16" customFormat="false" ht="21.6" hidden="false" customHeight="true" outlineLevel="0" collapsed="false">
      <c r="A16" s="19"/>
    </row>
    <row r="17" customFormat="false" ht="21.6" hidden="false" customHeight="true" outlineLevel="0" collapsed="false">
      <c r="A17" s="19"/>
    </row>
    <row r="18" customFormat="false" ht="21.6" hidden="false" customHeight="true" outlineLevel="0" collapsed="false">
      <c r="A18" s="19"/>
    </row>
    <row r="19" customFormat="false" ht="13.8" hidden="false" customHeight="false" outlineLevel="0" collapsed="false">
      <c r="A19" s="19"/>
    </row>
    <row r="20" customFormat="false" ht="13.8" hidden="false" customHeight="false" outlineLevel="0" collapsed="false">
      <c r="A20" s="19"/>
    </row>
    <row r="21" customFormat="false" ht="13.8" hidden="false" customHeight="false" outlineLevel="0" collapsed="false">
      <c r="A21" s="19"/>
    </row>
    <row r="22" customFormat="false" ht="13.8" hidden="false" customHeight="false" outlineLevel="0" collapsed="false">
      <c r="A22" s="19"/>
    </row>
    <row r="23" customFormat="false" ht="13.8" hidden="false" customHeight="false" outlineLevel="0" collapsed="false">
      <c r="A23" s="19"/>
    </row>
    <row r="24" customFormat="false" ht="13.8" hidden="false" customHeight="false" outlineLevel="0" collapsed="false">
      <c r="A24" s="19"/>
    </row>
    <row r="25" customFormat="false" ht="13.8" hidden="false" customHeight="false" outlineLevel="0" collapsed="false">
      <c r="A25" s="19"/>
    </row>
    <row r="26" customFormat="false" ht="13.8" hidden="false" customHeight="false" outlineLevel="0" collapsed="false">
      <c r="A26" s="19"/>
    </row>
    <row r="27" customFormat="false" ht="13.8" hidden="false" customHeight="false" outlineLevel="0" collapsed="false">
      <c r="A27" s="19"/>
    </row>
    <row r="28" customFormat="false" ht="13.8" hidden="false" customHeight="false" outlineLevel="0" collapsed="false">
      <c r="A28" s="19"/>
    </row>
    <row r="29" customFormat="false" ht="13.8" hidden="false" customHeight="false" outlineLevel="0" collapsed="false">
      <c r="A29" s="19"/>
    </row>
    <row r="30" customFormat="false" ht="13.8" hidden="false" customHeight="false" outlineLevel="0" collapsed="false">
      <c r="A30" s="19"/>
    </row>
    <row r="31" customFormat="false" ht="13.8" hidden="false" customHeight="false" outlineLevel="0" collapsed="false">
      <c r="A31" s="19"/>
    </row>
    <row r="32" customFormat="false" ht="13.8" hidden="false" customHeight="false" outlineLevel="0" collapsed="false">
      <c r="A32" s="19"/>
    </row>
    <row r="33" customFormat="false" ht="13.8" hidden="false" customHeight="false" outlineLevel="0" collapsed="false">
      <c r="A33" s="19"/>
    </row>
    <row r="34" customFormat="false" ht="13.8" hidden="false" customHeight="false" outlineLevel="0" collapsed="false">
      <c r="A34" s="19"/>
    </row>
    <row r="35" customFormat="false" ht="13.8" hidden="false" customHeight="false" outlineLevel="0" collapsed="false">
      <c r="A35" s="19"/>
    </row>
    <row r="36" customFormat="false" ht="13.8" hidden="false" customHeight="false" outlineLevel="0" collapsed="false">
      <c r="A36" s="19"/>
    </row>
    <row r="37" customFormat="false" ht="13.8" hidden="false" customHeight="false" outlineLevel="0" collapsed="false">
      <c r="A37" s="19"/>
    </row>
    <row r="38" customFormat="false" ht="13.8" hidden="false" customHeight="false" outlineLevel="0" collapsed="false">
      <c r="A38" s="19"/>
    </row>
    <row r="39" customFormat="false" ht="13.8" hidden="false" customHeight="false" outlineLevel="0" collapsed="false">
      <c r="A39" s="19"/>
    </row>
    <row r="40" customFormat="false" ht="13.8" hidden="false" customHeight="false" outlineLevel="0" collapsed="false">
      <c r="A40" s="19"/>
    </row>
    <row r="41" customFormat="false" ht="13.8" hidden="false" customHeight="false" outlineLevel="0" collapsed="false">
      <c r="A41" s="19"/>
    </row>
    <row r="42" customFormat="false" ht="13.8" hidden="false" customHeight="false" outlineLevel="0" collapsed="false">
      <c r="A42" s="19"/>
    </row>
    <row r="43" customFormat="false" ht="13.8" hidden="false" customHeight="false" outlineLevel="0" collapsed="false">
      <c r="A43" s="19"/>
    </row>
    <row r="44" customFormat="false" ht="13.8" hidden="false" customHeight="false" outlineLevel="0" collapsed="false">
      <c r="A44" s="19"/>
    </row>
    <row r="45" customFormat="false" ht="13.8" hidden="false" customHeight="false" outlineLevel="0" collapsed="false">
      <c r="A45" s="19"/>
    </row>
    <row r="46" customFormat="false" ht="13.8" hidden="false" customHeight="false" outlineLevel="0" collapsed="false">
      <c r="A46" s="19"/>
    </row>
    <row r="47" customFormat="false" ht="13.8" hidden="false" customHeight="false" outlineLevel="0" collapsed="false">
      <c r="A47" s="19"/>
    </row>
    <row r="48" customFormat="false" ht="13.8" hidden="false" customHeight="false" outlineLevel="0" collapsed="false">
      <c r="A48" s="19"/>
    </row>
    <row r="49" customFormat="false" ht="13.8" hidden="false" customHeight="false" outlineLevel="0" collapsed="false">
      <c r="A49" s="19"/>
    </row>
    <row r="50" customFormat="false" ht="13.8" hidden="false" customHeight="false" outlineLevel="0" collapsed="false">
      <c r="A50" s="19"/>
    </row>
    <row r="51" customFormat="false" ht="13.8" hidden="false" customHeight="false" outlineLevel="0" collapsed="false">
      <c r="A51" s="19"/>
    </row>
    <row r="52" customFormat="false" ht="13.8" hidden="false" customHeight="false" outlineLevel="0" collapsed="false">
      <c r="A52" s="19"/>
    </row>
    <row r="53" customFormat="false" ht="13.8" hidden="false" customHeight="false" outlineLevel="0" collapsed="false">
      <c r="A53" s="19"/>
    </row>
    <row r="54" customFormat="false" ht="13.8" hidden="false" customHeight="false" outlineLevel="0" collapsed="false">
      <c r="A54" s="19"/>
    </row>
    <row r="55" customFormat="false" ht="13.8" hidden="false" customHeight="false" outlineLevel="0" collapsed="false">
      <c r="A55" s="19"/>
    </row>
    <row r="56" customFormat="false" ht="13.8" hidden="false" customHeight="false" outlineLevel="0" collapsed="false">
      <c r="A56" s="19"/>
    </row>
    <row r="57" customFormat="false" ht="13.8" hidden="false" customHeight="false" outlineLevel="0" collapsed="false">
      <c r="A57" s="19"/>
    </row>
    <row r="58" customFormat="false" ht="13.8" hidden="false" customHeight="false" outlineLevel="0" collapsed="false">
      <c r="A58" s="19"/>
    </row>
    <row r="59" customFormat="false" ht="13.8" hidden="false" customHeight="false" outlineLevel="0" collapsed="false">
      <c r="A59" s="19"/>
    </row>
    <row r="60" customFormat="false" ht="13.8" hidden="false" customHeight="false" outlineLevel="0" collapsed="false">
      <c r="A60" s="19"/>
    </row>
    <row r="61" customFormat="false" ht="13.8" hidden="false" customHeight="false" outlineLevel="0" collapsed="false">
      <c r="A61" s="19"/>
    </row>
    <row r="62" customFormat="false" ht="13.8" hidden="false" customHeight="false" outlineLevel="0" collapsed="false">
      <c r="A62" s="19"/>
    </row>
    <row r="63" customFormat="false" ht="13.8" hidden="false" customHeight="false" outlineLevel="0" collapsed="false">
      <c r="A63" s="19"/>
    </row>
    <row r="64" customFormat="false" ht="13.8" hidden="false" customHeight="false" outlineLevel="0" collapsed="false">
      <c r="A64" s="19"/>
    </row>
    <row r="65" customFormat="false" ht="13.8" hidden="false" customHeight="false" outlineLevel="0" collapsed="false">
      <c r="A65" s="19"/>
    </row>
    <row r="66" customFormat="false" ht="13.8" hidden="false" customHeight="false" outlineLevel="0" collapsed="false">
      <c r="A66" s="19"/>
    </row>
    <row r="67" customFormat="false" ht="13.8" hidden="false" customHeight="false" outlineLevel="0" collapsed="false">
      <c r="A67" s="19"/>
    </row>
    <row r="68" customFormat="false" ht="13.8" hidden="false" customHeight="false" outlineLevel="0" collapsed="false">
      <c r="A68" s="19"/>
    </row>
    <row r="69" customFormat="false" ht="13.8" hidden="false" customHeight="false" outlineLevel="0" collapsed="false">
      <c r="A69" s="19"/>
    </row>
    <row r="70" customFormat="false" ht="13.8" hidden="false" customHeight="false" outlineLevel="0" collapsed="false">
      <c r="A70" s="19"/>
    </row>
    <row r="71" customFormat="false" ht="13.8" hidden="false" customHeight="false" outlineLevel="0" collapsed="false">
      <c r="A71" s="19"/>
    </row>
    <row r="72" customFormat="false" ht="13.8" hidden="false" customHeight="false" outlineLevel="0" collapsed="false">
      <c r="A72" s="19"/>
    </row>
    <row r="73" customFormat="false" ht="13.8" hidden="false" customHeight="false" outlineLevel="0" collapsed="false">
      <c r="A73" s="19"/>
    </row>
    <row r="74" customFormat="false" ht="13.8" hidden="false" customHeight="false" outlineLevel="0" collapsed="false">
      <c r="A74" s="19"/>
    </row>
  </sheetData>
  <dataValidations count="16">
    <dataValidation allowBlank="false" error="Неверный формат данных" errorTitle="Ошибка" operator="between" showDropDown="false" showErrorMessage="true" showInputMessage="false" sqref="AY2:AZ5" type="decimal">
      <formula1>0</formula1>
      <formula2>0</formula2>
    </dataValidation>
    <dataValidation allowBlank="true" error="Выберите значение из списка" errorTitle="Ошибка" operator="between" showDropDown="false" showErrorMessage="true" showInputMessage="false" sqref="AD2:AD5" type="list">
      <formula1>#name?</formula1>
      <formula2>0</formula2>
    </dataValidation>
    <dataValidation allowBlank="false" error="Выберите значение из списка" errorTitle="Ошибка" operator="between" showDropDown="false" showErrorMessage="true" showInputMessage="false" sqref="AE2:AE5" type="list">
      <formula1>#name?</formula1>
      <formula2>0</formula2>
    </dataValidation>
    <dataValidation allowBlank="false" error="Неверный формат данных" errorTitle="Ошибка" operator="between" showDropDown="false" showErrorMessage="true" showInputMessage="false" sqref="AR2:AR5 BB2:BB5 BH2:BH5 BO2:BO5" type="whole">
      <formula1>0</formula1>
      <formula2>0</formula2>
    </dataValidation>
    <dataValidation allowBlank="true" error="Неверный формат данных" errorTitle="Ошибка" operator="between" showDropDown="false" showErrorMessage="true" showInputMessage="false" sqref="AJ2:AJ5" type="whole">
      <formula1>0</formula1>
      <formula2>0</formula2>
    </dataValidation>
    <dataValidation allowBlank="false" operator="between" showDropDown="false" showErrorMessage="false" showInputMessage="false" sqref="AS2:AS5" type="list">
      <formula1>#name?</formula1>
      <formula2>0</formula2>
    </dataValidation>
    <dataValidation allowBlank="true" error="Выберите значение из списка" errorTitle="Ошибка" operator="between" showDropDown="false" showErrorMessage="true" showInputMessage="false" sqref="AU2:AU5" type="list">
      <formula1>#name?</formula1>
      <formula2>0</formula2>
    </dataValidation>
    <dataValidation allowBlank="false" operator="between" showDropDown="false" showErrorMessage="false" showInputMessage="false" sqref="AX2:AX5" type="list">
      <formula1>#name?</formula1>
      <formula2>0</formula2>
    </dataValidation>
    <dataValidation allowBlank="false" operator="between" showDropDown="false" showErrorMessage="false" showInputMessage="false" sqref="BA2:BA5" type="list">
      <formula1>#name?</formula1>
      <formula2>0</formula2>
    </dataValidation>
    <dataValidation allowBlank="false" error="Неверное значение" errorTitle="Ошибка" operator="between" showDropDown="false" showErrorMessage="true" showInputMessage="false" sqref="BC2:BC5" type="list">
      <formula1>"Да,Нет"</formula1>
      <formula2>0</formula2>
    </dataValidation>
    <dataValidation allowBlank="false" operator="between" showDropDown="false" showErrorMessage="false" showInputMessage="false" sqref="BD2:BD5" type="list">
      <formula1>#name?</formula1>
      <formula2>0</formula2>
    </dataValidation>
    <dataValidation allowBlank="false" operator="between" showDropDown="false" showErrorMessage="false" showInputMessage="false" sqref="BF2:BF5" type="list">
      <formula1>#name?</formula1>
      <formula2>0</formula2>
    </dataValidation>
    <dataValidation allowBlank="false" error="Выберите значение из списка" errorTitle="Ошибка" operator="between" showDropDown="false" showErrorMessage="true" showInputMessage="false" sqref="BI2:BI5" type="list">
      <formula1>#name?</formula1>
      <formula2>0</formula2>
    </dataValidation>
    <dataValidation allowBlank="false" error="Выберите значение из списка" errorTitle="Ошибка" operator="between" showDropDown="false" showErrorMessage="true" showInputMessage="false" sqref="BJ2:BJ5" type="list">
      <formula1>#name?</formula1>
      <formula2>0</formula2>
    </dataValidation>
    <dataValidation allowBlank="false" error="Выберите значение из списка" errorTitle="Ошибка" operator="between" showDropDown="false" showErrorMessage="true" showInputMessage="false" sqref="BK2:BK5" type="list">
      <formula1>#name?</formula1>
      <formula2>0</formula2>
    </dataValidation>
    <dataValidation allowBlank="false" error="Выберите значение из списка" errorTitle="Ошибка" operator="between" showDropDown="false" showErrorMessage="true" showInputMessage="false" sqref="BL2:BL5" type="list">
      <formula1>#name?</formula1>
      <formula2>0</formula2>
    </dataValidation>
  </dataValidations>
  <hyperlinks>
    <hyperlink ref="H2" r:id="rId2" display="https://raw.githubusercontent.com/maxuzkikh/Ozon_upload/main/Tatulya/images/A5/set3/"/>
    <hyperlink ref="H3" r:id="rId3" display="https://raw.githubusercontent.com/maxuzkikh/Ozon_upload/main/Tatulya/images/A5/set3/"/>
    <hyperlink ref="H4" r:id="rId4" display="https://raw.githubusercontent.com/maxuzkikh/Ozon_upload/main/Tatulya/images/A5/set3/"/>
    <hyperlink ref="H5" r:id="rId5" display="https://raw.githubusercontent.com/maxuzkikh/Ozon_upload/main/Tatulya/images/A5/set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6"/>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0" activeCellId="0" sqref="B50"/>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113.37"/>
    <col collapsed="false" customWidth="false" hidden="false" outlineLevel="0" max="1025" min="3" style="0" width="11.52"/>
  </cols>
  <sheetData>
    <row r="1" customFormat="false" ht="32.8" hidden="false" customHeight="true" outlineLevel="0" collapsed="false"/>
    <row r="2" customFormat="false" ht="32.8" hidden="false" customHeight="true" outlineLevel="0" collapsed="false">
      <c r="A2" s="0" t="s">
        <v>93</v>
      </c>
      <c r="B2" s="9" t="s">
        <v>94</v>
      </c>
    </row>
    <row r="3" customFormat="false" ht="32.8" hidden="false" customHeight="true" outlineLevel="0" collapsed="false">
      <c r="A3" s="0" t="s">
        <v>93</v>
      </c>
      <c r="B3" s="9" t="s">
        <v>94</v>
      </c>
    </row>
    <row r="4" customFormat="false" ht="32.8" hidden="false" customHeight="true" outlineLevel="0" collapsed="false">
      <c r="A4" s="0" t="s">
        <v>93</v>
      </c>
      <c r="B4" s="9" t="s">
        <v>94</v>
      </c>
    </row>
    <row r="5" customFormat="false" ht="32.8" hidden="false" customHeight="true" outlineLevel="0" collapsed="false">
      <c r="A5" s="0" t="s">
        <v>93</v>
      </c>
      <c r="B5" s="9" t="s">
        <v>94</v>
      </c>
    </row>
    <row r="6" customFormat="false" ht="32.8" hidden="false" customHeight="true" outlineLevel="0" collapsed="false">
      <c r="A6" s="0" t="s">
        <v>93</v>
      </c>
      <c r="B6" s="9" t="s">
        <v>94</v>
      </c>
    </row>
    <row r="7" customFormat="false" ht="32.8" hidden="false" customHeight="true" outlineLevel="0" collapsed="false">
      <c r="A7" s="0" t="s">
        <v>93</v>
      </c>
      <c r="B7" s="9" t="s">
        <v>94</v>
      </c>
    </row>
    <row r="8" customFormat="false" ht="32.8" hidden="false" customHeight="true" outlineLevel="0" collapsed="false">
      <c r="A8" s="0" t="s">
        <v>93</v>
      </c>
      <c r="B8" s="9" t="s">
        <v>94</v>
      </c>
    </row>
    <row r="9" customFormat="false" ht="32.8" hidden="false" customHeight="true" outlineLevel="0" collapsed="false">
      <c r="A9" s="0" t="s">
        <v>93</v>
      </c>
      <c r="B9" s="9" t="s">
        <v>94</v>
      </c>
    </row>
    <row r="10" customFormat="false" ht="32.8" hidden="false" customHeight="true" outlineLevel="0" collapsed="false">
      <c r="A10" s="0" t="s">
        <v>93</v>
      </c>
      <c r="B10" s="9" t="s">
        <v>94</v>
      </c>
    </row>
    <row r="11" customFormat="false" ht="32.8" hidden="false" customHeight="true" outlineLevel="0" collapsed="false">
      <c r="A11" s="0" t="s">
        <v>93</v>
      </c>
      <c r="B11" s="9" t="s">
        <v>94</v>
      </c>
    </row>
    <row r="12" customFormat="false" ht="32.8" hidden="false" customHeight="true" outlineLevel="0" collapsed="false">
      <c r="A12" s="0" t="s">
        <v>93</v>
      </c>
      <c r="B12" s="9" t="s">
        <v>94</v>
      </c>
    </row>
    <row r="13" customFormat="false" ht="32.8" hidden="false" customHeight="true" outlineLevel="0" collapsed="false">
      <c r="A13" s="0" t="s">
        <v>93</v>
      </c>
      <c r="B13" s="9" t="s">
        <v>94</v>
      </c>
    </row>
    <row r="14" customFormat="false" ht="32.8" hidden="false" customHeight="true" outlineLevel="0" collapsed="false">
      <c r="A14" s="0" t="s">
        <v>93</v>
      </c>
      <c r="B14" s="9" t="s">
        <v>94</v>
      </c>
    </row>
    <row r="15" customFormat="false" ht="32.8" hidden="false" customHeight="true" outlineLevel="0" collapsed="false">
      <c r="A15" s="0" t="s">
        <v>93</v>
      </c>
      <c r="B15" s="9" t="s">
        <v>94</v>
      </c>
    </row>
    <row r="16" customFormat="false" ht="32.8" hidden="false" customHeight="true" outlineLevel="0" collapsed="false">
      <c r="A16" s="0" t="s">
        <v>93</v>
      </c>
      <c r="B16" s="9" t="s">
        <v>94</v>
      </c>
    </row>
    <row r="17" customFormat="false" ht="32.8" hidden="false" customHeight="true" outlineLevel="0" collapsed="false">
      <c r="A17" s="0" t="s">
        <v>93</v>
      </c>
      <c r="B17" s="9" t="s">
        <v>94</v>
      </c>
    </row>
    <row r="18" customFormat="false" ht="32.8" hidden="false" customHeight="true" outlineLevel="0" collapsed="false">
      <c r="A18" s="0" t="s">
        <v>93</v>
      </c>
      <c r="B18" s="9" t="s">
        <v>94</v>
      </c>
    </row>
    <row r="19" customFormat="false" ht="32.8" hidden="false" customHeight="true" outlineLevel="0" collapsed="false">
      <c r="A19" s="0" t="s">
        <v>93</v>
      </c>
      <c r="B19" s="9" t="s">
        <v>94</v>
      </c>
    </row>
    <row r="20" customFormat="false" ht="32.8" hidden="false" customHeight="true" outlineLevel="0" collapsed="false">
      <c r="A20" s="0" t="s">
        <v>93</v>
      </c>
      <c r="B20" s="9" t="s">
        <v>94</v>
      </c>
    </row>
    <row r="21" customFormat="false" ht="32.8" hidden="false" customHeight="true" outlineLevel="0" collapsed="false">
      <c r="A21" s="0" t="s">
        <v>93</v>
      </c>
      <c r="B21" s="9" t="s">
        <v>94</v>
      </c>
    </row>
    <row r="22" customFormat="false" ht="32.8" hidden="false" customHeight="true" outlineLevel="0" collapsed="false">
      <c r="A22" s="0" t="s">
        <v>93</v>
      </c>
      <c r="B22" s="9" t="s">
        <v>94</v>
      </c>
    </row>
    <row r="23" customFormat="false" ht="32.8" hidden="false" customHeight="true" outlineLevel="0" collapsed="false">
      <c r="A23" s="0" t="s">
        <v>93</v>
      </c>
      <c r="B23" s="9" t="s">
        <v>94</v>
      </c>
    </row>
    <row r="24" customFormat="false" ht="32.8" hidden="false" customHeight="true" outlineLevel="0" collapsed="false">
      <c r="A24" s="0" t="s">
        <v>93</v>
      </c>
      <c r="B24" s="9" t="s">
        <v>94</v>
      </c>
    </row>
    <row r="25" customFormat="false" ht="32.8" hidden="false" customHeight="true" outlineLevel="0" collapsed="false">
      <c r="A25" s="0" t="s">
        <v>93</v>
      </c>
      <c r="B25" s="9" t="s">
        <v>94</v>
      </c>
    </row>
    <row r="26" customFormat="false" ht="32.8" hidden="false" customHeight="true" outlineLevel="0" collapsed="false">
      <c r="A26" s="0" t="s">
        <v>93</v>
      </c>
      <c r="B26" s="9" t="s">
        <v>94</v>
      </c>
    </row>
    <row r="27" customFormat="false" ht="32.8" hidden="false" customHeight="true" outlineLevel="0" collapsed="false">
      <c r="A27" s="0" t="s">
        <v>93</v>
      </c>
      <c r="B27" s="9" t="s">
        <v>94</v>
      </c>
    </row>
    <row r="28" customFormat="false" ht="32.8" hidden="false" customHeight="true" outlineLevel="0" collapsed="false">
      <c r="A28" s="0" t="s">
        <v>93</v>
      </c>
      <c r="B28" s="9" t="s">
        <v>94</v>
      </c>
    </row>
    <row r="29" customFormat="false" ht="32.8" hidden="false" customHeight="true" outlineLevel="0" collapsed="false">
      <c r="A29" s="0" t="s">
        <v>93</v>
      </c>
      <c r="B29" s="9" t="s">
        <v>94</v>
      </c>
    </row>
    <row r="30" customFormat="false" ht="32.8" hidden="false" customHeight="true" outlineLevel="0" collapsed="false">
      <c r="A30" s="0" t="s">
        <v>93</v>
      </c>
      <c r="B30" s="9" t="s">
        <v>94</v>
      </c>
    </row>
    <row r="31" customFormat="false" ht="32.8" hidden="false" customHeight="true" outlineLevel="0" collapsed="false">
      <c r="A31" s="0" t="s">
        <v>93</v>
      </c>
      <c r="B31" s="9" t="s">
        <v>94</v>
      </c>
    </row>
    <row r="32" customFormat="false" ht="32.8" hidden="false" customHeight="true" outlineLevel="0" collapsed="false">
      <c r="A32" s="0" t="s">
        <v>93</v>
      </c>
      <c r="B32" s="9" t="s">
        <v>94</v>
      </c>
    </row>
    <row r="33" customFormat="false" ht="32.8" hidden="false" customHeight="true" outlineLevel="0" collapsed="false">
      <c r="A33" s="0" t="s">
        <v>93</v>
      </c>
      <c r="B33" s="9" t="s">
        <v>94</v>
      </c>
    </row>
    <row r="34" customFormat="false" ht="32.8" hidden="false" customHeight="true" outlineLevel="0" collapsed="false">
      <c r="A34" s="0" t="s">
        <v>93</v>
      </c>
      <c r="B34" s="9" t="s">
        <v>94</v>
      </c>
    </row>
    <row r="35" customFormat="false" ht="32.8" hidden="false" customHeight="true" outlineLevel="0" collapsed="false">
      <c r="A35" s="0" t="s">
        <v>93</v>
      </c>
      <c r="B35" s="9" t="s">
        <v>94</v>
      </c>
    </row>
    <row r="36" customFormat="false" ht="32.8" hidden="false" customHeight="true" outlineLevel="0" collapsed="false">
      <c r="A36" s="0" t="s">
        <v>93</v>
      </c>
      <c r="B36" s="9" t="s">
        <v>94</v>
      </c>
    </row>
    <row r="37" customFormat="false" ht="32.8" hidden="false" customHeight="true" outlineLevel="0" collapsed="false">
      <c r="A37" s="0" t="s">
        <v>93</v>
      </c>
      <c r="B37" s="9" t="s">
        <v>94</v>
      </c>
    </row>
    <row r="38" customFormat="false" ht="32.8" hidden="false" customHeight="true" outlineLevel="0" collapsed="false">
      <c r="A38" s="0" t="s">
        <v>93</v>
      </c>
      <c r="B38" s="9" t="s">
        <v>94</v>
      </c>
    </row>
    <row r="39" customFormat="false" ht="32.8" hidden="false" customHeight="true" outlineLevel="0" collapsed="false">
      <c r="A39" s="0" t="s">
        <v>93</v>
      </c>
      <c r="B39" s="9" t="s">
        <v>94</v>
      </c>
    </row>
    <row r="40" customFormat="false" ht="32.8" hidden="false" customHeight="true" outlineLevel="0" collapsed="false">
      <c r="A40" s="0" t="s">
        <v>93</v>
      </c>
      <c r="B40" s="9" t="s">
        <v>94</v>
      </c>
    </row>
    <row r="41" customFormat="false" ht="32.8" hidden="false" customHeight="true" outlineLevel="0" collapsed="false">
      <c r="A41" s="0" t="s">
        <v>93</v>
      </c>
      <c r="B41" s="9" t="s">
        <v>94</v>
      </c>
    </row>
    <row r="42" customFormat="false" ht="32.8" hidden="false" customHeight="true" outlineLevel="0" collapsed="false">
      <c r="A42" s="0" t="s">
        <v>93</v>
      </c>
      <c r="B42" s="9" t="s">
        <v>94</v>
      </c>
    </row>
    <row r="43" customFormat="false" ht="32.8" hidden="false" customHeight="true" outlineLevel="0" collapsed="false">
      <c r="A43" s="0" t="s">
        <v>93</v>
      </c>
      <c r="B43" s="9" t="s">
        <v>94</v>
      </c>
    </row>
    <row r="44" customFormat="false" ht="32.8" hidden="false" customHeight="true" outlineLevel="0" collapsed="false">
      <c r="A44" s="0" t="s">
        <v>93</v>
      </c>
      <c r="B44" s="9" t="s">
        <v>94</v>
      </c>
    </row>
    <row r="45" customFormat="false" ht="32.8" hidden="false" customHeight="true" outlineLevel="0" collapsed="false">
      <c r="A45" s="0" t="s">
        <v>93</v>
      </c>
      <c r="B45" s="9" t="s">
        <v>94</v>
      </c>
    </row>
    <row r="46" customFormat="false" ht="32.8" hidden="false" customHeight="true" outlineLevel="0" collapsed="false">
      <c r="A46" s="0" t="s">
        <v>93</v>
      </c>
      <c r="B46" s="9" t="s">
        <v>94</v>
      </c>
    </row>
    <row r="47" customFormat="false" ht="32.8" hidden="false" customHeight="true" outlineLevel="0" collapsed="false">
      <c r="A47" s="0" t="s">
        <v>93</v>
      </c>
      <c r="B47" s="9" t="s">
        <v>94</v>
      </c>
    </row>
    <row r="48" customFormat="false" ht="32.8" hidden="false" customHeight="true" outlineLevel="0" collapsed="false">
      <c r="A48" s="0" t="s">
        <v>93</v>
      </c>
      <c r="B48" s="9" t="s">
        <v>94</v>
      </c>
    </row>
    <row r="49" customFormat="false" ht="32.8" hidden="false" customHeight="true" outlineLevel="0" collapsed="false">
      <c r="A49" s="0" t="s">
        <v>93</v>
      </c>
      <c r="B49" s="9" t="s">
        <v>94</v>
      </c>
    </row>
    <row r="50" customFormat="false" ht="32.8" hidden="false" customHeight="true" outlineLevel="0" collapsed="false">
      <c r="A50" s="0" t="s">
        <v>93</v>
      </c>
      <c r="B50" s="9" t="s">
        <v>94</v>
      </c>
    </row>
    <row r="51" customFormat="false" ht="32.8" hidden="false" customHeight="true" outlineLevel="0" collapsed="false"/>
    <row r="52" customFormat="false" ht="32.8" hidden="false" customHeight="true" outlineLevel="0" collapsed="false"/>
    <row r="53" customFormat="false" ht="32.8" hidden="false" customHeight="true" outlineLevel="0" collapsed="false"/>
    <row r="54" customFormat="false" ht="32.8" hidden="false" customHeight="true" outlineLevel="0" collapsed="false"/>
    <row r="55" customFormat="false" ht="32.8" hidden="false" customHeight="true" outlineLevel="0" collapsed="false"/>
    <row r="56" customFormat="false" ht="32.8" hidden="false" customHeight="true" outlineLevel="0" collapsed="false"/>
    <row r="57" customFormat="false" ht="32.8" hidden="false" customHeight="true" outlineLevel="0" collapsed="false"/>
    <row r="58" customFormat="false" ht="32.8" hidden="false" customHeight="true" outlineLevel="0" collapsed="false"/>
    <row r="59" customFormat="false" ht="32.8" hidden="false" customHeight="true" outlineLevel="0" collapsed="false"/>
    <row r="60" customFormat="false" ht="32.8" hidden="false" customHeight="true" outlineLevel="0" collapsed="false"/>
    <row r="61" customFormat="false" ht="32.8" hidden="false" customHeight="true" outlineLevel="0" collapsed="false"/>
    <row r="62" customFormat="false" ht="32.8" hidden="false" customHeight="true" outlineLevel="0" collapsed="false"/>
    <row r="63" customFormat="false" ht="32.8" hidden="false" customHeight="true" outlineLevel="0" collapsed="false"/>
    <row r="64" customFormat="false" ht="32.8" hidden="false" customHeight="true" outlineLevel="0" collapsed="false"/>
    <row r="65" customFormat="false" ht="32.8" hidden="false" customHeight="true" outlineLevel="0" collapsed="false"/>
    <row r="66" customFormat="false" ht="32.8" hidden="false" customHeight="true" outlineLevel="0" collapsed="false"/>
    <row r="67" customFormat="false" ht="32.8" hidden="false" customHeight="true" outlineLevel="0" collapsed="false"/>
    <row r="68" customFormat="false" ht="32.8" hidden="false" customHeight="true" outlineLevel="0" collapsed="false"/>
    <row r="69" customFormat="false" ht="32.8" hidden="false" customHeight="true" outlineLevel="0" collapsed="false"/>
    <row r="70" customFormat="false" ht="32.8" hidden="false" customHeight="true" outlineLevel="0" collapsed="false"/>
    <row r="72" customFormat="false" ht="12.8" hidden="true" customHeight="false" outlineLevel="0" collapsed="false"/>
    <row r="73" customFormat="false" ht="12.8" hidden="true" customHeight="false" outlineLevel="0" collapsed="false"/>
    <row r="74" customFormat="false" ht="12.8" hidden="true" customHeight="false" outlineLevel="0" collapsed="false"/>
    <row r="75" customFormat="false" ht="12.8" hidden="true" customHeight="false" outlineLevel="0" collapsed="false"/>
    <row r="76" customFormat="false" ht="12.8" hidden="true" customHeight="false" outlineLevel="0" collapsed="false"/>
    <row r="77" customFormat="false" ht="12.8" hidden="true" customHeight="false" outlineLevel="0" collapsed="false"/>
    <row r="78" customFormat="false" ht="12.8" hidden="true" customHeight="false" outlineLevel="0" collapsed="false"/>
    <row r="79" customFormat="false" ht="12.8" hidden="true" customHeight="false" outlineLevel="0" collapsed="false"/>
    <row r="80" customFormat="false" ht="12.8" hidden="true" customHeight="false" outlineLevel="0" collapsed="false"/>
    <row r="81" customFormat="false" ht="12.8" hidden="true" customHeight="false" outlineLevel="0" collapsed="false"/>
    <row r="82" customFormat="false" ht="12.8" hidden="tru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4361</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2024-05-01T17:46:29Z</dcterms:modified>
  <cp:revision>144</cp:revision>
  <dc:subject/>
  <dc:title/>
</cp:coreProperties>
</file>