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B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C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D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E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F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G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H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I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O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P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Q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R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S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T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U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V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W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X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Y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B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C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D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E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F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G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H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I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J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L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M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N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O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P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Q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R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S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T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<sst xmlns="http://schemas.openxmlformats.org/spreadsheetml/2006/main" count="437" uniqueCount="105">
  <si>
    <t xml:space="preserve">Артикул продавца</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</si>
  <si>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</si>
  <si>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</si>
  <si>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</si>
  <si>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</si>
  <si>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</si>
  <si>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</si>
  <si>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</si>
  <si>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</si>
  <si>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</si>
  <si>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</si>
  <si>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</si>
  <si>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WB</t>
  </si>
  <si>
    <t xml:space="preserve">Наименование</t>
  </si>
  <si>
    <t xml:space="preserve">Баркоды</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</si>
  <si>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</si>
  <si>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</si>
  <si>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</si>
  <si>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</si>
  <si>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</si>
  <si>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</si>
  <si>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</si>
  <si>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</si>
  <si>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</si>
  <si>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Видео</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</si>
  <si>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</si>
  <si>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</si>
  <si>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</si>
  <si>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</si>
  <si>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</si>
  <si>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</si>
  <si>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</si>
  <si>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</si>
  <si>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</si>
  <si>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</si>
  <si>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</si>
  <si>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</si>
  <si>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</si>
  <si>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</si>
  <si>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</si>
  <si>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</si>
  <si>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</si>
  <si>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</si>
  <si>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</si>
  <si>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</si>
  <si>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</si>
  <si>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</si>
  <si>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</si>
  <si>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</si>
  <si>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</si>
  <si>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</si>
  <si>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</si>
  <si>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</si>
  <si>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</si>
  <si>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</si>
  <si>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</si>
  <si>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</si>
  <si>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</si>
  <si>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</si>
  <si>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</si>
  <si>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</si>
  <si>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</si>
  <si>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</si>
  <si>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</si>
  <si>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</si>
  <si>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</si>
  <si>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</si>
  <si>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</si>
  <si>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</si>
  <si>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</si>
  <si>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</si>
  <si>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t xml:space="preserve">Термонаклейка Девушка с колибри роза кольцо</t>
  </si>
  <si>
    <t xml:space="preserve">212_vert</t>
  </si>
  <si>
    <t xml:space="preserve">https://raw.githubusercontent.com/maxuzkikh/Ozon_upload/main/Tatulya/images/A4/set3/</t>
  </si>
  <si>
    <t xml:space="preserve">Декор для одежды</t>
  </si>
  <si>
    <t xml:space="preserve">Amazing Pics</t>
  </si>
  <si>
    <t xml:space="preserve">Полимерный материал</t>
  </si>
  <si>
    <t xml:space="preserve">Россия</t>
  </si>
  <si>
    <t xml:space="preserve">Не облагается</t>
  </si>
  <si>
    <t xml:space="preserve">Нет</t>
  </si>
  <si>
    <t xml:space="preserve">DTF A4 set1</t>
  </si>
  <si>
    <t xml:space="preserve">Термонаклейка</t>
  </si>
  <si>
    <t xml:space="preserve">инструкция_dtf.mp4</t>
  </si>
  <si>
    <t xml:space="preserve">Термонаклейка Чайка силует море внутри</t>
  </si>
  <si>
    <t xml:space="preserve">213_vert</t>
  </si>
  <si>
    <t xml:space="preserve">Термонаклейка Матрешка с хлебом</t>
  </si>
  <si>
    <t xml:space="preserve">214_vert</t>
  </si>
  <si>
    <t xml:space="preserve">Термонаклейка Попугаи 2шт зеленый и желтый</t>
  </si>
  <si>
    <t xml:space="preserve">215_vert</t>
  </si>
  <si>
    <t xml:space="preserve">Термонаклейка Матрешка Moscow</t>
  </si>
  <si>
    <t xml:space="preserve">216_vert</t>
  </si>
  <si>
    <t xml:space="preserve">Термонаклейка Девушка с фламинго</t>
  </si>
  <si>
    <t xml:space="preserve">217_vert</t>
  </si>
  <si>
    <t xml:space="preserve">Термонаклейка Цветы Пионы красные Pionies</t>
  </si>
  <si>
    <t xml:space="preserve">218_vert</t>
  </si>
  <si>
    <t xml:space="preserve">Термонаклейка Цветы Магнолия фиолетовая Garden</t>
  </si>
  <si>
    <t xml:space="preserve">219_vert</t>
  </si>
  <si>
    <t xml:space="preserve">Термонаклейка Цветы Розовые Spring Blossoms</t>
  </si>
  <si>
    <t xml:space="preserve">220_vert</t>
  </si>
  <si>
    <t xml:space="preserve">Термонаклейка Бабочки 4шт небо внутри</t>
  </si>
  <si>
    <t xml:space="preserve">221_vert</t>
  </si>
  <si>
    <t xml:space="preserve">Термонаклейка Пантера силует внутри цветы</t>
  </si>
  <si>
    <t xml:space="preserve">222_vert</t>
  </si>
  <si>
    <t xml:space="preserve">термонаклейка А4</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</si>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</sst>
</file>

<file path=xl/styles.xml><?xml version="1.0" encoding="utf-8"?>
<styleSheet xmlns="http://schemas.openxmlformats.org/spreadsheetml/2006/main">
  <numFmts count="2">
    <numFmt numFmtId="164" formatCode="General"/>
    <numFmt numFmtId="165" formatCode="General"/>
  </numFmts>
  <fonts count="13">
    <font>
      <sz val="10"/>
      <color rgb="FF000000"/>
      <name val="Arial"/>
      <family val="0"/>
      <charset val="1"/>
    </font>
    <font>
      <sz val="10"/>
      <name val="Arial"/>
      <family val="0"/>
      <charset val="204"/>
    </font>
    <font>
      <sz val="10"/>
      <name val="Arial"/>
      <family val="0"/>
      <charset val="204"/>
    </font>
    <font>
      <sz val="10"/>
      <name val="Arial"/>
      <family val="0"/>
      <charset val="204"/>
    </font>
    <font>
      <b val="true"/>
      <sz val="12"/>
      <color rgb="FFFFFFFF"/>
      <name val="Calibri"/>
      <family val="2"/>
      <charset val="204"/>
    </font>
    <font>
      <b val="true"/>
      <sz val="11"/>
      <name val="Arial"/>
      <family val="0"/>
      <charset val="1"/>
    </font>
    <font>
      <b val="true"/>
      <sz val="11"/>
      <name val="Calibri"/>
      <family val="2"/>
      <charset val="204"/>
    </font>
    <font>
      <b val="true"/>
      <sz val="11"/>
      <color rgb="FFFDFDFD"/>
      <name val="Arial"/>
      <family val="2"/>
      <charset val="1"/>
    </font>
    <font>
      <sz val="11"/>
      <color rgb="FF000000"/>
      <name val="Calibri"/>
      <family val="2"/>
      <charset val="204"/>
    </font>
    <font>
      <sz val="10"/>
      <color rgb="FF000000"/>
      <name val="Arial"/>
      <family val="0"/>
      <charset val="204"/>
    </font>
    <font>
      <sz val="11"/>
      <color rgb="FF000000"/>
      <name val="Calibri"/>
      <family val="2"/>
      <charset val="1"/>
    </font>
    <font>
      <b val="true"/>
      <sz val="9"/>
      <color rgb="FF000000"/>
      <name val="Calibri"/>
      <family val="2"/>
      <charset val="1"/>
    </font>
    <font>
      <sz val="9"/>
      <color rgb="FF000000"/>
      <name val="Calibri"/>
      <family val="2"/>
      <charset val="1"/>
    </font>
  </fonts>
  <fills count="6">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
      <patternFill patternType="solid">
        <fgColor rgb="FFCCCCCC"/>
        <bgColor rgb="FFCCCCFF"/>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7" fillId="4" borderId="0" xfId="0" applyFont="true" applyBorder="false" applyAlignment="true" applyProtection="false">
      <alignment horizontal="left" vertical="center" textRotation="0" wrapText="true" indent="1"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DFDF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aw.githubusercontent.com/maxuzkikh/Ozon_upload/main/Tatulya/images/A4/set3/" TargetMode="External"/><Relationship Id="rId3" Type="http://schemas.openxmlformats.org/officeDocument/2006/relationships/hyperlink" Target="https://raw.githubusercontent.com/maxuzkikh/Ozon_upload/main/Tatulya/images/A4/set3/" TargetMode="External"/><Relationship Id="rId4" Type="http://schemas.openxmlformats.org/officeDocument/2006/relationships/hyperlink" Target="https://raw.githubusercontent.com/maxuzkikh/Ozon_upload/main/Tatulya/images/A4/set3/" TargetMode="External"/><Relationship Id="rId5" Type="http://schemas.openxmlformats.org/officeDocument/2006/relationships/hyperlink" Target="https://raw.githubusercontent.com/maxuzkikh/Ozon_upload/main/Tatulya/images/A4/set3/" TargetMode="External"/><Relationship Id="rId6" Type="http://schemas.openxmlformats.org/officeDocument/2006/relationships/hyperlink" Target="https://raw.githubusercontent.com/maxuzkikh/Ozon_upload/main/Tatulya/images/A4/set3/" TargetMode="External"/><Relationship Id="rId7" Type="http://schemas.openxmlformats.org/officeDocument/2006/relationships/hyperlink" Target="https://raw.githubusercontent.com/maxuzkikh/Ozon_upload/main/Tatulya/images/A4/set3/" TargetMode="External"/><Relationship Id="rId8" Type="http://schemas.openxmlformats.org/officeDocument/2006/relationships/hyperlink" Target="https://raw.githubusercontent.com/maxuzkikh/Ozon_upload/main/Tatulya/images/A4/set3/" TargetMode="External"/><Relationship Id="rId9" Type="http://schemas.openxmlformats.org/officeDocument/2006/relationships/hyperlink" Target="https://raw.githubusercontent.com/maxuzkikh/Ozon_upload/main/Tatulya/images/A4/set3/" TargetMode="External"/><Relationship Id="rId10" Type="http://schemas.openxmlformats.org/officeDocument/2006/relationships/hyperlink" Target="https://raw.githubusercontent.com/maxuzkikh/Ozon_upload/main/Tatulya/images/A4/set3/" TargetMode="External"/><Relationship Id="rId11" Type="http://schemas.openxmlformats.org/officeDocument/2006/relationships/hyperlink" Target="https://raw.githubusercontent.com/maxuzkikh/Ozon_upload/main/Tatulya/images/A4/set3/" TargetMode="External"/><Relationship Id="rId12" Type="http://schemas.openxmlformats.org/officeDocument/2006/relationships/hyperlink" Target="https://raw.githubusercontent.com/maxuzkikh/Ozon_upload/main/Tatulya/images/A4/set3/" TargetMode="External"/><Relationship Id="rId1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12"/>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P2" activeCellId="0" sqref="P2"/>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74.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7" min="26" style="0" width="12.63"/>
    <col collapsed="false" customWidth="true" hidden="false" outlineLevel="0" max="28" min="28" style="0" width="17.78"/>
    <col collapsed="false" customWidth="true" hidden="false" outlineLevel="0" max="29" min="29" style="0" width="18.34"/>
    <col collapsed="false" customWidth="true" hidden="false" outlineLevel="0" max="30" min="30" style="0" width="16.94"/>
    <col collapsed="false" customWidth="true" hidden="false" outlineLevel="0" max="32" min="31" style="0" width="17.09"/>
    <col collapsed="false" customWidth="true" hidden="false" outlineLevel="0" max="33" min="33" style="0" width="22.51"/>
    <col collapsed="false" customWidth="true" hidden="false" outlineLevel="0" max="34" min="34" style="0" width="34.59"/>
    <col collapsed="false" customWidth="true" hidden="false" outlineLevel="0" max="35" min="35" style="0" width="21.11"/>
    <col collapsed="false" customWidth="true" hidden="false" outlineLevel="0" max="36" min="36" style="0" width="33.9"/>
    <col collapsed="false" customWidth="true" hidden="false" outlineLevel="0" max="37" min="37" style="0" width="25.28"/>
    <col collapsed="false" customWidth="true" hidden="false" outlineLevel="0" max="38" min="38" style="0" width="45.85"/>
    <col collapsed="false" customWidth="true" hidden="false" outlineLevel="0" max="39" min="39" style="0" width="14.88"/>
    <col collapsed="false" customWidth="true" hidden="false" outlineLevel="0" max="40" min="40" style="0" width="87.67"/>
    <col collapsed="false" customWidth="true" hidden="false" outlineLevel="0" max="41" min="41" style="0" width="12.63"/>
    <col collapsed="false" customWidth="true" hidden="false" outlineLevel="0" max="42" min="42" style="0" width="25.84"/>
    <col collapsed="false" customWidth="true" hidden="false" outlineLevel="0" max="43" min="43" style="0" width="22.62"/>
    <col collapsed="false" customWidth="true" hidden="false" outlineLevel="0" max="49" min="44" style="0" width="12.63"/>
    <col collapsed="false" customWidth="true" hidden="false" outlineLevel="0" max="50" min="50" style="0" width="20.7"/>
    <col collapsed="false" customWidth="true" hidden="false" outlineLevel="0" max="57" min="51" style="0" width="12.63"/>
    <col collapsed="false" customWidth="true" hidden="false" outlineLevel="0" max="58" min="58" style="0" width="19.45"/>
    <col collapsed="false" customWidth="true" hidden="false" outlineLevel="0" max="1025" min="59" style="0" width="12.63"/>
  </cols>
  <sheetData>
    <row r="1" customFormat="false" ht="26.85" hidden="false" customHeight="true" outlineLevel="0" collapsed="false">
      <c r="A1" s="1" t="s">
        <v>0</v>
      </c>
      <c r="B1" s="2" t="s">
        <v>1</v>
      </c>
      <c r="C1" s="3" t="s">
        <v>2</v>
      </c>
      <c r="D1" s="2" t="s">
        <v>3</v>
      </c>
      <c r="E1" s="3" t="s">
        <v>4</v>
      </c>
      <c r="F1" s="3" t="s">
        <v>5</v>
      </c>
      <c r="G1" s="3" t="s">
        <v>6</v>
      </c>
      <c r="H1" s="3" t="s">
        <v>7</v>
      </c>
      <c r="I1" s="4" t="s">
        <v>8</v>
      </c>
      <c r="J1" s="3" t="s">
        <v>9</v>
      </c>
      <c r="K1" s="3" t="s">
        <v>10</v>
      </c>
      <c r="L1" s="3" t="s">
        <v>11</v>
      </c>
      <c r="M1" s="3" t="s">
        <v>0</v>
      </c>
      <c r="N1" s="3" t="s">
        <v>12</v>
      </c>
      <c r="O1" s="3" t="s">
        <v>13</v>
      </c>
      <c r="P1" s="5" t="s">
        <v>14</v>
      </c>
      <c r="Q1" s="3" t="s">
        <v>15</v>
      </c>
      <c r="R1" s="3" t="s">
        <v>16</v>
      </c>
      <c r="S1" s="3" t="s">
        <v>17</v>
      </c>
      <c r="T1" s="3" t="s">
        <v>18</v>
      </c>
      <c r="U1" s="3" t="s">
        <v>19</v>
      </c>
      <c r="V1" s="3" t="s">
        <v>20</v>
      </c>
      <c r="W1" s="3" t="s">
        <v>21</v>
      </c>
      <c r="X1" s="3" t="s">
        <v>22</v>
      </c>
      <c r="Y1" s="3" t="s">
        <v>23</v>
      </c>
      <c r="Z1" s="5" t="s">
        <v>24</v>
      </c>
      <c r="AA1" s="6" t="s">
        <v>25</v>
      </c>
      <c r="AB1" s="7" t="s">
        <v>26</v>
      </c>
      <c r="AC1" s="6" t="s">
        <v>27</v>
      </c>
      <c r="AD1" s="7" t="s">
        <v>28</v>
      </c>
      <c r="AE1" s="6" t="s">
        <v>29</v>
      </c>
      <c r="AF1" s="7" t="s">
        <v>30</v>
      </c>
      <c r="AG1" s="7" t="s">
        <v>31</v>
      </c>
      <c r="AH1" s="7" t="s">
        <v>32</v>
      </c>
      <c r="AI1" s="6" t="s">
        <v>33</v>
      </c>
      <c r="AJ1" s="6" t="s">
        <v>34</v>
      </c>
      <c r="AK1" s="6" t="s">
        <v>35</v>
      </c>
      <c r="AL1" s="6" t="s">
        <v>36</v>
      </c>
      <c r="AM1" s="6" t="s">
        <v>37</v>
      </c>
      <c r="AN1" s="7" t="s">
        <v>38</v>
      </c>
      <c r="AO1" s="7" t="s">
        <v>39</v>
      </c>
      <c r="AP1" s="7" t="s">
        <v>40</v>
      </c>
      <c r="AQ1" s="6" t="s">
        <v>41</v>
      </c>
      <c r="AR1" s="6" t="s">
        <v>42</v>
      </c>
      <c r="AS1" s="7" t="s">
        <v>43</v>
      </c>
      <c r="AT1" s="7" t="s">
        <v>44</v>
      </c>
      <c r="AU1" s="7" t="s">
        <v>45</v>
      </c>
      <c r="AV1" s="6" t="s">
        <v>46</v>
      </c>
      <c r="AW1" s="7" t="s">
        <v>47</v>
      </c>
      <c r="AX1" s="7" t="s">
        <v>48</v>
      </c>
      <c r="AY1" s="7" t="s">
        <v>49</v>
      </c>
      <c r="AZ1" s="7" t="s">
        <v>50</v>
      </c>
      <c r="BA1" s="7" t="s">
        <v>51</v>
      </c>
      <c r="BB1" s="7" t="s">
        <v>52</v>
      </c>
      <c r="BC1" s="7" t="s">
        <v>53</v>
      </c>
      <c r="BD1" s="7" t="s">
        <v>54</v>
      </c>
      <c r="BE1" s="7" t="s">
        <v>55</v>
      </c>
      <c r="BF1" s="7" t="s">
        <v>56</v>
      </c>
      <c r="BG1" s="7" t="s">
        <v>57</v>
      </c>
      <c r="BH1" s="7" t="s">
        <v>58</v>
      </c>
      <c r="BI1" s="7" t="s">
        <v>59</v>
      </c>
      <c r="BJ1" s="7" t="s">
        <v>60</v>
      </c>
      <c r="BK1" s="7" t="s">
        <v>61</v>
      </c>
      <c r="BL1" s="7" t="s">
        <v>62</v>
      </c>
      <c r="BM1" s="7" t="s">
        <v>63</v>
      </c>
      <c r="BN1" s="7" t="s">
        <v>64</v>
      </c>
      <c r="BO1" s="7" t="s">
        <v>65</v>
      </c>
      <c r="BP1" s="7" t="s">
        <v>66</v>
      </c>
      <c r="BQ1" s="7" t="s">
        <v>67</v>
      </c>
      <c r="BR1" s="7" t="s">
        <v>68</v>
      </c>
      <c r="BS1" s="7" t="s">
        <v>69</v>
      </c>
      <c r="BT1" s="7" t="s">
        <v>70</v>
      </c>
    </row>
    <row r="2" customFormat="false" ht="41" hidden="false" customHeight="true" outlineLevel="0" collapsed="false">
      <c r="A2" s="8" t="s">
        <v>71</v>
      </c>
      <c r="C2" s="0" t="s">
        <v>72</v>
      </c>
      <c r="D2" s="0" t="str">
        <f aca="false">CONCATENATE("C:\Users\Max\Documents\GitHub\Ozon_upload\Tatulya\barcode\A4\set3\", A2, ".pdf")</f>
        <v>C:\Users\Max\Documents\GitHub\Ozon_upload\Tatulya\barcode\A4\set3\Термонаклейка Девушка с колибри роза кольцо.pdf</v>
      </c>
      <c r="E2" s="0" t="str">
        <f aca="false">CONCATENATE("C:\work\baby prints\MainTop\tif\tatyana\A4\set3\",C2,".tif")</f>
        <v>C:\work\baby prints\MainTop\tif\tatyana\A4\set3\212_vert.tif</v>
      </c>
      <c r="F2" s="0" t="n">
        <v>1</v>
      </c>
      <c r="G2" s="0" t="n">
        <v>1</v>
      </c>
      <c r="H2" s="9" t="s">
        <v>73</v>
      </c>
      <c r="I2" s="0" t="s">
        <v>74</v>
      </c>
      <c r="J2" s="0" t="s">
        <v>75</v>
      </c>
      <c r="M2" s="0" t="str">
        <f aca="false">A2</f>
        <v>Термонаклейка Девушка с колибри роза кольцо</v>
      </c>
      <c r="O2" s="0" t="str">
        <f aca="false">"Термонаклейка для одежды:" &amp; SUBSTITUTE(A2, "Термонаклейка", "")</f>
        <v>Термонаклейка для одежды: Девушка с колибри роза кольцо</v>
      </c>
      <c r="Q2" s="0" t="n">
        <v>349</v>
      </c>
      <c r="R2" s="0" t="s">
        <v>76</v>
      </c>
      <c r="S2" s="10" t="str">
        <f aca="false">A2&amp;Описание!B3</f>
        <v>Термонаклейка Девушка с колибри роза кольцо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 s="0" t="n">
        <v>1</v>
      </c>
      <c r="U2" s="0" t="n">
        <v>30</v>
      </c>
      <c r="V2" s="0" t="n">
        <v>21</v>
      </c>
      <c r="W2" s="0" t="n">
        <v>12</v>
      </c>
      <c r="X2" s="0" t="s">
        <v>77</v>
      </c>
      <c r="Y2" s="11" t="str">
        <f aca="false">CONCATENATE(CONCATENATE(H2,C2,"_1.jpg;"),CONCATENATE(H2,C2,"_2.jpg;"),CONCATENATE(H2,C2,"_3.jpg;"),CONCATENATE(H2,C2,"_4.jpg;"),CONCATENATE(H2,C2,"_5.jpg;"),CONCATENATE(H2,C2,"_6.jpg;"),CONCATENATE(H2,C2,"_7.jpg;"),CONCATENATE(H2,"instruction_A4.jpg;"))</f>
        <v>https://raw.githubusercontent.com/maxuzkikh/Ozon_upload/main/Tatulya/images/A4/set3/212_vert_1.jpg;https://raw.githubusercontent.com/maxuzkikh/Ozon_upload/main/Tatulya/images/A4/set3/212_vert_2.jpg;https://raw.githubusercontent.com/maxuzkikh/Ozon_upload/main/Tatulya/images/A4/set3/212_vert_3.jpg;https://raw.githubusercontent.com/maxuzkikh/Ozon_upload/main/Tatulya/images/A4/set3/212_vert_4.jpg;https://raw.githubusercontent.com/maxuzkikh/Ozon_upload/main/Tatulya/images/A4/set3/212_vert_5.jpg;https://raw.githubusercontent.com/maxuzkikh/Ozon_upload/main/Tatulya/images/A4/set3/212_vert_6.jpg;https://raw.githubusercontent.com/maxuzkikh/Ozon_upload/main/Tatulya/images/A4/set3/212_vert_7.jpg;https://raw.githubusercontent.com/maxuzkikh/Ozon_upload/main/Tatulya/images/A4/set3/instruction_A4.jpg;</v>
      </c>
      <c r="Z2" s="11" t="str">
        <f aca="false">CONCATENATE(H2,"Video_DTF.mp4;")</f>
        <v>https://raw.githubusercontent.com/maxuzkikh/Ozon_upload/main/Tatulya/images/A4/set3/Video_DTF.mp4;</v>
      </c>
      <c r="AB2" s="0" t="str">
        <f aca="false">A2</f>
        <v>Термонаклейка Девушка с колибри роза кольцо</v>
      </c>
      <c r="AC2" s="0" t="n">
        <f aca="false">Q2</f>
        <v>349</v>
      </c>
      <c r="AD2" s="0" t="n">
        <f aca="false">ROUND(AC2*1.5,0)</f>
        <v>524</v>
      </c>
      <c r="AE2" s="12" t="s">
        <v>78</v>
      </c>
      <c r="AF2" s="9" t="s">
        <v>79</v>
      </c>
      <c r="AI2" s="0" t="n">
        <f aca="false">W2</f>
        <v>12</v>
      </c>
      <c r="AJ2" s="13" t="n">
        <f aca="false">V2*10</f>
        <v>210</v>
      </c>
      <c r="AK2" s="14" t="n">
        <v>1</v>
      </c>
      <c r="AL2" s="13" t="n">
        <f aca="false">U2*10</f>
        <v>300</v>
      </c>
      <c r="AM2" s="15" t="str">
        <f aca="false">CONCATENATE(H2,C2,"_1.jpg")</f>
        <v>https://raw.githubusercontent.com/maxuzkikh/Ozon_upload/main/Tatulya/images/A4/set3/212_vert_1.jpg</v>
      </c>
      <c r="AN2" s="16" t="str">
        <f aca="false">CONCATENATE(CONCATENATE(H2, C2, "_2.jpg;"),CONCATENATE(H2, C2, "_3.jpg;"),CONCATENATE(H2, C2, "_4.jpg;"),CONCATENATE(H2, C2, "_5.jpg;"),CONCATENATE(H2, C2, "_6.jpg;"),CONCATENATE(H2, C2, "_7.jpg;"),CONCATENATE(H2, "instruction_A4.jpg;") )</f>
        <v>https://raw.githubusercontent.com/maxuzkikh/Ozon_upload/main/Tatulya/images/A4/set3/212_vert_2.jpg;https://raw.githubusercontent.com/maxuzkikh/Ozon_upload/main/Tatulya/images/A4/set3/212_vert_3.jpg;https://raw.githubusercontent.com/maxuzkikh/Ozon_upload/main/Tatulya/images/A4/set3/212_vert_4.jpg;https://raw.githubusercontent.com/maxuzkikh/Ozon_upload/main/Tatulya/images/A4/set3/212_vert_5.jpg;https://raw.githubusercontent.com/maxuzkikh/Ozon_upload/main/Tatulya/images/A4/set3/212_vert_6.jpg;https://raw.githubusercontent.com/maxuzkikh/Ozon_upload/main/Tatulya/images/A4/set3/212_vert_7.jpg;https://raw.githubusercontent.com/maxuzkikh/Ozon_upload/main/Tatulya/images/A4/set3/instruction_A4.jpg;</v>
      </c>
      <c r="AQ2" s="15" t="str">
        <f aca="false">J2</f>
        <v>Amazing Pics</v>
      </c>
      <c r="AR2" s="17" t="s">
        <v>80</v>
      </c>
      <c r="AT2" s="9"/>
      <c r="AU2" s="0" t="str">
        <f aca="false">SUBSTITUTE(A2,"Термонаклейка ","")</f>
        <v>Девушка с колибри роза кольцо</v>
      </c>
      <c r="AV2" s="12" t="s">
        <v>81</v>
      </c>
      <c r="AW2" s="0" t="str">
        <f aca="false">S2</f>
        <v>Термонаклейка Девушка с колибри роза кольцо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 s="13" t="str">
        <f aca="false">X2</f>
        <v>Россия</v>
      </c>
      <c r="BB2" s="13" t="str">
        <f aca="false">R2</f>
        <v>Полимерный материал</v>
      </c>
      <c r="BD2" s="9" t="s">
        <v>79</v>
      </c>
      <c r="BE2" s="9"/>
      <c r="BF2" s="16" t="str">
        <f aca="false">CONCATENATE(H2,C2,"_color.jpg")</f>
        <v>https://raw.githubusercontent.com/maxuzkikh/Ozon_upload/main/Tatulya/images/A4/set3/212_vert_color.jpg</v>
      </c>
      <c r="BN2" s="0" t="str">
        <f aca="false">CONCATENATE("термонаклейка для одежды, термотрансфер, заплатка, принт, наклейка для декора одежды и других предметов из текстиля,",SUBSTITUTE(A2,"Термонаклейка",""))</f>
        <v>термонаклейка для одежды, термотрансфер, заплатка, принт, наклейка для декора одежды и других предметов из текстиля, Девушка с колибри роза кольцо</v>
      </c>
      <c r="BS2" s="18" t="s">
        <v>82</v>
      </c>
      <c r="BT2" s="19" t="str">
        <f aca="false">CONCATENATE(H2,"Video_DTF.mp4")</f>
        <v>https://raw.githubusercontent.com/maxuzkikh/Ozon_upload/main/Tatulya/images/A4/set3/Video_DTF.mp4</v>
      </c>
    </row>
    <row r="3" customFormat="false" ht="16.4" hidden="false" customHeight="true" outlineLevel="0" collapsed="false">
      <c r="A3" s="8" t="s">
        <v>83</v>
      </c>
      <c r="C3" s="0" t="s">
        <v>84</v>
      </c>
      <c r="D3" s="0" t="str">
        <f aca="false">CONCATENATE("C:\Users\Max\Documents\GitHub\Ozon_upload\Tatulya\barcode\A4\set3\", A3, ".pdf")</f>
        <v>C:\Users\Max\Documents\GitHub\Ozon_upload\Tatulya\barcode\A4\set3\Термонаклейка Чайка силует море внутри.pdf</v>
      </c>
      <c r="E3" s="0" t="str">
        <f aca="false">CONCATENATE("C:\work\baby prints\MainTop\tif\tatyana\A4\set3\",C3,".tif")</f>
        <v>C:\work\baby prints\MainTop\tif\tatyana\A4\set3\213_vert.tif</v>
      </c>
      <c r="F3" s="0" t="n">
        <v>1</v>
      </c>
      <c r="G3" s="0" t="n">
        <v>1</v>
      </c>
      <c r="H3" s="9" t="s">
        <v>73</v>
      </c>
      <c r="I3" s="0" t="s">
        <v>74</v>
      </c>
      <c r="J3" s="0" t="s">
        <v>75</v>
      </c>
      <c r="M3" s="0" t="str">
        <f aca="false">A3</f>
        <v>Термонаклейка Чайка силует море внутри</v>
      </c>
      <c r="O3" s="0" t="str">
        <f aca="false">"Термонаклейка для одежды:" &amp; SUBSTITUTE(A3, "Термонаклейка", "")</f>
        <v>Термонаклейка для одежды: Чайка силует море внутри</v>
      </c>
      <c r="Q3" s="0" t="n">
        <v>349</v>
      </c>
      <c r="R3" s="0" t="s">
        <v>76</v>
      </c>
      <c r="S3" s="10" t="str">
        <f aca="false">A3&amp;Описание!B7</f>
        <v>Термонаклейка Чайка силует море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3" s="0" t="n">
        <v>1</v>
      </c>
      <c r="U3" s="0" t="n">
        <v>30</v>
      </c>
      <c r="V3" s="0" t="n">
        <v>21</v>
      </c>
      <c r="W3" s="0" t="n">
        <v>12</v>
      </c>
      <c r="X3" s="0" t="s">
        <v>77</v>
      </c>
      <c r="Y3" s="11" t="str">
        <f aca="false">CONCATENATE(CONCATENATE(H3,C3,"_1.jpg;"),CONCATENATE(H3,C3,"_2.jpg;"),CONCATENATE(H3,C3,"_3.jpg;"),CONCATENATE(H3,C3,"_4.jpg;"),CONCATENATE(H3,C3,"_5.jpg;"),CONCATENATE(H3,C3,"_6.jpg;"),CONCATENATE(H3,C3,"_7.jpg;"),CONCATENATE(H3,"instruction_A4.jpg;"))</f>
        <v>https://raw.githubusercontent.com/maxuzkikh/Ozon_upload/main/Tatulya/images/A4/set3/213_vert_1.jpg;https://raw.githubusercontent.com/maxuzkikh/Ozon_upload/main/Tatulya/images/A4/set3/213_vert_2.jpg;https://raw.githubusercontent.com/maxuzkikh/Ozon_upload/main/Tatulya/images/A4/set3/213_vert_3.jpg;https://raw.githubusercontent.com/maxuzkikh/Ozon_upload/main/Tatulya/images/A4/set3/213_vert_4.jpg;https://raw.githubusercontent.com/maxuzkikh/Ozon_upload/main/Tatulya/images/A4/set3/213_vert_5.jpg;https://raw.githubusercontent.com/maxuzkikh/Ozon_upload/main/Tatulya/images/A4/set3/213_vert_6.jpg;https://raw.githubusercontent.com/maxuzkikh/Ozon_upload/main/Tatulya/images/A4/set3/213_vert_7.jpg;https://raw.githubusercontent.com/maxuzkikh/Ozon_upload/main/Tatulya/images/A4/set3/instruction_A4.jpg;</v>
      </c>
      <c r="Z3" s="11" t="str">
        <f aca="false">CONCATENATE(H3,"Video_DTF.mp4;")</f>
        <v>https://raw.githubusercontent.com/maxuzkikh/Ozon_upload/main/Tatulya/images/A4/set3/Video_DTF.mp4;</v>
      </c>
      <c r="AB3" s="0" t="str">
        <f aca="false">A3</f>
        <v>Термонаклейка Чайка силует море внутри</v>
      </c>
      <c r="AC3" s="0" t="n">
        <f aca="false">Q3</f>
        <v>349</v>
      </c>
      <c r="AD3" s="0" t="n">
        <f aca="false">ROUND(AC3*1.5,0)</f>
        <v>524</v>
      </c>
      <c r="AE3" s="12" t="s">
        <v>78</v>
      </c>
      <c r="AF3" s="9" t="s">
        <v>79</v>
      </c>
      <c r="AI3" s="0" t="n">
        <f aca="false">W3</f>
        <v>12</v>
      </c>
      <c r="AJ3" s="13" t="n">
        <f aca="false">V3*10</f>
        <v>210</v>
      </c>
      <c r="AK3" s="14" t="n">
        <v>1</v>
      </c>
      <c r="AL3" s="13" t="n">
        <f aca="false">U3*10</f>
        <v>300</v>
      </c>
      <c r="AM3" s="15" t="str">
        <f aca="false">CONCATENATE(H3,C3,"_1.jpg")</f>
        <v>https://raw.githubusercontent.com/maxuzkikh/Ozon_upload/main/Tatulya/images/A4/set3/213_vert_1.jpg</v>
      </c>
      <c r="AN3" s="16" t="str">
        <f aca="false">CONCATENATE(CONCATENATE(H3, C3, "_2.jpg;"),CONCATENATE(H3, C3, "_3.jpg;"),CONCATENATE(H3, C3, "_4.jpg;"),CONCATENATE(H3, C3, "_5.jpg;"),CONCATENATE(H3, C3, "_6.jpg;"),CONCATENATE(H3, C3, "_7.jpg;"),CONCATENATE(H3, "instruction_A4.jpg;") )</f>
        <v>https://raw.githubusercontent.com/maxuzkikh/Ozon_upload/main/Tatulya/images/A4/set3/213_vert_2.jpg;https://raw.githubusercontent.com/maxuzkikh/Ozon_upload/main/Tatulya/images/A4/set3/213_vert_3.jpg;https://raw.githubusercontent.com/maxuzkikh/Ozon_upload/main/Tatulya/images/A4/set3/213_vert_4.jpg;https://raw.githubusercontent.com/maxuzkikh/Ozon_upload/main/Tatulya/images/A4/set3/213_vert_5.jpg;https://raw.githubusercontent.com/maxuzkikh/Ozon_upload/main/Tatulya/images/A4/set3/213_vert_6.jpg;https://raw.githubusercontent.com/maxuzkikh/Ozon_upload/main/Tatulya/images/A4/set3/213_vert_7.jpg;https://raw.githubusercontent.com/maxuzkikh/Ozon_upload/main/Tatulya/images/A4/set3/instruction_A4.jpg;</v>
      </c>
      <c r="AQ3" s="15" t="str">
        <f aca="false">J3</f>
        <v>Amazing Pics</v>
      </c>
      <c r="AR3" s="17" t="s">
        <v>80</v>
      </c>
      <c r="AU3" s="0" t="str">
        <f aca="false">SUBSTITUTE(A3,"Термонаклейка ","")</f>
        <v>Чайка силует море внутри</v>
      </c>
      <c r="AV3" s="12" t="s">
        <v>81</v>
      </c>
      <c r="AW3" s="0" t="str">
        <f aca="false">S3</f>
        <v>Термонаклейка Чайка силует море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3" s="13" t="str">
        <f aca="false">X3</f>
        <v>Россия</v>
      </c>
      <c r="BB3" s="13" t="str">
        <f aca="false">R3</f>
        <v>Полимерный материал</v>
      </c>
      <c r="BD3" s="9" t="s">
        <v>79</v>
      </c>
      <c r="BF3" s="16" t="str">
        <f aca="false">CONCATENATE(H3,C3,"_color.jpg")</f>
        <v>https://raw.githubusercontent.com/maxuzkikh/Ozon_upload/main/Tatulya/images/A4/set3/213_vert_color.jpg</v>
      </c>
      <c r="BN3" s="0" t="str">
        <f aca="false">CONCATENATE("термонаклейка для одежды, термотрансфер, заплатка, принт, наклейка для декора одежды и других предметов из текстиля,",SUBSTITUTE(A3,"Термонаклейка",""))</f>
        <v>термонаклейка для одежды, термотрансфер, заплатка, принт, наклейка для декора одежды и других предметов из текстиля, Чайка силует море внутри</v>
      </c>
      <c r="BS3" s="18" t="s">
        <v>82</v>
      </c>
      <c r="BT3" s="19" t="str">
        <f aca="false">CONCATENATE(H3,"Video_DTF.mp4")</f>
        <v>https://raw.githubusercontent.com/maxuzkikh/Ozon_upload/main/Tatulya/images/A4/set3/Video_DTF.mp4</v>
      </c>
    </row>
    <row r="4" customFormat="false" ht="16.4" hidden="false" customHeight="true" outlineLevel="0" collapsed="false">
      <c r="A4" s="8" t="s">
        <v>85</v>
      </c>
      <c r="C4" s="0" t="s">
        <v>86</v>
      </c>
      <c r="D4" s="0" t="str">
        <f aca="false">CONCATENATE("C:\Users\Max\Documents\GitHub\Ozon_upload\Tatulya\barcode\A4\set3\", A4, ".pdf")</f>
        <v>C:\Users\Max\Documents\GitHub\Ozon_upload\Tatulya\barcode\A4\set3\Термонаклейка Матрешка с хлебом.pdf</v>
      </c>
      <c r="E4" s="0" t="str">
        <f aca="false">CONCATENATE("C:\work\baby prints\MainTop\tif\tatyana\A4\set3\",C4,".tif")</f>
        <v>C:\work\baby prints\MainTop\tif\tatyana\A4\set3\214_vert.tif</v>
      </c>
      <c r="F4" s="0" t="n">
        <v>1</v>
      </c>
      <c r="G4" s="0" t="n">
        <v>1</v>
      </c>
      <c r="H4" s="9" t="s">
        <v>73</v>
      </c>
      <c r="I4" s="0" t="s">
        <v>74</v>
      </c>
      <c r="J4" s="0" t="s">
        <v>75</v>
      </c>
      <c r="M4" s="0" t="str">
        <f aca="false">A4</f>
        <v>Термонаклейка Матрешка с хлебом</v>
      </c>
      <c r="O4" s="0" t="str">
        <f aca="false">"Термонаклейка для одежды:" &amp; SUBSTITUTE(A4, "Термонаклейка", "")</f>
        <v>Термонаклейка для одежды: Матрешка с хлебом</v>
      </c>
      <c r="Q4" s="0" t="n">
        <v>349</v>
      </c>
      <c r="R4" s="0" t="s">
        <v>76</v>
      </c>
      <c r="S4" s="10" t="str">
        <f aca="false">A4&amp;Описание!B10</f>
        <v>Термонаклейка Матрешка с хлебом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4" s="0" t="n">
        <v>1</v>
      </c>
      <c r="U4" s="0" t="n">
        <v>30</v>
      </c>
      <c r="V4" s="0" t="n">
        <v>21</v>
      </c>
      <c r="W4" s="0" t="n">
        <v>12</v>
      </c>
      <c r="X4" s="0" t="s">
        <v>77</v>
      </c>
      <c r="Y4" s="11" t="str">
        <f aca="false">CONCATENATE(CONCATENATE(H4,C4,"_1.jpg;"),CONCATENATE(H4,C4,"_2.jpg;"),CONCATENATE(H4,C4,"_3.jpg;"),CONCATENATE(H4,C4,"_4.jpg;"),CONCATENATE(H4,C4,"_5.jpg;"),CONCATENATE(H4,C4,"_6.jpg;"),CONCATENATE(H4,C4,"_7.jpg;"),CONCATENATE(H4,"instruction_A4.jpg;"))</f>
        <v>https://raw.githubusercontent.com/maxuzkikh/Ozon_upload/main/Tatulya/images/A4/set3/214_vert_1.jpg;https://raw.githubusercontent.com/maxuzkikh/Ozon_upload/main/Tatulya/images/A4/set3/214_vert_2.jpg;https://raw.githubusercontent.com/maxuzkikh/Ozon_upload/main/Tatulya/images/A4/set3/214_vert_3.jpg;https://raw.githubusercontent.com/maxuzkikh/Ozon_upload/main/Tatulya/images/A4/set3/214_vert_4.jpg;https://raw.githubusercontent.com/maxuzkikh/Ozon_upload/main/Tatulya/images/A4/set3/214_vert_5.jpg;https://raw.githubusercontent.com/maxuzkikh/Ozon_upload/main/Tatulya/images/A4/set3/214_vert_6.jpg;https://raw.githubusercontent.com/maxuzkikh/Ozon_upload/main/Tatulya/images/A4/set3/214_vert_7.jpg;https://raw.githubusercontent.com/maxuzkikh/Ozon_upload/main/Tatulya/images/A4/set3/instruction_A4.jpg;</v>
      </c>
      <c r="Z4" s="11" t="str">
        <f aca="false">CONCATENATE(H4,"Video_DTF.mp4;")</f>
        <v>https://raw.githubusercontent.com/maxuzkikh/Ozon_upload/main/Tatulya/images/A4/set3/Video_DTF.mp4;</v>
      </c>
      <c r="AB4" s="0" t="str">
        <f aca="false">A4</f>
        <v>Термонаклейка Матрешка с хлебом</v>
      </c>
      <c r="AC4" s="0" t="n">
        <f aca="false">Q4</f>
        <v>349</v>
      </c>
      <c r="AD4" s="0" t="n">
        <f aca="false">ROUND(AC4*1.5,0)</f>
        <v>524</v>
      </c>
      <c r="AE4" s="12" t="s">
        <v>78</v>
      </c>
      <c r="AF4" s="9" t="s">
        <v>79</v>
      </c>
      <c r="AI4" s="0" t="n">
        <f aca="false">W4</f>
        <v>12</v>
      </c>
      <c r="AJ4" s="13" t="n">
        <f aca="false">V4*10</f>
        <v>210</v>
      </c>
      <c r="AK4" s="14" t="n">
        <v>1</v>
      </c>
      <c r="AL4" s="13" t="n">
        <f aca="false">U4*10</f>
        <v>300</v>
      </c>
      <c r="AM4" s="15" t="str">
        <f aca="false">CONCATENATE(H4,C4,"_1.jpg")</f>
        <v>https://raw.githubusercontent.com/maxuzkikh/Ozon_upload/main/Tatulya/images/A4/set3/214_vert_1.jpg</v>
      </c>
      <c r="AN4" s="16" t="str">
        <f aca="false">CONCATENATE(CONCATENATE(H4, C4, "_2.jpg;"),CONCATENATE(H4, C4, "_3.jpg;"),CONCATENATE(H4, C4, "_4.jpg;"),CONCATENATE(H4, C4, "_5.jpg;"),CONCATENATE(H4, C4, "_6.jpg;"),CONCATENATE(H4, C4, "_7.jpg;"),CONCATENATE(H4, "instruction_A4.jpg;") )</f>
        <v>https://raw.githubusercontent.com/maxuzkikh/Ozon_upload/main/Tatulya/images/A4/set3/214_vert_2.jpg;https://raw.githubusercontent.com/maxuzkikh/Ozon_upload/main/Tatulya/images/A4/set3/214_vert_3.jpg;https://raw.githubusercontent.com/maxuzkikh/Ozon_upload/main/Tatulya/images/A4/set3/214_vert_4.jpg;https://raw.githubusercontent.com/maxuzkikh/Ozon_upload/main/Tatulya/images/A4/set3/214_vert_5.jpg;https://raw.githubusercontent.com/maxuzkikh/Ozon_upload/main/Tatulya/images/A4/set3/214_vert_6.jpg;https://raw.githubusercontent.com/maxuzkikh/Ozon_upload/main/Tatulya/images/A4/set3/214_vert_7.jpg;https://raw.githubusercontent.com/maxuzkikh/Ozon_upload/main/Tatulya/images/A4/set3/instruction_A4.jpg;</v>
      </c>
      <c r="AQ4" s="15" t="str">
        <f aca="false">J4</f>
        <v>Amazing Pics</v>
      </c>
      <c r="AR4" s="17" t="s">
        <v>80</v>
      </c>
      <c r="AU4" s="0" t="str">
        <f aca="false">SUBSTITUTE(A4,"Термонаклейка ","")</f>
        <v>Матрешка с хлебом</v>
      </c>
      <c r="AV4" s="12" t="s">
        <v>81</v>
      </c>
      <c r="AW4" s="0" t="str">
        <f aca="false">S4</f>
        <v>Термонаклейка Матрешка с хлебом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4" s="13" t="str">
        <f aca="false">X4</f>
        <v>Россия</v>
      </c>
      <c r="BB4" s="13" t="str">
        <f aca="false">R4</f>
        <v>Полимерный материал</v>
      </c>
      <c r="BD4" s="9" t="s">
        <v>79</v>
      </c>
      <c r="BF4" s="16" t="str">
        <f aca="false">CONCATENATE(H4,C4,"_color.jpg")</f>
        <v>https://raw.githubusercontent.com/maxuzkikh/Ozon_upload/main/Tatulya/images/A4/set3/214_vert_color.jpg</v>
      </c>
      <c r="BN4" s="0" t="str">
        <f aca="false">CONCATENATE("термонаклейка для одежды, термотрансфер, заплатка, принт, наклейка для декора одежды и других предметов из текстиля,",SUBSTITUTE(A4,"Термонаклейка",""))</f>
        <v>термонаклейка для одежды, термотрансфер, заплатка, принт, наклейка для декора одежды и других предметов из текстиля, Матрешка с хлебом</v>
      </c>
      <c r="BS4" s="18" t="s">
        <v>82</v>
      </c>
      <c r="BT4" s="19" t="str">
        <f aca="false">CONCATENATE(H4,"Video_DTF.mp4")</f>
        <v>https://raw.githubusercontent.com/maxuzkikh/Ozon_upload/main/Tatulya/images/A4/set3/Video_DTF.mp4</v>
      </c>
    </row>
    <row r="5" customFormat="false" ht="16.4" hidden="false" customHeight="true" outlineLevel="0" collapsed="false">
      <c r="A5" s="8" t="s">
        <v>87</v>
      </c>
      <c r="C5" s="0" t="s">
        <v>88</v>
      </c>
      <c r="D5" s="0" t="str">
        <f aca="false">CONCATENATE("C:\Users\Max\Documents\GitHub\Ozon_upload\Tatulya\barcode\A4\set3\", A5, ".pdf")</f>
        <v>C:\Users\Max\Documents\GitHub\Ozon_upload\Tatulya\barcode\A4\set3\Термонаклейка Попугаи 2шт зеленый и желтый.pdf</v>
      </c>
      <c r="E5" s="0" t="str">
        <f aca="false">CONCATENATE("C:\work\baby prints\MainTop\tif\tatyana\A4\set3\",C5,".tif")</f>
        <v>C:\work\baby prints\MainTop\tif\tatyana\A4\set3\215_vert.tif</v>
      </c>
      <c r="F5" s="0" t="n">
        <v>1</v>
      </c>
      <c r="G5" s="0" t="n">
        <v>1</v>
      </c>
      <c r="H5" s="9" t="s">
        <v>73</v>
      </c>
      <c r="J5" s="0" t="s">
        <v>75</v>
      </c>
      <c r="M5" s="0" t="str">
        <f aca="false">A5</f>
        <v>Термонаклейка Попугаи 2шт зеленый и желтый</v>
      </c>
      <c r="O5" s="0" t="str">
        <f aca="false">"Термонаклейка для одежды:" &amp; SUBSTITUTE(A5, "Термонаклейка", "")</f>
        <v>Термонаклейка для одежды: Попугаи 2шт зеленый и желтый</v>
      </c>
      <c r="Q5" s="0" t="n">
        <v>349</v>
      </c>
      <c r="R5" s="0" t="s">
        <v>76</v>
      </c>
      <c r="S5" s="10" t="str">
        <f aca="false">A5&amp;Описание!B11</f>
        <v>Термонаклейка Попугаи 2шт зеленый и желтый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5" s="0" t="n">
        <v>1</v>
      </c>
      <c r="U5" s="0" t="n">
        <v>30</v>
      </c>
      <c r="V5" s="0" t="n">
        <v>21</v>
      </c>
      <c r="W5" s="0" t="n">
        <v>12</v>
      </c>
      <c r="X5" s="0" t="s">
        <v>77</v>
      </c>
      <c r="Y5" s="11" t="str">
        <f aca="false">CONCATENATE(CONCATENATE(H5,C5,"_1.jpg;"),CONCATENATE(H5,C5,"_2.jpg;"),CONCATENATE(H5,C5,"_3.jpg;"),CONCATENATE(H5,C5,"_4.jpg;"),CONCATENATE(H5,C5,"_5.jpg;"),CONCATENATE(H5,C5,"_6.jpg;"),CONCATENATE(H5,C5,"_7.jpg;"),CONCATENATE(H5,"instruction_A4.jpg;"))</f>
        <v>https://raw.githubusercontent.com/maxuzkikh/Ozon_upload/main/Tatulya/images/A4/set3/215_vert_1.jpg;https://raw.githubusercontent.com/maxuzkikh/Ozon_upload/main/Tatulya/images/A4/set3/215_vert_2.jpg;https://raw.githubusercontent.com/maxuzkikh/Ozon_upload/main/Tatulya/images/A4/set3/215_vert_3.jpg;https://raw.githubusercontent.com/maxuzkikh/Ozon_upload/main/Tatulya/images/A4/set3/215_vert_4.jpg;https://raw.githubusercontent.com/maxuzkikh/Ozon_upload/main/Tatulya/images/A4/set3/215_vert_5.jpg;https://raw.githubusercontent.com/maxuzkikh/Ozon_upload/main/Tatulya/images/A4/set3/215_vert_6.jpg;https://raw.githubusercontent.com/maxuzkikh/Ozon_upload/main/Tatulya/images/A4/set3/215_vert_7.jpg;https://raw.githubusercontent.com/maxuzkikh/Ozon_upload/main/Tatulya/images/A4/set3/instruction_A4.jpg;</v>
      </c>
      <c r="Z5" s="11" t="str">
        <f aca="false">CONCATENATE(H5,"Video_DTF.mp4;")</f>
        <v>https://raw.githubusercontent.com/maxuzkikh/Ozon_upload/main/Tatulya/images/A4/set3/Video_DTF.mp4;</v>
      </c>
      <c r="AB5" s="0" t="str">
        <f aca="false">A5</f>
        <v>Термонаклейка Попугаи 2шт зеленый и желтый</v>
      </c>
      <c r="AC5" s="0" t="n">
        <f aca="false">Q5</f>
        <v>349</v>
      </c>
      <c r="AD5" s="0" t="n">
        <f aca="false">ROUND(AC5*1.5,0)</f>
        <v>524</v>
      </c>
      <c r="AE5" s="12" t="s">
        <v>78</v>
      </c>
      <c r="AF5" s="9" t="s">
        <v>79</v>
      </c>
      <c r="AI5" s="0" t="n">
        <f aca="false">W5</f>
        <v>12</v>
      </c>
      <c r="AJ5" s="13" t="n">
        <f aca="false">V5*10</f>
        <v>210</v>
      </c>
      <c r="AK5" s="14" t="n">
        <v>1</v>
      </c>
      <c r="AL5" s="13" t="n">
        <f aca="false">U5*10</f>
        <v>300</v>
      </c>
      <c r="AM5" s="15" t="str">
        <f aca="false">CONCATENATE(H5,C5,"_1.jpg")</f>
        <v>https://raw.githubusercontent.com/maxuzkikh/Ozon_upload/main/Tatulya/images/A4/set3/215_vert_1.jpg</v>
      </c>
      <c r="AN5" s="16" t="str">
        <f aca="false">CONCATENATE(CONCATENATE(H5, C5, "_2.jpg;"),CONCATENATE(H5, C5, "_3.jpg;"),CONCATENATE(H5, C5, "_4.jpg;"),CONCATENATE(H5, C5, "_5.jpg;"),CONCATENATE(H5, C5, "_6.jpg;"),CONCATENATE(H5, C5, "_7.jpg;"),CONCATENATE(H5, "instruction_A4.jpg;") )</f>
        <v>https://raw.githubusercontent.com/maxuzkikh/Ozon_upload/main/Tatulya/images/A4/set3/215_vert_2.jpg;https://raw.githubusercontent.com/maxuzkikh/Ozon_upload/main/Tatulya/images/A4/set3/215_vert_3.jpg;https://raw.githubusercontent.com/maxuzkikh/Ozon_upload/main/Tatulya/images/A4/set3/215_vert_4.jpg;https://raw.githubusercontent.com/maxuzkikh/Ozon_upload/main/Tatulya/images/A4/set3/215_vert_5.jpg;https://raw.githubusercontent.com/maxuzkikh/Ozon_upload/main/Tatulya/images/A4/set3/215_vert_6.jpg;https://raw.githubusercontent.com/maxuzkikh/Ozon_upload/main/Tatulya/images/A4/set3/215_vert_7.jpg;https://raw.githubusercontent.com/maxuzkikh/Ozon_upload/main/Tatulya/images/A4/set3/instruction_A4.jpg;</v>
      </c>
      <c r="AQ5" s="15" t="str">
        <f aca="false">J5</f>
        <v>Amazing Pics</v>
      </c>
      <c r="AR5" s="17" t="s">
        <v>80</v>
      </c>
      <c r="AU5" s="0" t="str">
        <f aca="false">SUBSTITUTE(A5,"Термонаклейка ","")</f>
        <v>Попугаи 2шт зеленый и желтый</v>
      </c>
      <c r="AV5" s="12" t="s">
        <v>81</v>
      </c>
      <c r="AW5" s="0" t="str">
        <f aca="false">S5</f>
        <v>Термонаклейка Попугаи 2шт зеленый и желтый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5" s="13" t="str">
        <f aca="false">X5</f>
        <v>Россия</v>
      </c>
      <c r="BB5" s="13" t="str">
        <f aca="false">R5</f>
        <v>Полимерный материал</v>
      </c>
      <c r="BD5" s="9" t="s">
        <v>79</v>
      </c>
      <c r="BF5" s="16" t="str">
        <f aca="false">CONCATENATE(H5,C5,"_color.jpg")</f>
        <v>https://raw.githubusercontent.com/maxuzkikh/Ozon_upload/main/Tatulya/images/A4/set3/215_vert_color.jpg</v>
      </c>
      <c r="BN5" s="0" t="str">
        <f aca="false">CONCATENATE("термонаклейка для одежды, термотрансфер, заплатка, принт, наклейка для декора одежды и других предметов из текстиля,",SUBSTITUTE(A5,"Термонаклейка",""))</f>
        <v>термонаклейка для одежды, термотрансфер, заплатка, принт, наклейка для декора одежды и других предметов из текстиля, Попугаи 2шт зеленый и желтый</v>
      </c>
      <c r="BS5" s="18" t="s">
        <v>82</v>
      </c>
      <c r="BT5" s="19" t="str">
        <f aca="false">CONCATENATE(H5,"Video_DTF.mp4")</f>
        <v>https://raw.githubusercontent.com/maxuzkikh/Ozon_upload/main/Tatulya/images/A4/set3/Video_DTF.mp4</v>
      </c>
    </row>
    <row r="6" customFormat="false" ht="16.4" hidden="false" customHeight="true" outlineLevel="0" collapsed="false">
      <c r="A6" s="8" t="s">
        <v>89</v>
      </c>
      <c r="C6" s="0" t="s">
        <v>90</v>
      </c>
      <c r="D6" s="0" t="str">
        <f aca="false">CONCATENATE("C:\Users\Max\Documents\GitHub\Ozon_upload\Tatulya\barcode\A4\set3\", A6, ".pdf")</f>
        <v>C:\Users\Max\Documents\GitHub\Ozon_upload\Tatulya\barcode\A4\set3\Термонаклейка Матрешка Moscow.pdf</v>
      </c>
      <c r="E6" s="0" t="str">
        <f aca="false">CONCATENATE("C:\work\baby prints\MainTop\tif\tatyana\A4\set3\",C6,".tif")</f>
        <v>C:\work\baby prints\MainTop\tif\tatyana\A4\set3\216_vert.tif</v>
      </c>
      <c r="F6" s="0" t="n">
        <v>1</v>
      </c>
      <c r="G6" s="0" t="n">
        <v>1</v>
      </c>
      <c r="H6" s="9" t="s">
        <v>73</v>
      </c>
      <c r="I6" s="0" t="s">
        <v>74</v>
      </c>
      <c r="J6" s="0" t="s">
        <v>75</v>
      </c>
      <c r="M6" s="0" t="str">
        <f aca="false">A6</f>
        <v>Термонаклейка Матрешка Moscow</v>
      </c>
      <c r="O6" s="0" t="str">
        <f aca="false">"Термонаклейка для одежды:" &amp; SUBSTITUTE(A6, "Термонаклейка", "")</f>
        <v>Термонаклейка для одежды: Матрешка Moscow</v>
      </c>
      <c r="Q6" s="0" t="n">
        <v>349</v>
      </c>
      <c r="R6" s="0" t="s">
        <v>76</v>
      </c>
      <c r="S6" s="10" t="str">
        <f aca="false">A6&amp;Описание!B12</f>
        <v>Термонаклейка Матрешка Moscow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6" s="0" t="n">
        <v>1</v>
      </c>
      <c r="U6" s="0" t="n">
        <v>30</v>
      </c>
      <c r="V6" s="0" t="n">
        <v>21</v>
      </c>
      <c r="W6" s="0" t="n">
        <v>12</v>
      </c>
      <c r="X6" s="0" t="s">
        <v>77</v>
      </c>
      <c r="Y6" s="11" t="str">
        <f aca="false">CONCATENATE(CONCATENATE(H6,C6,"_1.jpg;"),CONCATENATE(H6,C6,"_2.jpg;"),CONCATENATE(H6,C6,"_3.jpg;"),CONCATENATE(H6,C6,"_4.jpg;"),CONCATENATE(H6,C6,"_5.jpg;"),CONCATENATE(H6,C6,"_6.jpg;"),CONCATENATE(H6,C6,"_7.jpg;"),CONCATENATE(H6,"instruction_A4.jpg;"))</f>
        <v>https://raw.githubusercontent.com/maxuzkikh/Ozon_upload/main/Tatulya/images/A4/set3/216_vert_1.jpg;https://raw.githubusercontent.com/maxuzkikh/Ozon_upload/main/Tatulya/images/A4/set3/216_vert_2.jpg;https://raw.githubusercontent.com/maxuzkikh/Ozon_upload/main/Tatulya/images/A4/set3/216_vert_3.jpg;https://raw.githubusercontent.com/maxuzkikh/Ozon_upload/main/Tatulya/images/A4/set3/216_vert_4.jpg;https://raw.githubusercontent.com/maxuzkikh/Ozon_upload/main/Tatulya/images/A4/set3/216_vert_5.jpg;https://raw.githubusercontent.com/maxuzkikh/Ozon_upload/main/Tatulya/images/A4/set3/216_vert_6.jpg;https://raw.githubusercontent.com/maxuzkikh/Ozon_upload/main/Tatulya/images/A4/set3/216_vert_7.jpg;https://raw.githubusercontent.com/maxuzkikh/Ozon_upload/main/Tatulya/images/A4/set3/instruction_A4.jpg;</v>
      </c>
      <c r="Z6" s="11" t="str">
        <f aca="false">CONCATENATE(H6,"Video_DTF.mp4;")</f>
        <v>https://raw.githubusercontent.com/maxuzkikh/Ozon_upload/main/Tatulya/images/A4/set3/Video_DTF.mp4;</v>
      </c>
      <c r="AB6" s="0" t="str">
        <f aca="false">A6</f>
        <v>Термонаклейка Матрешка Moscow</v>
      </c>
      <c r="AC6" s="0" t="n">
        <f aca="false">Q6</f>
        <v>349</v>
      </c>
      <c r="AD6" s="0" t="n">
        <f aca="false">ROUND(AC6*1.5,0)</f>
        <v>524</v>
      </c>
      <c r="AE6" s="12" t="s">
        <v>78</v>
      </c>
      <c r="AF6" s="9" t="s">
        <v>79</v>
      </c>
      <c r="AI6" s="0" t="n">
        <f aca="false">W6</f>
        <v>12</v>
      </c>
      <c r="AJ6" s="13" t="n">
        <f aca="false">V6*10</f>
        <v>210</v>
      </c>
      <c r="AK6" s="14" t="n">
        <v>1</v>
      </c>
      <c r="AL6" s="13" t="n">
        <f aca="false">U6*10</f>
        <v>300</v>
      </c>
      <c r="AM6" s="15" t="str">
        <f aca="false">CONCATENATE(H6,C6,"_1.jpg")</f>
        <v>https://raw.githubusercontent.com/maxuzkikh/Ozon_upload/main/Tatulya/images/A4/set3/216_vert_1.jpg</v>
      </c>
      <c r="AN6" s="16" t="str">
        <f aca="false">CONCATENATE(CONCATENATE(H6, C6, "_2.jpg;"),CONCATENATE(H6, C6, "_3.jpg;"),CONCATENATE(H6, C6, "_4.jpg;"),CONCATENATE(H6, C6, "_5.jpg;"),CONCATENATE(H6, C6, "_6.jpg;"),CONCATENATE(H6, C6, "_7.jpg;"),CONCATENATE(H6, "instruction_A4.jpg;") )</f>
        <v>https://raw.githubusercontent.com/maxuzkikh/Ozon_upload/main/Tatulya/images/A4/set3/216_vert_2.jpg;https://raw.githubusercontent.com/maxuzkikh/Ozon_upload/main/Tatulya/images/A4/set3/216_vert_3.jpg;https://raw.githubusercontent.com/maxuzkikh/Ozon_upload/main/Tatulya/images/A4/set3/216_vert_4.jpg;https://raw.githubusercontent.com/maxuzkikh/Ozon_upload/main/Tatulya/images/A4/set3/216_vert_5.jpg;https://raw.githubusercontent.com/maxuzkikh/Ozon_upload/main/Tatulya/images/A4/set3/216_vert_6.jpg;https://raw.githubusercontent.com/maxuzkikh/Ozon_upload/main/Tatulya/images/A4/set3/216_vert_7.jpg;https://raw.githubusercontent.com/maxuzkikh/Ozon_upload/main/Tatulya/images/A4/set3/instruction_A4.jpg;</v>
      </c>
      <c r="AQ6" s="15" t="str">
        <f aca="false">J6</f>
        <v>Amazing Pics</v>
      </c>
      <c r="AR6" s="17" t="s">
        <v>80</v>
      </c>
      <c r="AU6" s="0" t="str">
        <f aca="false">SUBSTITUTE(A6,"Термонаклейка ","")</f>
        <v>Матрешка Moscow</v>
      </c>
      <c r="AV6" s="12" t="s">
        <v>81</v>
      </c>
      <c r="AW6" s="0" t="str">
        <f aca="false">S6</f>
        <v>Термонаклейка Матрешка Moscow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6" s="13" t="str">
        <f aca="false">X6</f>
        <v>Россия</v>
      </c>
      <c r="BB6" s="13" t="str">
        <f aca="false">R6</f>
        <v>Полимерный материал</v>
      </c>
      <c r="BD6" s="9" t="s">
        <v>79</v>
      </c>
      <c r="BF6" s="16" t="str">
        <f aca="false">CONCATENATE(H6,C6,"_color.jpg")</f>
        <v>https://raw.githubusercontent.com/maxuzkikh/Ozon_upload/main/Tatulya/images/A4/set3/216_vert_color.jpg</v>
      </c>
      <c r="BN6" s="0" t="str">
        <f aca="false">CONCATENATE("термонаклейка для одежды, термотрансфер, заплатка, принт, наклейка для декора одежды и других предметов из текстиля,",SUBSTITUTE(A6,"Термонаклейка",""))</f>
        <v>термонаклейка для одежды, термотрансфер, заплатка, принт, наклейка для декора одежды и других предметов из текстиля, Матрешка Moscow</v>
      </c>
      <c r="BS6" s="18" t="s">
        <v>82</v>
      </c>
      <c r="BT6" s="19" t="str">
        <f aca="false">CONCATENATE(H6,"Video_DTF.mp4")</f>
        <v>https://raw.githubusercontent.com/maxuzkikh/Ozon_upload/main/Tatulya/images/A4/set3/Video_DTF.mp4</v>
      </c>
    </row>
    <row r="7" customFormat="false" ht="16.4" hidden="false" customHeight="true" outlineLevel="0" collapsed="false">
      <c r="A7" s="8" t="s">
        <v>91</v>
      </c>
      <c r="C7" s="0" t="s">
        <v>92</v>
      </c>
      <c r="D7" s="0" t="str">
        <f aca="false">CONCATENATE("C:\Users\Max\Documents\GitHub\Ozon_upload\Tatulya\barcode\A4\set3\", A7, ".pdf")</f>
        <v>C:\Users\Max\Documents\GitHub\Ozon_upload\Tatulya\barcode\A4\set3\Термонаклейка Девушка с фламинго.pdf</v>
      </c>
      <c r="E7" s="0" t="str">
        <f aca="false">CONCATENATE("C:\work\baby prints\MainTop\tif\tatyana\A4\set3\",C7,".tif")</f>
        <v>C:\work\baby prints\MainTop\tif\tatyana\A4\set3\217_vert.tif</v>
      </c>
      <c r="F7" s="0" t="n">
        <v>1</v>
      </c>
      <c r="G7" s="0" t="n">
        <v>1</v>
      </c>
      <c r="H7" s="9" t="s">
        <v>73</v>
      </c>
      <c r="I7" s="0" t="s">
        <v>74</v>
      </c>
      <c r="J7" s="0" t="s">
        <v>75</v>
      </c>
      <c r="M7" s="0" t="str">
        <f aca="false">A7</f>
        <v>Термонаклейка Девушка с фламинго</v>
      </c>
      <c r="O7" s="0" t="str">
        <f aca="false">"Термонаклейка для одежды:" &amp; SUBSTITUTE(A7, "Термонаклейка", "")</f>
        <v>Термонаклейка для одежды: Девушка с фламинго</v>
      </c>
      <c r="Q7" s="0" t="n">
        <v>349</v>
      </c>
      <c r="R7" s="0" t="s">
        <v>76</v>
      </c>
      <c r="S7" s="10" t="str">
        <f aca="false">A7&amp;Описание!B13</f>
        <v>Термонаклейка Девушка с фламинго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7" s="0" t="n">
        <v>1</v>
      </c>
      <c r="U7" s="0" t="n">
        <v>30</v>
      </c>
      <c r="V7" s="0" t="n">
        <v>21</v>
      </c>
      <c r="W7" s="0" t="n">
        <v>12</v>
      </c>
      <c r="X7" s="0" t="s">
        <v>77</v>
      </c>
      <c r="Y7" s="11" t="str">
        <f aca="false">CONCATENATE(CONCATENATE(H7,C7,"_1.jpg;"),CONCATENATE(H7,C7,"_2.jpg;"),CONCATENATE(H7,C7,"_3.jpg;"),CONCATENATE(H7,C7,"_4.jpg;"),CONCATENATE(H7,C7,"_5.jpg;"),CONCATENATE(H7,C7,"_6.jpg;"),CONCATENATE(H7,C7,"_7.jpg;"),CONCATENATE(H7,"instruction_A4.jpg;"))</f>
        <v>https://raw.githubusercontent.com/maxuzkikh/Ozon_upload/main/Tatulya/images/A4/set3/217_vert_1.jpg;https://raw.githubusercontent.com/maxuzkikh/Ozon_upload/main/Tatulya/images/A4/set3/217_vert_2.jpg;https://raw.githubusercontent.com/maxuzkikh/Ozon_upload/main/Tatulya/images/A4/set3/217_vert_3.jpg;https://raw.githubusercontent.com/maxuzkikh/Ozon_upload/main/Tatulya/images/A4/set3/217_vert_4.jpg;https://raw.githubusercontent.com/maxuzkikh/Ozon_upload/main/Tatulya/images/A4/set3/217_vert_5.jpg;https://raw.githubusercontent.com/maxuzkikh/Ozon_upload/main/Tatulya/images/A4/set3/217_vert_6.jpg;https://raw.githubusercontent.com/maxuzkikh/Ozon_upload/main/Tatulya/images/A4/set3/217_vert_7.jpg;https://raw.githubusercontent.com/maxuzkikh/Ozon_upload/main/Tatulya/images/A4/set3/instruction_A4.jpg;</v>
      </c>
      <c r="Z7" s="11" t="str">
        <f aca="false">CONCATENATE(H7,"Video_DTF.mp4;")</f>
        <v>https://raw.githubusercontent.com/maxuzkikh/Ozon_upload/main/Tatulya/images/A4/set3/Video_DTF.mp4;</v>
      </c>
      <c r="AB7" s="0" t="str">
        <f aca="false">A7</f>
        <v>Термонаклейка Девушка с фламинго</v>
      </c>
      <c r="AC7" s="0" t="n">
        <f aca="false">Q7</f>
        <v>349</v>
      </c>
      <c r="AD7" s="0" t="n">
        <f aca="false">ROUND(AC7*1.5,0)</f>
        <v>524</v>
      </c>
      <c r="AE7" s="12" t="s">
        <v>78</v>
      </c>
      <c r="AF7" s="9" t="s">
        <v>79</v>
      </c>
      <c r="AI7" s="0" t="n">
        <f aca="false">W7</f>
        <v>12</v>
      </c>
      <c r="AJ7" s="13" t="n">
        <f aca="false">V7*10</f>
        <v>210</v>
      </c>
      <c r="AK7" s="14" t="n">
        <v>1</v>
      </c>
      <c r="AL7" s="13" t="n">
        <f aca="false">U7*10</f>
        <v>300</v>
      </c>
      <c r="AM7" s="15" t="str">
        <f aca="false">CONCATENATE(H7,C7,"_1.jpg")</f>
        <v>https://raw.githubusercontent.com/maxuzkikh/Ozon_upload/main/Tatulya/images/A4/set3/217_vert_1.jpg</v>
      </c>
      <c r="AN7" s="16" t="str">
        <f aca="false">CONCATENATE(CONCATENATE(H7, C7, "_2.jpg;"),CONCATENATE(H7, C7, "_3.jpg;"),CONCATENATE(H7, C7, "_4.jpg;"),CONCATENATE(H7, C7, "_5.jpg;"),CONCATENATE(H7, C7, "_6.jpg;"),CONCATENATE(H7, C7, "_7.jpg;"),CONCATENATE(H7, "instruction_A4.jpg;") )</f>
        <v>https://raw.githubusercontent.com/maxuzkikh/Ozon_upload/main/Tatulya/images/A4/set3/217_vert_2.jpg;https://raw.githubusercontent.com/maxuzkikh/Ozon_upload/main/Tatulya/images/A4/set3/217_vert_3.jpg;https://raw.githubusercontent.com/maxuzkikh/Ozon_upload/main/Tatulya/images/A4/set3/217_vert_4.jpg;https://raw.githubusercontent.com/maxuzkikh/Ozon_upload/main/Tatulya/images/A4/set3/217_vert_5.jpg;https://raw.githubusercontent.com/maxuzkikh/Ozon_upload/main/Tatulya/images/A4/set3/217_vert_6.jpg;https://raw.githubusercontent.com/maxuzkikh/Ozon_upload/main/Tatulya/images/A4/set3/217_vert_7.jpg;https://raw.githubusercontent.com/maxuzkikh/Ozon_upload/main/Tatulya/images/A4/set3/instruction_A4.jpg;</v>
      </c>
      <c r="AQ7" s="15" t="str">
        <f aca="false">J7</f>
        <v>Amazing Pics</v>
      </c>
      <c r="AR7" s="17" t="s">
        <v>80</v>
      </c>
      <c r="AU7" s="0" t="str">
        <f aca="false">SUBSTITUTE(A7,"Термонаклейка ","")</f>
        <v>Девушка с фламинго</v>
      </c>
      <c r="AV7" s="12" t="s">
        <v>81</v>
      </c>
      <c r="AW7" s="0" t="str">
        <f aca="false">S7</f>
        <v>Термонаклейка Девушка с фламинго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7" s="13" t="str">
        <f aca="false">X7</f>
        <v>Россия</v>
      </c>
      <c r="BB7" s="13" t="str">
        <f aca="false">R7</f>
        <v>Полимерный материал</v>
      </c>
      <c r="BD7" s="9" t="s">
        <v>79</v>
      </c>
      <c r="BF7" s="16" t="str">
        <f aca="false">CONCATENATE(H7,C7,"_color.jpg")</f>
        <v>https://raw.githubusercontent.com/maxuzkikh/Ozon_upload/main/Tatulya/images/A4/set3/217_vert_color.jpg</v>
      </c>
      <c r="BN7" s="0" t="str">
        <f aca="false">CONCATENATE("термонаклейка для одежды, термотрансфер, заплатка, принт, наклейка для декора одежды и других предметов из текстиля,",SUBSTITUTE(A7,"Термонаклейка",""))</f>
        <v>термонаклейка для одежды, термотрансфер, заплатка, принт, наклейка для декора одежды и других предметов из текстиля, Девушка с фламинго</v>
      </c>
      <c r="BS7" s="18" t="s">
        <v>82</v>
      </c>
      <c r="BT7" s="19" t="str">
        <f aca="false">CONCATENATE(H7,"Video_DTF.mp4")</f>
        <v>https://raw.githubusercontent.com/maxuzkikh/Ozon_upload/main/Tatulya/images/A4/set3/Video_DTF.mp4</v>
      </c>
    </row>
    <row r="8" customFormat="false" ht="16.4" hidden="false" customHeight="true" outlineLevel="0" collapsed="false">
      <c r="A8" s="8" t="s">
        <v>93</v>
      </c>
      <c r="C8" s="0" t="s">
        <v>94</v>
      </c>
      <c r="D8" s="0" t="str">
        <f aca="false">CONCATENATE("C:\Users\Max\Documents\GitHub\Ozon_upload\Tatulya\barcode\A4\set3\", A8, ".pdf")</f>
        <v>C:\Users\Max\Documents\GitHub\Ozon_upload\Tatulya\barcode\A4\set3\Термонаклейка Цветы Пионы красные Pionies.pdf</v>
      </c>
      <c r="E8" s="0" t="str">
        <f aca="false">CONCATENATE("C:\work\baby prints\MainTop\tif\tatyana\A4\set3\",C8,".tif")</f>
        <v>C:\work\baby prints\MainTop\tif\tatyana\A4\set3\218_vert.tif</v>
      </c>
      <c r="F8" s="0" t="n">
        <v>1</v>
      </c>
      <c r="G8" s="0" t="n">
        <v>1</v>
      </c>
      <c r="H8" s="9" t="s">
        <v>73</v>
      </c>
      <c r="I8" s="0" t="s">
        <v>74</v>
      </c>
      <c r="J8" s="0" t="s">
        <v>75</v>
      </c>
      <c r="M8" s="0" t="str">
        <f aca="false">A8</f>
        <v>Термонаклейка Цветы Пионы красные Pionies</v>
      </c>
      <c r="O8" s="0" t="str">
        <f aca="false">"Термонаклейка для одежды:" &amp; SUBSTITUTE(A8, "Термонаклейка", "")</f>
        <v>Термонаклейка для одежды: Цветы Пионы красные Pionies</v>
      </c>
      <c r="Q8" s="0" t="n">
        <v>349</v>
      </c>
      <c r="R8" s="0" t="s">
        <v>76</v>
      </c>
      <c r="S8" s="10" t="str">
        <f aca="false">A8&amp;Описание!B14</f>
        <v>Термонаклейка Цветы Пионы красные Pionies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8" s="0" t="n">
        <v>1</v>
      </c>
      <c r="U8" s="0" t="n">
        <v>30</v>
      </c>
      <c r="V8" s="0" t="n">
        <v>21</v>
      </c>
      <c r="W8" s="0" t="n">
        <v>12</v>
      </c>
      <c r="X8" s="0" t="s">
        <v>77</v>
      </c>
      <c r="Y8" s="11" t="str">
        <f aca="false">CONCATENATE(CONCATENATE(H8,C8,"_1.jpg;"),CONCATENATE(H8,C8,"_2.jpg;"),CONCATENATE(H8,C8,"_3.jpg;"),CONCATENATE(H8,C8,"_4.jpg;"),CONCATENATE(H8,C8,"_5.jpg;"),CONCATENATE(H8,C8,"_6.jpg;"),CONCATENATE(H8,C8,"_7.jpg;"),CONCATENATE(H8,"instruction_A4.jpg;"))</f>
        <v>https://raw.githubusercontent.com/maxuzkikh/Ozon_upload/main/Tatulya/images/A4/set3/218_vert_1.jpg;https://raw.githubusercontent.com/maxuzkikh/Ozon_upload/main/Tatulya/images/A4/set3/218_vert_2.jpg;https://raw.githubusercontent.com/maxuzkikh/Ozon_upload/main/Tatulya/images/A4/set3/218_vert_3.jpg;https://raw.githubusercontent.com/maxuzkikh/Ozon_upload/main/Tatulya/images/A4/set3/218_vert_4.jpg;https://raw.githubusercontent.com/maxuzkikh/Ozon_upload/main/Tatulya/images/A4/set3/218_vert_5.jpg;https://raw.githubusercontent.com/maxuzkikh/Ozon_upload/main/Tatulya/images/A4/set3/218_vert_6.jpg;https://raw.githubusercontent.com/maxuzkikh/Ozon_upload/main/Tatulya/images/A4/set3/218_vert_7.jpg;https://raw.githubusercontent.com/maxuzkikh/Ozon_upload/main/Tatulya/images/A4/set3/instruction_A4.jpg;</v>
      </c>
      <c r="Z8" s="11" t="str">
        <f aca="false">CONCATENATE(H8,"Video_DTF.mp4;")</f>
        <v>https://raw.githubusercontent.com/maxuzkikh/Ozon_upload/main/Tatulya/images/A4/set3/Video_DTF.mp4;</v>
      </c>
      <c r="AB8" s="0" t="str">
        <f aca="false">A8</f>
        <v>Термонаклейка Цветы Пионы красные Pionies</v>
      </c>
      <c r="AC8" s="0" t="n">
        <f aca="false">Q8</f>
        <v>349</v>
      </c>
      <c r="AD8" s="0" t="n">
        <f aca="false">ROUND(AC8*1.5,0)</f>
        <v>524</v>
      </c>
      <c r="AE8" s="12" t="s">
        <v>78</v>
      </c>
      <c r="AF8" s="9" t="s">
        <v>79</v>
      </c>
      <c r="AI8" s="0" t="n">
        <f aca="false">W8</f>
        <v>12</v>
      </c>
      <c r="AJ8" s="13" t="n">
        <f aca="false">V8*10</f>
        <v>210</v>
      </c>
      <c r="AK8" s="14" t="n">
        <v>1</v>
      </c>
      <c r="AL8" s="13" t="n">
        <f aca="false">U8*10</f>
        <v>300</v>
      </c>
      <c r="AM8" s="15" t="str">
        <f aca="false">CONCATENATE(H8,C8,"_1.jpg")</f>
        <v>https://raw.githubusercontent.com/maxuzkikh/Ozon_upload/main/Tatulya/images/A4/set3/218_vert_1.jpg</v>
      </c>
      <c r="AN8" s="16" t="str">
        <f aca="false">CONCATENATE(CONCATENATE(H8, C8, "_2.jpg;"),CONCATENATE(H8, C8, "_3.jpg;"),CONCATENATE(H8, C8, "_4.jpg;"),CONCATENATE(H8, C8, "_5.jpg;"),CONCATENATE(H8, C8, "_6.jpg;"),CONCATENATE(H8, C8, "_7.jpg;"),CONCATENATE(H8, "instruction_A4.jpg;") )</f>
        <v>https://raw.githubusercontent.com/maxuzkikh/Ozon_upload/main/Tatulya/images/A4/set3/218_vert_2.jpg;https://raw.githubusercontent.com/maxuzkikh/Ozon_upload/main/Tatulya/images/A4/set3/218_vert_3.jpg;https://raw.githubusercontent.com/maxuzkikh/Ozon_upload/main/Tatulya/images/A4/set3/218_vert_4.jpg;https://raw.githubusercontent.com/maxuzkikh/Ozon_upload/main/Tatulya/images/A4/set3/218_vert_5.jpg;https://raw.githubusercontent.com/maxuzkikh/Ozon_upload/main/Tatulya/images/A4/set3/218_vert_6.jpg;https://raw.githubusercontent.com/maxuzkikh/Ozon_upload/main/Tatulya/images/A4/set3/218_vert_7.jpg;https://raw.githubusercontent.com/maxuzkikh/Ozon_upload/main/Tatulya/images/A4/set3/instruction_A4.jpg;</v>
      </c>
      <c r="AQ8" s="15" t="str">
        <f aca="false">J8</f>
        <v>Amazing Pics</v>
      </c>
      <c r="AR8" s="17" t="s">
        <v>80</v>
      </c>
      <c r="AU8" s="0" t="str">
        <f aca="false">SUBSTITUTE(A8,"Термонаклейка ","")</f>
        <v>Цветы Пионы красные Pionies</v>
      </c>
      <c r="AV8" s="12" t="s">
        <v>81</v>
      </c>
      <c r="AW8" s="0" t="str">
        <f aca="false">S8</f>
        <v>Термонаклейка Цветы Пионы красные Pionies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8" s="13" t="str">
        <f aca="false">X8</f>
        <v>Россия</v>
      </c>
      <c r="BB8" s="13" t="str">
        <f aca="false">R8</f>
        <v>Полимерный материал</v>
      </c>
      <c r="BD8" s="9" t="s">
        <v>79</v>
      </c>
      <c r="BF8" s="16" t="str">
        <f aca="false">CONCATENATE(H8,C8,"_color.jpg")</f>
        <v>https://raw.githubusercontent.com/maxuzkikh/Ozon_upload/main/Tatulya/images/A4/set3/218_vert_color.jpg</v>
      </c>
      <c r="BN8" s="0" t="str">
        <f aca="false">CONCATENATE("термонаклейка для одежды, термотрансфер, заплатка, принт, наклейка для декора одежды и других предметов из текстиля,",SUBSTITUTE(A8,"Термонаклейка",""))</f>
        <v>термонаклейка для одежды, термотрансфер, заплатка, принт, наклейка для декора одежды и других предметов из текстиля, Цветы Пионы красные Pionies</v>
      </c>
      <c r="BS8" s="18" t="s">
        <v>82</v>
      </c>
      <c r="BT8" s="19" t="str">
        <f aca="false">CONCATENATE(H8,"Video_DTF.mp4")</f>
        <v>https://raw.githubusercontent.com/maxuzkikh/Ozon_upload/main/Tatulya/images/A4/set3/Video_DTF.mp4</v>
      </c>
    </row>
    <row r="9" customFormat="false" ht="16.4" hidden="false" customHeight="true" outlineLevel="0" collapsed="false">
      <c r="A9" s="8" t="s">
        <v>95</v>
      </c>
      <c r="C9" s="0" t="s">
        <v>96</v>
      </c>
      <c r="D9" s="0" t="str">
        <f aca="false">CONCATENATE("C:\Users\Max\Documents\GitHub\Ozon_upload\Tatulya\barcode\A4\set3\", A9, ".pdf")</f>
        <v>C:\Users\Max\Documents\GitHub\Ozon_upload\Tatulya\barcode\A4\set3\Термонаклейка Цветы Магнолия фиолетовая Garden.pdf</v>
      </c>
      <c r="E9" s="0" t="str">
        <f aca="false">CONCATENATE("C:\work\baby prints\MainTop\tif\tatyana\A4\set3\",C9,".tif")</f>
        <v>C:\work\baby prints\MainTop\tif\tatyana\A4\set3\219_vert.tif</v>
      </c>
      <c r="F9" s="0" t="n">
        <v>1</v>
      </c>
      <c r="G9" s="0" t="n">
        <v>1</v>
      </c>
      <c r="H9" s="9" t="s">
        <v>73</v>
      </c>
      <c r="I9" s="0" t="s">
        <v>74</v>
      </c>
      <c r="J9" s="0" t="s">
        <v>75</v>
      </c>
      <c r="M9" s="0" t="str">
        <f aca="false">A9</f>
        <v>Термонаклейка Цветы Магнолия фиолетовая Garden</v>
      </c>
      <c r="O9" s="0" t="str">
        <f aca="false">"Термонаклейка для одежды:" &amp; SUBSTITUTE(A9, "Термонаклейка", "")</f>
        <v>Термонаклейка для одежды: Цветы Магнолия фиолетовая Garden</v>
      </c>
      <c r="Q9" s="0" t="n">
        <v>349</v>
      </c>
      <c r="R9" s="0" t="s">
        <v>76</v>
      </c>
      <c r="S9" s="10" t="str">
        <f aca="false">A9&amp;Описание!B15</f>
        <v>Термонаклейка Цветы Магнолия фиолетовая Garden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9" s="0" t="n">
        <v>1</v>
      </c>
      <c r="U9" s="0" t="n">
        <v>30</v>
      </c>
      <c r="V9" s="0" t="n">
        <v>21</v>
      </c>
      <c r="W9" s="0" t="n">
        <v>12</v>
      </c>
      <c r="X9" s="0" t="s">
        <v>77</v>
      </c>
      <c r="Y9" s="11" t="str">
        <f aca="false">CONCATENATE(CONCATENATE(H9,C9,"_1.jpg;"),CONCATENATE(H9,C9,"_2.jpg;"),CONCATENATE(H9,C9,"_3.jpg;"),CONCATENATE(H9,C9,"_4.jpg;"),CONCATENATE(H9,C9,"_5.jpg;"),CONCATENATE(H9,C9,"_6.jpg;"),CONCATENATE(H9,C9,"_7.jpg;"),CONCATENATE(H9,"instruction_A4.jpg;"))</f>
        <v>https://raw.githubusercontent.com/maxuzkikh/Ozon_upload/main/Tatulya/images/A4/set3/219_vert_1.jpg;https://raw.githubusercontent.com/maxuzkikh/Ozon_upload/main/Tatulya/images/A4/set3/219_vert_2.jpg;https://raw.githubusercontent.com/maxuzkikh/Ozon_upload/main/Tatulya/images/A4/set3/219_vert_3.jpg;https://raw.githubusercontent.com/maxuzkikh/Ozon_upload/main/Tatulya/images/A4/set3/219_vert_4.jpg;https://raw.githubusercontent.com/maxuzkikh/Ozon_upload/main/Tatulya/images/A4/set3/219_vert_5.jpg;https://raw.githubusercontent.com/maxuzkikh/Ozon_upload/main/Tatulya/images/A4/set3/219_vert_6.jpg;https://raw.githubusercontent.com/maxuzkikh/Ozon_upload/main/Tatulya/images/A4/set3/219_vert_7.jpg;https://raw.githubusercontent.com/maxuzkikh/Ozon_upload/main/Tatulya/images/A4/set3/instruction_A4.jpg;</v>
      </c>
      <c r="Z9" s="11" t="str">
        <f aca="false">CONCATENATE(H9,"Video_DTF.mp4;")</f>
        <v>https://raw.githubusercontent.com/maxuzkikh/Ozon_upload/main/Tatulya/images/A4/set3/Video_DTF.mp4;</v>
      </c>
      <c r="AB9" s="0" t="str">
        <f aca="false">A9</f>
        <v>Термонаклейка Цветы Магнолия фиолетовая Garden</v>
      </c>
      <c r="AC9" s="0" t="n">
        <f aca="false">Q9</f>
        <v>349</v>
      </c>
      <c r="AD9" s="0" t="n">
        <f aca="false">ROUND(AC9*1.5,0)</f>
        <v>524</v>
      </c>
      <c r="AE9" s="12" t="s">
        <v>78</v>
      </c>
      <c r="AF9" s="9" t="s">
        <v>79</v>
      </c>
      <c r="AI9" s="0" t="n">
        <f aca="false">W9</f>
        <v>12</v>
      </c>
      <c r="AJ9" s="13" t="n">
        <f aca="false">V9*10</f>
        <v>210</v>
      </c>
      <c r="AK9" s="14" t="n">
        <v>1</v>
      </c>
      <c r="AL9" s="13" t="n">
        <f aca="false">U9*10</f>
        <v>300</v>
      </c>
      <c r="AM9" s="15" t="str">
        <f aca="false">CONCATENATE(H9,C9,"_1.jpg")</f>
        <v>https://raw.githubusercontent.com/maxuzkikh/Ozon_upload/main/Tatulya/images/A4/set3/219_vert_1.jpg</v>
      </c>
      <c r="AN9" s="16" t="str">
        <f aca="false">CONCATENATE(CONCATENATE(H9, C9, "_2.jpg;"),CONCATENATE(H9, C9, "_3.jpg;"),CONCATENATE(H9, C9, "_4.jpg;"),CONCATENATE(H9, C9, "_5.jpg;"),CONCATENATE(H9, C9, "_6.jpg;"),CONCATENATE(H9, C9, "_7.jpg;"),CONCATENATE(H9, "instruction_A4.jpg;") )</f>
        <v>https://raw.githubusercontent.com/maxuzkikh/Ozon_upload/main/Tatulya/images/A4/set3/219_vert_2.jpg;https://raw.githubusercontent.com/maxuzkikh/Ozon_upload/main/Tatulya/images/A4/set3/219_vert_3.jpg;https://raw.githubusercontent.com/maxuzkikh/Ozon_upload/main/Tatulya/images/A4/set3/219_vert_4.jpg;https://raw.githubusercontent.com/maxuzkikh/Ozon_upload/main/Tatulya/images/A4/set3/219_vert_5.jpg;https://raw.githubusercontent.com/maxuzkikh/Ozon_upload/main/Tatulya/images/A4/set3/219_vert_6.jpg;https://raw.githubusercontent.com/maxuzkikh/Ozon_upload/main/Tatulya/images/A4/set3/219_vert_7.jpg;https://raw.githubusercontent.com/maxuzkikh/Ozon_upload/main/Tatulya/images/A4/set3/instruction_A4.jpg;</v>
      </c>
      <c r="AQ9" s="15" t="str">
        <f aca="false">J9</f>
        <v>Amazing Pics</v>
      </c>
      <c r="AR9" s="17" t="s">
        <v>80</v>
      </c>
      <c r="AU9" s="0" t="str">
        <f aca="false">SUBSTITUTE(A9,"Термонаклейка ","")</f>
        <v>Цветы Магнолия фиолетовая Garden</v>
      </c>
      <c r="AV9" s="12" t="s">
        <v>81</v>
      </c>
      <c r="AW9" s="0" t="str">
        <f aca="false">S9</f>
        <v>Термонаклейка Цветы Магнолия фиолетовая Garden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9" s="13" t="str">
        <f aca="false">X9</f>
        <v>Россия</v>
      </c>
      <c r="BB9" s="13" t="str">
        <f aca="false">R9</f>
        <v>Полимерный материал</v>
      </c>
      <c r="BD9" s="9" t="s">
        <v>79</v>
      </c>
      <c r="BF9" s="16" t="str">
        <f aca="false">CONCATENATE(H9,C9,"_color.jpg")</f>
        <v>https://raw.githubusercontent.com/maxuzkikh/Ozon_upload/main/Tatulya/images/A4/set3/219_vert_color.jpg</v>
      </c>
      <c r="BN9" s="0" t="str">
        <f aca="false">CONCATENATE("термонаклейка для одежды, термотрансфер, заплатка, принт, наклейка для декора одежды и других предметов из текстиля,",SUBSTITUTE(A9,"Термонаклейка",""))</f>
        <v>термонаклейка для одежды, термотрансфер, заплатка, принт, наклейка для декора одежды и других предметов из текстиля, Цветы Магнолия фиолетовая Garden</v>
      </c>
      <c r="BS9" s="18" t="s">
        <v>82</v>
      </c>
      <c r="BT9" s="19" t="str">
        <f aca="false">CONCATENATE(H9,"Video_DTF.mp4")</f>
        <v>https://raw.githubusercontent.com/maxuzkikh/Ozon_upload/main/Tatulya/images/A4/set3/Video_DTF.mp4</v>
      </c>
    </row>
    <row r="10" customFormat="false" ht="16.4" hidden="false" customHeight="true" outlineLevel="0" collapsed="false">
      <c r="A10" s="8" t="s">
        <v>97</v>
      </c>
      <c r="C10" s="0" t="s">
        <v>98</v>
      </c>
      <c r="D10" s="0" t="str">
        <f aca="false">CONCATENATE("C:\Users\Max\Documents\GitHub\Ozon_upload\Tatulya\barcode\A4\set3\", A10, ".pdf")</f>
        <v>C:\Users\Max\Documents\GitHub\Ozon_upload\Tatulya\barcode\A4\set3\Термонаклейка Цветы Розовые Spring Blossoms.pdf</v>
      </c>
      <c r="E10" s="0" t="str">
        <f aca="false">CONCATENATE("C:\work\baby prints\MainTop\tif\tatyana\A4\set3\",C10,".tif")</f>
        <v>C:\work\baby prints\MainTop\tif\tatyana\A4\set3\220_vert.tif</v>
      </c>
      <c r="F10" s="0" t="n">
        <v>1</v>
      </c>
      <c r="G10" s="0" t="n">
        <v>1</v>
      </c>
      <c r="H10" s="9" t="s">
        <v>73</v>
      </c>
      <c r="I10" s="0" t="s">
        <v>74</v>
      </c>
      <c r="J10" s="0" t="s">
        <v>75</v>
      </c>
      <c r="M10" s="0" t="str">
        <f aca="false">A10</f>
        <v>Термонаклейка Цветы Розовые Spring Blossoms</v>
      </c>
      <c r="O10" s="0" t="str">
        <f aca="false">"Термонаклейка для одежды:" &amp; SUBSTITUTE(A10, "Термонаклейка", "")</f>
        <v>Термонаклейка для одежды: Цветы Розовые Spring Blossoms</v>
      </c>
      <c r="Q10" s="0" t="n">
        <v>349</v>
      </c>
      <c r="R10" s="0" t="s">
        <v>76</v>
      </c>
      <c r="S10" s="10" t="str">
        <f aca="false">A10&amp;Описание!B16</f>
        <v>Термонаклейка Цветы Розовые Spring Blossoms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0" s="0" t="n">
        <v>1</v>
      </c>
      <c r="U10" s="0" t="n">
        <v>30</v>
      </c>
      <c r="V10" s="0" t="n">
        <v>21</v>
      </c>
      <c r="W10" s="0" t="n">
        <v>12</v>
      </c>
      <c r="X10" s="0" t="s">
        <v>77</v>
      </c>
      <c r="Y10" s="11" t="str">
        <f aca="false">CONCATENATE(CONCATENATE(H10,C10,"_1.jpg;"),CONCATENATE(H10,C10,"_2.jpg;"),CONCATENATE(H10,C10,"_3.jpg;"),CONCATENATE(H10,C10,"_4.jpg;"),CONCATENATE(H10,C10,"_5.jpg;"),CONCATENATE(H10,C10,"_6.jpg;"),CONCATENATE(H10,C10,"_7.jpg;"),CONCATENATE(H10,"instruction_A4.jpg;"))</f>
        <v>https://raw.githubusercontent.com/maxuzkikh/Ozon_upload/main/Tatulya/images/A4/set3/220_vert_1.jpg;https://raw.githubusercontent.com/maxuzkikh/Ozon_upload/main/Tatulya/images/A4/set3/220_vert_2.jpg;https://raw.githubusercontent.com/maxuzkikh/Ozon_upload/main/Tatulya/images/A4/set3/220_vert_3.jpg;https://raw.githubusercontent.com/maxuzkikh/Ozon_upload/main/Tatulya/images/A4/set3/220_vert_4.jpg;https://raw.githubusercontent.com/maxuzkikh/Ozon_upload/main/Tatulya/images/A4/set3/220_vert_5.jpg;https://raw.githubusercontent.com/maxuzkikh/Ozon_upload/main/Tatulya/images/A4/set3/220_vert_6.jpg;https://raw.githubusercontent.com/maxuzkikh/Ozon_upload/main/Tatulya/images/A4/set3/220_vert_7.jpg;https://raw.githubusercontent.com/maxuzkikh/Ozon_upload/main/Tatulya/images/A4/set3/instruction_A4.jpg;</v>
      </c>
      <c r="Z10" s="11" t="str">
        <f aca="false">CONCATENATE(H10,"Video_DTF.mp4;")</f>
        <v>https://raw.githubusercontent.com/maxuzkikh/Ozon_upload/main/Tatulya/images/A4/set3/Video_DTF.mp4;</v>
      </c>
      <c r="AB10" s="0" t="str">
        <f aca="false">A10</f>
        <v>Термонаклейка Цветы Розовые Spring Blossoms</v>
      </c>
      <c r="AC10" s="0" t="n">
        <f aca="false">Q10</f>
        <v>349</v>
      </c>
      <c r="AD10" s="0" t="n">
        <f aca="false">ROUND(AC10*1.5,0)</f>
        <v>524</v>
      </c>
      <c r="AE10" s="12" t="s">
        <v>78</v>
      </c>
      <c r="AF10" s="9" t="s">
        <v>79</v>
      </c>
      <c r="AI10" s="0" t="n">
        <f aca="false">W10</f>
        <v>12</v>
      </c>
      <c r="AJ10" s="13" t="n">
        <f aca="false">V10*10</f>
        <v>210</v>
      </c>
      <c r="AK10" s="14" t="n">
        <v>1</v>
      </c>
      <c r="AL10" s="13" t="n">
        <f aca="false">U10*10</f>
        <v>300</v>
      </c>
      <c r="AM10" s="15" t="str">
        <f aca="false">CONCATENATE(H10,C10,"_1.jpg")</f>
        <v>https://raw.githubusercontent.com/maxuzkikh/Ozon_upload/main/Tatulya/images/A4/set3/220_vert_1.jpg</v>
      </c>
      <c r="AN10" s="16" t="str">
        <f aca="false">CONCATENATE(CONCATENATE(H10, C10, "_2.jpg;"),CONCATENATE(H10, C10, "_3.jpg;"),CONCATENATE(H10, C10, "_4.jpg;"),CONCATENATE(H10, C10, "_5.jpg;"),CONCATENATE(H10, C10, "_6.jpg;"),CONCATENATE(H10, C10, "_7.jpg;"),CONCATENATE(H10, "instruction_A4.jpg;") )</f>
        <v>https://raw.githubusercontent.com/maxuzkikh/Ozon_upload/main/Tatulya/images/A4/set3/220_vert_2.jpg;https://raw.githubusercontent.com/maxuzkikh/Ozon_upload/main/Tatulya/images/A4/set3/220_vert_3.jpg;https://raw.githubusercontent.com/maxuzkikh/Ozon_upload/main/Tatulya/images/A4/set3/220_vert_4.jpg;https://raw.githubusercontent.com/maxuzkikh/Ozon_upload/main/Tatulya/images/A4/set3/220_vert_5.jpg;https://raw.githubusercontent.com/maxuzkikh/Ozon_upload/main/Tatulya/images/A4/set3/220_vert_6.jpg;https://raw.githubusercontent.com/maxuzkikh/Ozon_upload/main/Tatulya/images/A4/set3/220_vert_7.jpg;https://raw.githubusercontent.com/maxuzkikh/Ozon_upload/main/Tatulya/images/A4/set3/instruction_A4.jpg;</v>
      </c>
      <c r="AQ10" s="15" t="str">
        <f aca="false">J10</f>
        <v>Amazing Pics</v>
      </c>
      <c r="AR10" s="17" t="s">
        <v>80</v>
      </c>
      <c r="AU10" s="0" t="str">
        <f aca="false">SUBSTITUTE(A10,"Термонаклейка ","")</f>
        <v>Цветы Розовые Spring Blossoms</v>
      </c>
      <c r="AV10" s="12" t="s">
        <v>81</v>
      </c>
      <c r="AW10" s="0" t="str">
        <f aca="false">S10</f>
        <v>Термонаклейка Цветы Розовые Spring Blossoms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0" s="13" t="str">
        <f aca="false">X10</f>
        <v>Россия</v>
      </c>
      <c r="BB10" s="13" t="str">
        <f aca="false">R10</f>
        <v>Полимерный материал</v>
      </c>
      <c r="BD10" s="9" t="s">
        <v>79</v>
      </c>
      <c r="BF10" s="16" t="str">
        <f aca="false">CONCATENATE(H10,C10,"_color.jpg")</f>
        <v>https://raw.githubusercontent.com/maxuzkikh/Ozon_upload/main/Tatulya/images/A4/set3/220_vert_color.jpg</v>
      </c>
      <c r="BN10" s="0" t="str">
        <f aca="false">CONCATENATE("термонаклейка для одежды, термотрансфер, заплатка, принт, наклейка для декора одежды и других предметов из текстиля,",SUBSTITUTE(A10,"Термонаклейка",""))</f>
        <v>термонаклейка для одежды, термотрансфер, заплатка, принт, наклейка для декора одежды и других предметов из текстиля, Цветы Розовые Spring Blossoms</v>
      </c>
      <c r="BS10" s="18" t="s">
        <v>82</v>
      </c>
      <c r="BT10" s="19" t="str">
        <f aca="false">CONCATENATE(H10,"Video_DTF.mp4")</f>
        <v>https://raw.githubusercontent.com/maxuzkikh/Ozon_upload/main/Tatulya/images/A4/set3/Video_DTF.mp4</v>
      </c>
    </row>
    <row r="11" customFormat="false" ht="16.4" hidden="false" customHeight="true" outlineLevel="0" collapsed="false">
      <c r="A11" s="8" t="s">
        <v>99</v>
      </c>
      <c r="C11" s="0" t="s">
        <v>100</v>
      </c>
      <c r="D11" s="0" t="str">
        <f aca="false">CONCATENATE("C:\Users\Max\Documents\GitHub\Ozon_upload\Tatulya\barcode\A4\set3\", A11, ".pdf")</f>
        <v>C:\Users\Max\Documents\GitHub\Ozon_upload\Tatulya\barcode\A4\set3\Термонаклейка Бабочки 4шт небо внутри.pdf</v>
      </c>
      <c r="E11" s="0" t="str">
        <f aca="false">CONCATENATE("C:\work\baby prints\MainTop\tif\tatyana\A4\set3\",C11,".tif")</f>
        <v>C:\work\baby prints\MainTop\tif\tatyana\A4\set3\221_vert.tif</v>
      </c>
      <c r="F11" s="0" t="n">
        <v>1</v>
      </c>
      <c r="G11" s="0" t="n">
        <v>1</v>
      </c>
      <c r="H11" s="9" t="s">
        <v>73</v>
      </c>
      <c r="I11" s="0" t="s">
        <v>74</v>
      </c>
      <c r="J11" s="0" t="s">
        <v>75</v>
      </c>
      <c r="M11" s="0" t="str">
        <f aca="false">A11</f>
        <v>Термонаклейка Бабочки 4шт небо внутри</v>
      </c>
      <c r="O11" s="0" t="str">
        <f aca="false">"Термонаклейка для одежды:" &amp; SUBSTITUTE(A11, "Термонаклейка", "")</f>
        <v>Термонаклейка для одежды: Бабочки 4шт небо внутри</v>
      </c>
      <c r="Q11" s="0" t="n">
        <v>349</v>
      </c>
      <c r="R11" s="0" t="s">
        <v>76</v>
      </c>
      <c r="S11" s="10" t="str">
        <f aca="false">A11&amp;Описание!B17</f>
        <v>Термонаклейка Бабочки 4шт небо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1" s="0" t="n">
        <v>1</v>
      </c>
      <c r="U11" s="0" t="n">
        <v>30</v>
      </c>
      <c r="V11" s="0" t="n">
        <v>21</v>
      </c>
      <c r="W11" s="0" t="n">
        <v>12</v>
      </c>
      <c r="X11" s="0" t="s">
        <v>77</v>
      </c>
      <c r="Y11" s="11" t="str">
        <f aca="false">CONCATENATE(CONCATENATE(H11,C11,"_1.jpg;"),CONCATENATE(H11,C11,"_2.jpg;"),CONCATENATE(H11,C11,"_3.jpg;"),CONCATENATE(H11,C11,"_4.jpg;"),CONCATENATE(H11,C11,"_5.jpg;"),CONCATENATE(H11,C11,"_6.jpg;"),CONCATENATE(H11,C11,"_7.jpg;"),CONCATENATE(H11,"instruction_A4.jpg;"))</f>
        <v>https://raw.githubusercontent.com/maxuzkikh/Ozon_upload/main/Tatulya/images/A4/set3/221_vert_1.jpg;https://raw.githubusercontent.com/maxuzkikh/Ozon_upload/main/Tatulya/images/A4/set3/221_vert_2.jpg;https://raw.githubusercontent.com/maxuzkikh/Ozon_upload/main/Tatulya/images/A4/set3/221_vert_3.jpg;https://raw.githubusercontent.com/maxuzkikh/Ozon_upload/main/Tatulya/images/A4/set3/221_vert_4.jpg;https://raw.githubusercontent.com/maxuzkikh/Ozon_upload/main/Tatulya/images/A4/set3/221_vert_5.jpg;https://raw.githubusercontent.com/maxuzkikh/Ozon_upload/main/Tatulya/images/A4/set3/221_vert_6.jpg;https://raw.githubusercontent.com/maxuzkikh/Ozon_upload/main/Tatulya/images/A4/set3/221_vert_7.jpg;https://raw.githubusercontent.com/maxuzkikh/Ozon_upload/main/Tatulya/images/A4/set3/instruction_A4.jpg;</v>
      </c>
      <c r="Z11" s="11" t="str">
        <f aca="false">CONCATENATE(H11,"Video_DTF.mp4;")</f>
        <v>https://raw.githubusercontent.com/maxuzkikh/Ozon_upload/main/Tatulya/images/A4/set3/Video_DTF.mp4;</v>
      </c>
      <c r="AB11" s="0" t="str">
        <f aca="false">A11</f>
        <v>Термонаклейка Бабочки 4шт небо внутри</v>
      </c>
      <c r="AC11" s="0" t="n">
        <f aca="false">Q11</f>
        <v>349</v>
      </c>
      <c r="AD11" s="0" t="n">
        <f aca="false">ROUND(AC11*1.5,0)</f>
        <v>524</v>
      </c>
      <c r="AE11" s="12" t="s">
        <v>78</v>
      </c>
      <c r="AF11" s="9" t="s">
        <v>79</v>
      </c>
      <c r="AI11" s="0" t="n">
        <f aca="false">W11</f>
        <v>12</v>
      </c>
      <c r="AJ11" s="13" t="n">
        <f aca="false">V11*10</f>
        <v>210</v>
      </c>
      <c r="AK11" s="14" t="n">
        <v>1</v>
      </c>
      <c r="AL11" s="13" t="n">
        <f aca="false">U11*10</f>
        <v>300</v>
      </c>
      <c r="AM11" s="15" t="str">
        <f aca="false">CONCATENATE(H11,C11,"_1.jpg")</f>
        <v>https://raw.githubusercontent.com/maxuzkikh/Ozon_upload/main/Tatulya/images/A4/set3/221_vert_1.jpg</v>
      </c>
      <c r="AN11" s="16" t="str">
        <f aca="false">CONCATENATE(CONCATENATE(H11, C11, "_2.jpg;"),CONCATENATE(H11, C11, "_3.jpg;"),CONCATENATE(H11, C11, "_4.jpg;"),CONCATENATE(H11, C11, "_5.jpg;"),CONCATENATE(H11, C11, "_6.jpg;"),CONCATENATE(H11, C11, "_7.jpg;"),CONCATENATE(H11, "instruction_A4.jpg;") )</f>
        <v>https://raw.githubusercontent.com/maxuzkikh/Ozon_upload/main/Tatulya/images/A4/set3/221_vert_2.jpg;https://raw.githubusercontent.com/maxuzkikh/Ozon_upload/main/Tatulya/images/A4/set3/221_vert_3.jpg;https://raw.githubusercontent.com/maxuzkikh/Ozon_upload/main/Tatulya/images/A4/set3/221_vert_4.jpg;https://raw.githubusercontent.com/maxuzkikh/Ozon_upload/main/Tatulya/images/A4/set3/221_vert_5.jpg;https://raw.githubusercontent.com/maxuzkikh/Ozon_upload/main/Tatulya/images/A4/set3/221_vert_6.jpg;https://raw.githubusercontent.com/maxuzkikh/Ozon_upload/main/Tatulya/images/A4/set3/221_vert_7.jpg;https://raw.githubusercontent.com/maxuzkikh/Ozon_upload/main/Tatulya/images/A4/set3/instruction_A4.jpg;</v>
      </c>
      <c r="AQ11" s="15" t="str">
        <f aca="false">J11</f>
        <v>Amazing Pics</v>
      </c>
      <c r="AR11" s="17" t="s">
        <v>80</v>
      </c>
      <c r="AU11" s="0" t="str">
        <f aca="false">SUBSTITUTE(A11,"Термонаклейка ","")</f>
        <v>Бабочки 4шт небо внутри</v>
      </c>
      <c r="AV11" s="12" t="s">
        <v>81</v>
      </c>
      <c r="AW11" s="0" t="str">
        <f aca="false">S11</f>
        <v>Термонаклейка Бабочки 4шт небо внутри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1" s="13" t="str">
        <f aca="false">X11</f>
        <v>Россия</v>
      </c>
      <c r="BB11" s="13" t="str">
        <f aca="false">R11</f>
        <v>Полимерный материал</v>
      </c>
      <c r="BD11" s="9" t="s">
        <v>79</v>
      </c>
      <c r="BF11" s="16" t="str">
        <f aca="false">CONCATENATE(H11,C11,"_color.jpg")</f>
        <v>https://raw.githubusercontent.com/maxuzkikh/Ozon_upload/main/Tatulya/images/A4/set3/221_vert_color.jpg</v>
      </c>
      <c r="BN11" s="0" t="str">
        <f aca="false">CONCATENATE("термонаклейка для одежды, термотрансфер, заплатка, принт, наклейка для декора одежды и других предметов из текстиля,",SUBSTITUTE(A11,"Термонаклейка",""))</f>
        <v>термонаклейка для одежды, термотрансфер, заплатка, принт, наклейка для декора одежды и других предметов из текстиля, Бабочки 4шт небо внутри</v>
      </c>
      <c r="BS11" s="18" t="s">
        <v>82</v>
      </c>
      <c r="BT11" s="19" t="str">
        <f aca="false">CONCATENATE(H11,"Video_DTF.mp4")</f>
        <v>https://raw.githubusercontent.com/maxuzkikh/Ozon_upload/main/Tatulya/images/A4/set3/Video_DTF.mp4</v>
      </c>
    </row>
    <row r="12" customFormat="false" ht="16.4" hidden="false" customHeight="true" outlineLevel="0" collapsed="false">
      <c r="A12" s="8" t="s">
        <v>101</v>
      </c>
      <c r="C12" s="0" t="s">
        <v>102</v>
      </c>
      <c r="D12" s="0" t="str">
        <f aca="false">CONCATENATE("C:\Users\Max\Documents\GitHub\Ozon_upload\Tatulya\barcode\A4\set3\", A12, ".pdf")</f>
        <v>C:\Users\Max\Documents\GitHub\Ozon_upload\Tatulya\barcode\A4\set3\Термонаклейка Пантера силует внутри цветы.pdf</v>
      </c>
      <c r="E12" s="0" t="str">
        <f aca="false">CONCATENATE("C:\work\baby prints\MainTop\tif\tatyana\A4\set3\",C12,".tif")</f>
        <v>C:\work\baby prints\MainTop\tif\tatyana\A4\set3\222_vert.tif</v>
      </c>
      <c r="F12" s="0" t="n">
        <v>1</v>
      </c>
      <c r="G12" s="0" t="n">
        <v>1</v>
      </c>
      <c r="H12" s="9" t="s">
        <v>73</v>
      </c>
      <c r="I12" s="0" t="s">
        <v>74</v>
      </c>
      <c r="J12" s="0" t="s">
        <v>75</v>
      </c>
      <c r="M12" s="0" t="str">
        <f aca="false">A12</f>
        <v>Термонаклейка Пантера силует внутри цветы</v>
      </c>
      <c r="O12" s="0" t="str">
        <f aca="false">"Термонаклейка для одежды:" &amp; SUBSTITUTE(A12, "Термонаклейка", "")</f>
        <v>Термонаклейка для одежды: Пантера силует внутри цветы</v>
      </c>
      <c r="Q12" s="0" t="n">
        <v>349</v>
      </c>
      <c r="R12" s="0" t="s">
        <v>76</v>
      </c>
      <c r="S12" s="10" t="str">
        <f aca="false">A12&amp;Описание!B18</f>
        <v>Термонаклейка Пантера силует внутри цветы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12" s="0" t="n">
        <v>1</v>
      </c>
      <c r="U12" s="0" t="n">
        <v>30</v>
      </c>
      <c r="V12" s="0" t="n">
        <v>21</v>
      </c>
      <c r="W12" s="0" t="n">
        <v>12</v>
      </c>
      <c r="X12" s="0" t="s">
        <v>77</v>
      </c>
      <c r="Y12" s="11" t="str">
        <f aca="false">CONCATENATE(CONCATENATE(H12,C12,"_1.jpg;"),CONCATENATE(H12,C12,"_2.jpg;"),CONCATENATE(H12,C12,"_3.jpg;"),CONCATENATE(H12,C12,"_4.jpg;"),CONCATENATE(H12,C12,"_5.jpg;"),CONCATENATE(H12,C12,"_6.jpg;"),CONCATENATE(H12,C12,"_7.jpg;"),CONCATENATE(H12,"instruction_A4.jpg;"))</f>
        <v>https://raw.githubusercontent.com/maxuzkikh/Ozon_upload/main/Tatulya/images/A4/set3/222_vert_1.jpg;https://raw.githubusercontent.com/maxuzkikh/Ozon_upload/main/Tatulya/images/A4/set3/222_vert_2.jpg;https://raw.githubusercontent.com/maxuzkikh/Ozon_upload/main/Tatulya/images/A4/set3/222_vert_3.jpg;https://raw.githubusercontent.com/maxuzkikh/Ozon_upload/main/Tatulya/images/A4/set3/222_vert_4.jpg;https://raw.githubusercontent.com/maxuzkikh/Ozon_upload/main/Tatulya/images/A4/set3/222_vert_5.jpg;https://raw.githubusercontent.com/maxuzkikh/Ozon_upload/main/Tatulya/images/A4/set3/222_vert_6.jpg;https://raw.githubusercontent.com/maxuzkikh/Ozon_upload/main/Tatulya/images/A4/set3/222_vert_7.jpg;https://raw.githubusercontent.com/maxuzkikh/Ozon_upload/main/Tatulya/images/A4/set3/instruction_A4.jpg;</v>
      </c>
      <c r="Z12" s="11" t="str">
        <f aca="false">CONCATENATE(H12,"Video_DTF.mp4;")</f>
        <v>https://raw.githubusercontent.com/maxuzkikh/Ozon_upload/main/Tatulya/images/A4/set3/Video_DTF.mp4;</v>
      </c>
      <c r="AB12" s="0" t="str">
        <f aca="false">A12</f>
        <v>Термонаклейка Пантера силует внутри цветы</v>
      </c>
      <c r="AC12" s="0" t="n">
        <f aca="false">Q12</f>
        <v>349</v>
      </c>
      <c r="AD12" s="0" t="n">
        <f aca="false">ROUND(AC12*1.5,0)</f>
        <v>524</v>
      </c>
      <c r="AE12" s="12" t="s">
        <v>78</v>
      </c>
      <c r="AF12" s="9" t="s">
        <v>79</v>
      </c>
      <c r="AI12" s="0" t="n">
        <f aca="false">W12</f>
        <v>12</v>
      </c>
      <c r="AJ12" s="13" t="n">
        <f aca="false">V12*10</f>
        <v>210</v>
      </c>
      <c r="AK12" s="14" t="n">
        <v>1</v>
      </c>
      <c r="AL12" s="13" t="n">
        <f aca="false">U12*10</f>
        <v>300</v>
      </c>
      <c r="AM12" s="15" t="str">
        <f aca="false">CONCATENATE(H12,C12,"_1.jpg")</f>
        <v>https://raw.githubusercontent.com/maxuzkikh/Ozon_upload/main/Tatulya/images/A4/set3/222_vert_1.jpg</v>
      </c>
      <c r="AN12" s="16" t="str">
        <f aca="false">CONCATENATE(CONCATENATE(H12, C12, "_2.jpg;"),CONCATENATE(H12, C12, "_3.jpg;"),CONCATENATE(H12, C12, "_4.jpg;"),CONCATENATE(H12, C12, "_5.jpg;"),CONCATENATE(H12, C12, "_6.jpg;"),CONCATENATE(H12, C12, "_7.jpg;"),CONCATENATE(H12, "instruction_A4.jpg;") )</f>
        <v>https://raw.githubusercontent.com/maxuzkikh/Ozon_upload/main/Tatulya/images/A4/set3/222_vert_2.jpg;https://raw.githubusercontent.com/maxuzkikh/Ozon_upload/main/Tatulya/images/A4/set3/222_vert_3.jpg;https://raw.githubusercontent.com/maxuzkikh/Ozon_upload/main/Tatulya/images/A4/set3/222_vert_4.jpg;https://raw.githubusercontent.com/maxuzkikh/Ozon_upload/main/Tatulya/images/A4/set3/222_vert_5.jpg;https://raw.githubusercontent.com/maxuzkikh/Ozon_upload/main/Tatulya/images/A4/set3/222_vert_6.jpg;https://raw.githubusercontent.com/maxuzkikh/Ozon_upload/main/Tatulya/images/A4/set3/222_vert_7.jpg;https://raw.githubusercontent.com/maxuzkikh/Ozon_upload/main/Tatulya/images/A4/set3/instruction_A4.jpg;</v>
      </c>
      <c r="AQ12" s="15" t="str">
        <f aca="false">J12</f>
        <v>Amazing Pics</v>
      </c>
      <c r="AR12" s="17" t="s">
        <v>80</v>
      </c>
      <c r="AU12" s="0" t="str">
        <f aca="false">SUBSTITUTE(A12,"Термонаклейка ","")</f>
        <v>Пантера силует внутри цветы</v>
      </c>
      <c r="AV12" s="12" t="s">
        <v>81</v>
      </c>
      <c r="AW12" s="0" t="str">
        <f aca="false">S12</f>
        <v>Термонаклейка Пантера силует внутри цветы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 Независимо от того, хотите ли вы украсить футболку, худи, сумку или другие вещи, эта наклейка станет отличным выбором. 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12" s="13" t="str">
        <f aca="false">X12</f>
        <v>Россия</v>
      </c>
      <c r="BB12" s="13" t="str">
        <f aca="false">R12</f>
        <v>Полимерный материал</v>
      </c>
      <c r="BD12" s="9" t="s">
        <v>79</v>
      </c>
      <c r="BF12" s="16" t="str">
        <f aca="false">CONCATENATE(H12,C12,"_color.jpg")</f>
        <v>https://raw.githubusercontent.com/maxuzkikh/Ozon_upload/main/Tatulya/images/A4/set3/222_vert_color.jpg</v>
      </c>
      <c r="BN12" s="0" t="str">
        <f aca="false">CONCATENATE("термонаклейка для одежды, термотрансфер, заплатка, принт, наклейка для декора одежды и других предметов из текстиля,",SUBSTITUTE(A12,"Термонаклейка",""))</f>
        <v>термонаклейка для одежды, термотрансфер, заплатка, принт, наклейка для декора одежды и других предметов из текстиля, Пантера силует внутри цветы</v>
      </c>
      <c r="BS12" s="18" t="s">
        <v>82</v>
      </c>
      <c r="BT12" s="19" t="str">
        <f aca="false">CONCATENATE(H12,"Video_DTF.mp4")</f>
        <v>https://raw.githubusercontent.com/maxuzkikh/Ozon_upload/main/Tatulya/images/A4/set3/Video_DTF.mp4</v>
      </c>
    </row>
  </sheetData>
  <dataValidations count="16">
    <dataValidation allowBlank="false" error="Неверный формат данных" errorTitle="Ошибка" operator="between" showDropDown="false" showErrorMessage="true" showInputMessage="false" sqref="AZ2:BA2" type="decimal">
      <formula1>0</formula1>
      <formula2>0</formula2>
    </dataValidation>
    <dataValidation allowBlank="true" error="Выберите значение из списка" errorTitle="Ошибка" operator="between" showDropDown="false" showErrorMessage="true" showInputMessage="false" sqref="AE2:AE12" type="list">
      <formula1>#name?</formula1>
      <formula2>0</formula2>
    </dataValidation>
    <dataValidation allowBlank="false" error="Выберите значение из списка" errorTitle="Ошибка" operator="between" showDropDown="false" showErrorMessage="true" showInputMessage="false" sqref="AF2:AF12" type="list">
      <formula1>#name?</formula1>
      <formula2>0</formula2>
    </dataValidation>
    <dataValidation allowBlank="false" error="Неверный формат данных" errorTitle="Ошибка" operator="between" showDropDown="false" showErrorMessage="true" showInputMessage="false" sqref="AS2 BC2 BI2 BP2" type="whole">
      <formula1>0</formula1>
      <formula2>0</formula2>
    </dataValidation>
    <dataValidation allowBlank="true" error="Неверный формат данных" errorTitle="Ошибка" operator="between" showDropDown="false" showErrorMessage="true" showInputMessage="false" sqref="AK2:AK12" type="whole">
      <formula1>0</formula1>
      <formula2>0</formula2>
    </dataValidation>
    <dataValidation allowBlank="false" operator="between" showDropDown="false" showErrorMessage="false" showInputMessage="false" sqref="AT2" type="list">
      <formula1>#name?</formula1>
      <formula2>0</formula2>
    </dataValidation>
    <dataValidation allowBlank="true" error="Выберите значение из списка" errorTitle="Ошибка" operator="between" showDropDown="false" showErrorMessage="true" showInputMessage="false" sqref="AV2:AV12" type="list">
      <formula1>#name?</formula1>
      <formula2>0</formula2>
    </dataValidation>
    <dataValidation allowBlank="false" operator="between" showDropDown="false" showErrorMessage="false" showInputMessage="false" sqref="AY2:AY12" type="list">
      <formula1>#name?</formula1>
      <formula2>0</formula2>
    </dataValidation>
    <dataValidation allowBlank="false" operator="between" showDropDown="false" showErrorMessage="false" showInputMessage="false" sqref="BB2:BB12" type="list">
      <formula1>#name?</formula1>
      <formula2>0</formula2>
    </dataValidation>
    <dataValidation allowBlank="false" error="Неверное значение" errorTitle="Ошибка" operator="between" showDropDown="false" showErrorMessage="true" showInputMessage="false" sqref="BD2:BD12" type="list">
      <formula1>"Да,Нет"</formula1>
      <formula2>0</formula2>
    </dataValidation>
    <dataValidation allowBlank="false" operator="between" showDropDown="false" showErrorMessage="false" showInputMessage="false" sqref="BE2" type="list">
      <formula1>#name?</formula1>
      <formula2>0</formula2>
    </dataValidation>
    <dataValidation allowBlank="false" operator="between" showDropDown="false" showErrorMessage="false" showInputMessage="false" sqref="BG2" type="list">
      <formula1>#name?</formula1>
      <formula2>0</formula2>
    </dataValidation>
    <dataValidation allowBlank="false" error="Выберите значение из списка" errorTitle="Ошибка" operator="between" showDropDown="false" showErrorMessage="true" showInputMessage="false" sqref="BJ2" type="list">
      <formula1>#name?</formula1>
      <formula2>0</formula2>
    </dataValidation>
    <dataValidation allowBlank="false" error="Выберите значение из списка" errorTitle="Ошибка" operator="between" showDropDown="false" showErrorMessage="true" showInputMessage="false" sqref="BK2" type="list">
      <formula1>#name?</formula1>
      <formula2>0</formula2>
    </dataValidation>
    <dataValidation allowBlank="false" error="Выберите значение из списка" errorTitle="Ошибка" operator="between" showDropDown="false" showErrorMessage="true" showInputMessage="false" sqref="BL2" type="list">
      <formula1>#name?</formula1>
      <formula2>0</formula2>
    </dataValidation>
    <dataValidation allowBlank="false" error="Выберите значение из списка" errorTitle="Ошибка" operator="between" showDropDown="false" showErrorMessage="true" showInputMessage="false" sqref="BM2" type="list">
      <formula1>#name?</formula1>
      <formula2>0</formula2>
    </dataValidation>
  </dataValidations>
  <hyperlinks>
    <hyperlink ref="H2" r:id="rId2" display="https://raw.githubusercontent.com/maxuzkikh/Ozon_upload/main/Tatulya/images/A4/set3/"/>
    <hyperlink ref="H3" r:id="rId3" display="https://raw.githubusercontent.com/maxuzkikh/Ozon_upload/main/Tatulya/images/A4/set3/"/>
    <hyperlink ref="H4" r:id="rId4" display="https://raw.githubusercontent.com/maxuzkikh/Ozon_upload/main/Tatulya/images/A4/set3/"/>
    <hyperlink ref="H5" r:id="rId5" display="https://raw.githubusercontent.com/maxuzkikh/Ozon_upload/main/Tatulya/images/A4/set3/"/>
    <hyperlink ref="H6" r:id="rId6" display="https://raw.githubusercontent.com/maxuzkikh/Ozon_upload/main/Tatulya/images/A4/set3/"/>
    <hyperlink ref="H7" r:id="rId7" display="https://raw.githubusercontent.com/maxuzkikh/Ozon_upload/main/Tatulya/images/A4/set3/"/>
    <hyperlink ref="H8" r:id="rId8" display="https://raw.githubusercontent.com/maxuzkikh/Ozon_upload/main/Tatulya/images/A4/set3/"/>
    <hyperlink ref="H9" r:id="rId9" display="https://raw.githubusercontent.com/maxuzkikh/Ozon_upload/main/Tatulya/images/A4/set3/"/>
    <hyperlink ref="H10" r:id="rId10" display="https://raw.githubusercontent.com/maxuzkikh/Ozon_upload/main/Tatulya/images/A4/set3/"/>
    <hyperlink ref="H11" r:id="rId11" display="https://raw.githubusercontent.com/maxuzkikh/Ozon_upload/main/Tatulya/images/A4/set3/"/>
    <hyperlink ref="H12" r:id="rId12" display="https://raw.githubusercontent.com/maxuzkikh/Ozon_upload/main/Tatulya/images/A4/set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3"/>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15.65" hidden="false" customHeight="true" outlineLevel="0" collapsed="false"/>
    <row r="2" customFormat="false" ht="15.65" hidden="false" customHeight="true" outlineLevel="0" collapsed="false">
      <c r="A2" s="0" t="s">
        <v>103</v>
      </c>
      <c r="B2" s="10" t="s">
        <v>104</v>
      </c>
    </row>
    <row r="3" customFormat="false" ht="15.65" hidden="false" customHeight="true" outlineLevel="0" collapsed="false">
      <c r="A3" s="0" t="s">
        <v>103</v>
      </c>
      <c r="B3" s="10" t="s">
        <v>104</v>
      </c>
    </row>
    <row r="4" customFormat="false" ht="15.65" hidden="false" customHeight="true" outlineLevel="0" collapsed="false">
      <c r="A4" s="0" t="s">
        <v>103</v>
      </c>
      <c r="B4" s="10" t="s">
        <v>104</v>
      </c>
    </row>
    <row r="5" customFormat="false" ht="15.65" hidden="false" customHeight="true" outlineLevel="0" collapsed="false">
      <c r="A5" s="0" t="s">
        <v>103</v>
      </c>
      <c r="B5" s="10" t="s">
        <v>104</v>
      </c>
    </row>
    <row r="6" customFormat="false" ht="15.65" hidden="false" customHeight="true" outlineLevel="0" collapsed="false">
      <c r="A6" s="0" t="s">
        <v>103</v>
      </c>
      <c r="B6" s="10" t="s">
        <v>104</v>
      </c>
    </row>
    <row r="7" customFormat="false" ht="15.65" hidden="false" customHeight="true" outlineLevel="0" collapsed="false">
      <c r="A7" s="0" t="s">
        <v>103</v>
      </c>
      <c r="B7" s="10" t="s">
        <v>104</v>
      </c>
    </row>
    <row r="8" customFormat="false" ht="15.65" hidden="false" customHeight="true" outlineLevel="0" collapsed="false">
      <c r="A8" s="0" t="s">
        <v>103</v>
      </c>
      <c r="B8" s="10" t="s">
        <v>104</v>
      </c>
    </row>
    <row r="9" customFormat="false" ht="15.65" hidden="false" customHeight="true" outlineLevel="0" collapsed="false">
      <c r="A9" s="0" t="s">
        <v>103</v>
      </c>
      <c r="B9" s="10" t="s">
        <v>104</v>
      </c>
    </row>
    <row r="10" customFormat="false" ht="15.65" hidden="false" customHeight="true" outlineLevel="0" collapsed="false">
      <c r="A10" s="0" t="s">
        <v>103</v>
      </c>
      <c r="B10" s="10" t="s">
        <v>104</v>
      </c>
    </row>
    <row r="11" customFormat="false" ht="15.65" hidden="false" customHeight="true" outlineLevel="0" collapsed="false">
      <c r="A11" s="0" t="s">
        <v>103</v>
      </c>
      <c r="B11" s="10" t="s">
        <v>104</v>
      </c>
    </row>
    <row r="12" customFormat="false" ht="15.65" hidden="false" customHeight="true" outlineLevel="0" collapsed="false">
      <c r="A12" s="0" t="s">
        <v>103</v>
      </c>
      <c r="B12" s="10" t="s">
        <v>104</v>
      </c>
    </row>
    <row r="13" customFormat="false" ht="15.65" hidden="false" customHeight="true" outlineLevel="0" collapsed="false">
      <c r="A13" s="0" t="s">
        <v>103</v>
      </c>
      <c r="B13" s="10" t="s">
        <v>104</v>
      </c>
    </row>
    <row r="14" customFormat="false" ht="15.65" hidden="false" customHeight="true" outlineLevel="0" collapsed="false">
      <c r="A14" s="0" t="s">
        <v>103</v>
      </c>
      <c r="B14" s="10" t="s">
        <v>104</v>
      </c>
    </row>
    <row r="15" customFormat="false" ht="15.65" hidden="false" customHeight="true" outlineLevel="0" collapsed="false">
      <c r="A15" s="0" t="s">
        <v>103</v>
      </c>
      <c r="B15" s="10" t="s">
        <v>104</v>
      </c>
    </row>
    <row r="16" customFormat="false" ht="15.65" hidden="false" customHeight="true" outlineLevel="0" collapsed="false">
      <c r="A16" s="0" t="s">
        <v>103</v>
      </c>
      <c r="B16" s="10" t="s">
        <v>104</v>
      </c>
    </row>
    <row r="17" customFormat="false" ht="15.65" hidden="false" customHeight="true" outlineLevel="0" collapsed="false">
      <c r="A17" s="0" t="s">
        <v>103</v>
      </c>
      <c r="B17" s="10" t="s">
        <v>104</v>
      </c>
    </row>
    <row r="18" customFormat="false" ht="15.65" hidden="false" customHeight="true" outlineLevel="0" collapsed="false">
      <c r="A18" s="0" t="s">
        <v>103</v>
      </c>
      <c r="B18" s="10" t="s">
        <v>104</v>
      </c>
    </row>
    <row r="19" customFormat="false" ht="15.65" hidden="false" customHeight="true" outlineLevel="0" collapsed="false">
      <c r="A19" s="0" t="s">
        <v>103</v>
      </c>
      <c r="B19" s="10" t="s">
        <v>104</v>
      </c>
    </row>
    <row r="20" customFormat="false" ht="15.65" hidden="false" customHeight="true" outlineLevel="0" collapsed="false">
      <c r="A20" s="0" t="s">
        <v>103</v>
      </c>
      <c r="B20" s="10" t="s">
        <v>104</v>
      </c>
    </row>
    <row r="21" customFormat="false" ht="15.65" hidden="false" customHeight="true" outlineLevel="0" collapsed="false">
      <c r="A21" s="0" t="s">
        <v>103</v>
      </c>
      <c r="B21" s="10" t="s">
        <v>104</v>
      </c>
    </row>
    <row r="22" customFormat="false" ht="15.65" hidden="false" customHeight="true" outlineLevel="0" collapsed="false">
      <c r="A22" s="0" t="s">
        <v>103</v>
      </c>
      <c r="B22" s="10" t="s">
        <v>104</v>
      </c>
    </row>
    <row r="23" customFormat="false" ht="15.65" hidden="false" customHeight="true" outlineLevel="0" collapsed="false">
      <c r="A23" s="0" t="s">
        <v>103</v>
      </c>
      <c r="B23" s="10" t="s">
        <v>104</v>
      </c>
    </row>
    <row r="24" customFormat="false" ht="15.65" hidden="false" customHeight="true" outlineLevel="0" collapsed="false">
      <c r="A24" s="0" t="s">
        <v>103</v>
      </c>
      <c r="B24" s="10" t="s">
        <v>104</v>
      </c>
    </row>
    <row r="25" customFormat="false" ht="15.65" hidden="false" customHeight="true" outlineLevel="0" collapsed="false">
      <c r="A25" s="0" t="s">
        <v>103</v>
      </c>
      <c r="B25" s="10" t="s">
        <v>104</v>
      </c>
    </row>
    <row r="26" customFormat="false" ht="15.65" hidden="false" customHeight="true" outlineLevel="0" collapsed="false">
      <c r="A26" s="0" t="s">
        <v>103</v>
      </c>
      <c r="B26" s="10" t="s">
        <v>104</v>
      </c>
    </row>
    <row r="27" customFormat="false" ht="15.65" hidden="false" customHeight="true" outlineLevel="0" collapsed="false">
      <c r="A27" s="0" t="s">
        <v>103</v>
      </c>
      <c r="B27" s="10" t="s">
        <v>104</v>
      </c>
    </row>
    <row r="28" customFormat="false" ht="15.65" hidden="false" customHeight="true" outlineLevel="0" collapsed="false">
      <c r="A28" s="0" t="s">
        <v>103</v>
      </c>
      <c r="B28" s="10" t="s">
        <v>104</v>
      </c>
    </row>
    <row r="29" customFormat="false" ht="15.65" hidden="false" customHeight="true" outlineLevel="0" collapsed="false">
      <c r="A29" s="0" t="s">
        <v>103</v>
      </c>
      <c r="B29" s="10" t="s">
        <v>104</v>
      </c>
    </row>
    <row r="30" customFormat="false" ht="15.65" hidden="false" customHeight="true" outlineLevel="0" collapsed="false">
      <c r="A30" s="0" t="s">
        <v>103</v>
      </c>
      <c r="B30" s="10" t="s">
        <v>104</v>
      </c>
    </row>
    <row r="31" customFormat="false" ht="15.65" hidden="false" customHeight="true" outlineLevel="0" collapsed="false">
      <c r="A31" s="0" t="s">
        <v>103</v>
      </c>
      <c r="B31" s="10" t="s">
        <v>104</v>
      </c>
    </row>
    <row r="32" customFormat="false" ht="15.65" hidden="false" customHeight="true" outlineLevel="0" collapsed="false">
      <c r="A32" s="0" t="s">
        <v>103</v>
      </c>
      <c r="B32" s="10" t="s">
        <v>104</v>
      </c>
    </row>
    <row r="33" customFormat="false" ht="15.65" hidden="false" customHeight="true" outlineLevel="0" collapsed="false">
      <c r="A33" s="0" t="s">
        <v>103</v>
      </c>
      <c r="B33" s="10" t="s">
        <v>104</v>
      </c>
    </row>
    <row r="34" customFormat="false" ht="15.65" hidden="false" customHeight="true" outlineLevel="0" collapsed="false">
      <c r="A34" s="0" t="s">
        <v>103</v>
      </c>
      <c r="B34" s="10" t="s">
        <v>104</v>
      </c>
    </row>
    <row r="35" customFormat="false" ht="15.65" hidden="false" customHeight="true" outlineLevel="0" collapsed="false">
      <c r="A35" s="0" t="s">
        <v>103</v>
      </c>
      <c r="B35" s="10" t="s">
        <v>104</v>
      </c>
    </row>
    <row r="36" customFormat="false" ht="15.65" hidden="false" customHeight="true" outlineLevel="0" collapsed="false">
      <c r="A36" s="0" t="s">
        <v>103</v>
      </c>
      <c r="B36" s="10" t="s">
        <v>104</v>
      </c>
    </row>
    <row r="37" customFormat="false" ht="15.65" hidden="false" customHeight="true" outlineLevel="0" collapsed="false">
      <c r="A37" s="0" t="s">
        <v>103</v>
      </c>
      <c r="B37" s="10" t="s">
        <v>104</v>
      </c>
    </row>
    <row r="38" customFormat="false" ht="15.65" hidden="false" customHeight="true" outlineLevel="0" collapsed="false">
      <c r="A38" s="0" t="s">
        <v>103</v>
      </c>
      <c r="B38" s="10" t="s">
        <v>104</v>
      </c>
    </row>
    <row r="39" customFormat="false" ht="15.65" hidden="false" customHeight="true" outlineLevel="0" collapsed="false">
      <c r="A39" s="0" t="s">
        <v>103</v>
      </c>
      <c r="B39" s="10" t="s">
        <v>104</v>
      </c>
    </row>
    <row r="40" customFormat="false" ht="15.65" hidden="false" customHeight="true" outlineLevel="0" collapsed="false">
      <c r="A40" s="0" t="s">
        <v>103</v>
      </c>
      <c r="B40" s="10" t="s">
        <v>104</v>
      </c>
    </row>
    <row r="41" customFormat="false" ht="15.65" hidden="false" customHeight="true" outlineLevel="0" collapsed="false">
      <c r="A41" s="0" t="s">
        <v>103</v>
      </c>
      <c r="B41" s="10" t="s">
        <v>104</v>
      </c>
    </row>
    <row r="42" customFormat="false" ht="15.65" hidden="false" customHeight="true" outlineLevel="0" collapsed="false">
      <c r="A42" s="0" t="s">
        <v>103</v>
      </c>
      <c r="B42" s="10" t="s">
        <v>104</v>
      </c>
    </row>
    <row r="43" customFormat="false" ht="15.65" hidden="false" customHeight="true" outlineLevel="0" collapsed="false">
      <c r="A43" s="0" t="s">
        <v>103</v>
      </c>
      <c r="B43" s="10" t="s">
        <v>104</v>
      </c>
    </row>
    <row r="44" customFormat="false" ht="15.65" hidden="false" customHeight="true" outlineLevel="0" collapsed="false">
      <c r="A44" s="0" t="s">
        <v>103</v>
      </c>
      <c r="B44" s="10" t="s">
        <v>104</v>
      </c>
    </row>
    <row r="45" customFormat="false" ht="15.65" hidden="false" customHeight="true" outlineLevel="0" collapsed="false">
      <c r="A45" s="0" t="s">
        <v>103</v>
      </c>
      <c r="B45" s="10" t="s">
        <v>104</v>
      </c>
    </row>
    <row r="46" customFormat="false" ht="15.65" hidden="false" customHeight="true" outlineLevel="0" collapsed="false">
      <c r="A46" s="0" t="s">
        <v>103</v>
      </c>
      <c r="B46" s="10" t="s">
        <v>104</v>
      </c>
    </row>
    <row r="47" customFormat="false" ht="15.65" hidden="false" customHeight="true" outlineLevel="0" collapsed="false">
      <c r="A47" s="0" t="s">
        <v>103</v>
      </c>
      <c r="B47" s="10" t="s">
        <v>104</v>
      </c>
    </row>
    <row r="48" customFormat="false" ht="15.65" hidden="false" customHeight="true" outlineLevel="0" collapsed="false">
      <c r="A48" s="0" t="s">
        <v>103</v>
      </c>
      <c r="B48" s="10" t="s">
        <v>104</v>
      </c>
    </row>
    <row r="49" customFormat="false" ht="15.65" hidden="false" customHeight="true" outlineLevel="0" collapsed="false">
      <c r="A49" s="0" t="s">
        <v>103</v>
      </c>
      <c r="B49" s="10" t="s">
        <v>104</v>
      </c>
    </row>
    <row r="50" customFormat="false" ht="15.65" hidden="false" customHeight="true" outlineLevel="0" collapsed="false">
      <c r="A50" s="0" t="s">
        <v>103</v>
      </c>
      <c r="B50" s="10" t="s">
        <v>104</v>
      </c>
    </row>
    <row r="51" customFormat="false" ht="15.65" hidden="false" customHeight="true" outlineLevel="0" collapsed="false">
      <c r="A51" s="0" t="s">
        <v>103</v>
      </c>
      <c r="B51" s="10" t="s">
        <v>104</v>
      </c>
    </row>
    <row r="52" customFormat="false" ht="15.65" hidden="false" customHeight="true" outlineLevel="0" collapsed="false">
      <c r="A52" s="0" t="s">
        <v>103</v>
      </c>
      <c r="B52" s="10" t="s">
        <v>104</v>
      </c>
    </row>
    <row r="53" customFormat="false" ht="15.65" hidden="false" customHeight="true" outlineLevel="0" collapsed="false">
      <c r="A53" s="0" t="s">
        <v>103</v>
      </c>
      <c r="B53" s="10" t="s">
        <v>104</v>
      </c>
    </row>
    <row r="54" customFormat="false" ht="15.65" hidden="false" customHeight="true" outlineLevel="0" collapsed="false">
      <c r="A54" s="0" t="s">
        <v>103</v>
      </c>
      <c r="B54" s="10" t="s">
        <v>104</v>
      </c>
    </row>
    <row r="55" customFormat="false" ht="15.65" hidden="false" customHeight="true" outlineLevel="0" collapsed="false">
      <c r="A55" s="0" t="s">
        <v>103</v>
      </c>
      <c r="B55" s="10" t="s">
        <v>104</v>
      </c>
    </row>
    <row r="56" customFormat="false" ht="15.65" hidden="false" customHeight="true" outlineLevel="0" collapsed="false">
      <c r="A56" s="0" t="s">
        <v>103</v>
      </c>
      <c r="B56" s="10" t="s">
        <v>104</v>
      </c>
    </row>
    <row r="57" customFormat="false" ht="15.65" hidden="false" customHeight="true" outlineLevel="0" collapsed="false">
      <c r="A57" s="0" t="s">
        <v>103</v>
      </c>
      <c r="B57" s="10" t="s">
        <v>104</v>
      </c>
    </row>
    <row r="58" customFormat="false" ht="15.65" hidden="false" customHeight="true" outlineLevel="0" collapsed="false">
      <c r="A58" s="0" t="s">
        <v>103</v>
      </c>
      <c r="B58" s="10" t="s">
        <v>104</v>
      </c>
    </row>
    <row r="59" customFormat="false" ht="15.65" hidden="false" customHeight="true" outlineLevel="0" collapsed="false">
      <c r="A59" s="0" t="s">
        <v>103</v>
      </c>
      <c r="B59" s="10" t="s">
        <v>104</v>
      </c>
    </row>
    <row r="60" customFormat="false" ht="15.65" hidden="false" customHeight="true" outlineLevel="0" collapsed="false">
      <c r="A60" s="0" t="s">
        <v>103</v>
      </c>
      <c r="B60" s="10" t="s">
        <v>104</v>
      </c>
    </row>
    <row r="61" customFormat="false" ht="15.65" hidden="false" customHeight="true" outlineLevel="0" collapsed="false">
      <c r="A61" s="0" t="s">
        <v>103</v>
      </c>
      <c r="B61" s="10" t="s">
        <v>104</v>
      </c>
    </row>
    <row r="62" customFormat="false" ht="15.65" hidden="false" customHeight="true" outlineLevel="0" collapsed="false">
      <c r="A62" s="0" t="s">
        <v>103</v>
      </c>
      <c r="B62" s="10" t="s">
        <v>104</v>
      </c>
    </row>
    <row r="63" customFormat="false" ht="15.65" hidden="false" customHeight="true" outlineLevel="0" collapsed="false">
      <c r="A63" s="0" t="s">
        <v>103</v>
      </c>
      <c r="B63" s="10" t="s">
        <v>104</v>
      </c>
    </row>
    <row r="64" customFormat="false" ht="15.65" hidden="false" customHeight="true" outlineLevel="0" collapsed="false">
      <c r="A64" s="0" t="s">
        <v>103</v>
      </c>
      <c r="B64" s="10" t="s">
        <v>104</v>
      </c>
    </row>
    <row r="65" customFormat="false" ht="15.65" hidden="false" customHeight="true" outlineLevel="0" collapsed="false">
      <c r="A65" s="0" t="s">
        <v>103</v>
      </c>
      <c r="B65" s="10" t="s">
        <v>104</v>
      </c>
    </row>
    <row r="66" customFormat="false" ht="15.65" hidden="false" customHeight="true" outlineLevel="0" collapsed="false">
      <c r="A66" s="0" t="s">
        <v>103</v>
      </c>
      <c r="B66" s="10" t="s">
        <v>104</v>
      </c>
    </row>
    <row r="67" customFormat="false" ht="15.65" hidden="false" customHeight="true" outlineLevel="0" collapsed="false">
      <c r="A67" s="0" t="s">
        <v>103</v>
      </c>
      <c r="B67" s="10" t="s">
        <v>104</v>
      </c>
    </row>
    <row r="68" customFormat="false" ht="15.65" hidden="false" customHeight="true" outlineLevel="0" collapsed="false">
      <c r="A68" s="0" t="s">
        <v>103</v>
      </c>
      <c r="B68" s="10" t="s">
        <v>104</v>
      </c>
    </row>
    <row r="69" customFormat="false" ht="15.65" hidden="false" customHeight="true" outlineLevel="0" collapsed="false">
      <c r="A69" s="0" t="s">
        <v>103</v>
      </c>
      <c r="B69" s="10" t="s">
        <v>104</v>
      </c>
    </row>
    <row r="70" customFormat="false" ht="15.65" hidden="false" customHeight="true" outlineLevel="0" collapsed="false">
      <c r="A70" s="0" t="s">
        <v>103</v>
      </c>
      <c r="B70" s="10" t="s">
        <v>104</v>
      </c>
    </row>
    <row r="71" customFormat="false" ht="15.65" hidden="false" customHeight="true" outlineLevel="0" collapsed="false">
      <c r="A71" s="0" t="s">
        <v>103</v>
      </c>
      <c r="B71" s="10" t="s">
        <v>104</v>
      </c>
    </row>
    <row r="72" customFormat="false" ht="15.65" hidden="false" customHeight="true" outlineLevel="0" collapsed="false">
      <c r="A72" s="0" t="s">
        <v>103</v>
      </c>
      <c r="B72" s="10" t="s">
        <v>104</v>
      </c>
    </row>
    <row r="73" customFormat="false" ht="15.65" hidden="false" customHeight="true" outlineLevel="0" collapsed="false">
      <c r="A73" s="0" t="s">
        <v>103</v>
      </c>
      <c r="B73" s="10" t="s">
        <v>104</v>
      </c>
    </row>
    <row r="74" customFormat="false" ht="15.65" hidden="false" customHeight="true" outlineLevel="0" collapsed="false">
      <c r="A74" s="0" t="s">
        <v>103</v>
      </c>
      <c r="B74" s="10" t="s">
        <v>104</v>
      </c>
    </row>
    <row r="75" customFormat="false" ht="15.65" hidden="false" customHeight="true" outlineLevel="0" collapsed="false">
      <c r="A75" s="0" t="s">
        <v>103</v>
      </c>
      <c r="B75" s="10" t="s">
        <v>104</v>
      </c>
    </row>
    <row r="76" customFormat="false" ht="15.65" hidden="false" customHeight="true" outlineLevel="0" collapsed="false">
      <c r="A76" s="0" t="s">
        <v>103</v>
      </c>
      <c r="B76" s="10" t="s">
        <v>104</v>
      </c>
    </row>
    <row r="77" customFormat="false" ht="15.65" hidden="false" customHeight="true" outlineLevel="0" collapsed="false">
      <c r="A77" s="0" t="s">
        <v>103</v>
      </c>
      <c r="B77" s="10" t="s">
        <v>104</v>
      </c>
    </row>
    <row r="78" customFormat="false" ht="15.65" hidden="false" customHeight="true" outlineLevel="0" collapsed="false">
      <c r="A78" s="0" t="s">
        <v>103</v>
      </c>
      <c r="B78" s="10" t="s">
        <v>104</v>
      </c>
    </row>
    <row r="79" customFormat="false" ht="15.65" hidden="false" customHeight="true" outlineLevel="0" collapsed="false">
      <c r="A79" s="0" t="s">
        <v>103</v>
      </c>
      <c r="B79" s="10" t="s">
        <v>104</v>
      </c>
    </row>
    <row r="80" customFormat="false" ht="15.65" hidden="false" customHeight="true" outlineLevel="0" collapsed="false">
      <c r="A80" s="0" t="s">
        <v>103</v>
      </c>
      <c r="B80" s="10" t="s">
        <v>104</v>
      </c>
    </row>
    <row r="81" customFormat="false" ht="15.65" hidden="false" customHeight="true" outlineLevel="0" collapsed="false">
      <c r="A81" s="0" t="s">
        <v>103</v>
      </c>
      <c r="B81" s="10" t="s">
        <v>104</v>
      </c>
    </row>
    <row r="82" customFormat="false" ht="15.65" hidden="false" customHeight="true" outlineLevel="0" collapsed="false">
      <c r="A82" s="0" t="s">
        <v>103</v>
      </c>
      <c r="B82" s="10" t="s">
        <v>104</v>
      </c>
    </row>
    <row r="83" customFormat="false" ht="15.65" hidden="false" customHeight="true" outlineLevel="0" collapsed="false">
      <c r="A83" s="0" t="s">
        <v>103</v>
      </c>
      <c r="B83" s="10" t="s">
        <v>104</v>
      </c>
    </row>
    <row r="84" customFormat="false" ht="15.65" hidden="false" customHeight="true" outlineLevel="0" collapsed="false">
      <c r="A84" s="0" t="s">
        <v>103</v>
      </c>
      <c r="B84" s="10" t="s">
        <v>104</v>
      </c>
    </row>
    <row r="85" customFormat="false" ht="15.65" hidden="false" customHeight="true" outlineLevel="0" collapsed="false">
      <c r="A85" s="0" t="s">
        <v>103</v>
      </c>
      <c r="B85" s="10" t="s">
        <v>104</v>
      </c>
    </row>
    <row r="86" customFormat="false" ht="15.65" hidden="false" customHeight="true" outlineLevel="0" collapsed="false">
      <c r="A86" s="0" t="s">
        <v>103</v>
      </c>
      <c r="B86" s="10" t="s">
        <v>104</v>
      </c>
    </row>
    <row r="87" customFormat="false" ht="15.65" hidden="false" customHeight="true" outlineLevel="0" collapsed="false">
      <c r="A87" s="0" t="s">
        <v>103</v>
      </c>
      <c r="B87" s="10" t="s">
        <v>104</v>
      </c>
    </row>
    <row r="88" customFormat="false" ht="15.65" hidden="false" customHeight="true" outlineLevel="0" collapsed="false">
      <c r="A88" s="0" t="s">
        <v>103</v>
      </c>
      <c r="B88" s="10" t="s">
        <v>104</v>
      </c>
    </row>
    <row r="89" customFormat="false" ht="15.65" hidden="false" customHeight="true" outlineLevel="0" collapsed="false">
      <c r="A89" s="0" t="s">
        <v>103</v>
      </c>
      <c r="B89" s="10" t="s">
        <v>104</v>
      </c>
    </row>
    <row r="90" customFormat="false" ht="15.65" hidden="false" customHeight="true" outlineLevel="0" collapsed="false">
      <c r="A90" s="0" t="s">
        <v>103</v>
      </c>
      <c r="B90" s="10" t="s">
        <v>104</v>
      </c>
    </row>
    <row r="91" customFormat="false" ht="15.65" hidden="false" customHeight="true" outlineLevel="0" collapsed="false">
      <c r="A91" s="0" t="s">
        <v>103</v>
      </c>
      <c r="B91" s="10" t="s">
        <v>104</v>
      </c>
    </row>
    <row r="92" customFormat="false" ht="15.65" hidden="false" customHeight="true" outlineLevel="0" collapsed="false">
      <c r="A92" s="0" t="s">
        <v>103</v>
      </c>
      <c r="B92" s="10" t="s">
        <v>104</v>
      </c>
    </row>
    <row r="93" customFormat="false" ht="15.65" hidden="false" customHeight="true" outlineLevel="0" collapsed="false">
      <c r="A93" s="0" t="s">
        <v>103</v>
      </c>
      <c r="B93" s="10" t="s">
        <v>104</v>
      </c>
    </row>
    <row r="94" customFormat="false" ht="15.65" hidden="false" customHeight="true" outlineLevel="0" collapsed="false">
      <c r="A94" s="0" t="s">
        <v>103</v>
      </c>
      <c r="B94" s="10" t="s">
        <v>104</v>
      </c>
    </row>
    <row r="95" customFormat="false" ht="15.65" hidden="false" customHeight="true" outlineLevel="0" collapsed="false">
      <c r="A95" s="0" t="s">
        <v>103</v>
      </c>
      <c r="B95" s="10" t="s">
        <v>104</v>
      </c>
    </row>
    <row r="96" customFormat="false" ht="15.65" hidden="false" customHeight="true" outlineLevel="0" collapsed="false">
      <c r="A96" s="0" t="s">
        <v>103</v>
      </c>
      <c r="B96" s="10" t="s">
        <v>104</v>
      </c>
    </row>
    <row r="97" customFormat="false" ht="15.65" hidden="false" customHeight="true" outlineLevel="0" collapsed="false">
      <c r="A97" s="0" t="s">
        <v>103</v>
      </c>
      <c r="B97" s="10" t="s">
        <v>104</v>
      </c>
    </row>
    <row r="98" customFormat="false" ht="15.65" hidden="false" customHeight="true" outlineLevel="0" collapsed="false">
      <c r="A98" s="0" t="s">
        <v>103</v>
      </c>
      <c r="B98" s="10" t="s">
        <v>104</v>
      </c>
    </row>
    <row r="99" customFormat="false" ht="15.65" hidden="false" customHeight="true" outlineLevel="0" collapsed="false">
      <c r="A99" s="0" t="s">
        <v>103</v>
      </c>
      <c r="B99" s="10" t="s">
        <v>104</v>
      </c>
    </row>
    <row r="100" customFormat="false" ht="15.65" hidden="false" customHeight="true" outlineLevel="0" collapsed="false">
      <c r="A100" s="0" t="s">
        <v>103</v>
      </c>
      <c r="B100" s="10" t="s">
        <v>104</v>
      </c>
    </row>
    <row r="101" customFormat="false" ht="15.65" hidden="false" customHeight="true" outlineLevel="0" collapsed="false">
      <c r="A101" s="0" t="s">
        <v>103</v>
      </c>
      <c r="B101" s="10" t="s">
        <v>104</v>
      </c>
    </row>
    <row r="102" customFormat="false" ht="15.65" hidden="false" customHeight="true" outlineLevel="0" collapsed="false">
      <c r="A102" s="0" t="s">
        <v>103</v>
      </c>
      <c r="B102" s="10" t="s">
        <v>104</v>
      </c>
    </row>
    <row r="103" customFormat="false" ht="15.65" hidden="false" customHeight="true" outlineLevel="0" collapsed="false">
      <c r="A103" s="0" t="s">
        <v>103</v>
      </c>
      <c r="B103" s="10" t="s">
        <v>104</v>
      </c>
    </row>
    <row r="104" customFormat="false" ht="15.65" hidden="false" customHeight="true" outlineLevel="0" collapsed="false">
      <c r="A104" s="0" t="s">
        <v>103</v>
      </c>
      <c r="B104" s="10" t="s">
        <v>104</v>
      </c>
    </row>
    <row r="105" customFormat="false" ht="15.65" hidden="false" customHeight="true" outlineLevel="0" collapsed="false">
      <c r="A105" s="0" t="s">
        <v>103</v>
      </c>
      <c r="B105" s="10" t="s">
        <v>104</v>
      </c>
    </row>
    <row r="106" customFormat="false" ht="15.65" hidden="false" customHeight="true" outlineLevel="0" collapsed="false">
      <c r="A106" s="0" t="s">
        <v>103</v>
      </c>
      <c r="B106" s="10" t="s">
        <v>104</v>
      </c>
    </row>
    <row r="107" customFormat="false" ht="15.65" hidden="false" customHeight="true" outlineLevel="0" collapsed="false">
      <c r="A107" s="0" t="s">
        <v>103</v>
      </c>
      <c r="B107" s="10" t="s">
        <v>104</v>
      </c>
    </row>
    <row r="108" customFormat="false" ht="15.65" hidden="false" customHeight="true" outlineLevel="0" collapsed="false">
      <c r="A108" s="0" t="s">
        <v>103</v>
      </c>
      <c r="B108" s="10" t="s">
        <v>104</v>
      </c>
    </row>
    <row r="109" customFormat="false" ht="15.65" hidden="false" customHeight="true" outlineLevel="0" collapsed="false">
      <c r="A109" s="0" t="s">
        <v>103</v>
      </c>
      <c r="B109" s="10" t="s">
        <v>104</v>
      </c>
    </row>
    <row r="110" customFormat="false" ht="15.65" hidden="false" customHeight="true" outlineLevel="0" collapsed="false">
      <c r="A110" s="0" t="s">
        <v>103</v>
      </c>
      <c r="B110" s="10" t="s">
        <v>104</v>
      </c>
    </row>
    <row r="111" customFormat="false" ht="15.65" hidden="false" customHeight="true" outlineLevel="0" collapsed="false">
      <c r="A111" s="0" t="s">
        <v>103</v>
      </c>
      <c r="B111" s="10" t="s">
        <v>104</v>
      </c>
    </row>
    <row r="112" customFormat="false" ht="15.65" hidden="false" customHeight="true" outlineLevel="0" collapsed="false">
      <c r="A112" s="0" t="s">
        <v>103</v>
      </c>
      <c r="B112" s="10" t="s">
        <v>104</v>
      </c>
    </row>
    <row r="113" customFormat="false" ht="15.65" hidden="false" customHeight="true" outlineLevel="0" collapsed="false">
      <c r="B113" s="10" t="s">
        <v>104</v>
      </c>
    </row>
    <row r="114" customFormat="false" ht="15.65" hidden="false" customHeight="true" outlineLevel="0" collapsed="false"/>
    <row r="115" customFormat="false" ht="15.65" hidden="false" customHeight="true" outlineLevel="0" collapsed="false"/>
    <row r="116" customFormat="false" ht="15.65" hidden="false" customHeight="true" outlineLevel="0" collapsed="false"/>
    <row r="117" customFormat="false" ht="15.65" hidden="false" customHeight="true" outlineLevel="0" collapsed="false"/>
    <row r="118" customFormat="false" ht="15.65" hidden="false" customHeight="true" outlineLevel="0" collapsed="false"/>
    <row r="119" customFormat="false" ht="15.65" hidden="false" customHeight="true" outlineLevel="0" collapsed="false"/>
    <row r="120" customFormat="false" ht="15.65" hidden="false" customHeight="true" outlineLevel="0" collapsed="false"/>
    <row r="121" customFormat="false" ht="15.65" hidden="false" customHeight="true" outlineLevel="0" collapsed="false"/>
    <row r="122" customFormat="false" ht="15.65" hidden="false" customHeight="true" outlineLevel="0" collapsed="false"/>
    <row r="123" customFormat="false" ht="15.65" hidden="false" customHeight="true" outlineLevel="0" collapsed="false"/>
    <row r="124" customFormat="false" ht="15.65" hidden="false" customHeight="true" outlineLevel="0" collapsed="false"/>
    <row r="125" customFormat="false" ht="15.65" hidden="false" customHeight="true" outlineLevel="0" collapsed="false"/>
    <row r="126" customFormat="false" ht="15.65" hidden="false" customHeight="true" outlineLevel="0" collapsed="false"/>
    <row r="127" customFormat="false" ht="15.65" hidden="false" customHeight="true" outlineLevel="0" collapsed="false"/>
    <row r="128" customFormat="false" ht="15.65" hidden="false" customHeight="true" outlineLevel="0" collapsed="false"/>
    <row r="129" customFormat="false" ht="15.65" hidden="false" customHeight="true" outlineLevel="0" collapsed="false"/>
    <row r="130" customFormat="false" ht="15.65" hidden="false" customHeight="true" outlineLevel="0" collapsed="false"/>
    <row r="131" customFormat="false" ht="15.65" hidden="false" customHeight="true" outlineLevel="0" collapsed="false"/>
    <row r="132" customFormat="false" ht="15.65" hidden="false" customHeight="true" outlineLevel="0" collapsed="false"/>
    <row r="133" customFormat="false" ht="15.65" hidden="false" customHeight="true" outlineLevel="0" collapsed="false"/>
    <row r="134" customFormat="false" ht="15.65" hidden="false" customHeight="true" outlineLevel="0" collapsed="false"/>
    <row r="135" customFormat="false" ht="15.65" hidden="false" customHeight="true" outlineLevel="0" collapsed="false"/>
    <row r="136" customFormat="false" ht="15.65" hidden="false" customHeight="true" outlineLevel="0" collapsed="false"/>
    <row r="137"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5327</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2024-07-12T11:19:15Z</dcterms:modified>
  <cp:revision>180</cp:revision>
  <dc:subject/>
  <dc:title/>
</cp:coreProperties>
</file>