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create cards for OZON WB XLS\data to create Термонаклейки\"/>
    </mc:Choice>
  </mc:AlternateContent>
  <xr:revisionPtr revIDLastSave="0" documentId="13_ncr:1_{D5ACA522-45CE-4C8A-8D3B-6DA5989DDA8D}"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Описание" sheetId="2" r:id="rId2"/>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AO25" i="1" l="1"/>
  <c r="AO24" i="1"/>
  <c r="AO23" i="1"/>
  <c r="AO22" i="1"/>
  <c r="AO21" i="1"/>
  <c r="AO20" i="1"/>
  <c r="AO19" i="1"/>
  <c r="AO18" i="1"/>
  <c r="AO17" i="1"/>
  <c r="AO16" i="1"/>
  <c r="AO15" i="1"/>
  <c r="AO14" i="1"/>
  <c r="AO13" i="1"/>
  <c r="AO12" i="1"/>
  <c r="AO11" i="1"/>
  <c r="AO10" i="1"/>
  <c r="AO9" i="1"/>
  <c r="AO8" i="1"/>
  <c r="AO7" i="1"/>
  <c r="AO6" i="1"/>
  <c r="AO5" i="1"/>
  <c r="AO4" i="1"/>
  <c r="AO3" i="1"/>
  <c r="AO2" i="1"/>
  <c r="BU25" i="1"/>
  <c r="BO25" i="1"/>
  <c r="BG25" i="1"/>
  <c r="BC25" i="1"/>
  <c r="AZ25" i="1"/>
  <c r="AV25" i="1"/>
  <c r="AR25" i="1"/>
  <c r="AN25" i="1"/>
  <c r="AM25" i="1"/>
  <c r="AK25" i="1"/>
  <c r="AJ25" i="1"/>
  <c r="AD25" i="1"/>
  <c r="AE25" i="1" s="1"/>
  <c r="AC25" i="1"/>
  <c r="AB25" i="1"/>
  <c r="Z25" i="1"/>
  <c r="Y25" i="1"/>
  <c r="S25" i="1"/>
  <c r="AX25" i="1" s="1"/>
  <c r="P25" i="1"/>
  <c r="N25" i="1"/>
  <c r="BU24" i="1"/>
  <c r="BO24" i="1"/>
  <c r="BG24" i="1"/>
  <c r="BC24" i="1"/>
  <c r="AZ24" i="1"/>
  <c r="AV24" i="1"/>
  <c r="AR24" i="1"/>
  <c r="AN24" i="1"/>
  <c r="AM24" i="1"/>
  <c r="AK24" i="1"/>
  <c r="AJ24" i="1"/>
  <c r="AD24" i="1"/>
  <c r="AE24" i="1" s="1"/>
  <c r="AC24" i="1"/>
  <c r="AB24" i="1"/>
  <c r="Z24" i="1"/>
  <c r="Y24" i="1"/>
  <c r="S24" i="1"/>
  <c r="AX24" i="1" s="1"/>
  <c r="P24" i="1"/>
  <c r="N24" i="1"/>
  <c r="BU23" i="1"/>
  <c r="BO23" i="1"/>
  <c r="BG23" i="1"/>
  <c r="BC23" i="1"/>
  <c r="AZ23" i="1"/>
  <c r="AV23" i="1"/>
  <c r="AR23" i="1"/>
  <c r="AN23" i="1"/>
  <c r="AM23" i="1"/>
  <c r="AK23" i="1"/>
  <c r="AJ23" i="1"/>
  <c r="AD23" i="1"/>
  <c r="AE23" i="1" s="1"/>
  <c r="AC23" i="1"/>
  <c r="AB23" i="1"/>
  <c r="Z23" i="1"/>
  <c r="Y23" i="1"/>
  <c r="S23" i="1"/>
  <c r="AX23" i="1" s="1"/>
  <c r="P23" i="1"/>
  <c r="N23" i="1"/>
  <c r="BU22" i="1"/>
  <c r="BO22" i="1"/>
  <c r="BG22" i="1"/>
  <c r="BC22" i="1"/>
  <c r="AZ22" i="1"/>
  <c r="AV22" i="1"/>
  <c r="AR22" i="1"/>
  <c r="AN22" i="1"/>
  <c r="AM22" i="1"/>
  <c r="AK22" i="1"/>
  <c r="AJ22" i="1"/>
  <c r="AD22" i="1"/>
  <c r="AE22" i="1" s="1"/>
  <c r="AC22" i="1"/>
  <c r="AB22" i="1"/>
  <c r="Z22" i="1"/>
  <c r="Y22" i="1"/>
  <c r="S22" i="1"/>
  <c r="AX22" i="1" s="1"/>
  <c r="P22" i="1"/>
  <c r="N22" i="1"/>
  <c r="BU21" i="1"/>
  <c r="BO21" i="1"/>
  <c r="BG21" i="1"/>
  <c r="BC21" i="1"/>
  <c r="AZ21" i="1"/>
  <c r="AV21" i="1"/>
  <c r="AR21" i="1"/>
  <c r="AN21" i="1"/>
  <c r="AM21" i="1"/>
  <c r="AK21" i="1"/>
  <c r="AJ21" i="1"/>
  <c r="AD21" i="1"/>
  <c r="AE21" i="1" s="1"/>
  <c r="AC21" i="1"/>
  <c r="AB21" i="1"/>
  <c r="Z21" i="1"/>
  <c r="Y21" i="1"/>
  <c r="S21" i="1"/>
  <c r="AX21" i="1" s="1"/>
  <c r="P21" i="1"/>
  <c r="N21" i="1"/>
  <c r="BU20" i="1"/>
  <c r="BO20" i="1"/>
  <c r="BG20" i="1"/>
  <c r="BC20" i="1"/>
  <c r="AZ20" i="1"/>
  <c r="AV20" i="1"/>
  <c r="AR20" i="1"/>
  <c r="AN20" i="1"/>
  <c r="AM20" i="1"/>
  <c r="AK20" i="1"/>
  <c r="AJ20" i="1"/>
  <c r="AD20" i="1"/>
  <c r="AE20" i="1" s="1"/>
  <c r="AC20" i="1"/>
  <c r="AB20" i="1"/>
  <c r="Z20" i="1"/>
  <c r="Y20" i="1"/>
  <c r="S20" i="1"/>
  <c r="AX20" i="1" s="1"/>
  <c r="P20" i="1"/>
  <c r="N20" i="1"/>
  <c r="BU19" i="1"/>
  <c r="BO19" i="1"/>
  <c r="BG19" i="1"/>
  <c r="BC19" i="1"/>
  <c r="AZ19" i="1"/>
  <c r="AV19" i="1"/>
  <c r="AR19" i="1"/>
  <c r="AN19" i="1"/>
  <c r="AM19" i="1"/>
  <c r="AK19" i="1"/>
  <c r="AJ19" i="1"/>
  <c r="AD19" i="1"/>
  <c r="AE19" i="1" s="1"/>
  <c r="AC19" i="1"/>
  <c r="AB19" i="1"/>
  <c r="Z19" i="1"/>
  <c r="Y19" i="1"/>
  <c r="S19" i="1"/>
  <c r="AX19" i="1" s="1"/>
  <c r="P19" i="1"/>
  <c r="N19" i="1"/>
  <c r="BU18" i="1"/>
  <c r="BO18" i="1"/>
  <c r="BG18" i="1"/>
  <c r="BC18" i="1"/>
  <c r="AZ18" i="1"/>
  <c r="AV18" i="1"/>
  <c r="AR18" i="1"/>
  <c r="AN18" i="1"/>
  <c r="AM18" i="1"/>
  <c r="AK18" i="1"/>
  <c r="AJ18" i="1"/>
  <c r="AD18" i="1"/>
  <c r="AE18" i="1" s="1"/>
  <c r="AC18" i="1"/>
  <c r="AB18" i="1"/>
  <c r="Z18" i="1"/>
  <c r="Y18" i="1"/>
  <c r="S18" i="1"/>
  <c r="AX18" i="1" s="1"/>
  <c r="P18" i="1"/>
  <c r="N18" i="1"/>
  <c r="BU17" i="1"/>
  <c r="BO17" i="1"/>
  <c r="BG17" i="1"/>
  <c r="BC17" i="1"/>
  <c r="AZ17" i="1"/>
  <c r="AV17" i="1"/>
  <c r="AR17" i="1"/>
  <c r="AN17" i="1"/>
  <c r="AM17" i="1"/>
  <c r="AK17" i="1"/>
  <c r="AJ17" i="1"/>
  <c r="AD17" i="1"/>
  <c r="AE17" i="1" s="1"/>
  <c r="AC17" i="1"/>
  <c r="AB17" i="1"/>
  <c r="Z17" i="1"/>
  <c r="Y17" i="1"/>
  <c r="S17" i="1"/>
  <c r="AX17" i="1" s="1"/>
  <c r="P17" i="1"/>
  <c r="N17" i="1"/>
  <c r="BU16" i="1"/>
  <c r="BO16" i="1"/>
  <c r="BG16" i="1"/>
  <c r="BC16" i="1"/>
  <c r="AZ16" i="1"/>
  <c r="AV16" i="1"/>
  <c r="AR16" i="1"/>
  <c r="AN16" i="1"/>
  <c r="AM16" i="1"/>
  <c r="AK16" i="1"/>
  <c r="AJ16" i="1"/>
  <c r="AD16" i="1"/>
  <c r="AE16" i="1" s="1"/>
  <c r="AC16" i="1"/>
  <c r="AB16" i="1"/>
  <c r="Z16" i="1"/>
  <c r="Y16" i="1"/>
  <c r="S16" i="1"/>
  <c r="AX16" i="1" s="1"/>
  <c r="P16" i="1"/>
  <c r="N16" i="1"/>
  <c r="BU15" i="1"/>
  <c r="BO15" i="1"/>
  <c r="BG15" i="1"/>
  <c r="BC15" i="1"/>
  <c r="AZ15" i="1"/>
  <c r="AV15" i="1"/>
  <c r="AR15" i="1"/>
  <c r="AN15" i="1"/>
  <c r="AM15" i="1"/>
  <c r="AK15" i="1"/>
  <c r="AJ15" i="1"/>
  <c r="AD15" i="1"/>
  <c r="AE15" i="1" s="1"/>
  <c r="AC15" i="1"/>
  <c r="AB15" i="1"/>
  <c r="Z15" i="1"/>
  <c r="Y15" i="1"/>
  <c r="S15" i="1"/>
  <c r="AX15" i="1" s="1"/>
  <c r="P15" i="1"/>
  <c r="N15" i="1"/>
  <c r="BU14" i="1"/>
  <c r="BO14" i="1"/>
  <c r="BG14" i="1"/>
  <c r="BC14" i="1"/>
  <c r="AZ14" i="1"/>
  <c r="AV14" i="1"/>
  <c r="AR14" i="1"/>
  <c r="AN14" i="1"/>
  <c r="AM14" i="1"/>
  <c r="AK14" i="1"/>
  <c r="AJ14" i="1"/>
  <c r="AD14" i="1"/>
  <c r="AE14" i="1" s="1"/>
  <c r="AC14" i="1"/>
  <c r="AB14" i="1"/>
  <c r="Z14" i="1"/>
  <c r="Y14" i="1"/>
  <c r="S14" i="1"/>
  <c r="AX14" i="1" s="1"/>
  <c r="P14" i="1"/>
  <c r="N14" i="1"/>
  <c r="BU13" i="1"/>
  <c r="BO13" i="1"/>
  <c r="BG13" i="1"/>
  <c r="BC13" i="1"/>
  <c r="AZ13" i="1"/>
  <c r="AV13" i="1"/>
  <c r="AR13" i="1"/>
  <c r="AN13" i="1"/>
  <c r="AM13" i="1"/>
  <c r="AK13" i="1"/>
  <c r="AJ13" i="1"/>
  <c r="AD13" i="1"/>
  <c r="AE13" i="1" s="1"/>
  <c r="AC13" i="1"/>
  <c r="AB13" i="1"/>
  <c r="Z13" i="1"/>
  <c r="Y13" i="1"/>
  <c r="S13" i="1"/>
  <c r="AX13" i="1" s="1"/>
  <c r="P13" i="1"/>
  <c r="N13" i="1"/>
  <c r="BU12" i="1"/>
  <c r="BO12" i="1"/>
  <c r="BG12" i="1"/>
  <c r="BC12" i="1"/>
  <c r="AZ12" i="1"/>
  <c r="AV12" i="1"/>
  <c r="AR12" i="1"/>
  <c r="AN12" i="1"/>
  <c r="AM12" i="1"/>
  <c r="AK12" i="1"/>
  <c r="AJ12" i="1"/>
  <c r="AD12" i="1"/>
  <c r="AE12" i="1" s="1"/>
  <c r="AC12" i="1"/>
  <c r="AB12" i="1"/>
  <c r="Z12" i="1"/>
  <c r="Y12" i="1"/>
  <c r="S12" i="1"/>
  <c r="AX12" i="1" s="1"/>
  <c r="P12" i="1"/>
  <c r="N12" i="1"/>
  <c r="BU11" i="1"/>
  <c r="BO11" i="1"/>
  <c r="BG11" i="1"/>
  <c r="BC11" i="1"/>
  <c r="AZ11" i="1"/>
  <c r="AV11" i="1"/>
  <c r="AR11" i="1"/>
  <c r="AN11" i="1"/>
  <c r="AM11" i="1"/>
  <c r="AK11" i="1"/>
  <c r="AJ11" i="1"/>
  <c r="AD11" i="1"/>
  <c r="AE11" i="1" s="1"/>
  <c r="AC11" i="1"/>
  <c r="AB11" i="1"/>
  <c r="Z11" i="1"/>
  <c r="Y11" i="1"/>
  <c r="S11" i="1"/>
  <c r="AX11" i="1" s="1"/>
  <c r="P11" i="1"/>
  <c r="N11" i="1"/>
  <c r="BU10" i="1"/>
  <c r="BO10" i="1"/>
  <c r="BG10" i="1"/>
  <c r="BC10" i="1"/>
  <c r="AZ10" i="1"/>
  <c r="AV10" i="1"/>
  <c r="AR10" i="1"/>
  <c r="AN10" i="1"/>
  <c r="AM10" i="1"/>
  <c r="AK10" i="1"/>
  <c r="AJ10" i="1"/>
  <c r="AE10" i="1"/>
  <c r="AD10" i="1"/>
  <c r="AC10" i="1"/>
  <c r="AB10" i="1"/>
  <c r="Z10" i="1"/>
  <c r="Y10" i="1"/>
  <c r="S10" i="1"/>
  <c r="AX10" i="1" s="1"/>
  <c r="P10" i="1"/>
  <c r="N10" i="1"/>
  <c r="BU9" i="1"/>
  <c r="BO9" i="1"/>
  <c r="BG9" i="1"/>
  <c r="BC9" i="1"/>
  <c r="AZ9" i="1"/>
  <c r="AX9" i="1"/>
  <c r="AV9" i="1"/>
  <c r="AR9" i="1"/>
  <c r="AN9" i="1"/>
  <c r="AM9" i="1"/>
  <c r="AK9" i="1"/>
  <c r="AJ9" i="1"/>
  <c r="AE9" i="1"/>
  <c r="AD9" i="1"/>
  <c r="AC9" i="1"/>
  <c r="AB9" i="1"/>
  <c r="Z9" i="1"/>
  <c r="Y9" i="1"/>
  <c r="S9" i="1"/>
  <c r="P9" i="1"/>
  <c r="N9" i="1"/>
  <c r="BU8" i="1"/>
  <c r="BO8" i="1"/>
  <c r="BG8" i="1"/>
  <c r="BC8" i="1"/>
  <c r="AZ8" i="1"/>
  <c r="AV8" i="1"/>
  <c r="AR8" i="1"/>
  <c r="AN8" i="1"/>
  <c r="AM8" i="1"/>
  <c r="AK8" i="1"/>
  <c r="AJ8" i="1"/>
  <c r="AD8" i="1"/>
  <c r="AE8" i="1" s="1"/>
  <c r="AC8" i="1"/>
  <c r="AB8" i="1"/>
  <c r="Z8" i="1"/>
  <c r="Y8" i="1"/>
  <c r="S8" i="1"/>
  <c r="AX8" i="1" s="1"/>
  <c r="P8" i="1"/>
  <c r="N8" i="1"/>
  <c r="BU7" i="1"/>
  <c r="BO7" i="1"/>
  <c r="BG7" i="1"/>
  <c r="BC7" i="1"/>
  <c r="AZ7" i="1"/>
  <c r="AV7" i="1"/>
  <c r="AR7" i="1"/>
  <c r="AN7" i="1"/>
  <c r="AM7" i="1"/>
  <c r="AK7" i="1"/>
  <c r="AJ7" i="1"/>
  <c r="AE7" i="1"/>
  <c r="AD7" i="1"/>
  <c r="AC7" i="1"/>
  <c r="AB7" i="1"/>
  <c r="Z7" i="1"/>
  <c r="Y7" i="1"/>
  <c r="S7" i="1"/>
  <c r="AX7" i="1" s="1"/>
  <c r="P7" i="1"/>
  <c r="N7" i="1"/>
  <c r="BU6" i="1"/>
  <c r="BO6" i="1"/>
  <c r="BG6" i="1"/>
  <c r="BC6" i="1"/>
  <c r="AZ6" i="1"/>
  <c r="AV6" i="1"/>
  <c r="AR6" i="1"/>
  <c r="AN6" i="1"/>
  <c r="AM6" i="1"/>
  <c r="AK6" i="1"/>
  <c r="AJ6" i="1"/>
  <c r="AD6" i="1"/>
  <c r="AE6" i="1" s="1"/>
  <c r="AC6" i="1"/>
  <c r="AB6" i="1"/>
  <c r="Z6" i="1"/>
  <c r="Y6" i="1"/>
  <c r="S6" i="1"/>
  <c r="AX6" i="1" s="1"/>
  <c r="P6" i="1"/>
  <c r="N6" i="1"/>
  <c r="BU5" i="1"/>
  <c r="BO5" i="1"/>
  <c r="BG5" i="1"/>
  <c r="BC5" i="1"/>
  <c r="AZ5" i="1"/>
  <c r="AV5" i="1"/>
  <c r="AR5" i="1"/>
  <c r="AN5" i="1"/>
  <c r="AM5" i="1"/>
  <c r="AK5" i="1"/>
  <c r="AJ5" i="1"/>
  <c r="AD5" i="1"/>
  <c r="AE5" i="1" s="1"/>
  <c r="AC5" i="1"/>
  <c r="AB5" i="1"/>
  <c r="Z5" i="1"/>
  <c r="Y5" i="1"/>
  <c r="S5" i="1"/>
  <c r="AX5" i="1" s="1"/>
  <c r="P5" i="1"/>
  <c r="N5" i="1"/>
  <c r="BU4" i="1"/>
  <c r="BO4" i="1"/>
  <c r="BG4" i="1"/>
  <c r="BC4" i="1"/>
  <c r="AZ4" i="1"/>
  <c r="AV4" i="1"/>
  <c r="AR4" i="1"/>
  <c r="AN4" i="1"/>
  <c r="AM4" i="1"/>
  <c r="AK4" i="1"/>
  <c r="AJ4" i="1"/>
  <c r="AD4" i="1"/>
  <c r="AE4" i="1" s="1"/>
  <c r="AC4" i="1"/>
  <c r="AB4" i="1"/>
  <c r="Z4" i="1"/>
  <c r="Y4" i="1"/>
  <c r="S4" i="1"/>
  <c r="AX4" i="1" s="1"/>
  <c r="P4" i="1"/>
  <c r="N4" i="1"/>
  <c r="BU3" i="1"/>
  <c r="BO3" i="1"/>
  <c r="BG3" i="1"/>
  <c r="BC3" i="1"/>
  <c r="AZ3" i="1"/>
  <c r="AV3" i="1"/>
  <c r="AR3" i="1"/>
  <c r="AN3" i="1"/>
  <c r="AM3" i="1"/>
  <c r="AK3" i="1"/>
  <c r="AJ3" i="1"/>
  <c r="AD3" i="1"/>
  <c r="AE3" i="1" s="1"/>
  <c r="AC3" i="1"/>
  <c r="AB3" i="1"/>
  <c r="Z3" i="1"/>
  <c r="Y3" i="1"/>
  <c r="S3" i="1"/>
  <c r="AX3" i="1" s="1"/>
  <c r="P3" i="1"/>
  <c r="N3" i="1"/>
  <c r="Y2" i="1" l="1"/>
  <c r="BU2" i="1" l="1"/>
  <c r="BO2" i="1"/>
  <c r="BG2" i="1"/>
  <c r="BC2" i="1"/>
  <c r="AZ2" i="1"/>
  <c r="AV2" i="1"/>
  <c r="AR2" i="1"/>
  <c r="AN2" i="1"/>
  <c r="AM2" i="1"/>
  <c r="AK2" i="1"/>
  <c r="AJ2" i="1"/>
  <c r="AD2" i="1"/>
  <c r="AE2" i="1" s="1"/>
  <c r="AC2" i="1"/>
  <c r="AB2" i="1"/>
  <c r="Z2" i="1"/>
  <c r="S2" i="1"/>
  <c r="AX2" i="1" s="1"/>
  <c r="P2"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000-000001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shapeId="0" xr:uid="{00000000-0006-0000-0000-000002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shapeId="0" xr:uid="{00000000-0006-0000-0000-000003000000}">
      <text>
        <r>
          <rPr>
            <b/>
            <sz val="9"/>
            <color rgb="FF000000"/>
            <rFont val="Calibri"/>
            <family val="2"/>
            <charset val="1"/>
          </rPr>
          <t>OZON:</t>
        </r>
        <r>
          <rPr>
            <sz val="9"/>
            <color rgb="FF000000"/>
            <rFont val="Calibri"/>
            <family val="2"/>
            <charset val="1"/>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shapeId="0" xr:uid="{00000000-0006-0000-0000-000004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shapeId="0" xr:uid="{00000000-0006-0000-0000-000005000000}">
      <text>
        <r>
          <rPr>
            <b/>
            <sz val="9"/>
            <color rgb="FF000000"/>
            <rFont val="Calibri"/>
            <family val="2"/>
            <charset val="1"/>
          </rPr>
          <t>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shapeId="0" xr:uid="{00000000-0006-0000-0000-000006000000}">
      <text>
        <r>
          <rPr>
            <b/>
            <sz val="9"/>
            <color rgb="FF000000"/>
            <rFont val="Calibri"/>
            <family val="2"/>
            <charset val="1"/>
          </rPr>
          <t>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shapeId="0" xr:uid="{00000000-0006-0000-0000-000007000000}">
      <text>
        <r>
          <rPr>
            <b/>
            <sz val="9"/>
            <color rgb="FF000000"/>
            <rFont val="Calibri"/>
            <family val="2"/>
            <charset val="1"/>
          </rPr>
          <t>OZON:</t>
        </r>
        <r>
          <rPr>
            <sz val="9"/>
            <color rgb="FF000000"/>
            <rFont val="Calibri"/>
            <family val="2"/>
            <charset val="1"/>
          </rPr>
          <t xml:space="preserve">Выберите «Да», чтобы покупатели видели ваш товар чаще. </t>
        </r>
      </text>
    </comment>
    <comment ref="AH1" authorId="0" shapeId="0" xr:uid="{00000000-0006-0000-0000-000008000000}">
      <text>
        <r>
          <rPr>
            <b/>
            <sz val="9"/>
            <color rgb="FF000000"/>
            <rFont val="Calibri"/>
            <family val="2"/>
            <charset val="1"/>
          </rPr>
          <t>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shapeId="0" xr:uid="{00000000-0006-0000-0000-000009000000}">
      <text>
        <r>
          <rPr>
            <b/>
            <sz val="9"/>
            <color rgb="FF000000"/>
            <rFont val="Calibri"/>
            <family val="2"/>
            <charset val="1"/>
          </rPr>
          <t>OZON:</t>
        </r>
        <r>
          <rPr>
            <sz val="9"/>
            <color rgb="FF000000"/>
            <rFont val="Calibri"/>
            <family val="2"/>
            <charset val="1"/>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shapeId="0" xr:uid="{00000000-0006-0000-0000-00000A000000}">
      <text>
        <r>
          <rPr>
            <b/>
            <sz val="9"/>
            <color rgb="FF000000"/>
            <rFont val="Calibri"/>
            <family val="2"/>
            <charset val="1"/>
          </rPr>
          <t>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shapeId="0" xr:uid="{00000000-0006-0000-0000-00000B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shapeId="0" xr:uid="{00000000-0006-0000-0000-00000C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shapeId="0" xr:uid="{00000000-0006-0000-0000-00000D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E000000}">
      <text>
        <r>
          <rPr>
            <b/>
            <sz val="9"/>
            <color rgb="FF000000"/>
            <rFont val="Calibri"/>
            <family val="2"/>
            <charset val="1"/>
          </rPr>
          <t>OZON:</t>
        </r>
        <r>
          <rPr>
            <sz val="9"/>
            <color rgb="FF000000"/>
            <rFont val="Calibri"/>
            <family val="2"/>
            <charset val="1"/>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shapeId="0" xr:uid="{00000000-0006-0000-0000-00000F000000}">
      <text>
        <r>
          <rPr>
            <b/>
            <sz val="9"/>
            <color rgb="FF000000"/>
            <rFont val="Calibri"/>
            <family val="2"/>
            <charset val="1"/>
          </rPr>
          <t>OZON:</t>
        </r>
        <r>
          <rPr>
            <sz val="9"/>
            <color rgb="FF000000"/>
            <rFont val="Calibri"/>
            <family val="2"/>
            <charset val="1"/>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shapeId="0" xr:uid="{00000000-0006-0000-0000-000010000000}">
      <text>
        <r>
          <rPr>
            <b/>
            <sz val="9"/>
            <color rgb="FF000000"/>
            <rFont val="Calibri"/>
            <family val="2"/>
            <charset val="1"/>
          </rPr>
          <t>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shapeId="0" xr:uid="{00000000-0006-0000-0000-000011000000}">
      <text>
        <r>
          <rPr>
            <b/>
            <sz val="9"/>
            <color rgb="FF000000"/>
            <rFont val="Calibri"/>
            <family val="2"/>
            <charset val="1"/>
          </rPr>
          <t>OZON:</t>
        </r>
        <r>
          <rPr>
            <sz val="9"/>
            <color rgb="FF000000"/>
            <rFont val="Calibri"/>
            <family val="2"/>
            <charset val="1"/>
          </rPr>
          <t xml:space="preserve">Название файла с изображением товара.
 Запрещенные символы: "/" и "_". </t>
        </r>
      </text>
    </comment>
    <comment ref="AR1" authorId="0" shapeId="0" xr:uid="{00000000-0006-0000-0000-000012000000}">
      <text>
        <r>
          <rPr>
            <b/>
            <sz val="9"/>
            <color rgb="FF000000"/>
            <rFont val="Calibri"/>
            <family val="2"/>
            <charset val="1"/>
          </rPr>
          <t>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shapeId="0" xr:uid="{00000000-0006-0000-0000-000013000000}">
      <text>
        <r>
          <rPr>
            <b/>
            <sz val="9"/>
            <color rgb="FF000000"/>
            <rFont val="Calibri"/>
            <family val="2"/>
            <charset val="1"/>
          </rPr>
          <t>OZON:</t>
        </r>
        <r>
          <rPr>
            <sz val="9"/>
            <color rgb="FF000000"/>
            <rFont val="Calibri"/>
            <family val="2"/>
            <charset val="1"/>
          </rPr>
          <t xml:space="preserve">Укажите название модели товара. Не указывайте в этом поле тип и бренд. </t>
        </r>
      </text>
    </comment>
    <comment ref="AT1" authorId="0" shapeId="0" xr:uid="{00000000-0006-0000-0000-000014000000}">
      <text>
        <r>
          <rPr>
            <b/>
            <sz val="9"/>
            <color rgb="FF000000"/>
            <rFont val="Calibri"/>
            <family val="2"/>
            <charset val="1"/>
          </rPr>
          <t>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shapeId="0" xr:uid="{00000000-0006-0000-0000-000015000000}">
      <text>
        <r>
          <rPr>
            <b/>
            <sz val="9"/>
            <color rgb="FF000000"/>
            <rFont val="Calibri"/>
            <family val="2"/>
            <charset val="1"/>
          </rPr>
          <t>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shapeId="0" xr:uid="{00000000-0006-0000-0000-000016000000}">
      <text>
        <r>
          <rPr>
            <b/>
            <sz val="9"/>
            <color rgb="FF000000"/>
            <rFont val="Calibri"/>
            <family val="2"/>
            <charset val="1"/>
          </rPr>
          <t>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shapeId="0" xr:uid="{00000000-0006-0000-0000-000017000000}">
      <text>
        <r>
          <rPr>
            <b/>
            <sz val="9"/>
            <color rgb="FF000000"/>
            <rFont val="Calibri"/>
            <family val="2"/>
            <charset val="1"/>
          </rPr>
          <t>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shapeId="0" xr:uid="{00000000-0006-0000-0000-000018000000}">
      <text>
        <r>
          <rPr>
            <b/>
            <sz val="9"/>
            <color rgb="FF000000"/>
            <rFont val="Calibri"/>
            <family val="2"/>
            <charset val="1"/>
          </rPr>
          <t>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shapeId="0" xr:uid="{00000000-0006-0000-0000-000019000000}">
      <text>
        <r>
          <rPr>
            <b/>
            <sz val="9"/>
            <color rgb="FF000000"/>
            <rFont val="Calibri"/>
            <family val="2"/>
            <charset val="1"/>
          </rPr>
          <t>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shapeId="0" xr:uid="{00000000-0006-0000-0000-00001A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shapeId="0" xr:uid="{00000000-0006-0000-0000-00001B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B1" authorId="0" shapeId="0" xr:uid="{00000000-0006-0000-0000-00001C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C1" authorId="0" shapeId="0" xr:uid="{00000000-0006-0000-0000-00001D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shapeId="0" xr:uid="{00000000-0006-0000-0000-00001E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E1" authorId="0" shapeId="0" xr:uid="{00000000-0006-0000-0000-00001F000000}">
      <text>
        <r>
          <rPr>
            <b/>
            <sz val="9"/>
            <color rgb="FF000000"/>
            <rFont val="Calibri"/>
            <family val="2"/>
            <charset val="1"/>
          </rPr>
          <t>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shapeId="0" xr:uid="{00000000-0006-0000-0000-000020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shapeId="0" xr:uid="{00000000-0006-0000-0000-000021000000}">
      <text>
        <r>
          <rPr>
            <b/>
            <sz val="9"/>
            <color rgb="FF000000"/>
            <rFont val="Calibri"/>
            <family val="2"/>
            <charset val="1"/>
          </rPr>
          <t>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shapeId="0" xr:uid="{00000000-0006-0000-0000-000022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shapeId="0" xr:uid="{00000000-0006-0000-0000-000023000000}">
      <text>
        <r>
          <rPr>
            <b/>
            <sz val="9"/>
            <color rgb="FF000000"/>
            <rFont val="Calibri"/>
            <family val="2"/>
            <charset val="1"/>
          </rPr>
          <t>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shapeId="0" xr:uid="{00000000-0006-0000-0000-000024000000}">
      <text>
        <r>
          <rPr>
            <b/>
            <sz val="9"/>
            <color rgb="FF000000"/>
            <rFont val="Calibri"/>
            <family val="2"/>
            <charset val="1"/>
          </rPr>
          <t>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shapeId="0" xr:uid="{00000000-0006-0000-0000-000025000000}">
      <text>
        <r>
          <rPr>
            <b/>
            <sz val="9"/>
            <color rgb="FF000000"/>
            <rFont val="Calibri"/>
            <family val="2"/>
            <charset val="1"/>
          </rPr>
          <t>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shapeId="0" xr:uid="{00000000-0006-0000-0000-000026000000}">
      <text>
        <r>
          <rPr>
            <b/>
            <sz val="9"/>
            <color rgb="FF000000"/>
            <rFont val="Calibri"/>
            <family val="2"/>
            <charset val="1"/>
          </rPr>
          <t>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shapeId="0" xr:uid="{00000000-0006-0000-0000-000027000000}">
      <text>
        <r>
          <rPr>
            <b/>
            <sz val="9"/>
            <color rgb="FF000000"/>
            <rFont val="Calibri"/>
            <family val="2"/>
            <charset val="1"/>
          </rPr>
          <t>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shapeId="0" xr:uid="{00000000-0006-0000-0000-000028000000}">
      <text>
        <r>
          <rPr>
            <b/>
            <sz val="9"/>
            <color rgb="FF000000"/>
            <rFont val="Calibri"/>
            <family val="2"/>
            <charset val="1"/>
          </rPr>
          <t>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shapeId="0" xr:uid="{00000000-0006-0000-0000-000029000000}">
      <text>
        <r>
          <rPr>
            <b/>
            <sz val="9"/>
            <color rgb="FF000000"/>
            <rFont val="Calibri"/>
            <family val="2"/>
            <charset val="1"/>
          </rPr>
          <t>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shapeId="0" xr:uid="{00000000-0006-0000-0000-00002A000000}">
      <text>
        <r>
          <rPr>
            <b/>
            <sz val="9"/>
            <color rgb="FF000000"/>
            <rFont val="Calibri"/>
            <family val="2"/>
            <charset val="1"/>
          </rPr>
          <t>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shapeId="0" xr:uid="{00000000-0006-0000-0000-00002B000000}">
      <text>
        <r>
          <rPr>
            <b/>
            <sz val="9"/>
            <color rgb="FF000000"/>
            <rFont val="Calibri"/>
            <family val="2"/>
            <charset val="1"/>
          </rPr>
          <t>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shapeId="0" xr:uid="{00000000-0006-0000-0000-00002C000000}">
      <text>
        <r>
          <rPr>
            <b/>
            <sz val="9"/>
            <color rgb="FF000000"/>
            <rFont val="Calibri"/>
            <family val="2"/>
            <charset val="1"/>
          </rPr>
          <t>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shapeId="0" xr:uid="{00000000-0006-0000-0000-00002D000000}">
      <text>
        <r>
          <rPr>
            <b/>
            <sz val="9"/>
            <color rgb="FF000000"/>
            <rFont val="Calibri"/>
            <family val="2"/>
            <charset val="1"/>
          </rPr>
          <t>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shapeId="0" xr:uid="{00000000-0006-0000-0000-00002E000000}">
      <text>
        <r>
          <rPr>
            <b/>
            <sz val="9"/>
            <color rgb="FF000000"/>
            <rFont val="Calibri"/>
            <family val="2"/>
            <charset val="1"/>
          </rPr>
          <t>OZON:</t>
        </r>
        <r>
          <rPr>
            <sz val="9"/>
            <color rgb="FF000000"/>
            <rFont val="Calibri"/>
            <family val="2"/>
            <charset val="1"/>
          </rPr>
          <t xml:space="preserve">Укажите название для видео </t>
        </r>
      </text>
    </comment>
    <comment ref="BU1" authorId="0" shapeId="0" xr:uid="{00000000-0006-0000-0000-00002F000000}">
      <text>
        <r>
          <rPr>
            <b/>
            <sz val="9"/>
            <color rgb="FF000000"/>
            <rFont val="Calibri"/>
            <family val="2"/>
            <charset val="1"/>
          </rPr>
          <t>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<sst xmlns="http://schemas.openxmlformats.org/spreadsheetml/2006/main" count="704" uniqueCount="204">
  <si>
    <t>Категория продавца</t>
  </si>
  <si>
    <t>Артикул продавца</t>
  </si>
  <si>
    <t>Баркоды</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</si>
  <si>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</si>
  <si>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</si>
  <si>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</si>
  <si>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</si>
  <si>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</si>
  <si>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</si>
  <si>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</si>
  <si>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</si>
  <si>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</si>
  <si>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</si>
  <si>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WB</t>
  </si>
  <si>
    <t>Наименование</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</si>
  <si>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</si>
  <si>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</si>
  <si>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</si>
  <si>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</si>
  <si>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</si>
  <si>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</si>
  <si>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</si>
  <si>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</si>
  <si>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Фото</t>
  </si>
  <si>
    <t>Видео</t>
  </si>
  <si>
    <t>OZON</t>
  </si>
  <si>
    <t>Артикул</t>
  </si>
  <si>
    <t>Название товара</t>
  </si>
  <si>
    <t>Цена, руб.*</t>
  </si>
  <si>
    <t>Цена до скидки, руб.</t>
  </si>
  <si>
    <t>НДС, %*</t>
  </si>
  <si>
    <t>Включить продвижение</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</si>
  <si>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</si>
  <si>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</si>
  <si>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</si>
  <si>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</si>
  <si>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</si>
  <si>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</si>
  <si>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</si>
  <si>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</si>
  <si>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</si>
  <si>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</si>
  <si>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</si>
  <si>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</si>
  <si>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Единиц в одном товаре</t>
  </si>
  <si>
    <t>Цвет товара</t>
  </si>
  <si>
    <t>Название цвета</t>
  </si>
  <si>
    <t>Тип*</t>
  </si>
  <si>
    <t>Аннотация</t>
  </si>
  <si>
    <t>Гарантийный срок</t>
  </si>
  <si>
    <t>Страна-изготовитель</t>
  </si>
  <si>
    <t>Длина, см</t>
  </si>
  <si>
    <t>Длина, м</t>
  </si>
  <si>
    <t>Материал</t>
  </si>
  <si>
    <t>Количество в упаковке, шт</t>
  </si>
  <si>
    <t>Признак 18+</t>
  </si>
  <si>
    <t>Целевая аудитория</t>
  </si>
  <si>
    <t>Образец цвета</t>
  </si>
  <si>
    <t>Вид принта</t>
  </si>
  <si>
    <t>Rich-контент JSON</t>
  </si>
  <si>
    <t>Количество заводских упаковок</t>
  </si>
  <si>
    <t>Минимальный возраст ребенка</t>
  </si>
  <si>
    <t>Максимальный возраст ребенка</t>
  </si>
  <si>
    <t>Пол ребенка</t>
  </si>
  <si>
    <t>ТН ВЭД коды ЕАЭС</t>
  </si>
  <si>
    <t>Ключевые слова</t>
  </si>
  <si>
    <t>Название серии</t>
  </si>
  <si>
    <t>HS-код</t>
  </si>
  <si>
    <t>Ошибка</t>
  </si>
  <si>
    <t>Предупреждение</t>
  </si>
  <si>
    <t>Озон.Видео: название</t>
  </si>
  <si>
    <t>Озон.Видео: ссылка</t>
  </si>
  <si>
    <t>Декор для одежды</t>
  </si>
  <si>
    <t>Amazing Pics</t>
  </si>
  <si>
    <t>Полимерный материал</t>
  </si>
  <si>
    <t>Россия</t>
  </si>
  <si>
    <t>Не облагается</t>
  </si>
  <si>
    <t>Нет</t>
  </si>
  <si>
    <t>Термонаклейка</t>
  </si>
  <si>
    <t>инструкция_dtf.mp4</t>
  </si>
  <si>
    <t>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</si>
  <si>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</si>
  <si>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Животные с радугой</t>
  </si>
  <si>
    <t>animals_ass2_vert</t>
  </si>
  <si>
    <t>C:\Users\Max\Documents\GitHub\Ozon_upload\Tatulya\barcode\A5\all\Термонаклейка Животные с радугой.pdf</t>
  </si>
  <si>
    <t>C:\Users\maxim\Documents\GitHub\Ozon_upload\DTF_images\tatyana\A5\all\animals_ass2_vert.tif</t>
  </si>
  <si>
    <t>https://raw.githubusercontent.com/maxuzkikh/Ozon_upload/main/Tatulya/images/A5/all/</t>
  </si>
  <si>
    <t>DTF A5 kids</t>
  </si>
  <si>
    <t>Термонаклейка Балерина в сиреневом</t>
  </si>
  <si>
    <t>balerina_asdasfw1_vert</t>
  </si>
  <si>
    <t>Термонаклейка Чёрный котенок в цветах</t>
  </si>
  <si>
    <t>cat_dasdwqe2_vert</t>
  </si>
  <si>
    <t>Термонаклейка Весёлый енот выглядывает</t>
  </si>
  <si>
    <t>enot_asdw1_vert</t>
  </si>
  <si>
    <t>Термонаклейка Фея в ночном лесу</t>
  </si>
  <si>
    <t>fairy_abca_f_horiz</t>
  </si>
  <si>
    <t>Термонаклейка Девочка с бабочкой</t>
  </si>
  <si>
    <t>girl_butterfly_asd_vert</t>
  </si>
  <si>
    <t>Термонаклейка Девочка в розовом платье</t>
  </si>
  <si>
    <t>girl_dsda_vert</t>
  </si>
  <si>
    <t>Термонаклейка Девочка с маком в руках</t>
  </si>
  <si>
    <t>girl_kids_ffd45_vert</t>
  </si>
  <si>
    <t>Термонаклейка Девочка Ангел с хвостами</t>
  </si>
  <si>
    <t>girl_pink_blond_qwds_vert</t>
  </si>
  <si>
    <t>Термонаклейка Разноцветные сердечки</t>
  </si>
  <si>
    <t>hearts_sdq_vert</t>
  </si>
  <si>
    <t>Термонаклейка львенок с милой улыбкой</t>
  </si>
  <si>
    <t>lion_keds_ffff_vert</t>
  </si>
  <si>
    <t>Термонаклейка львенок выглядывает игриво</t>
  </si>
  <si>
    <t>lion_kids_df4_vert</t>
  </si>
  <si>
    <t>Термонаклейка арбуз с сердцем и надписью</t>
  </si>
  <si>
    <t>melon_heart_horiz</t>
  </si>
  <si>
    <t>Термонаклейка Лисёнок с розовыми щёчками</t>
  </si>
  <si>
    <t>fox_looking_ff4_vert</t>
  </si>
  <si>
    <t>Термонаклейка Лисёнок в свитере с узорами</t>
  </si>
  <si>
    <t>fox_stand_1ff4_vert</t>
  </si>
  <si>
    <t>Термонаклейка Девочка в зелёном с подсолнухом</t>
  </si>
  <si>
    <t>girl_yellow_flower_23d_vert</t>
  </si>
  <si>
    <t>Термонаклейка Радужный мишка с улыбкой</t>
  </si>
  <si>
    <t>happy_bear_ff_vert</t>
  </si>
  <si>
    <t>Термонаклейка Радужный котенок счастливый</t>
  </si>
  <si>
    <t>happy_cat_ff_vert</t>
  </si>
  <si>
    <t>Термонаклейка Улыбающийся лисенок в снегу</t>
  </si>
  <si>
    <t>happy_fox_ff_vert</t>
  </si>
  <si>
    <t>Термонаклейка Львенок счастливый</t>
  </si>
  <si>
    <t>happy_lion_ff_vert</t>
  </si>
  <si>
    <t>Термонаклейка Тигренок счастливый радужный</t>
  </si>
  <si>
    <t>happy_tiger_ff_vert</t>
  </si>
  <si>
    <t>Термонаклейка Ёжики в кружках с сердечками</t>
  </si>
  <si>
    <t>hedgehoges_two_cups_23sss_horiz</t>
  </si>
  <si>
    <t>Термонаклейка Оленёнок в шарфе</t>
  </si>
  <si>
    <t>olen_23dds_vert</t>
  </si>
  <si>
    <t>Термонаклейка Зевающий зайка в пижаме</t>
  </si>
  <si>
    <t>rabbit_sleeping_231s_vert</t>
  </si>
  <si>
    <t>C:\Users\Max\Documents\GitHub\Ozon_upload\Tatulya\barcode\A5\all\Термонаклейка Балерина в сиреневом.pdf</t>
  </si>
  <si>
    <t>C:\Users\maxim\Documents\GitHub\Ozon_upload\DTF_images\tatyana\A5\all\balerina_asdasfw1_vert.tif</t>
  </si>
  <si>
    <t>C:\Users\Max\Documents\GitHub\Ozon_upload\Tatulya\barcode\A5\all\Термонаклейка Чёрный котенок в цветах.pdf</t>
  </si>
  <si>
    <t>C:\Users\maxim\Documents\GitHub\Ozon_upload\DTF_images\tatyana\A5\all\cat_dasdwqe2_vert.tif</t>
  </si>
  <si>
    <t>C:\Users\Max\Documents\GitHub\Ozon_upload\Tatulya\barcode\A5\all\Термонаклейка Весёлый енот выглядывает.pdf</t>
  </si>
  <si>
    <t>C:\Users\maxim\Documents\GitHub\Ozon_upload\DTF_images\tatyana\A5\all\enot_asdw1_vert.tif</t>
  </si>
  <si>
    <t>C:\Users\Max\Documents\GitHub\Ozon_upload\Tatulya\barcode\A5\all\Термонаклейка Фея в ночном лесу.pdf</t>
  </si>
  <si>
    <t>C:\Users\maxim\Documents\GitHub\Ozon_upload\DTF_images\tatyana\A5\all\fairy_abca_f_horiz.tif</t>
  </si>
  <si>
    <t>C:\Users\Max\Documents\GitHub\Ozon_upload\Tatulya\barcode\A5\all\Термонаклейка Девочка с бабочкой.pdf</t>
  </si>
  <si>
    <t>C:\Users\maxim\Documents\GitHub\Ozon_upload\DTF_images\tatyana\A5\all\girl_butterfly_asd_vert.tif</t>
  </si>
  <si>
    <t>C:\Users\Max\Documents\GitHub\Ozon_upload\Tatulya\barcode\A5\all\Термонаклейка Девочка в розовом платье.pdf</t>
  </si>
  <si>
    <t>C:\Users\maxim\Documents\GitHub\Ozon_upload\DTF_images\tatyana\A5\all\girl_dsda_vert.tif</t>
  </si>
  <si>
    <t>C:\Users\Max\Documents\GitHub\Ozon_upload\Tatulya\barcode\A5\all\Термонаклейка Девочка с маком в руках.pdf</t>
  </si>
  <si>
    <t>C:\Users\maxim\Documents\GitHub\Ozon_upload\DTF_images\tatyana\A5\all\girl_kids_ffd45_vert.tif</t>
  </si>
  <si>
    <t>C:\Users\Max\Documents\GitHub\Ozon_upload\Tatulya\barcode\A5\all\Термонаклейка Девочка Ангел с хвостами.pdf</t>
  </si>
  <si>
    <t>C:\Users\maxim\Documents\GitHub\Ozon_upload\DTF_images\tatyana\A5\all\girl_pink_blond_qwds_vert.tif</t>
  </si>
  <si>
    <t>C:\Users\Max\Documents\GitHub\Ozon_upload\Tatulya\barcode\A5\all\Термонаклейка Разноцветные сердечки.pdf</t>
  </si>
  <si>
    <t>C:\Users\maxim\Documents\GitHub\Ozon_upload\DTF_images\tatyana\A5\all\hearts_sdq_vert.tif</t>
  </si>
  <si>
    <t>C:\Users\Max\Documents\GitHub\Ozon_upload\Tatulya\barcode\A5\all\Термонаклейка львенок с милой улыбкой.pdf</t>
  </si>
  <si>
    <t>C:\Users\maxim\Documents\GitHub\Ozon_upload\DTF_images\tatyana\A5\all\lion_keds_ffff_vert.tif</t>
  </si>
  <si>
    <t>C:\Users\Max\Documents\GitHub\Ozon_upload\Tatulya\barcode\A5\all\Термонаклейка львенок выглядывает игриво.pdf</t>
  </si>
  <si>
    <t>C:\Users\maxim\Documents\GitHub\Ozon_upload\DTF_images\tatyana\A5\all\lion_kids_df4_vert.tif</t>
  </si>
  <si>
    <t>C:\Users\Max\Documents\GitHub\Ozon_upload\Tatulya\barcode\A5\all\Термонаклейка арбуз с сердцем и надписью.pdf</t>
  </si>
  <si>
    <t>C:\Users\maxim\Documents\GitHub\Ozon_upload\DTF_images\tatyana\A5\all\melon_heart_horiz.tif</t>
  </si>
  <si>
    <t>C:\Users\Max\Documents\GitHub\Ozon_upload\Tatulya\barcode\A5\all\Термонаклейка Лисёнок с розовыми щёчками.pdf</t>
  </si>
  <si>
    <t>C:\Users\maxim\Documents\GitHub\Ozon_upload\DTF_images\tatyana\A5\all\fox_looking_ff4_vert.tif</t>
  </si>
  <si>
    <t>C:\Users\Max\Documents\GitHub\Ozon_upload\Tatulya\barcode\A5\all\Термонаклейка Лисёнок в свитере с узорами.pdf</t>
  </si>
  <si>
    <t>C:\Users\maxim\Documents\GitHub\Ozon_upload\DTF_images\tatyana\A5\all\fox_stand_1ff4_vert.tif</t>
  </si>
  <si>
    <t>C:\Users\Max\Documents\GitHub\Ozon_upload\Tatulya\barcode\A5\all\Термонаклейка Девочка в зелёном с подсолнухом.pdf</t>
  </si>
  <si>
    <t>C:\Users\maxim\Documents\GitHub\Ozon_upload\DTF_images\tatyana\A5\all\girl_yellow_flower_23d_vert.tif</t>
  </si>
  <si>
    <t>C:\Users\Max\Documents\GitHub\Ozon_upload\Tatulya\barcode\A5\all\Термонаклейка Радужный мишка с улыбкой.pdf</t>
  </si>
  <si>
    <t>C:\Users\maxim\Documents\GitHub\Ozon_upload\DTF_images\tatyana\A5\all\happy_bear_ff_vert.tif</t>
  </si>
  <si>
    <t>C:\Users\Max\Documents\GitHub\Ozon_upload\Tatulya\barcode\A5\all\Термонаклейка Радужный котенок счастливый.pdf</t>
  </si>
  <si>
    <t>C:\Users\maxim\Documents\GitHub\Ozon_upload\DTF_images\tatyana\A5\all\happy_cat_ff_vert.tif</t>
  </si>
  <si>
    <t>C:\Users\Max\Documents\GitHub\Ozon_upload\Tatulya\barcode\A5\all\Термонаклейка Улыбающийся лисенок в снегу.pdf</t>
  </si>
  <si>
    <t>C:\Users\maxim\Documents\GitHub\Ozon_upload\DTF_images\tatyana\A5\all\happy_fox_ff_vert.tif</t>
  </si>
  <si>
    <t>C:\Users\Max\Documents\GitHub\Ozon_upload\Tatulya\barcode\A5\all\Термонаклейка Львенок счастливый.pdf</t>
  </si>
  <si>
    <t>C:\Users\maxim\Documents\GitHub\Ozon_upload\DTF_images\tatyana\A5\all\happy_lion_ff_vert.tif</t>
  </si>
  <si>
    <t>C:\Users\Max\Documents\GitHub\Ozon_upload\Tatulya\barcode\A5\all\Термонаклейка Тигренок счастливый радужный.pdf</t>
  </si>
  <si>
    <t>C:\Users\maxim\Documents\GitHub\Ozon_upload\DTF_images\tatyana\A5\all\happy_tiger_ff_vert.tif</t>
  </si>
  <si>
    <t>C:\Users\Max\Documents\GitHub\Ozon_upload\Tatulya\barcode\A5\all\Термонаклейка Ёжики в кружках с сердечками.pdf</t>
  </si>
  <si>
    <t>C:\Users\maxim\Documents\GitHub\Ozon_upload\DTF_images\tatyana\A5\all\hedgehoges_two_cups_23sss_horiz.tif</t>
  </si>
  <si>
    <t>C:\Users\Max\Documents\GitHub\Ozon_upload\Tatulya\barcode\A5\all\Термонаклейка Оленёнок в шарфе.pdf</t>
  </si>
  <si>
    <t>C:\Users\maxim\Documents\GitHub\Ozon_upload\DTF_images\tatyana\A5\all\olen_23dds_vert.tif</t>
  </si>
  <si>
    <t>C:\Users\Max\Documents\GitHub\Ozon_upload\Tatulya\barcode\A5\all\Термонаклейка Зевающий зайка в пижаме.pdf</t>
  </si>
  <si>
    <t>C:\Users\maxim\Documents\GitHub\Ozon_upload\DTF_images\tatyana\A5\all\rabbit_sleeping_231s_vert.tif</t>
  </si>
  <si>
    <t>OZN1912188679</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</si>
  <si>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</si>
  <si>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</si>
  <si>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</si>
  <si>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</si>
  <si>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</si>
  <si>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</si>
  <si>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</si>
  <si>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</si>
  <si>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</si>
  <si>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</si>
  <si>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</si>
  <si>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</si>
  <si>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</si>
  <si>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</si>
  <si>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</si>
  <si>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OZN1912201998</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</si>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</sst>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charset val="1"/>
    </font>
    <font>
      <b/>
      <sz val="12"/>
      <color rgb="FFFFFFFF"/>
      <name val="Arial"/>
      <family val="2"/>
      <charset val="1"/>
    </font>
    <font>
      <b/>
      <sz val="12"/>
      <color rgb="FFFFFFFF"/>
      <name val="Calibri"/>
      <family val="2"/>
      <charset val="204"/>
    </font>
    <font>
      <b/>
      <sz val="12"/>
      <color rgb="FFFFFFFF"/>
      <name val="Calibri"/>
      <family val="2"/>
      <charset val="1"/>
    </font>
    <font>
      <b/>
      <sz val="11"/>
      <name val="Arial"/>
      <family val="2"/>
      <charset val="204"/>
    </font>
    <font>
      <b/>
      <sz val="11"/>
      <name val="Calibri"/>
      <family val="2"/>
      <charset val="204"/>
    </font>
    <font>
      <b/>
      <sz val="11"/>
      <color rgb="FFFDFDFD"/>
      <name val="Arial"/>
      <family val="2"/>
      <charset val="1"/>
    </font>
    <font>
      <sz val="11"/>
      <color rgb="FF000000"/>
      <name val="Calibri"/>
      <family val="2"/>
      <charset val="204"/>
    </font>
    <font>
      <sz val="10"/>
      <color rgb="FF000000"/>
      <name val="Arial"/>
      <family val="2"/>
      <charset val="204"/>
    </font>
    <font>
      <sz val="11"/>
      <color rgb="FF000000"/>
      <name val="Calibri"/>
      <family val="2"/>
      <charset val="1"/>
    </font>
    <font>
      <b/>
      <sz val="9"/>
      <color rgb="FF000000"/>
      <name val="Calibri"/>
      <family val="2"/>
      <charset val="1"/>
    </font>
    <font>
      <sz val="9"/>
      <color rgb="FF000000"/>
      <name val="Calibri"/>
      <family val="2"/>
      <charset val="1"/>
    </font>
    <font>
      <u/>
      <sz val="10"/>
      <color theme="10"/>
      <name val="Arial"/>
      <family val="2"/>
      <charset val="204"/>
    </font>
    <font>
      <sz val="10"/>
      <color rgb="FF000000"/>
      <name val="Arial"/>
      <family val="2"/>
      <charset val="204"/>
    </font>
    <font>
      <sz val="11"/>
      <name val="Arial"/>
      <family val="2"/>
      <charset val="204"/>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theme="8"/>
        <bgColor indexed="64"/>
      </patternFill>
    </fill>
  </fills>
  <borders count="3">
    <border>
      <left/>
      <right/>
      <top/>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7">
    <xf numFmtId="0" fontId="0" fillId="0" borderId="0" xfId="0"/>
    <xf numFmtId="0" fontId="0" fillId="0" borderId="0" xfId="0" applyFont="1"/>
    <xf numFmtId="0" fontId="0" fillId="0" borderId="0" xfId="0" applyFont="1" applyAlignment="1">
      <alignment wrapText="1"/>
    </xf>
    <xf numFmtId="0" fontId="8" fillId="0" borderId="0" xfId="0" applyFont="1" applyAlignment="1">
      <alignment wrapText="1"/>
    </xf>
    <xf numFmtId="0" fontId="0" fillId="0" borderId="1" xfId="0" applyFont="1" applyBorder="1"/>
    <xf numFmtId="0" fontId="0" fillId="0" borderId="0" xfId="0"/>
    <xf numFmtId="0" fontId="0" fillId="0" borderId="1" xfId="0" applyBorder="1"/>
    <xf numFmtId="0" fontId="0" fillId="0" borderId="0" xfId="0" applyAlignment="1">
      <alignment wrapText="1"/>
    </xf>
    <xf numFmtId="0" fontId="8" fillId="0" borderId="1" xfId="0" applyFont="1" applyBorder="1"/>
    <xf numFmtId="0" fontId="9" fillId="0" borderId="0" xfId="0" applyFont="1"/>
    <xf numFmtId="0" fontId="7" fillId="0" borderId="1" xfId="0" applyFont="1" applyBorder="1"/>
    <xf numFmtId="0" fontId="8" fillId="0" borderId="0" xfId="0" applyFont="1"/>
    <xf numFmtId="0" fontId="12" fillId="0" borderId="0" xfId="1"/>
    <xf numFmtId="0" fontId="13" fillId="0" borderId="0" xfId="0" applyFont="1"/>
    <xf numFmtId="0" fontId="13" fillId="6" borderId="0" xfId="0" applyFont="1" applyFill="1"/>
    <xf numFmtId="0" fontId="14" fillId="0" borderId="0" xfId="0" applyFont="1" applyFill="1"/>
    <xf numFmtId="0" fontId="14" fillId="0" borderId="0" xfId="0" applyFont="1" applyFill="1" applyAlignment="1"/>
    <xf numFmtId="0" fontId="13" fillId="0" borderId="0" xfId="0" applyFont="1" applyFill="1"/>
    <xf numFmtId="0" fontId="1" fillId="2" borderId="2" xfId="0" applyFont="1" applyFill="1" applyBorder="1" applyAlignment="1">
      <alignment vertical="center"/>
    </xf>
    <xf numFmtId="0" fontId="2" fillId="2" borderId="2" xfId="0" applyFont="1" applyFill="1" applyBorder="1" applyAlignment="1">
      <alignment vertical="center"/>
    </xf>
    <xf numFmtId="0" fontId="3" fillId="2" borderId="2" xfId="0" applyFont="1" applyFill="1" applyBorder="1" applyAlignment="1">
      <alignment vertical="center"/>
    </xf>
    <xf numFmtId="0" fontId="4" fillId="3" borderId="2" xfId="0" applyFont="1" applyFill="1" applyBorder="1"/>
    <xf numFmtId="0" fontId="4" fillId="3" borderId="2" xfId="0" applyFont="1" applyFill="1" applyBorder="1" applyAlignment="1"/>
    <xf numFmtId="0" fontId="5" fillId="3" borderId="2" xfId="0" applyFont="1" applyFill="1" applyBorder="1"/>
    <xf numFmtId="0" fontId="6" fillId="4"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0" fillId="0" borderId="2" xfId="0"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323850</xdr:colOff>
      <xdr:row>22</xdr:row>
      <xdr:rowOff>95250</xdr:rowOff>
    </xdr:to>
    <xdr:sp macro="" textlink="">
      <xdr:nvSpPr>
        <xdr:cNvPr id="1118" name="_x0000_t202" hidden="1">
          <a:extLst>
            <a:ext uri="{FF2B5EF4-FFF2-40B4-BE49-F238E27FC236}">
              <a16:creationId xmlns:a16="http://schemas.microsoft.com/office/drawing/2014/main" id="{09C82A6E-FA0C-4027-A4F0-7039494DBA8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16" name="_x0000_t202" hidden="1">
          <a:extLst>
            <a:ext uri="{FF2B5EF4-FFF2-40B4-BE49-F238E27FC236}">
              <a16:creationId xmlns:a16="http://schemas.microsoft.com/office/drawing/2014/main" id="{3AA62565-B745-4493-B89B-283BDD20D97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14" name="_x0000_t202" hidden="1">
          <a:extLst>
            <a:ext uri="{FF2B5EF4-FFF2-40B4-BE49-F238E27FC236}">
              <a16:creationId xmlns:a16="http://schemas.microsoft.com/office/drawing/2014/main" id="{09CD80AC-FD02-4AE9-9F01-005FB8D041A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12" name="_x0000_t202" hidden="1">
          <a:extLst>
            <a:ext uri="{FF2B5EF4-FFF2-40B4-BE49-F238E27FC236}">
              <a16:creationId xmlns:a16="http://schemas.microsoft.com/office/drawing/2014/main" id="{A0CDDD3F-E1D3-45D1-86FF-D04148F962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10" name="_x0000_t202" hidden="1">
          <a:extLst>
            <a:ext uri="{FF2B5EF4-FFF2-40B4-BE49-F238E27FC236}">
              <a16:creationId xmlns:a16="http://schemas.microsoft.com/office/drawing/2014/main" id="{59C97F58-C61A-46E7-A179-EEDD1E826D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08" name="_x0000_t202" hidden="1">
          <a:extLst>
            <a:ext uri="{FF2B5EF4-FFF2-40B4-BE49-F238E27FC236}">
              <a16:creationId xmlns:a16="http://schemas.microsoft.com/office/drawing/2014/main" id="{1C5E05F8-5B1E-4527-9DAC-8C56D6233A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06" name="_x0000_t202" hidden="1">
          <a:extLst>
            <a:ext uri="{FF2B5EF4-FFF2-40B4-BE49-F238E27FC236}">
              <a16:creationId xmlns:a16="http://schemas.microsoft.com/office/drawing/2014/main" id="{913F17E9-17BE-4CD7-9BCA-7CDB98B37F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04" name="_x0000_t202" hidden="1">
          <a:extLst>
            <a:ext uri="{FF2B5EF4-FFF2-40B4-BE49-F238E27FC236}">
              <a16:creationId xmlns:a16="http://schemas.microsoft.com/office/drawing/2014/main" id="{B2FB748D-ED7F-4FFA-BF0E-3F21361AEB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02" name="_x0000_t202" hidden="1">
          <a:extLst>
            <a:ext uri="{FF2B5EF4-FFF2-40B4-BE49-F238E27FC236}">
              <a16:creationId xmlns:a16="http://schemas.microsoft.com/office/drawing/2014/main" id="{24ABC4E8-E3D9-4CFA-B415-F095FD94E8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00" name="_x0000_t202" hidden="1">
          <a:extLst>
            <a:ext uri="{FF2B5EF4-FFF2-40B4-BE49-F238E27FC236}">
              <a16:creationId xmlns:a16="http://schemas.microsoft.com/office/drawing/2014/main" id="{5CA17A2D-BB07-45C2-B818-F00ECFE1D7D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98" name="_x0000_t202" hidden="1">
          <a:extLst>
            <a:ext uri="{FF2B5EF4-FFF2-40B4-BE49-F238E27FC236}">
              <a16:creationId xmlns:a16="http://schemas.microsoft.com/office/drawing/2014/main" id="{B657A0BA-D6A3-4694-A0F0-52829A4F006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96" name="_x0000_t202" hidden="1">
          <a:extLst>
            <a:ext uri="{FF2B5EF4-FFF2-40B4-BE49-F238E27FC236}">
              <a16:creationId xmlns:a16="http://schemas.microsoft.com/office/drawing/2014/main" id="{15AC42F3-50C7-43E8-A82F-FBA6203B0D7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94" name="_x0000_t202" hidden="1">
          <a:extLst>
            <a:ext uri="{FF2B5EF4-FFF2-40B4-BE49-F238E27FC236}">
              <a16:creationId xmlns:a16="http://schemas.microsoft.com/office/drawing/2014/main" id="{EA6A11CE-88D3-4EC0-A1C7-FE14041598E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92" name="_x0000_t202" hidden="1">
          <a:extLst>
            <a:ext uri="{FF2B5EF4-FFF2-40B4-BE49-F238E27FC236}">
              <a16:creationId xmlns:a16="http://schemas.microsoft.com/office/drawing/2014/main" id="{009A5CAE-4C4B-41D4-979F-50629FC3DAC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90" name="_x0000_t202" hidden="1">
          <a:extLst>
            <a:ext uri="{FF2B5EF4-FFF2-40B4-BE49-F238E27FC236}">
              <a16:creationId xmlns:a16="http://schemas.microsoft.com/office/drawing/2014/main" id="{D2D2B265-A61B-4C63-A9B4-4366171B182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8" name="_x0000_t202" hidden="1">
          <a:extLst>
            <a:ext uri="{FF2B5EF4-FFF2-40B4-BE49-F238E27FC236}">
              <a16:creationId xmlns:a16="http://schemas.microsoft.com/office/drawing/2014/main" id="{1DF1DBBF-9465-4D1C-B9B2-531611EB694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6" name="_x0000_t202" hidden="1">
          <a:extLst>
            <a:ext uri="{FF2B5EF4-FFF2-40B4-BE49-F238E27FC236}">
              <a16:creationId xmlns:a16="http://schemas.microsoft.com/office/drawing/2014/main" id="{B75772BA-DAE3-46EB-888A-D3B5D4A2CD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4" name="_x0000_t202" hidden="1">
          <a:extLst>
            <a:ext uri="{FF2B5EF4-FFF2-40B4-BE49-F238E27FC236}">
              <a16:creationId xmlns:a16="http://schemas.microsoft.com/office/drawing/2014/main" id="{C79CE52B-F61A-4BC2-A34A-369D6B6326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2" name="_x0000_t202" hidden="1">
          <a:extLst>
            <a:ext uri="{FF2B5EF4-FFF2-40B4-BE49-F238E27FC236}">
              <a16:creationId xmlns:a16="http://schemas.microsoft.com/office/drawing/2014/main" id="{5068B2A1-4CBE-408B-87AA-6F7CF70EA5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0" name="_x0000_t202" hidden="1">
          <a:extLst>
            <a:ext uri="{FF2B5EF4-FFF2-40B4-BE49-F238E27FC236}">
              <a16:creationId xmlns:a16="http://schemas.microsoft.com/office/drawing/2014/main" id="{09491BFC-63D4-4343-8990-A4C3190E74D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8" name="_x0000_t202" hidden="1">
          <a:extLst>
            <a:ext uri="{FF2B5EF4-FFF2-40B4-BE49-F238E27FC236}">
              <a16:creationId xmlns:a16="http://schemas.microsoft.com/office/drawing/2014/main" id="{B4F480E1-131C-4349-8D6F-AF9C0B35CB1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6" name="_x0000_t202" hidden="1">
          <a:extLst>
            <a:ext uri="{FF2B5EF4-FFF2-40B4-BE49-F238E27FC236}">
              <a16:creationId xmlns:a16="http://schemas.microsoft.com/office/drawing/2014/main" id="{E1D33D05-4A4E-490F-B822-E425504E390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4" name="_x0000_t202" hidden="1">
          <a:extLst>
            <a:ext uri="{FF2B5EF4-FFF2-40B4-BE49-F238E27FC236}">
              <a16:creationId xmlns:a16="http://schemas.microsoft.com/office/drawing/2014/main" id="{26C5CD73-0E6A-47CF-8E5B-BD0A2596A9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2" name="_x0000_t202" hidden="1">
          <a:extLst>
            <a:ext uri="{FF2B5EF4-FFF2-40B4-BE49-F238E27FC236}">
              <a16:creationId xmlns:a16="http://schemas.microsoft.com/office/drawing/2014/main" id="{6E12CD8D-94F2-42BE-8068-BF3F3AF750D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0" name="_x0000_t202" hidden="1">
          <a:extLst>
            <a:ext uri="{FF2B5EF4-FFF2-40B4-BE49-F238E27FC236}">
              <a16:creationId xmlns:a16="http://schemas.microsoft.com/office/drawing/2014/main" id="{F81DB6D2-F8EC-4243-B85F-5C0E698850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8" name="_x0000_t202" hidden="1">
          <a:extLst>
            <a:ext uri="{FF2B5EF4-FFF2-40B4-BE49-F238E27FC236}">
              <a16:creationId xmlns:a16="http://schemas.microsoft.com/office/drawing/2014/main" id="{D7B81851-F2F4-444E-94F8-83ADAD0C4CB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6" name="_x0000_t202" hidden="1">
          <a:extLst>
            <a:ext uri="{FF2B5EF4-FFF2-40B4-BE49-F238E27FC236}">
              <a16:creationId xmlns:a16="http://schemas.microsoft.com/office/drawing/2014/main" id="{0C614702-304C-4CFA-A14F-EC15252625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4" name="_x0000_t202" hidden="1">
          <a:extLst>
            <a:ext uri="{FF2B5EF4-FFF2-40B4-BE49-F238E27FC236}">
              <a16:creationId xmlns:a16="http://schemas.microsoft.com/office/drawing/2014/main" id="{DD9C3878-A00A-4308-932A-462795897F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2" name="_x0000_t202" hidden="1">
          <a:extLst>
            <a:ext uri="{FF2B5EF4-FFF2-40B4-BE49-F238E27FC236}">
              <a16:creationId xmlns:a16="http://schemas.microsoft.com/office/drawing/2014/main" id="{E990BFFA-0088-4127-B8F4-9139DD05B3F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0" name="_x0000_t202" hidden="1">
          <a:extLst>
            <a:ext uri="{FF2B5EF4-FFF2-40B4-BE49-F238E27FC236}">
              <a16:creationId xmlns:a16="http://schemas.microsoft.com/office/drawing/2014/main" id="{4644445A-BCC5-4F5F-8841-557D0290367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8" name="_x0000_t202" hidden="1">
          <a:extLst>
            <a:ext uri="{FF2B5EF4-FFF2-40B4-BE49-F238E27FC236}">
              <a16:creationId xmlns:a16="http://schemas.microsoft.com/office/drawing/2014/main" id="{542C71E7-910F-42B0-AF75-0ACAF53FE0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6" name="_x0000_t202" hidden="1">
          <a:extLst>
            <a:ext uri="{FF2B5EF4-FFF2-40B4-BE49-F238E27FC236}">
              <a16:creationId xmlns:a16="http://schemas.microsoft.com/office/drawing/2014/main" id="{4FB12181-6000-4D03-9EF8-CE5B55D75F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4" name="_x0000_t202" hidden="1">
          <a:extLst>
            <a:ext uri="{FF2B5EF4-FFF2-40B4-BE49-F238E27FC236}">
              <a16:creationId xmlns:a16="http://schemas.microsoft.com/office/drawing/2014/main" id="{4081517E-ED66-40CF-A035-6FBC8C0DDB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2" name="_x0000_t202" hidden="1">
          <a:extLst>
            <a:ext uri="{FF2B5EF4-FFF2-40B4-BE49-F238E27FC236}">
              <a16:creationId xmlns:a16="http://schemas.microsoft.com/office/drawing/2014/main" id="{0649355F-CDAB-46FA-A072-EA6217126B7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0" name="_x0000_t202" hidden="1">
          <a:extLst>
            <a:ext uri="{FF2B5EF4-FFF2-40B4-BE49-F238E27FC236}">
              <a16:creationId xmlns:a16="http://schemas.microsoft.com/office/drawing/2014/main" id="{2B0B7019-19DC-41B8-B9A8-544B0B5D6A9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8" name="_x0000_t202" hidden="1">
          <a:extLst>
            <a:ext uri="{FF2B5EF4-FFF2-40B4-BE49-F238E27FC236}">
              <a16:creationId xmlns:a16="http://schemas.microsoft.com/office/drawing/2014/main" id="{C9007AA1-CC47-46C2-AE4A-4DAD27FCC0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6" name="_x0000_t202" hidden="1">
          <a:extLst>
            <a:ext uri="{FF2B5EF4-FFF2-40B4-BE49-F238E27FC236}">
              <a16:creationId xmlns:a16="http://schemas.microsoft.com/office/drawing/2014/main" id="{7F3F8C89-62C9-4044-AC81-6C6BA1AD94C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4" name="_x0000_t202" hidden="1">
          <a:extLst>
            <a:ext uri="{FF2B5EF4-FFF2-40B4-BE49-F238E27FC236}">
              <a16:creationId xmlns:a16="http://schemas.microsoft.com/office/drawing/2014/main" id="{2837DB3C-F3AF-4FB0-B9F9-95529F06F25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2" name="_x0000_t202" hidden="1">
          <a:extLst>
            <a:ext uri="{FF2B5EF4-FFF2-40B4-BE49-F238E27FC236}">
              <a16:creationId xmlns:a16="http://schemas.microsoft.com/office/drawing/2014/main" id="{6381D2CB-6D19-4207-91F6-B5542D5654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0" name="_x0000_t202" hidden="1">
          <a:extLst>
            <a:ext uri="{FF2B5EF4-FFF2-40B4-BE49-F238E27FC236}">
              <a16:creationId xmlns:a16="http://schemas.microsoft.com/office/drawing/2014/main" id="{6E9C8FAC-132A-4397-B365-8CB059FC09A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8" name="_x0000_t202" hidden="1">
          <a:extLst>
            <a:ext uri="{FF2B5EF4-FFF2-40B4-BE49-F238E27FC236}">
              <a16:creationId xmlns:a16="http://schemas.microsoft.com/office/drawing/2014/main" id="{4060B545-1E42-48A2-A53F-0A157D6629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6" name="_x0000_t202" hidden="1">
          <a:extLst>
            <a:ext uri="{FF2B5EF4-FFF2-40B4-BE49-F238E27FC236}">
              <a16:creationId xmlns:a16="http://schemas.microsoft.com/office/drawing/2014/main" id="{B0367308-A579-4AFC-B048-3A48624B0F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4" name="_x0000_t202" hidden="1">
          <a:extLst>
            <a:ext uri="{FF2B5EF4-FFF2-40B4-BE49-F238E27FC236}">
              <a16:creationId xmlns:a16="http://schemas.microsoft.com/office/drawing/2014/main" id="{970FD4F1-DF85-4CEB-BD8C-1777E222589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2" name="_x0000_t202" hidden="1">
          <a:extLst>
            <a:ext uri="{FF2B5EF4-FFF2-40B4-BE49-F238E27FC236}">
              <a16:creationId xmlns:a16="http://schemas.microsoft.com/office/drawing/2014/main" id="{3367A7A0-72E0-4403-9DB7-8A33EA5946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0" name="_x0000_t202" hidden="1">
          <a:extLst>
            <a:ext uri="{FF2B5EF4-FFF2-40B4-BE49-F238E27FC236}">
              <a16:creationId xmlns:a16="http://schemas.microsoft.com/office/drawing/2014/main" id="{CB0A28B5-5D6A-441B-B86C-93C59C043FD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8" name="_x0000_t202" hidden="1">
          <a:extLst>
            <a:ext uri="{FF2B5EF4-FFF2-40B4-BE49-F238E27FC236}">
              <a16:creationId xmlns:a16="http://schemas.microsoft.com/office/drawing/2014/main" id="{E5F1D270-73CC-42DF-854C-C69542CCB5D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6" name="_x0000_t202" hidden="1">
          <a:extLst>
            <a:ext uri="{FF2B5EF4-FFF2-40B4-BE49-F238E27FC236}">
              <a16:creationId xmlns:a16="http://schemas.microsoft.com/office/drawing/2014/main" id="{7B4105ED-75E4-47B9-A703-B3809BF543C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 name="AutoShape 94">
          <a:extLst>
            <a:ext uri="{FF2B5EF4-FFF2-40B4-BE49-F238E27FC236}">
              <a16:creationId xmlns:a16="http://schemas.microsoft.com/office/drawing/2014/main" id="{BD8B4738-B70E-48FC-8C8E-CFA364BC1B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 name="AutoShape 92">
          <a:extLst>
            <a:ext uri="{FF2B5EF4-FFF2-40B4-BE49-F238E27FC236}">
              <a16:creationId xmlns:a16="http://schemas.microsoft.com/office/drawing/2014/main" id="{97A7EDB5-2FFA-4216-95B1-744E182BC9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 name="AutoShape 90">
          <a:extLst>
            <a:ext uri="{FF2B5EF4-FFF2-40B4-BE49-F238E27FC236}">
              <a16:creationId xmlns:a16="http://schemas.microsoft.com/office/drawing/2014/main" id="{8233493D-CB62-4624-805B-80F62F8A92E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 name="AutoShape 88">
          <a:extLst>
            <a:ext uri="{FF2B5EF4-FFF2-40B4-BE49-F238E27FC236}">
              <a16:creationId xmlns:a16="http://schemas.microsoft.com/office/drawing/2014/main" id="{4BA25714-580E-4614-8DF4-7886C53B5C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6" name="AutoShape 86">
          <a:extLst>
            <a:ext uri="{FF2B5EF4-FFF2-40B4-BE49-F238E27FC236}">
              <a16:creationId xmlns:a16="http://schemas.microsoft.com/office/drawing/2014/main" id="{4F16C1B0-B3FC-486F-8FBD-2074E6C07B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7" name="AutoShape 84">
          <a:extLst>
            <a:ext uri="{FF2B5EF4-FFF2-40B4-BE49-F238E27FC236}">
              <a16:creationId xmlns:a16="http://schemas.microsoft.com/office/drawing/2014/main" id="{FC4E6B45-2ED6-42B7-8B47-798AF5E61A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8" name="AutoShape 82">
          <a:extLst>
            <a:ext uri="{FF2B5EF4-FFF2-40B4-BE49-F238E27FC236}">
              <a16:creationId xmlns:a16="http://schemas.microsoft.com/office/drawing/2014/main" id="{9A9D7666-ABA6-4063-9C95-8D805A5D54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9" name="AutoShape 80">
          <a:extLst>
            <a:ext uri="{FF2B5EF4-FFF2-40B4-BE49-F238E27FC236}">
              <a16:creationId xmlns:a16="http://schemas.microsoft.com/office/drawing/2014/main" id="{BFC23F63-BDA0-4A57-BF19-26DC95DAEF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 name="AutoShape 78">
          <a:extLst>
            <a:ext uri="{FF2B5EF4-FFF2-40B4-BE49-F238E27FC236}">
              <a16:creationId xmlns:a16="http://schemas.microsoft.com/office/drawing/2014/main" id="{16BD5ECC-8A29-4414-B14A-5614A69390B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1" name="AutoShape 76">
          <a:extLst>
            <a:ext uri="{FF2B5EF4-FFF2-40B4-BE49-F238E27FC236}">
              <a16:creationId xmlns:a16="http://schemas.microsoft.com/office/drawing/2014/main" id="{B7751C1B-EEF2-4B33-9C88-766E7F2EDC5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2" name="AutoShape 74">
          <a:extLst>
            <a:ext uri="{FF2B5EF4-FFF2-40B4-BE49-F238E27FC236}">
              <a16:creationId xmlns:a16="http://schemas.microsoft.com/office/drawing/2014/main" id="{3D9402BB-878D-48DE-8D76-42EB599069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3" name="AutoShape 72">
          <a:extLst>
            <a:ext uri="{FF2B5EF4-FFF2-40B4-BE49-F238E27FC236}">
              <a16:creationId xmlns:a16="http://schemas.microsoft.com/office/drawing/2014/main" id="{48B18050-1791-41C9-9D36-46BF4A78270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4" name="AutoShape 70">
          <a:extLst>
            <a:ext uri="{FF2B5EF4-FFF2-40B4-BE49-F238E27FC236}">
              <a16:creationId xmlns:a16="http://schemas.microsoft.com/office/drawing/2014/main" id="{E9DE2E48-7596-4224-9A42-774BCEC3DD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5" name="AutoShape 68">
          <a:extLst>
            <a:ext uri="{FF2B5EF4-FFF2-40B4-BE49-F238E27FC236}">
              <a16:creationId xmlns:a16="http://schemas.microsoft.com/office/drawing/2014/main" id="{2E2C609C-2DD8-4626-8F5C-9A5C76F4E6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6" name="AutoShape 66">
          <a:extLst>
            <a:ext uri="{FF2B5EF4-FFF2-40B4-BE49-F238E27FC236}">
              <a16:creationId xmlns:a16="http://schemas.microsoft.com/office/drawing/2014/main" id="{9945BCA0-93FA-4A85-A522-83B674F9194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7" name="AutoShape 64">
          <a:extLst>
            <a:ext uri="{FF2B5EF4-FFF2-40B4-BE49-F238E27FC236}">
              <a16:creationId xmlns:a16="http://schemas.microsoft.com/office/drawing/2014/main" id="{BCCBFA4E-C724-4630-91B5-73EB1181F8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8" name="AutoShape 62">
          <a:extLst>
            <a:ext uri="{FF2B5EF4-FFF2-40B4-BE49-F238E27FC236}">
              <a16:creationId xmlns:a16="http://schemas.microsoft.com/office/drawing/2014/main" id="{3A66421D-C2B8-4610-9EA9-3CEF8CE81FC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9" name="AutoShape 60">
          <a:extLst>
            <a:ext uri="{FF2B5EF4-FFF2-40B4-BE49-F238E27FC236}">
              <a16:creationId xmlns:a16="http://schemas.microsoft.com/office/drawing/2014/main" id="{E2A757D4-E854-4550-B501-0778C66463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0" name="AutoShape 58">
          <a:extLst>
            <a:ext uri="{FF2B5EF4-FFF2-40B4-BE49-F238E27FC236}">
              <a16:creationId xmlns:a16="http://schemas.microsoft.com/office/drawing/2014/main" id="{57381D52-2CEA-4261-9B89-B68AAE700F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1" name="AutoShape 56">
          <a:extLst>
            <a:ext uri="{FF2B5EF4-FFF2-40B4-BE49-F238E27FC236}">
              <a16:creationId xmlns:a16="http://schemas.microsoft.com/office/drawing/2014/main" id="{401AD225-E23D-4D4C-93AE-CDD1494C8E3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2" name="AutoShape 54">
          <a:extLst>
            <a:ext uri="{FF2B5EF4-FFF2-40B4-BE49-F238E27FC236}">
              <a16:creationId xmlns:a16="http://schemas.microsoft.com/office/drawing/2014/main" id="{AFCA8A7C-5C04-4974-9C2B-6250E32019A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3" name="AutoShape 52">
          <a:extLst>
            <a:ext uri="{FF2B5EF4-FFF2-40B4-BE49-F238E27FC236}">
              <a16:creationId xmlns:a16="http://schemas.microsoft.com/office/drawing/2014/main" id="{DB1BFF46-0595-4561-B1EF-919A0E730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4" name="AutoShape 50">
          <a:extLst>
            <a:ext uri="{FF2B5EF4-FFF2-40B4-BE49-F238E27FC236}">
              <a16:creationId xmlns:a16="http://schemas.microsoft.com/office/drawing/2014/main" id="{91B45E68-9CC6-4BED-BA31-6DED40A95A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5" name="AutoShape 48">
          <a:extLst>
            <a:ext uri="{FF2B5EF4-FFF2-40B4-BE49-F238E27FC236}">
              <a16:creationId xmlns:a16="http://schemas.microsoft.com/office/drawing/2014/main" id="{F46FA018-99F6-4423-A787-8E9435C4755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6" name="AutoShape 46">
          <a:extLst>
            <a:ext uri="{FF2B5EF4-FFF2-40B4-BE49-F238E27FC236}">
              <a16:creationId xmlns:a16="http://schemas.microsoft.com/office/drawing/2014/main" id="{16E52064-D7D3-4B0F-9C48-EF748BD755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7" name="AutoShape 44">
          <a:extLst>
            <a:ext uri="{FF2B5EF4-FFF2-40B4-BE49-F238E27FC236}">
              <a16:creationId xmlns:a16="http://schemas.microsoft.com/office/drawing/2014/main" id="{95684E32-997A-462B-867A-3F2DFFCF1FC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8" name="AutoShape 42">
          <a:extLst>
            <a:ext uri="{FF2B5EF4-FFF2-40B4-BE49-F238E27FC236}">
              <a16:creationId xmlns:a16="http://schemas.microsoft.com/office/drawing/2014/main" id="{92CDE411-3BEF-4BA3-863E-5B157EA645C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29" name="AutoShape 40">
          <a:extLst>
            <a:ext uri="{FF2B5EF4-FFF2-40B4-BE49-F238E27FC236}">
              <a16:creationId xmlns:a16="http://schemas.microsoft.com/office/drawing/2014/main" id="{FAE36B7C-FBA2-4360-BD57-D716F89D81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0" name="AutoShape 38">
          <a:extLst>
            <a:ext uri="{FF2B5EF4-FFF2-40B4-BE49-F238E27FC236}">
              <a16:creationId xmlns:a16="http://schemas.microsoft.com/office/drawing/2014/main" id="{0D7B1BC8-5838-4C6B-AE8C-FF56A49DB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1" name="AutoShape 36">
          <a:extLst>
            <a:ext uri="{FF2B5EF4-FFF2-40B4-BE49-F238E27FC236}">
              <a16:creationId xmlns:a16="http://schemas.microsoft.com/office/drawing/2014/main" id="{297D6EF9-6F50-45C2-A07E-4B46C56838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2" name="AutoShape 34">
          <a:extLst>
            <a:ext uri="{FF2B5EF4-FFF2-40B4-BE49-F238E27FC236}">
              <a16:creationId xmlns:a16="http://schemas.microsoft.com/office/drawing/2014/main" id="{7314B1A8-55DA-49AE-A8C7-437535236B1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3" name="AutoShape 32">
          <a:extLst>
            <a:ext uri="{FF2B5EF4-FFF2-40B4-BE49-F238E27FC236}">
              <a16:creationId xmlns:a16="http://schemas.microsoft.com/office/drawing/2014/main" id="{BF633AC7-6424-4712-9255-12B44D246F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4" name="AutoShape 30">
          <a:extLst>
            <a:ext uri="{FF2B5EF4-FFF2-40B4-BE49-F238E27FC236}">
              <a16:creationId xmlns:a16="http://schemas.microsoft.com/office/drawing/2014/main" id="{2FB4C22F-7BC7-41F0-ACA1-DEDDAE4E0B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5" name="AutoShape 28">
          <a:extLst>
            <a:ext uri="{FF2B5EF4-FFF2-40B4-BE49-F238E27FC236}">
              <a16:creationId xmlns:a16="http://schemas.microsoft.com/office/drawing/2014/main" id="{73456165-EF46-4D0C-ACF5-A392BBE27F0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6" name="AutoShape 26">
          <a:extLst>
            <a:ext uri="{FF2B5EF4-FFF2-40B4-BE49-F238E27FC236}">
              <a16:creationId xmlns:a16="http://schemas.microsoft.com/office/drawing/2014/main" id="{CED7A5E9-57D0-4513-ADC0-F4679FF05D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7" name="AutoShape 24">
          <a:extLst>
            <a:ext uri="{FF2B5EF4-FFF2-40B4-BE49-F238E27FC236}">
              <a16:creationId xmlns:a16="http://schemas.microsoft.com/office/drawing/2014/main" id="{137B1B16-72DD-4C24-A500-EE277F23F2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8" name="AutoShape 22">
          <a:extLst>
            <a:ext uri="{FF2B5EF4-FFF2-40B4-BE49-F238E27FC236}">
              <a16:creationId xmlns:a16="http://schemas.microsoft.com/office/drawing/2014/main" id="{4EDFCFBD-270F-422F-9ACB-4185B71F5D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39" name="AutoShape 20">
          <a:extLst>
            <a:ext uri="{FF2B5EF4-FFF2-40B4-BE49-F238E27FC236}">
              <a16:creationId xmlns:a16="http://schemas.microsoft.com/office/drawing/2014/main" id="{143BF539-0F55-4AF3-9A49-5625C508C0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0" name="AutoShape 18">
          <a:extLst>
            <a:ext uri="{FF2B5EF4-FFF2-40B4-BE49-F238E27FC236}">
              <a16:creationId xmlns:a16="http://schemas.microsoft.com/office/drawing/2014/main" id="{6EE03AF3-5181-4CFC-8D4C-AF5E327854D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1" name="AutoShape 16">
          <a:extLst>
            <a:ext uri="{FF2B5EF4-FFF2-40B4-BE49-F238E27FC236}">
              <a16:creationId xmlns:a16="http://schemas.microsoft.com/office/drawing/2014/main" id="{CF5E7BFE-C4BA-4C35-91C1-AC2434A600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2" name="AutoShape 14">
          <a:extLst>
            <a:ext uri="{FF2B5EF4-FFF2-40B4-BE49-F238E27FC236}">
              <a16:creationId xmlns:a16="http://schemas.microsoft.com/office/drawing/2014/main" id="{125C9971-AA5B-49A8-998C-488DADD212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3" name="AutoShape 12">
          <a:extLst>
            <a:ext uri="{FF2B5EF4-FFF2-40B4-BE49-F238E27FC236}">
              <a16:creationId xmlns:a16="http://schemas.microsoft.com/office/drawing/2014/main" id="{BB6DF18C-332C-4123-AEB9-F4EC3F3151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4" name="AutoShape 10">
          <a:extLst>
            <a:ext uri="{FF2B5EF4-FFF2-40B4-BE49-F238E27FC236}">
              <a16:creationId xmlns:a16="http://schemas.microsoft.com/office/drawing/2014/main" id="{23729C0F-81FF-440D-8CC6-A87D6B3D54C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5" name="AutoShape 8">
          <a:extLst>
            <a:ext uri="{FF2B5EF4-FFF2-40B4-BE49-F238E27FC236}">
              <a16:creationId xmlns:a16="http://schemas.microsoft.com/office/drawing/2014/main" id="{03B4A21F-FE69-41A1-91BE-18EEC87946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6" name="AutoShape 6">
          <a:extLst>
            <a:ext uri="{FF2B5EF4-FFF2-40B4-BE49-F238E27FC236}">
              <a16:creationId xmlns:a16="http://schemas.microsoft.com/office/drawing/2014/main" id="{4358079B-B623-4AB6-9703-4A60C391A6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7" name="AutoShape 4">
          <a:extLst>
            <a:ext uri="{FF2B5EF4-FFF2-40B4-BE49-F238E27FC236}">
              <a16:creationId xmlns:a16="http://schemas.microsoft.com/office/drawing/2014/main" id="{AB19F9CA-32DD-4B1E-9F5F-FFBCCE401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8" name="AutoShape 2">
          <a:extLst>
            <a:ext uri="{FF2B5EF4-FFF2-40B4-BE49-F238E27FC236}">
              <a16:creationId xmlns:a16="http://schemas.microsoft.com/office/drawing/2014/main" id="{587E479F-7B3F-4B5D-9688-C54384EFA60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49" name="AutoShape 94">
          <a:extLst>
            <a:ext uri="{FF2B5EF4-FFF2-40B4-BE49-F238E27FC236}">
              <a16:creationId xmlns:a16="http://schemas.microsoft.com/office/drawing/2014/main" id="{94862D8C-199E-4BE5-AE29-30E2CAD8B7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0" name="AutoShape 92">
          <a:extLst>
            <a:ext uri="{FF2B5EF4-FFF2-40B4-BE49-F238E27FC236}">
              <a16:creationId xmlns:a16="http://schemas.microsoft.com/office/drawing/2014/main" id="{82CC68CD-7AF5-4E0B-8F80-90EC221AD69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1" name="AutoShape 90">
          <a:extLst>
            <a:ext uri="{FF2B5EF4-FFF2-40B4-BE49-F238E27FC236}">
              <a16:creationId xmlns:a16="http://schemas.microsoft.com/office/drawing/2014/main" id="{08195A9F-8B9E-425A-B606-7F375CA68DC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2" name="AutoShape 88">
          <a:extLst>
            <a:ext uri="{FF2B5EF4-FFF2-40B4-BE49-F238E27FC236}">
              <a16:creationId xmlns:a16="http://schemas.microsoft.com/office/drawing/2014/main" id="{2B012632-271E-4CC4-BF54-43E59629C06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3" name="AutoShape 86">
          <a:extLst>
            <a:ext uri="{FF2B5EF4-FFF2-40B4-BE49-F238E27FC236}">
              <a16:creationId xmlns:a16="http://schemas.microsoft.com/office/drawing/2014/main" id="{0FF73F4C-FAC6-4A32-92B7-37F6D14580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4" name="AutoShape 84">
          <a:extLst>
            <a:ext uri="{FF2B5EF4-FFF2-40B4-BE49-F238E27FC236}">
              <a16:creationId xmlns:a16="http://schemas.microsoft.com/office/drawing/2014/main" id="{35EEF4C9-E4CE-4E07-A2B9-AABEAE740C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5" name="AutoShape 82">
          <a:extLst>
            <a:ext uri="{FF2B5EF4-FFF2-40B4-BE49-F238E27FC236}">
              <a16:creationId xmlns:a16="http://schemas.microsoft.com/office/drawing/2014/main" id="{5C2B5DD5-31B8-4973-9F85-3221F9CC45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6" name="AutoShape 80">
          <a:extLst>
            <a:ext uri="{FF2B5EF4-FFF2-40B4-BE49-F238E27FC236}">
              <a16:creationId xmlns:a16="http://schemas.microsoft.com/office/drawing/2014/main" id="{33495522-A345-4F4D-B471-4DE9049449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7" name="AutoShape 78">
          <a:extLst>
            <a:ext uri="{FF2B5EF4-FFF2-40B4-BE49-F238E27FC236}">
              <a16:creationId xmlns:a16="http://schemas.microsoft.com/office/drawing/2014/main" id="{6321A752-7969-45C4-A7C1-0E4E3D5D13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8" name="AutoShape 76">
          <a:extLst>
            <a:ext uri="{FF2B5EF4-FFF2-40B4-BE49-F238E27FC236}">
              <a16:creationId xmlns:a16="http://schemas.microsoft.com/office/drawing/2014/main" id="{28D3DE8D-69FF-4F2F-A417-1FD4CB6E4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59" name="AutoShape 74">
          <a:extLst>
            <a:ext uri="{FF2B5EF4-FFF2-40B4-BE49-F238E27FC236}">
              <a16:creationId xmlns:a16="http://schemas.microsoft.com/office/drawing/2014/main" id="{51034436-FCE4-4381-B415-199F4E3C83A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60" name="AutoShape 72">
          <a:extLst>
            <a:ext uri="{FF2B5EF4-FFF2-40B4-BE49-F238E27FC236}">
              <a16:creationId xmlns:a16="http://schemas.microsoft.com/office/drawing/2014/main" id="{EA630799-9F0E-4798-9D09-E0B399F5E7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61" name="AutoShape 70">
          <a:extLst>
            <a:ext uri="{FF2B5EF4-FFF2-40B4-BE49-F238E27FC236}">
              <a16:creationId xmlns:a16="http://schemas.microsoft.com/office/drawing/2014/main" id="{1F7D878E-5A9D-4EA9-9245-C4A729B126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62" name="AutoShape 68">
          <a:extLst>
            <a:ext uri="{FF2B5EF4-FFF2-40B4-BE49-F238E27FC236}">
              <a16:creationId xmlns:a16="http://schemas.microsoft.com/office/drawing/2014/main" id="{78EB1527-077C-4902-AE4A-2AB134957E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63" name="AutoShape 66">
          <a:extLst>
            <a:ext uri="{FF2B5EF4-FFF2-40B4-BE49-F238E27FC236}">
              <a16:creationId xmlns:a16="http://schemas.microsoft.com/office/drawing/2014/main" id="{221B1663-5BEE-4F3C-852C-2531E4F9815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4" name="AutoShape 64">
          <a:extLst>
            <a:ext uri="{FF2B5EF4-FFF2-40B4-BE49-F238E27FC236}">
              <a16:creationId xmlns:a16="http://schemas.microsoft.com/office/drawing/2014/main" id="{AF5CB244-A384-49BF-9E56-5EE13DB95A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5" name="AutoShape 62">
          <a:extLst>
            <a:ext uri="{FF2B5EF4-FFF2-40B4-BE49-F238E27FC236}">
              <a16:creationId xmlns:a16="http://schemas.microsoft.com/office/drawing/2014/main" id="{87272A0C-D1D3-461C-BEFE-2BC24B179A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7" name="AutoShape 60">
          <a:extLst>
            <a:ext uri="{FF2B5EF4-FFF2-40B4-BE49-F238E27FC236}">
              <a16:creationId xmlns:a16="http://schemas.microsoft.com/office/drawing/2014/main" id="{2C92388C-9ECA-4A6F-9A42-E90E72D85B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29" name="AutoShape 58">
          <a:extLst>
            <a:ext uri="{FF2B5EF4-FFF2-40B4-BE49-F238E27FC236}">
              <a16:creationId xmlns:a16="http://schemas.microsoft.com/office/drawing/2014/main" id="{D6C7CB0A-4531-4D06-B2F8-5EA12761E5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1" name="AutoShape 56">
          <a:extLst>
            <a:ext uri="{FF2B5EF4-FFF2-40B4-BE49-F238E27FC236}">
              <a16:creationId xmlns:a16="http://schemas.microsoft.com/office/drawing/2014/main" id="{B8FED748-3F82-4FCC-BEF0-8BA541314A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3" name="AutoShape 54">
          <a:extLst>
            <a:ext uri="{FF2B5EF4-FFF2-40B4-BE49-F238E27FC236}">
              <a16:creationId xmlns:a16="http://schemas.microsoft.com/office/drawing/2014/main" id="{505ED3B7-BCBC-4314-8E58-21C1CE68B4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5" name="AutoShape 52">
          <a:extLst>
            <a:ext uri="{FF2B5EF4-FFF2-40B4-BE49-F238E27FC236}">
              <a16:creationId xmlns:a16="http://schemas.microsoft.com/office/drawing/2014/main" id="{A7C21036-DCC3-46C2-9C43-51425834AE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7" name="AutoShape 50">
          <a:extLst>
            <a:ext uri="{FF2B5EF4-FFF2-40B4-BE49-F238E27FC236}">
              <a16:creationId xmlns:a16="http://schemas.microsoft.com/office/drawing/2014/main" id="{9F41A7EE-01A4-41D8-8D64-1A3DFDCBF4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39" name="AutoShape 48">
          <a:extLst>
            <a:ext uri="{FF2B5EF4-FFF2-40B4-BE49-F238E27FC236}">
              <a16:creationId xmlns:a16="http://schemas.microsoft.com/office/drawing/2014/main" id="{B3834782-EF1E-4DA5-936B-22CEB04FC9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1" name="AutoShape 46">
          <a:extLst>
            <a:ext uri="{FF2B5EF4-FFF2-40B4-BE49-F238E27FC236}">
              <a16:creationId xmlns:a16="http://schemas.microsoft.com/office/drawing/2014/main" id="{71C26515-0D6B-491C-81F5-8DD2E7CEF08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3" name="AutoShape 44">
          <a:extLst>
            <a:ext uri="{FF2B5EF4-FFF2-40B4-BE49-F238E27FC236}">
              <a16:creationId xmlns:a16="http://schemas.microsoft.com/office/drawing/2014/main" id="{4BB778A9-B162-4B60-A213-0B8A292D3A3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5" name="AutoShape 42">
          <a:extLst>
            <a:ext uri="{FF2B5EF4-FFF2-40B4-BE49-F238E27FC236}">
              <a16:creationId xmlns:a16="http://schemas.microsoft.com/office/drawing/2014/main" id="{5229C11B-0A22-4C82-B3F6-0AE9D370B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7" name="AutoShape 40">
          <a:extLst>
            <a:ext uri="{FF2B5EF4-FFF2-40B4-BE49-F238E27FC236}">
              <a16:creationId xmlns:a16="http://schemas.microsoft.com/office/drawing/2014/main" id="{12936874-C153-47E0-8BAF-83951340692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49" name="AutoShape 38">
          <a:extLst>
            <a:ext uri="{FF2B5EF4-FFF2-40B4-BE49-F238E27FC236}">
              <a16:creationId xmlns:a16="http://schemas.microsoft.com/office/drawing/2014/main" id="{0BA2CA7A-CF5A-4E60-9D99-F0B855960F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1" name="AutoShape 36">
          <a:extLst>
            <a:ext uri="{FF2B5EF4-FFF2-40B4-BE49-F238E27FC236}">
              <a16:creationId xmlns:a16="http://schemas.microsoft.com/office/drawing/2014/main" id="{955AFFEB-B212-41AB-98D9-CADA9754BD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3" name="AutoShape 34">
          <a:extLst>
            <a:ext uri="{FF2B5EF4-FFF2-40B4-BE49-F238E27FC236}">
              <a16:creationId xmlns:a16="http://schemas.microsoft.com/office/drawing/2014/main" id="{69879DEF-A5D1-407F-9519-C159CAE56B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5" name="AutoShape 32">
          <a:extLst>
            <a:ext uri="{FF2B5EF4-FFF2-40B4-BE49-F238E27FC236}">
              <a16:creationId xmlns:a16="http://schemas.microsoft.com/office/drawing/2014/main" id="{96BBCC44-57CF-4807-99B5-C10BAD5EFA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7" name="AutoShape 30">
          <a:extLst>
            <a:ext uri="{FF2B5EF4-FFF2-40B4-BE49-F238E27FC236}">
              <a16:creationId xmlns:a16="http://schemas.microsoft.com/office/drawing/2014/main" id="{88A0DA55-6A11-4D1C-9B76-402DB9D8AD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59" name="AutoShape 28">
          <a:extLst>
            <a:ext uri="{FF2B5EF4-FFF2-40B4-BE49-F238E27FC236}">
              <a16:creationId xmlns:a16="http://schemas.microsoft.com/office/drawing/2014/main" id="{E9E17B88-5886-429C-B0AE-28E47E1D64F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1" name="AutoShape 26">
          <a:extLst>
            <a:ext uri="{FF2B5EF4-FFF2-40B4-BE49-F238E27FC236}">
              <a16:creationId xmlns:a16="http://schemas.microsoft.com/office/drawing/2014/main" id="{35F472D6-D594-4CB1-BFBA-568C4D89028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3" name="AutoShape 24">
          <a:extLst>
            <a:ext uri="{FF2B5EF4-FFF2-40B4-BE49-F238E27FC236}">
              <a16:creationId xmlns:a16="http://schemas.microsoft.com/office/drawing/2014/main" id="{D129DE5F-4BD0-41A8-BA0E-ACDB9CD23F9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5" name="AutoShape 22">
          <a:extLst>
            <a:ext uri="{FF2B5EF4-FFF2-40B4-BE49-F238E27FC236}">
              <a16:creationId xmlns:a16="http://schemas.microsoft.com/office/drawing/2014/main" id="{A32307E8-80FE-42FB-9F3A-6FDC93849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7" name="AutoShape 20">
          <a:extLst>
            <a:ext uri="{FF2B5EF4-FFF2-40B4-BE49-F238E27FC236}">
              <a16:creationId xmlns:a16="http://schemas.microsoft.com/office/drawing/2014/main" id="{6E5700EB-C25E-4784-9874-3B06845097E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69" name="AutoShape 18">
          <a:extLst>
            <a:ext uri="{FF2B5EF4-FFF2-40B4-BE49-F238E27FC236}">
              <a16:creationId xmlns:a16="http://schemas.microsoft.com/office/drawing/2014/main" id="{C345F9E1-F49B-48A3-A799-94E5DA14328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1" name="AutoShape 16">
          <a:extLst>
            <a:ext uri="{FF2B5EF4-FFF2-40B4-BE49-F238E27FC236}">
              <a16:creationId xmlns:a16="http://schemas.microsoft.com/office/drawing/2014/main" id="{9B7A1310-BE90-4810-AFC1-83F2A7D92F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3" name="AutoShape 14">
          <a:extLst>
            <a:ext uri="{FF2B5EF4-FFF2-40B4-BE49-F238E27FC236}">
              <a16:creationId xmlns:a16="http://schemas.microsoft.com/office/drawing/2014/main" id="{972062C3-A167-4001-B0A5-A099340A8C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5" name="AutoShape 12">
          <a:extLst>
            <a:ext uri="{FF2B5EF4-FFF2-40B4-BE49-F238E27FC236}">
              <a16:creationId xmlns:a16="http://schemas.microsoft.com/office/drawing/2014/main" id="{7232AC52-8A50-4655-8F91-1C5516770D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7" name="AutoShape 10">
          <a:extLst>
            <a:ext uri="{FF2B5EF4-FFF2-40B4-BE49-F238E27FC236}">
              <a16:creationId xmlns:a16="http://schemas.microsoft.com/office/drawing/2014/main" id="{C6BA4B44-4340-46F7-AB3A-0774A8AFF6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79" name="AutoShape 8">
          <a:extLst>
            <a:ext uri="{FF2B5EF4-FFF2-40B4-BE49-F238E27FC236}">
              <a16:creationId xmlns:a16="http://schemas.microsoft.com/office/drawing/2014/main" id="{3C7344D7-A9FB-4026-BCCC-BFD466391F8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1" name="AutoShape 6">
          <a:extLst>
            <a:ext uri="{FF2B5EF4-FFF2-40B4-BE49-F238E27FC236}">
              <a16:creationId xmlns:a16="http://schemas.microsoft.com/office/drawing/2014/main" id="{948580AF-8F6C-4C61-B6E8-4B38D99E5D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3" name="AutoShape 4">
          <a:extLst>
            <a:ext uri="{FF2B5EF4-FFF2-40B4-BE49-F238E27FC236}">
              <a16:creationId xmlns:a16="http://schemas.microsoft.com/office/drawing/2014/main" id="{CCA69973-9834-4F8E-AA50-BEE821FB7B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22</xdr:row>
      <xdr:rowOff>95250</xdr:rowOff>
    </xdr:to>
    <xdr:sp macro="" textlink="">
      <xdr:nvSpPr>
        <xdr:cNvPr id="1085" name="AutoShape 2">
          <a:extLst>
            <a:ext uri="{FF2B5EF4-FFF2-40B4-BE49-F238E27FC236}">
              <a16:creationId xmlns:a16="http://schemas.microsoft.com/office/drawing/2014/main" id="{92AB58D4-646F-472D-AFDE-6FA0338A30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87" name="AutoShape 94">
          <a:extLst>
            <a:ext uri="{FF2B5EF4-FFF2-40B4-BE49-F238E27FC236}">
              <a16:creationId xmlns:a16="http://schemas.microsoft.com/office/drawing/2014/main" id="{1F5A596A-4F5F-4DAC-A378-F517FC7B8F3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89" name="AutoShape 92">
          <a:extLst>
            <a:ext uri="{FF2B5EF4-FFF2-40B4-BE49-F238E27FC236}">
              <a16:creationId xmlns:a16="http://schemas.microsoft.com/office/drawing/2014/main" id="{DE4989D3-59C3-483D-AAD2-761ED128E42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91" name="AutoShape 90">
          <a:extLst>
            <a:ext uri="{FF2B5EF4-FFF2-40B4-BE49-F238E27FC236}">
              <a16:creationId xmlns:a16="http://schemas.microsoft.com/office/drawing/2014/main" id="{CB8A1B26-CFB4-487A-B748-446CC93316B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93" name="AutoShape 88">
          <a:extLst>
            <a:ext uri="{FF2B5EF4-FFF2-40B4-BE49-F238E27FC236}">
              <a16:creationId xmlns:a16="http://schemas.microsoft.com/office/drawing/2014/main" id="{4C861058-8372-4698-908A-EB71D644A8E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95" name="AutoShape 86">
          <a:extLst>
            <a:ext uri="{FF2B5EF4-FFF2-40B4-BE49-F238E27FC236}">
              <a16:creationId xmlns:a16="http://schemas.microsoft.com/office/drawing/2014/main" id="{D91CF515-DE74-4908-AD85-6F4899AB5D6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97" name="AutoShape 84">
          <a:extLst>
            <a:ext uri="{FF2B5EF4-FFF2-40B4-BE49-F238E27FC236}">
              <a16:creationId xmlns:a16="http://schemas.microsoft.com/office/drawing/2014/main" id="{02688617-7754-43C3-8587-60100FADE23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099" name="AutoShape 82">
          <a:extLst>
            <a:ext uri="{FF2B5EF4-FFF2-40B4-BE49-F238E27FC236}">
              <a16:creationId xmlns:a16="http://schemas.microsoft.com/office/drawing/2014/main" id="{1C330530-F431-4AC5-8409-F16AA9A13C7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01" name="AutoShape 80">
          <a:extLst>
            <a:ext uri="{FF2B5EF4-FFF2-40B4-BE49-F238E27FC236}">
              <a16:creationId xmlns:a16="http://schemas.microsoft.com/office/drawing/2014/main" id="{2EFD6D92-6EAC-4D29-B9DB-4FCDE1EAE53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03" name="AutoShape 78">
          <a:extLst>
            <a:ext uri="{FF2B5EF4-FFF2-40B4-BE49-F238E27FC236}">
              <a16:creationId xmlns:a16="http://schemas.microsoft.com/office/drawing/2014/main" id="{EB0309DD-336E-4C16-BC73-005B74F1365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05" name="AutoShape 76">
          <a:extLst>
            <a:ext uri="{FF2B5EF4-FFF2-40B4-BE49-F238E27FC236}">
              <a16:creationId xmlns:a16="http://schemas.microsoft.com/office/drawing/2014/main" id="{43F44D60-C238-409A-A7A8-3725BFD053D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07" name="AutoShape 74">
          <a:extLst>
            <a:ext uri="{FF2B5EF4-FFF2-40B4-BE49-F238E27FC236}">
              <a16:creationId xmlns:a16="http://schemas.microsoft.com/office/drawing/2014/main" id="{AECAB857-702E-41D4-AB50-D24A2CB8998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09" name="AutoShape 72">
          <a:extLst>
            <a:ext uri="{FF2B5EF4-FFF2-40B4-BE49-F238E27FC236}">
              <a16:creationId xmlns:a16="http://schemas.microsoft.com/office/drawing/2014/main" id="{1F39CDF8-0C50-4824-8791-27536A3D6C4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11" name="AutoShape 70">
          <a:extLst>
            <a:ext uri="{FF2B5EF4-FFF2-40B4-BE49-F238E27FC236}">
              <a16:creationId xmlns:a16="http://schemas.microsoft.com/office/drawing/2014/main" id="{AB669876-FA5E-45CA-A42D-7E1C665EB19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13" name="AutoShape 68">
          <a:extLst>
            <a:ext uri="{FF2B5EF4-FFF2-40B4-BE49-F238E27FC236}">
              <a16:creationId xmlns:a16="http://schemas.microsoft.com/office/drawing/2014/main" id="{23D42859-A1B5-40EF-BAEE-AF628A93BCA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15" name="AutoShape 66">
          <a:extLst>
            <a:ext uri="{FF2B5EF4-FFF2-40B4-BE49-F238E27FC236}">
              <a16:creationId xmlns:a16="http://schemas.microsoft.com/office/drawing/2014/main" id="{CA74FAD8-5288-4E1D-BF4C-41BB5F67827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17" name="AutoShape 64">
          <a:extLst>
            <a:ext uri="{FF2B5EF4-FFF2-40B4-BE49-F238E27FC236}">
              <a16:creationId xmlns:a16="http://schemas.microsoft.com/office/drawing/2014/main" id="{1BC6E810-F13B-49B8-AD0D-314095D48A9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19" name="AutoShape 62">
          <a:extLst>
            <a:ext uri="{FF2B5EF4-FFF2-40B4-BE49-F238E27FC236}">
              <a16:creationId xmlns:a16="http://schemas.microsoft.com/office/drawing/2014/main" id="{0AC50216-E74E-4D0B-8B12-16487D4E7B8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0" name="AutoShape 60">
          <a:extLst>
            <a:ext uri="{FF2B5EF4-FFF2-40B4-BE49-F238E27FC236}">
              <a16:creationId xmlns:a16="http://schemas.microsoft.com/office/drawing/2014/main" id="{F58628CC-823D-4C61-981D-BCAE3587AAF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1" name="AutoShape 58">
          <a:extLst>
            <a:ext uri="{FF2B5EF4-FFF2-40B4-BE49-F238E27FC236}">
              <a16:creationId xmlns:a16="http://schemas.microsoft.com/office/drawing/2014/main" id="{65D7B482-531D-4F85-B988-320EDAF9D1F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2" name="AutoShape 56">
          <a:extLst>
            <a:ext uri="{FF2B5EF4-FFF2-40B4-BE49-F238E27FC236}">
              <a16:creationId xmlns:a16="http://schemas.microsoft.com/office/drawing/2014/main" id="{0513CC5A-7AAB-4476-A98B-356C6376D11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3" name="AutoShape 54">
          <a:extLst>
            <a:ext uri="{FF2B5EF4-FFF2-40B4-BE49-F238E27FC236}">
              <a16:creationId xmlns:a16="http://schemas.microsoft.com/office/drawing/2014/main" id="{BB427057-0125-4379-93BA-00FA3BABA13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4" name="AutoShape 52">
          <a:extLst>
            <a:ext uri="{FF2B5EF4-FFF2-40B4-BE49-F238E27FC236}">
              <a16:creationId xmlns:a16="http://schemas.microsoft.com/office/drawing/2014/main" id="{9CD8572C-F265-4798-A00F-0F60C3FB00E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5" name="AutoShape 50">
          <a:extLst>
            <a:ext uri="{FF2B5EF4-FFF2-40B4-BE49-F238E27FC236}">
              <a16:creationId xmlns:a16="http://schemas.microsoft.com/office/drawing/2014/main" id="{91A8FA05-AC71-4F7D-A26B-47BC3A1CD4F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6" name="AutoShape 48">
          <a:extLst>
            <a:ext uri="{FF2B5EF4-FFF2-40B4-BE49-F238E27FC236}">
              <a16:creationId xmlns:a16="http://schemas.microsoft.com/office/drawing/2014/main" id="{93CCD901-5F5D-4AF8-8A14-63B02A6831B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7" name="AutoShape 46">
          <a:extLst>
            <a:ext uri="{FF2B5EF4-FFF2-40B4-BE49-F238E27FC236}">
              <a16:creationId xmlns:a16="http://schemas.microsoft.com/office/drawing/2014/main" id="{292C15DD-F3B1-4071-BDDB-264FD77AC21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8" name="AutoShape 44">
          <a:extLst>
            <a:ext uri="{FF2B5EF4-FFF2-40B4-BE49-F238E27FC236}">
              <a16:creationId xmlns:a16="http://schemas.microsoft.com/office/drawing/2014/main" id="{C902807C-E525-48E9-9631-271302A0130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29" name="AutoShape 42">
          <a:extLst>
            <a:ext uri="{FF2B5EF4-FFF2-40B4-BE49-F238E27FC236}">
              <a16:creationId xmlns:a16="http://schemas.microsoft.com/office/drawing/2014/main" id="{5433828A-4543-4652-9CC3-799D7FEB138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0" name="AutoShape 40">
          <a:extLst>
            <a:ext uri="{FF2B5EF4-FFF2-40B4-BE49-F238E27FC236}">
              <a16:creationId xmlns:a16="http://schemas.microsoft.com/office/drawing/2014/main" id="{2FBAB7DF-939B-48AD-841C-B6C93465BB3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1" name="AutoShape 38">
          <a:extLst>
            <a:ext uri="{FF2B5EF4-FFF2-40B4-BE49-F238E27FC236}">
              <a16:creationId xmlns:a16="http://schemas.microsoft.com/office/drawing/2014/main" id="{92219C63-EE85-421E-A01D-62341ED1CB4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2" name="AutoShape 36">
          <a:extLst>
            <a:ext uri="{FF2B5EF4-FFF2-40B4-BE49-F238E27FC236}">
              <a16:creationId xmlns:a16="http://schemas.microsoft.com/office/drawing/2014/main" id="{E430FA4F-F608-437F-98FA-D172F1EB9AD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3" name="AutoShape 34">
          <a:extLst>
            <a:ext uri="{FF2B5EF4-FFF2-40B4-BE49-F238E27FC236}">
              <a16:creationId xmlns:a16="http://schemas.microsoft.com/office/drawing/2014/main" id="{579B903F-724B-4E26-B413-26C7B210962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4" name="AutoShape 32">
          <a:extLst>
            <a:ext uri="{FF2B5EF4-FFF2-40B4-BE49-F238E27FC236}">
              <a16:creationId xmlns:a16="http://schemas.microsoft.com/office/drawing/2014/main" id="{56A38C65-7BD2-4E38-9A1A-8858E665B5D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5" name="AutoShape 30">
          <a:extLst>
            <a:ext uri="{FF2B5EF4-FFF2-40B4-BE49-F238E27FC236}">
              <a16:creationId xmlns:a16="http://schemas.microsoft.com/office/drawing/2014/main" id="{1EFF8D22-397A-4956-9B32-D3E4A7A6B47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6" name="AutoShape 28">
          <a:extLst>
            <a:ext uri="{FF2B5EF4-FFF2-40B4-BE49-F238E27FC236}">
              <a16:creationId xmlns:a16="http://schemas.microsoft.com/office/drawing/2014/main" id="{A026D30A-E34D-4178-9D5A-CC6B9DE1F7C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7" name="AutoShape 26">
          <a:extLst>
            <a:ext uri="{FF2B5EF4-FFF2-40B4-BE49-F238E27FC236}">
              <a16:creationId xmlns:a16="http://schemas.microsoft.com/office/drawing/2014/main" id="{E1E9D871-258A-4056-ADE0-64F11D25E83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8" name="AutoShape 24">
          <a:extLst>
            <a:ext uri="{FF2B5EF4-FFF2-40B4-BE49-F238E27FC236}">
              <a16:creationId xmlns:a16="http://schemas.microsoft.com/office/drawing/2014/main" id="{E459E115-419F-49F0-BCB0-5AB8128F91A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39" name="AutoShape 22">
          <a:extLst>
            <a:ext uri="{FF2B5EF4-FFF2-40B4-BE49-F238E27FC236}">
              <a16:creationId xmlns:a16="http://schemas.microsoft.com/office/drawing/2014/main" id="{5448E4C2-C659-4B82-A9C0-A01F1CAE913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0" name="AutoShape 20">
          <a:extLst>
            <a:ext uri="{FF2B5EF4-FFF2-40B4-BE49-F238E27FC236}">
              <a16:creationId xmlns:a16="http://schemas.microsoft.com/office/drawing/2014/main" id="{DEBA2306-A7B7-441C-8934-491DCBC9E0A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1" name="AutoShape 18">
          <a:extLst>
            <a:ext uri="{FF2B5EF4-FFF2-40B4-BE49-F238E27FC236}">
              <a16:creationId xmlns:a16="http://schemas.microsoft.com/office/drawing/2014/main" id="{095A48FC-EAEC-47D8-95DF-7D8E323B3A5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2" name="AutoShape 16">
          <a:extLst>
            <a:ext uri="{FF2B5EF4-FFF2-40B4-BE49-F238E27FC236}">
              <a16:creationId xmlns:a16="http://schemas.microsoft.com/office/drawing/2014/main" id="{1BC02A67-E612-40FC-9ADB-F48F5F816D1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3" name="AutoShape 14">
          <a:extLst>
            <a:ext uri="{FF2B5EF4-FFF2-40B4-BE49-F238E27FC236}">
              <a16:creationId xmlns:a16="http://schemas.microsoft.com/office/drawing/2014/main" id="{979397C1-6A2B-49FF-9576-28CDE57BB96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4" name="AutoShape 12">
          <a:extLst>
            <a:ext uri="{FF2B5EF4-FFF2-40B4-BE49-F238E27FC236}">
              <a16:creationId xmlns:a16="http://schemas.microsoft.com/office/drawing/2014/main" id="{40595593-193F-4075-B6E6-D833BE7BD62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5" name="AutoShape 10">
          <a:extLst>
            <a:ext uri="{FF2B5EF4-FFF2-40B4-BE49-F238E27FC236}">
              <a16:creationId xmlns:a16="http://schemas.microsoft.com/office/drawing/2014/main" id="{C82EA601-712B-4409-955F-2296DDB2D52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6" name="AutoShape 8">
          <a:extLst>
            <a:ext uri="{FF2B5EF4-FFF2-40B4-BE49-F238E27FC236}">
              <a16:creationId xmlns:a16="http://schemas.microsoft.com/office/drawing/2014/main" id="{9B932997-52E4-4D91-84D8-51B06E66120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7" name="AutoShape 6">
          <a:extLst>
            <a:ext uri="{FF2B5EF4-FFF2-40B4-BE49-F238E27FC236}">
              <a16:creationId xmlns:a16="http://schemas.microsoft.com/office/drawing/2014/main" id="{66382E47-8539-45B2-96A6-96F4467C281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8" name="AutoShape 4">
          <a:extLst>
            <a:ext uri="{FF2B5EF4-FFF2-40B4-BE49-F238E27FC236}">
              <a16:creationId xmlns:a16="http://schemas.microsoft.com/office/drawing/2014/main" id="{95CD3101-3869-4B05-93A2-9649B7A9EF9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21</xdr:row>
      <xdr:rowOff>95250</xdr:rowOff>
    </xdr:to>
    <xdr:sp macro="" textlink="">
      <xdr:nvSpPr>
        <xdr:cNvPr id="1149" name="AutoShape 2">
          <a:extLst>
            <a:ext uri="{FF2B5EF4-FFF2-40B4-BE49-F238E27FC236}">
              <a16:creationId xmlns:a16="http://schemas.microsoft.com/office/drawing/2014/main" id="{9C230897-605B-46BB-A296-AF6C6AF2DAB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0" name="AutoShape 94">
          <a:extLst>
            <a:ext uri="{FF2B5EF4-FFF2-40B4-BE49-F238E27FC236}">
              <a16:creationId xmlns:a16="http://schemas.microsoft.com/office/drawing/2014/main" id="{3AC293B8-27CF-4272-B499-9072FE1103F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1" name="AutoShape 92">
          <a:extLst>
            <a:ext uri="{FF2B5EF4-FFF2-40B4-BE49-F238E27FC236}">
              <a16:creationId xmlns:a16="http://schemas.microsoft.com/office/drawing/2014/main" id="{E99AABAD-6494-43F0-AB9A-7C7A1BD9A5E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2" name="AutoShape 90">
          <a:extLst>
            <a:ext uri="{FF2B5EF4-FFF2-40B4-BE49-F238E27FC236}">
              <a16:creationId xmlns:a16="http://schemas.microsoft.com/office/drawing/2014/main" id="{FE79A43F-B242-4471-9023-B3FEE2BDCF2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3" name="AutoShape 88">
          <a:extLst>
            <a:ext uri="{FF2B5EF4-FFF2-40B4-BE49-F238E27FC236}">
              <a16:creationId xmlns:a16="http://schemas.microsoft.com/office/drawing/2014/main" id="{0A116A0C-2D0A-4804-9BE9-9E7ED7A1500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4" name="AutoShape 86">
          <a:extLst>
            <a:ext uri="{FF2B5EF4-FFF2-40B4-BE49-F238E27FC236}">
              <a16:creationId xmlns:a16="http://schemas.microsoft.com/office/drawing/2014/main" id="{AEB9994D-A40F-4A77-8B94-9B4BECFF8D2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5" name="AutoShape 84">
          <a:extLst>
            <a:ext uri="{FF2B5EF4-FFF2-40B4-BE49-F238E27FC236}">
              <a16:creationId xmlns:a16="http://schemas.microsoft.com/office/drawing/2014/main" id="{E95F89D0-B87C-4A04-9AAA-8106768D960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6" name="AutoShape 82">
          <a:extLst>
            <a:ext uri="{FF2B5EF4-FFF2-40B4-BE49-F238E27FC236}">
              <a16:creationId xmlns:a16="http://schemas.microsoft.com/office/drawing/2014/main" id="{45CA2DBD-9963-4831-8E4F-B4ACA3BB627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7" name="AutoShape 80">
          <a:extLst>
            <a:ext uri="{FF2B5EF4-FFF2-40B4-BE49-F238E27FC236}">
              <a16:creationId xmlns:a16="http://schemas.microsoft.com/office/drawing/2014/main" id="{F34D7E62-3A89-4647-BC52-CF028AF2BE3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8" name="AutoShape 78">
          <a:extLst>
            <a:ext uri="{FF2B5EF4-FFF2-40B4-BE49-F238E27FC236}">
              <a16:creationId xmlns:a16="http://schemas.microsoft.com/office/drawing/2014/main" id="{ECD71CCE-866D-4E67-8487-6F8CD82F36C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59" name="AutoShape 76">
          <a:extLst>
            <a:ext uri="{FF2B5EF4-FFF2-40B4-BE49-F238E27FC236}">
              <a16:creationId xmlns:a16="http://schemas.microsoft.com/office/drawing/2014/main" id="{15A3D40F-D300-4B44-9048-FD450F555DB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0" name="AutoShape 74">
          <a:extLst>
            <a:ext uri="{FF2B5EF4-FFF2-40B4-BE49-F238E27FC236}">
              <a16:creationId xmlns:a16="http://schemas.microsoft.com/office/drawing/2014/main" id="{D4773B67-D620-4B11-8D2E-D7D845BBD50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1" name="AutoShape 72">
          <a:extLst>
            <a:ext uri="{FF2B5EF4-FFF2-40B4-BE49-F238E27FC236}">
              <a16:creationId xmlns:a16="http://schemas.microsoft.com/office/drawing/2014/main" id="{E2ED39D9-61E5-44E2-8DA8-8FA3FB6E223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2" name="AutoShape 70">
          <a:extLst>
            <a:ext uri="{FF2B5EF4-FFF2-40B4-BE49-F238E27FC236}">
              <a16:creationId xmlns:a16="http://schemas.microsoft.com/office/drawing/2014/main" id="{E02FF07B-7287-4F8A-AECC-84FA612F6FE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3" name="AutoShape 68">
          <a:extLst>
            <a:ext uri="{FF2B5EF4-FFF2-40B4-BE49-F238E27FC236}">
              <a16:creationId xmlns:a16="http://schemas.microsoft.com/office/drawing/2014/main" id="{FB1DE32B-87E6-482A-98C8-0337B99206A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4" name="AutoShape 66">
          <a:extLst>
            <a:ext uri="{FF2B5EF4-FFF2-40B4-BE49-F238E27FC236}">
              <a16:creationId xmlns:a16="http://schemas.microsoft.com/office/drawing/2014/main" id="{ABF676E5-2E30-4165-A5A0-0B2DC7CC5E2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5" name="AutoShape 64">
          <a:extLst>
            <a:ext uri="{FF2B5EF4-FFF2-40B4-BE49-F238E27FC236}">
              <a16:creationId xmlns:a16="http://schemas.microsoft.com/office/drawing/2014/main" id="{302D0D7E-AF96-4BBB-BFF5-43DB82DBC03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6" name="AutoShape 62">
          <a:extLst>
            <a:ext uri="{FF2B5EF4-FFF2-40B4-BE49-F238E27FC236}">
              <a16:creationId xmlns:a16="http://schemas.microsoft.com/office/drawing/2014/main" id="{DE49E4A2-2570-426C-8CBD-583EFF9645F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7" name="AutoShape 60">
          <a:extLst>
            <a:ext uri="{FF2B5EF4-FFF2-40B4-BE49-F238E27FC236}">
              <a16:creationId xmlns:a16="http://schemas.microsoft.com/office/drawing/2014/main" id="{C5EB60BE-F28C-40C9-B064-45224825AE6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8" name="AutoShape 58">
          <a:extLst>
            <a:ext uri="{FF2B5EF4-FFF2-40B4-BE49-F238E27FC236}">
              <a16:creationId xmlns:a16="http://schemas.microsoft.com/office/drawing/2014/main" id="{3EEDA534-3775-4621-B6BA-FC79FF87EA4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69" name="AutoShape 56">
          <a:extLst>
            <a:ext uri="{FF2B5EF4-FFF2-40B4-BE49-F238E27FC236}">
              <a16:creationId xmlns:a16="http://schemas.microsoft.com/office/drawing/2014/main" id="{73602706-E5D5-47A4-A678-542390AE53F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0" name="AutoShape 54">
          <a:extLst>
            <a:ext uri="{FF2B5EF4-FFF2-40B4-BE49-F238E27FC236}">
              <a16:creationId xmlns:a16="http://schemas.microsoft.com/office/drawing/2014/main" id="{9DCC2E39-1324-4548-9C76-9BC91162D8E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1" name="AutoShape 52">
          <a:extLst>
            <a:ext uri="{FF2B5EF4-FFF2-40B4-BE49-F238E27FC236}">
              <a16:creationId xmlns:a16="http://schemas.microsoft.com/office/drawing/2014/main" id="{7F27BB0C-52D9-453C-80F6-FD66C86F08A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2" name="AutoShape 50">
          <a:extLst>
            <a:ext uri="{FF2B5EF4-FFF2-40B4-BE49-F238E27FC236}">
              <a16:creationId xmlns:a16="http://schemas.microsoft.com/office/drawing/2014/main" id="{0733DF38-07F3-47B6-B7F5-3D1BB898615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3" name="AutoShape 48">
          <a:extLst>
            <a:ext uri="{FF2B5EF4-FFF2-40B4-BE49-F238E27FC236}">
              <a16:creationId xmlns:a16="http://schemas.microsoft.com/office/drawing/2014/main" id="{8B49BF7A-E1FC-4B16-AA57-03D2DA42BDD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4" name="AutoShape 46">
          <a:extLst>
            <a:ext uri="{FF2B5EF4-FFF2-40B4-BE49-F238E27FC236}">
              <a16:creationId xmlns:a16="http://schemas.microsoft.com/office/drawing/2014/main" id="{7BEA857B-F58C-4786-BAEC-65E65D69076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5" name="AutoShape 44">
          <a:extLst>
            <a:ext uri="{FF2B5EF4-FFF2-40B4-BE49-F238E27FC236}">
              <a16:creationId xmlns:a16="http://schemas.microsoft.com/office/drawing/2014/main" id="{04AA2D6D-B05E-4B1D-A72E-2CCBC7A455A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6" name="AutoShape 42">
          <a:extLst>
            <a:ext uri="{FF2B5EF4-FFF2-40B4-BE49-F238E27FC236}">
              <a16:creationId xmlns:a16="http://schemas.microsoft.com/office/drawing/2014/main" id="{8EA75D41-668E-4B08-AF82-37A8E411AE2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7" name="AutoShape 40">
          <a:extLst>
            <a:ext uri="{FF2B5EF4-FFF2-40B4-BE49-F238E27FC236}">
              <a16:creationId xmlns:a16="http://schemas.microsoft.com/office/drawing/2014/main" id="{EEF85E6A-AF31-464C-BE9B-104E3216107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8" name="AutoShape 38">
          <a:extLst>
            <a:ext uri="{FF2B5EF4-FFF2-40B4-BE49-F238E27FC236}">
              <a16:creationId xmlns:a16="http://schemas.microsoft.com/office/drawing/2014/main" id="{A40CEEEB-BE35-402E-9028-3C0350BDAA3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79" name="AutoShape 36">
          <a:extLst>
            <a:ext uri="{FF2B5EF4-FFF2-40B4-BE49-F238E27FC236}">
              <a16:creationId xmlns:a16="http://schemas.microsoft.com/office/drawing/2014/main" id="{08F736EC-4FC9-4E71-B9C5-CC839DFF7D2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0" name="AutoShape 34">
          <a:extLst>
            <a:ext uri="{FF2B5EF4-FFF2-40B4-BE49-F238E27FC236}">
              <a16:creationId xmlns:a16="http://schemas.microsoft.com/office/drawing/2014/main" id="{D03DE938-805A-47AA-A826-FAC323F3D97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1" name="AutoShape 32">
          <a:extLst>
            <a:ext uri="{FF2B5EF4-FFF2-40B4-BE49-F238E27FC236}">
              <a16:creationId xmlns:a16="http://schemas.microsoft.com/office/drawing/2014/main" id="{D0BFF3B9-0B90-4980-8108-F1C8B1BBFD5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2" name="AutoShape 30">
          <a:extLst>
            <a:ext uri="{FF2B5EF4-FFF2-40B4-BE49-F238E27FC236}">
              <a16:creationId xmlns:a16="http://schemas.microsoft.com/office/drawing/2014/main" id="{43B3F060-0C7A-477B-9796-91B18ED5447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3" name="AutoShape 28">
          <a:extLst>
            <a:ext uri="{FF2B5EF4-FFF2-40B4-BE49-F238E27FC236}">
              <a16:creationId xmlns:a16="http://schemas.microsoft.com/office/drawing/2014/main" id="{246A8F88-B2F1-4374-8A69-62B9D51EAEE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4" name="AutoShape 26">
          <a:extLst>
            <a:ext uri="{FF2B5EF4-FFF2-40B4-BE49-F238E27FC236}">
              <a16:creationId xmlns:a16="http://schemas.microsoft.com/office/drawing/2014/main" id="{73746B49-832B-4B5D-8CEF-E982F501515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5" name="AutoShape 24">
          <a:extLst>
            <a:ext uri="{FF2B5EF4-FFF2-40B4-BE49-F238E27FC236}">
              <a16:creationId xmlns:a16="http://schemas.microsoft.com/office/drawing/2014/main" id="{A7A74C67-B7C6-46F5-8DD2-A8362858593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6" name="AutoShape 22">
          <a:extLst>
            <a:ext uri="{FF2B5EF4-FFF2-40B4-BE49-F238E27FC236}">
              <a16:creationId xmlns:a16="http://schemas.microsoft.com/office/drawing/2014/main" id="{80F4F4A7-213E-4985-87A5-F5D2454F06A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7" name="AutoShape 20">
          <a:extLst>
            <a:ext uri="{FF2B5EF4-FFF2-40B4-BE49-F238E27FC236}">
              <a16:creationId xmlns:a16="http://schemas.microsoft.com/office/drawing/2014/main" id="{6BC7B481-CEFB-4273-A57C-E528C066542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8" name="AutoShape 18">
          <a:extLst>
            <a:ext uri="{FF2B5EF4-FFF2-40B4-BE49-F238E27FC236}">
              <a16:creationId xmlns:a16="http://schemas.microsoft.com/office/drawing/2014/main" id="{F7EC2185-04EC-43FE-BAF8-011E17BE8FB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89" name="AutoShape 16">
          <a:extLst>
            <a:ext uri="{FF2B5EF4-FFF2-40B4-BE49-F238E27FC236}">
              <a16:creationId xmlns:a16="http://schemas.microsoft.com/office/drawing/2014/main" id="{C573A5CB-BE18-435D-A559-8091BEC4FFC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0" name="AutoShape 14">
          <a:extLst>
            <a:ext uri="{FF2B5EF4-FFF2-40B4-BE49-F238E27FC236}">
              <a16:creationId xmlns:a16="http://schemas.microsoft.com/office/drawing/2014/main" id="{C2F7EE2D-DF16-4DFF-83D9-29A0A318210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1" name="AutoShape 12">
          <a:extLst>
            <a:ext uri="{FF2B5EF4-FFF2-40B4-BE49-F238E27FC236}">
              <a16:creationId xmlns:a16="http://schemas.microsoft.com/office/drawing/2014/main" id="{D7EAB548-4450-4CA2-880F-98BEFDF0ABF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2" name="AutoShape 10">
          <a:extLst>
            <a:ext uri="{FF2B5EF4-FFF2-40B4-BE49-F238E27FC236}">
              <a16:creationId xmlns:a16="http://schemas.microsoft.com/office/drawing/2014/main" id="{4022679D-4947-470A-BA11-02DE947CDFC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3" name="AutoShape 8">
          <a:extLst>
            <a:ext uri="{FF2B5EF4-FFF2-40B4-BE49-F238E27FC236}">
              <a16:creationId xmlns:a16="http://schemas.microsoft.com/office/drawing/2014/main" id="{D9072BC4-4274-4DE5-B204-2584E596769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4" name="AutoShape 6">
          <a:extLst>
            <a:ext uri="{FF2B5EF4-FFF2-40B4-BE49-F238E27FC236}">
              <a16:creationId xmlns:a16="http://schemas.microsoft.com/office/drawing/2014/main" id="{BE09D1F4-50A8-495B-B608-CA2293E0F0F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5" name="AutoShape 4">
          <a:extLst>
            <a:ext uri="{FF2B5EF4-FFF2-40B4-BE49-F238E27FC236}">
              <a16:creationId xmlns:a16="http://schemas.microsoft.com/office/drawing/2014/main" id="{30E53884-E3AD-45BB-949B-BD0492D6F01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44</xdr:row>
      <xdr:rowOff>95250</xdr:rowOff>
    </xdr:to>
    <xdr:sp macro="" textlink="">
      <xdr:nvSpPr>
        <xdr:cNvPr id="1196" name="AutoShape 2">
          <a:extLst>
            <a:ext uri="{FF2B5EF4-FFF2-40B4-BE49-F238E27FC236}">
              <a16:creationId xmlns:a16="http://schemas.microsoft.com/office/drawing/2014/main" id="{57E5470E-0714-4E04-82F8-8F26D784786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97" name="AutoShape 94">
          <a:extLst>
            <a:ext uri="{FF2B5EF4-FFF2-40B4-BE49-F238E27FC236}">
              <a16:creationId xmlns:a16="http://schemas.microsoft.com/office/drawing/2014/main" id="{60766BEA-FB34-4142-BCAE-07F3660B063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98" name="AutoShape 92">
          <a:extLst>
            <a:ext uri="{FF2B5EF4-FFF2-40B4-BE49-F238E27FC236}">
              <a16:creationId xmlns:a16="http://schemas.microsoft.com/office/drawing/2014/main" id="{690713F2-1863-4201-A2EF-68EE60D1574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99" name="AutoShape 90">
          <a:extLst>
            <a:ext uri="{FF2B5EF4-FFF2-40B4-BE49-F238E27FC236}">
              <a16:creationId xmlns:a16="http://schemas.microsoft.com/office/drawing/2014/main" id="{BAFC46FB-F117-4004-ABAE-F053A118E68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0" name="AutoShape 88">
          <a:extLst>
            <a:ext uri="{FF2B5EF4-FFF2-40B4-BE49-F238E27FC236}">
              <a16:creationId xmlns:a16="http://schemas.microsoft.com/office/drawing/2014/main" id="{0FAA227F-CA94-4917-823B-76A04AF01F4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1" name="AutoShape 86">
          <a:extLst>
            <a:ext uri="{FF2B5EF4-FFF2-40B4-BE49-F238E27FC236}">
              <a16:creationId xmlns:a16="http://schemas.microsoft.com/office/drawing/2014/main" id="{35F7DF1C-638A-42B7-B0B4-9426640B8F2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2" name="AutoShape 84">
          <a:extLst>
            <a:ext uri="{FF2B5EF4-FFF2-40B4-BE49-F238E27FC236}">
              <a16:creationId xmlns:a16="http://schemas.microsoft.com/office/drawing/2014/main" id="{8CD3EBD0-2F14-4389-A375-C7FC0B71246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3" name="AutoShape 82">
          <a:extLst>
            <a:ext uri="{FF2B5EF4-FFF2-40B4-BE49-F238E27FC236}">
              <a16:creationId xmlns:a16="http://schemas.microsoft.com/office/drawing/2014/main" id="{995E151E-08B2-4908-8305-634F6D88F33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4" name="AutoShape 80">
          <a:extLst>
            <a:ext uri="{FF2B5EF4-FFF2-40B4-BE49-F238E27FC236}">
              <a16:creationId xmlns:a16="http://schemas.microsoft.com/office/drawing/2014/main" id="{9E13A771-28C4-45EF-B3AD-0CBDEDB364B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5" name="AutoShape 78">
          <a:extLst>
            <a:ext uri="{FF2B5EF4-FFF2-40B4-BE49-F238E27FC236}">
              <a16:creationId xmlns:a16="http://schemas.microsoft.com/office/drawing/2014/main" id="{BB4FDFC3-E923-41D4-99DF-6F2629A98BC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6" name="AutoShape 76">
          <a:extLst>
            <a:ext uri="{FF2B5EF4-FFF2-40B4-BE49-F238E27FC236}">
              <a16:creationId xmlns:a16="http://schemas.microsoft.com/office/drawing/2014/main" id="{FDD1A3EF-F08D-42CC-BD92-3A30E6E4882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7" name="AutoShape 74">
          <a:extLst>
            <a:ext uri="{FF2B5EF4-FFF2-40B4-BE49-F238E27FC236}">
              <a16:creationId xmlns:a16="http://schemas.microsoft.com/office/drawing/2014/main" id="{15A1AEEF-3F41-46C6-9080-F7FC1EBBC05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8" name="AutoShape 72">
          <a:extLst>
            <a:ext uri="{FF2B5EF4-FFF2-40B4-BE49-F238E27FC236}">
              <a16:creationId xmlns:a16="http://schemas.microsoft.com/office/drawing/2014/main" id="{37C5CBCE-6C3D-4F29-8610-6A8C41BC01B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09" name="AutoShape 70">
          <a:extLst>
            <a:ext uri="{FF2B5EF4-FFF2-40B4-BE49-F238E27FC236}">
              <a16:creationId xmlns:a16="http://schemas.microsoft.com/office/drawing/2014/main" id="{1F1F7D42-0BFB-481B-8CEE-90A3D3CC0DE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0" name="AutoShape 68">
          <a:extLst>
            <a:ext uri="{FF2B5EF4-FFF2-40B4-BE49-F238E27FC236}">
              <a16:creationId xmlns:a16="http://schemas.microsoft.com/office/drawing/2014/main" id="{4C811BB8-E837-46A0-A359-823CD716068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1" name="AutoShape 66">
          <a:extLst>
            <a:ext uri="{FF2B5EF4-FFF2-40B4-BE49-F238E27FC236}">
              <a16:creationId xmlns:a16="http://schemas.microsoft.com/office/drawing/2014/main" id="{4C6C172C-4946-49E0-9C55-3C8ADB1D7F9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2" name="AutoShape 64">
          <a:extLst>
            <a:ext uri="{FF2B5EF4-FFF2-40B4-BE49-F238E27FC236}">
              <a16:creationId xmlns:a16="http://schemas.microsoft.com/office/drawing/2014/main" id="{079CC015-6BCC-4C5D-9421-DE62F1379FC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3" name="AutoShape 62">
          <a:extLst>
            <a:ext uri="{FF2B5EF4-FFF2-40B4-BE49-F238E27FC236}">
              <a16:creationId xmlns:a16="http://schemas.microsoft.com/office/drawing/2014/main" id="{DEE74137-C668-4D03-B10D-FAFA5A5505A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4" name="AutoShape 60">
          <a:extLst>
            <a:ext uri="{FF2B5EF4-FFF2-40B4-BE49-F238E27FC236}">
              <a16:creationId xmlns:a16="http://schemas.microsoft.com/office/drawing/2014/main" id="{1D1B1618-A874-409F-AA24-0BDE0E741C5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5" name="AutoShape 58">
          <a:extLst>
            <a:ext uri="{FF2B5EF4-FFF2-40B4-BE49-F238E27FC236}">
              <a16:creationId xmlns:a16="http://schemas.microsoft.com/office/drawing/2014/main" id="{BA8AC7C0-1B4B-4F4E-93A2-7A420D95C0F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6" name="AutoShape 56">
          <a:extLst>
            <a:ext uri="{FF2B5EF4-FFF2-40B4-BE49-F238E27FC236}">
              <a16:creationId xmlns:a16="http://schemas.microsoft.com/office/drawing/2014/main" id="{5E155C17-89EC-49F6-945B-9442974C844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7" name="AutoShape 54">
          <a:extLst>
            <a:ext uri="{FF2B5EF4-FFF2-40B4-BE49-F238E27FC236}">
              <a16:creationId xmlns:a16="http://schemas.microsoft.com/office/drawing/2014/main" id="{E04432BA-4754-434A-B626-94338278B3B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8" name="AutoShape 52">
          <a:extLst>
            <a:ext uri="{FF2B5EF4-FFF2-40B4-BE49-F238E27FC236}">
              <a16:creationId xmlns:a16="http://schemas.microsoft.com/office/drawing/2014/main" id="{DD0C2C19-F1C7-4EE7-BF1A-76DAA6C86B2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19" name="AutoShape 50">
          <a:extLst>
            <a:ext uri="{FF2B5EF4-FFF2-40B4-BE49-F238E27FC236}">
              <a16:creationId xmlns:a16="http://schemas.microsoft.com/office/drawing/2014/main" id="{158C5879-920B-4321-84B4-B5D945D5C68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0" name="AutoShape 48">
          <a:extLst>
            <a:ext uri="{FF2B5EF4-FFF2-40B4-BE49-F238E27FC236}">
              <a16:creationId xmlns:a16="http://schemas.microsoft.com/office/drawing/2014/main" id="{160B2C54-B625-485B-A83D-E1925C26654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1" name="AutoShape 46">
          <a:extLst>
            <a:ext uri="{FF2B5EF4-FFF2-40B4-BE49-F238E27FC236}">
              <a16:creationId xmlns:a16="http://schemas.microsoft.com/office/drawing/2014/main" id="{03AB3B9B-5074-471A-B2FC-A4E35FEB641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2" name="AutoShape 44">
          <a:extLst>
            <a:ext uri="{FF2B5EF4-FFF2-40B4-BE49-F238E27FC236}">
              <a16:creationId xmlns:a16="http://schemas.microsoft.com/office/drawing/2014/main" id="{CF891D87-A709-4EDC-950F-2711A081F67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3" name="AutoShape 42">
          <a:extLst>
            <a:ext uri="{FF2B5EF4-FFF2-40B4-BE49-F238E27FC236}">
              <a16:creationId xmlns:a16="http://schemas.microsoft.com/office/drawing/2014/main" id="{A6B2F6AF-6846-4553-9DBB-52A7837B8B8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4" name="AutoShape 40">
          <a:extLst>
            <a:ext uri="{FF2B5EF4-FFF2-40B4-BE49-F238E27FC236}">
              <a16:creationId xmlns:a16="http://schemas.microsoft.com/office/drawing/2014/main" id="{D771EC90-E7F1-45F9-8EB9-95085A305D9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5" name="AutoShape 38">
          <a:extLst>
            <a:ext uri="{FF2B5EF4-FFF2-40B4-BE49-F238E27FC236}">
              <a16:creationId xmlns:a16="http://schemas.microsoft.com/office/drawing/2014/main" id="{F290CABB-1A75-4CDB-B790-AD266D5EFBF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6" name="AutoShape 36">
          <a:extLst>
            <a:ext uri="{FF2B5EF4-FFF2-40B4-BE49-F238E27FC236}">
              <a16:creationId xmlns:a16="http://schemas.microsoft.com/office/drawing/2014/main" id="{64CC9298-3A85-47EA-B4B2-CA83F1FAA4E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7" name="AutoShape 34">
          <a:extLst>
            <a:ext uri="{FF2B5EF4-FFF2-40B4-BE49-F238E27FC236}">
              <a16:creationId xmlns:a16="http://schemas.microsoft.com/office/drawing/2014/main" id="{6C1158F5-B7C4-4B72-8F76-92A0D29A839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8" name="AutoShape 32">
          <a:extLst>
            <a:ext uri="{FF2B5EF4-FFF2-40B4-BE49-F238E27FC236}">
              <a16:creationId xmlns:a16="http://schemas.microsoft.com/office/drawing/2014/main" id="{97D29A6A-B4CA-4E60-84AF-C88D920BDB0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29" name="AutoShape 30">
          <a:extLst>
            <a:ext uri="{FF2B5EF4-FFF2-40B4-BE49-F238E27FC236}">
              <a16:creationId xmlns:a16="http://schemas.microsoft.com/office/drawing/2014/main" id="{686E1165-0B23-47B3-9D7B-AB3B2977111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0" name="AutoShape 28">
          <a:extLst>
            <a:ext uri="{FF2B5EF4-FFF2-40B4-BE49-F238E27FC236}">
              <a16:creationId xmlns:a16="http://schemas.microsoft.com/office/drawing/2014/main" id="{06B62802-5E49-4D9A-BB8C-82BBC2B5C96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1" name="AutoShape 26">
          <a:extLst>
            <a:ext uri="{FF2B5EF4-FFF2-40B4-BE49-F238E27FC236}">
              <a16:creationId xmlns:a16="http://schemas.microsoft.com/office/drawing/2014/main" id="{E7B0A175-F75A-4245-980A-B532A26AFA5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2" name="AutoShape 24">
          <a:extLst>
            <a:ext uri="{FF2B5EF4-FFF2-40B4-BE49-F238E27FC236}">
              <a16:creationId xmlns:a16="http://schemas.microsoft.com/office/drawing/2014/main" id="{D67FB10A-DA64-4F45-B18D-20FD446625E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3" name="AutoShape 22">
          <a:extLst>
            <a:ext uri="{FF2B5EF4-FFF2-40B4-BE49-F238E27FC236}">
              <a16:creationId xmlns:a16="http://schemas.microsoft.com/office/drawing/2014/main" id="{8CB7F04C-3F9F-4FC6-9829-3623FCB9188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4" name="AutoShape 20">
          <a:extLst>
            <a:ext uri="{FF2B5EF4-FFF2-40B4-BE49-F238E27FC236}">
              <a16:creationId xmlns:a16="http://schemas.microsoft.com/office/drawing/2014/main" id="{116834F6-9414-4C4C-8207-991A43C3FF4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5" name="AutoShape 18">
          <a:extLst>
            <a:ext uri="{FF2B5EF4-FFF2-40B4-BE49-F238E27FC236}">
              <a16:creationId xmlns:a16="http://schemas.microsoft.com/office/drawing/2014/main" id="{DE71D58E-1F8A-4B79-93FE-D08DEA3AE71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6" name="AutoShape 16">
          <a:extLst>
            <a:ext uri="{FF2B5EF4-FFF2-40B4-BE49-F238E27FC236}">
              <a16:creationId xmlns:a16="http://schemas.microsoft.com/office/drawing/2014/main" id="{73922B7D-F693-4C24-AEDC-EF96E479FEB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7" name="AutoShape 14">
          <a:extLst>
            <a:ext uri="{FF2B5EF4-FFF2-40B4-BE49-F238E27FC236}">
              <a16:creationId xmlns:a16="http://schemas.microsoft.com/office/drawing/2014/main" id="{A8906C40-00B7-4A88-AAC3-95F40160C1B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8" name="AutoShape 12">
          <a:extLst>
            <a:ext uri="{FF2B5EF4-FFF2-40B4-BE49-F238E27FC236}">
              <a16:creationId xmlns:a16="http://schemas.microsoft.com/office/drawing/2014/main" id="{EEA6EC91-C439-4B56-983F-89A51F9F5DC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39" name="AutoShape 10">
          <a:extLst>
            <a:ext uri="{FF2B5EF4-FFF2-40B4-BE49-F238E27FC236}">
              <a16:creationId xmlns:a16="http://schemas.microsoft.com/office/drawing/2014/main" id="{D3AB0F1D-F9A3-413B-AE7E-2A9C9B1F130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0" name="AutoShape 8">
          <a:extLst>
            <a:ext uri="{FF2B5EF4-FFF2-40B4-BE49-F238E27FC236}">
              <a16:creationId xmlns:a16="http://schemas.microsoft.com/office/drawing/2014/main" id="{D191F1B5-BA20-4F01-907C-E5E79EA08AD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1" name="AutoShape 6">
          <a:extLst>
            <a:ext uri="{FF2B5EF4-FFF2-40B4-BE49-F238E27FC236}">
              <a16:creationId xmlns:a16="http://schemas.microsoft.com/office/drawing/2014/main" id="{79DB0D64-24D4-40D3-8923-8357B8EFCC1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2" name="AutoShape 4">
          <a:extLst>
            <a:ext uri="{FF2B5EF4-FFF2-40B4-BE49-F238E27FC236}">
              <a16:creationId xmlns:a16="http://schemas.microsoft.com/office/drawing/2014/main" id="{69067192-4558-4DC2-986C-9FC18AA932E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3" name="AutoShape 2">
          <a:extLst>
            <a:ext uri="{FF2B5EF4-FFF2-40B4-BE49-F238E27FC236}">
              <a16:creationId xmlns:a16="http://schemas.microsoft.com/office/drawing/2014/main" id="{48D8786E-AC4B-4201-A286-B16B925B1D2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4" name="AutoShape 94">
          <a:extLst>
            <a:ext uri="{FF2B5EF4-FFF2-40B4-BE49-F238E27FC236}">
              <a16:creationId xmlns:a16="http://schemas.microsoft.com/office/drawing/2014/main" id="{475A046F-612F-4FE7-8E15-AA9415835F4E}"/>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5" name="AutoShape 92">
          <a:extLst>
            <a:ext uri="{FF2B5EF4-FFF2-40B4-BE49-F238E27FC236}">
              <a16:creationId xmlns:a16="http://schemas.microsoft.com/office/drawing/2014/main" id="{628B168D-7EE8-475D-9C26-890A162D9E9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6" name="AutoShape 90">
          <a:extLst>
            <a:ext uri="{FF2B5EF4-FFF2-40B4-BE49-F238E27FC236}">
              <a16:creationId xmlns:a16="http://schemas.microsoft.com/office/drawing/2014/main" id="{3AF3A134-520A-446E-8AE4-9F3FCC8C5ED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7" name="AutoShape 88">
          <a:extLst>
            <a:ext uri="{FF2B5EF4-FFF2-40B4-BE49-F238E27FC236}">
              <a16:creationId xmlns:a16="http://schemas.microsoft.com/office/drawing/2014/main" id="{4275F5A2-2439-4D2A-B3E9-9753D2343ED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8" name="AutoShape 86">
          <a:extLst>
            <a:ext uri="{FF2B5EF4-FFF2-40B4-BE49-F238E27FC236}">
              <a16:creationId xmlns:a16="http://schemas.microsoft.com/office/drawing/2014/main" id="{62BAE598-EBD4-46DE-9E2E-F948B52D88B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49" name="AutoShape 84">
          <a:extLst>
            <a:ext uri="{FF2B5EF4-FFF2-40B4-BE49-F238E27FC236}">
              <a16:creationId xmlns:a16="http://schemas.microsoft.com/office/drawing/2014/main" id="{05ADA4A0-3851-41B7-B30C-3945035733C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0" name="AutoShape 82">
          <a:extLst>
            <a:ext uri="{FF2B5EF4-FFF2-40B4-BE49-F238E27FC236}">
              <a16:creationId xmlns:a16="http://schemas.microsoft.com/office/drawing/2014/main" id="{C158E061-45D0-430A-A116-0B417B71D2D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1" name="AutoShape 80">
          <a:extLst>
            <a:ext uri="{FF2B5EF4-FFF2-40B4-BE49-F238E27FC236}">
              <a16:creationId xmlns:a16="http://schemas.microsoft.com/office/drawing/2014/main" id="{6CA1ABDF-DE5C-4F2C-BFDB-3A2E4BA51864}"/>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2" name="AutoShape 78">
          <a:extLst>
            <a:ext uri="{FF2B5EF4-FFF2-40B4-BE49-F238E27FC236}">
              <a16:creationId xmlns:a16="http://schemas.microsoft.com/office/drawing/2014/main" id="{DFBC2295-A35A-4B92-93BC-DBD8C6CB243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3" name="AutoShape 76">
          <a:extLst>
            <a:ext uri="{FF2B5EF4-FFF2-40B4-BE49-F238E27FC236}">
              <a16:creationId xmlns:a16="http://schemas.microsoft.com/office/drawing/2014/main" id="{EAC9F8AD-2439-44DB-A701-D89ACC02AA3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4" name="AutoShape 74">
          <a:extLst>
            <a:ext uri="{FF2B5EF4-FFF2-40B4-BE49-F238E27FC236}">
              <a16:creationId xmlns:a16="http://schemas.microsoft.com/office/drawing/2014/main" id="{AB0BE7DE-5867-43E7-AB81-AFEEB4327C0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5" name="AutoShape 72">
          <a:extLst>
            <a:ext uri="{FF2B5EF4-FFF2-40B4-BE49-F238E27FC236}">
              <a16:creationId xmlns:a16="http://schemas.microsoft.com/office/drawing/2014/main" id="{D8BA9110-8736-42DC-8412-4FAA57216D7D}"/>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6" name="AutoShape 70">
          <a:extLst>
            <a:ext uri="{FF2B5EF4-FFF2-40B4-BE49-F238E27FC236}">
              <a16:creationId xmlns:a16="http://schemas.microsoft.com/office/drawing/2014/main" id="{46E2480E-717C-4E2C-8A35-D6FA297655B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7" name="AutoShape 68">
          <a:extLst>
            <a:ext uri="{FF2B5EF4-FFF2-40B4-BE49-F238E27FC236}">
              <a16:creationId xmlns:a16="http://schemas.microsoft.com/office/drawing/2014/main" id="{0B64C2B9-5FF8-4D1C-9571-C7EA2E5177D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8" name="AutoShape 66">
          <a:extLst>
            <a:ext uri="{FF2B5EF4-FFF2-40B4-BE49-F238E27FC236}">
              <a16:creationId xmlns:a16="http://schemas.microsoft.com/office/drawing/2014/main" id="{1D137529-0A49-41B9-9392-6ABAD139168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59" name="AutoShape 64">
          <a:extLst>
            <a:ext uri="{FF2B5EF4-FFF2-40B4-BE49-F238E27FC236}">
              <a16:creationId xmlns:a16="http://schemas.microsoft.com/office/drawing/2014/main" id="{017E3699-BFFD-4CA0-963C-DB5AAB2D195B}"/>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0" name="AutoShape 62">
          <a:extLst>
            <a:ext uri="{FF2B5EF4-FFF2-40B4-BE49-F238E27FC236}">
              <a16:creationId xmlns:a16="http://schemas.microsoft.com/office/drawing/2014/main" id="{4CC395CC-AFAC-410D-861B-65BA5ECA952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1" name="AutoShape 60">
          <a:extLst>
            <a:ext uri="{FF2B5EF4-FFF2-40B4-BE49-F238E27FC236}">
              <a16:creationId xmlns:a16="http://schemas.microsoft.com/office/drawing/2014/main" id="{EB902737-F73A-412C-AE05-1E792997D1C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2" name="AutoShape 58">
          <a:extLst>
            <a:ext uri="{FF2B5EF4-FFF2-40B4-BE49-F238E27FC236}">
              <a16:creationId xmlns:a16="http://schemas.microsoft.com/office/drawing/2014/main" id="{7E55723F-0AD1-454E-B3F9-1647C188E70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3" name="AutoShape 56">
          <a:extLst>
            <a:ext uri="{FF2B5EF4-FFF2-40B4-BE49-F238E27FC236}">
              <a16:creationId xmlns:a16="http://schemas.microsoft.com/office/drawing/2014/main" id="{314B820B-68DF-4801-A4BD-E009C90512F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4" name="AutoShape 54">
          <a:extLst>
            <a:ext uri="{FF2B5EF4-FFF2-40B4-BE49-F238E27FC236}">
              <a16:creationId xmlns:a16="http://schemas.microsoft.com/office/drawing/2014/main" id="{623C5B61-17BC-4F9E-85BC-A16A46537A9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5" name="AutoShape 52">
          <a:extLst>
            <a:ext uri="{FF2B5EF4-FFF2-40B4-BE49-F238E27FC236}">
              <a16:creationId xmlns:a16="http://schemas.microsoft.com/office/drawing/2014/main" id="{F263C0C0-9DF0-4831-851F-7271B6719EA8}"/>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6" name="AutoShape 50">
          <a:extLst>
            <a:ext uri="{FF2B5EF4-FFF2-40B4-BE49-F238E27FC236}">
              <a16:creationId xmlns:a16="http://schemas.microsoft.com/office/drawing/2014/main" id="{F1111122-488C-40B7-862A-5DCA840BD36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7" name="AutoShape 48">
          <a:extLst>
            <a:ext uri="{FF2B5EF4-FFF2-40B4-BE49-F238E27FC236}">
              <a16:creationId xmlns:a16="http://schemas.microsoft.com/office/drawing/2014/main" id="{A5EB4EFF-3F80-484C-9C06-45DBD7DC7C9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8" name="AutoShape 46">
          <a:extLst>
            <a:ext uri="{FF2B5EF4-FFF2-40B4-BE49-F238E27FC236}">
              <a16:creationId xmlns:a16="http://schemas.microsoft.com/office/drawing/2014/main" id="{CA9F9A72-2443-4483-B920-A7BA106DCED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69" name="AutoShape 44">
          <a:extLst>
            <a:ext uri="{FF2B5EF4-FFF2-40B4-BE49-F238E27FC236}">
              <a16:creationId xmlns:a16="http://schemas.microsoft.com/office/drawing/2014/main" id="{6AAC03F8-9038-4295-A944-87C3786AFAE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0" name="AutoShape 42">
          <a:extLst>
            <a:ext uri="{FF2B5EF4-FFF2-40B4-BE49-F238E27FC236}">
              <a16:creationId xmlns:a16="http://schemas.microsoft.com/office/drawing/2014/main" id="{4CAAD57A-8C6B-4C9D-B446-2163236A27C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1" name="AutoShape 40">
          <a:extLst>
            <a:ext uri="{FF2B5EF4-FFF2-40B4-BE49-F238E27FC236}">
              <a16:creationId xmlns:a16="http://schemas.microsoft.com/office/drawing/2014/main" id="{4AD6D2E8-BA07-479E-8A0C-1C5F9EFBB77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2" name="AutoShape 38">
          <a:extLst>
            <a:ext uri="{FF2B5EF4-FFF2-40B4-BE49-F238E27FC236}">
              <a16:creationId xmlns:a16="http://schemas.microsoft.com/office/drawing/2014/main" id="{06CF1D6C-ACE6-4EAA-9BC9-93F34FAFF5C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3" name="AutoShape 36">
          <a:extLst>
            <a:ext uri="{FF2B5EF4-FFF2-40B4-BE49-F238E27FC236}">
              <a16:creationId xmlns:a16="http://schemas.microsoft.com/office/drawing/2014/main" id="{00500B7C-874E-460E-92BB-64E198D11585}"/>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4" name="AutoShape 34">
          <a:extLst>
            <a:ext uri="{FF2B5EF4-FFF2-40B4-BE49-F238E27FC236}">
              <a16:creationId xmlns:a16="http://schemas.microsoft.com/office/drawing/2014/main" id="{EE58B441-7A07-4CAC-886B-BBD2EAB1624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5" name="AutoShape 32">
          <a:extLst>
            <a:ext uri="{FF2B5EF4-FFF2-40B4-BE49-F238E27FC236}">
              <a16:creationId xmlns:a16="http://schemas.microsoft.com/office/drawing/2014/main" id="{A4B094E6-696F-4247-B7C8-E1BEF6E575C3}"/>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6" name="AutoShape 30">
          <a:extLst>
            <a:ext uri="{FF2B5EF4-FFF2-40B4-BE49-F238E27FC236}">
              <a16:creationId xmlns:a16="http://schemas.microsoft.com/office/drawing/2014/main" id="{FF0DC87E-7ED1-42B5-8520-2D318950CB1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7" name="AutoShape 28">
          <a:extLst>
            <a:ext uri="{FF2B5EF4-FFF2-40B4-BE49-F238E27FC236}">
              <a16:creationId xmlns:a16="http://schemas.microsoft.com/office/drawing/2014/main" id="{26D3A9F0-B0FC-4AC5-8F31-768F1331C65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8" name="AutoShape 26">
          <a:extLst>
            <a:ext uri="{FF2B5EF4-FFF2-40B4-BE49-F238E27FC236}">
              <a16:creationId xmlns:a16="http://schemas.microsoft.com/office/drawing/2014/main" id="{6DAE16B0-FBA2-45B3-B530-0EAE929DEA2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79" name="AutoShape 24">
          <a:extLst>
            <a:ext uri="{FF2B5EF4-FFF2-40B4-BE49-F238E27FC236}">
              <a16:creationId xmlns:a16="http://schemas.microsoft.com/office/drawing/2014/main" id="{5D003AA9-7D7D-4FE3-8653-DEF19A6219D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0" name="AutoShape 22">
          <a:extLst>
            <a:ext uri="{FF2B5EF4-FFF2-40B4-BE49-F238E27FC236}">
              <a16:creationId xmlns:a16="http://schemas.microsoft.com/office/drawing/2014/main" id="{F618708F-8996-43BB-8B73-87A652A88C4C}"/>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1" name="AutoShape 20">
          <a:extLst>
            <a:ext uri="{FF2B5EF4-FFF2-40B4-BE49-F238E27FC236}">
              <a16:creationId xmlns:a16="http://schemas.microsoft.com/office/drawing/2014/main" id="{AF8326DC-7AF8-49B7-8C48-153FE1AF4C2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2" name="AutoShape 18">
          <a:extLst>
            <a:ext uri="{FF2B5EF4-FFF2-40B4-BE49-F238E27FC236}">
              <a16:creationId xmlns:a16="http://schemas.microsoft.com/office/drawing/2014/main" id="{72EF2809-CDD7-4B9A-98A5-01E4412DF38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3" name="AutoShape 16">
          <a:extLst>
            <a:ext uri="{FF2B5EF4-FFF2-40B4-BE49-F238E27FC236}">
              <a16:creationId xmlns:a16="http://schemas.microsoft.com/office/drawing/2014/main" id="{98D498BE-D2A3-497E-A7F2-BF4759814F72}"/>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4" name="AutoShape 14">
          <a:extLst>
            <a:ext uri="{FF2B5EF4-FFF2-40B4-BE49-F238E27FC236}">
              <a16:creationId xmlns:a16="http://schemas.microsoft.com/office/drawing/2014/main" id="{E4A912B2-3B25-438B-927A-E68A12B11017}"/>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5" name="AutoShape 12">
          <a:extLst>
            <a:ext uri="{FF2B5EF4-FFF2-40B4-BE49-F238E27FC236}">
              <a16:creationId xmlns:a16="http://schemas.microsoft.com/office/drawing/2014/main" id="{1174686D-EFD2-4C1E-B5EB-D0C69FE8DDC9}"/>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6" name="AutoShape 10">
          <a:extLst>
            <a:ext uri="{FF2B5EF4-FFF2-40B4-BE49-F238E27FC236}">
              <a16:creationId xmlns:a16="http://schemas.microsoft.com/office/drawing/2014/main" id="{A39BBF1D-B20D-43BF-BD61-3328C47D9951}"/>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7" name="AutoShape 8">
          <a:extLst>
            <a:ext uri="{FF2B5EF4-FFF2-40B4-BE49-F238E27FC236}">
              <a16:creationId xmlns:a16="http://schemas.microsoft.com/office/drawing/2014/main" id="{96376B32-96AB-4E8B-AB1A-0EE1A4E43BEA}"/>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8" name="AutoShape 6">
          <a:extLst>
            <a:ext uri="{FF2B5EF4-FFF2-40B4-BE49-F238E27FC236}">
              <a16:creationId xmlns:a16="http://schemas.microsoft.com/office/drawing/2014/main" id="{A3D7E274-D808-491A-8A4D-1AD55A2FBAA6}"/>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89" name="AutoShape 4">
          <a:extLst>
            <a:ext uri="{FF2B5EF4-FFF2-40B4-BE49-F238E27FC236}">
              <a16:creationId xmlns:a16="http://schemas.microsoft.com/office/drawing/2014/main" id="{AC829446-D279-49A1-9134-A8DB3315084F}"/>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90" name="AutoShape 2">
          <a:extLst>
            <a:ext uri="{FF2B5EF4-FFF2-40B4-BE49-F238E27FC236}">
              <a16:creationId xmlns:a16="http://schemas.microsoft.com/office/drawing/2014/main" id="{F3ADD370-B9A5-468A-A28C-43CAE27FB780}"/>
            </a:ext>
          </a:extLst>
        </xdr:cNvPr>
        <xdr:cNvSpPr>
          <a:spLocks noChangeArrowheads="1"/>
        </xdr:cNvSpPr>
      </xdr:nvSpPr>
      <xdr:spPr bwMode="auto">
        <a:xfrm>
          <a:off x="0" y="0"/>
          <a:ext cx="11325225" cy="101727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aw.githubusercontent.com/maxuzkikh/Ozon_upload/main/Tatulya/images/A5/all/" TargetMode="External"/><Relationship Id="rId13" Type="http://schemas.openxmlformats.org/officeDocument/2006/relationships/hyperlink" Target="https://raw.githubusercontent.com/maxuzkikh/Ozon_upload/main/Tatulya/images/A5/all/" TargetMode="External"/><Relationship Id="rId18" Type="http://schemas.openxmlformats.org/officeDocument/2006/relationships/hyperlink" Target="https://raw.githubusercontent.com/maxuzkikh/Ozon_upload/main/Tatulya/images/A5/all/" TargetMode="External"/><Relationship Id="rId26" Type="http://schemas.openxmlformats.org/officeDocument/2006/relationships/vmlDrawing" Target="../drawings/vmlDrawing1.vml"/><Relationship Id="rId3" Type="http://schemas.openxmlformats.org/officeDocument/2006/relationships/hyperlink" Target="https://raw.githubusercontent.com/maxuzkikh/Ozon_upload/main/Tatulya/images/A5/all/" TargetMode="External"/><Relationship Id="rId21" Type="http://schemas.openxmlformats.org/officeDocument/2006/relationships/hyperlink" Target="https://raw.githubusercontent.com/maxuzkikh/Ozon_upload/main/Tatulya/images/A5/all/" TargetMode="External"/><Relationship Id="rId7" Type="http://schemas.openxmlformats.org/officeDocument/2006/relationships/hyperlink" Target="https://raw.githubusercontent.com/maxuzkikh/Ozon_upload/main/Tatulya/images/A5/all/" TargetMode="External"/><Relationship Id="rId12" Type="http://schemas.openxmlformats.org/officeDocument/2006/relationships/hyperlink" Target="https://raw.githubusercontent.com/maxuzkikh/Ozon_upload/main/Tatulya/images/A5/all/" TargetMode="External"/><Relationship Id="rId17" Type="http://schemas.openxmlformats.org/officeDocument/2006/relationships/hyperlink" Target="https://raw.githubusercontent.com/maxuzkikh/Ozon_upload/main/Tatulya/images/A5/all/" TargetMode="External"/><Relationship Id="rId25" Type="http://schemas.openxmlformats.org/officeDocument/2006/relationships/drawing" Target="../drawings/drawing1.xml"/><Relationship Id="rId2" Type="http://schemas.openxmlformats.org/officeDocument/2006/relationships/hyperlink" Target="https://raw.githubusercontent.com/maxuzkikh/Ozon_upload/main/Tatulya/images/A5/all/" TargetMode="External"/><Relationship Id="rId16" Type="http://schemas.openxmlformats.org/officeDocument/2006/relationships/hyperlink" Target="https://raw.githubusercontent.com/maxuzkikh/Ozon_upload/main/Tatulya/images/A5/all/" TargetMode="External"/><Relationship Id="rId20" Type="http://schemas.openxmlformats.org/officeDocument/2006/relationships/hyperlink" Target="https://raw.githubusercontent.com/maxuzkikh/Ozon_upload/main/Tatulya/images/A5/all/" TargetMode="External"/><Relationship Id="rId1" Type="http://schemas.openxmlformats.org/officeDocument/2006/relationships/hyperlink" Target="https://raw.githubusercontent.com/maxuzkikh/Ozon_upload/main/Tatulya/images/A5/all/" TargetMode="External"/><Relationship Id="rId6" Type="http://schemas.openxmlformats.org/officeDocument/2006/relationships/hyperlink" Target="https://raw.githubusercontent.com/maxuzkikh/Ozon_upload/main/Tatulya/images/A5/all/" TargetMode="External"/><Relationship Id="rId11" Type="http://schemas.openxmlformats.org/officeDocument/2006/relationships/hyperlink" Target="https://raw.githubusercontent.com/maxuzkikh/Ozon_upload/main/Tatulya/images/A5/all/" TargetMode="External"/><Relationship Id="rId24" Type="http://schemas.openxmlformats.org/officeDocument/2006/relationships/hyperlink" Target="https://raw.githubusercontent.com/maxuzkikh/Ozon_upload/main/Tatulya/images/A5/all/" TargetMode="External"/><Relationship Id="rId5" Type="http://schemas.openxmlformats.org/officeDocument/2006/relationships/hyperlink" Target="https://raw.githubusercontent.com/maxuzkikh/Ozon_upload/main/Tatulya/images/A5/all/" TargetMode="External"/><Relationship Id="rId15" Type="http://schemas.openxmlformats.org/officeDocument/2006/relationships/hyperlink" Target="https://raw.githubusercontent.com/maxuzkikh/Ozon_upload/main/Tatulya/images/A5/all/" TargetMode="External"/><Relationship Id="rId23" Type="http://schemas.openxmlformats.org/officeDocument/2006/relationships/hyperlink" Target="https://raw.githubusercontent.com/maxuzkikh/Ozon_upload/main/Tatulya/images/A5/all/" TargetMode="External"/><Relationship Id="rId10" Type="http://schemas.openxmlformats.org/officeDocument/2006/relationships/hyperlink" Target="https://raw.githubusercontent.com/maxuzkikh/Ozon_upload/main/Tatulya/images/A5/all/" TargetMode="External"/><Relationship Id="rId19" Type="http://schemas.openxmlformats.org/officeDocument/2006/relationships/hyperlink" Target="https://raw.githubusercontent.com/maxuzkikh/Ozon_upload/main/Tatulya/images/A5/all/" TargetMode="External"/><Relationship Id="rId4" Type="http://schemas.openxmlformats.org/officeDocument/2006/relationships/hyperlink" Target="https://raw.githubusercontent.com/maxuzkikh/Ozon_upload/main/Tatulya/images/A5/all/" TargetMode="External"/><Relationship Id="rId9" Type="http://schemas.openxmlformats.org/officeDocument/2006/relationships/hyperlink" Target="https://raw.githubusercontent.com/maxuzkikh/Ozon_upload/main/Tatulya/images/A5/all/" TargetMode="External"/><Relationship Id="rId14" Type="http://schemas.openxmlformats.org/officeDocument/2006/relationships/hyperlink" Target="https://raw.githubusercontent.com/maxuzkikh/Ozon_upload/main/Tatulya/images/A5/all/" TargetMode="External"/><Relationship Id="rId22" Type="http://schemas.openxmlformats.org/officeDocument/2006/relationships/hyperlink" Target="https://raw.githubusercontent.com/maxuzkikh/Ozon_upload/main/Tatulya/images/A5/all/"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50"/>
  <sheetViews>
    <sheetView tabSelected="1" zoomScaleNormal="100" workbookViewId="0">
      <selection activeCell="C13" sqref="C13"/>
    </sheetView>
  </sheetViews>
  <sheetFormatPr defaultRowHeight="12.75" x14ac:dyDescent="0.2"/>
  <cols>
    <col min="1" max="1" width="19.7109375" customWidth="1"/>
    <col min="2" max="2" width="45" customWidth="1"/>
    <col min="3" max="5" width="19.7109375" customWidth="1"/>
    <col min="6" max="6" width="21.42578125" customWidth="1"/>
    <col min="7" max="26" width="19.7109375" customWidth="1"/>
    <col min="27" max="28" width="33" customWidth="1"/>
    <col min="29" max="1025" width="19.7109375" customWidth="1"/>
  </cols>
  <sheetData>
    <row r="1" spans="1:73" s="26" customFormat="1" ht="67.5" customHeight="1" x14ac:dyDescent="0.25">
      <c r="A1" s="18" t="s">
        <v>0</v>
      </c>
      <c r="B1" s="19" t="s">
        <v>1</v>
      </c>
      <c r="C1" s="20" t="s">
        <v>2</v>
      </c>
      <c r="D1" s="21" t="s">
        <v>3</v>
      </c>
      <c r="E1" s="22" t="s">
        <v>4</v>
      </c>
      <c r="F1" s="21" t="s">
        <v>5</v>
      </c>
      <c r="G1" s="21" t="s">
        <v>6</v>
      </c>
      <c r="H1" s="21" t="s">
        <v>7</v>
      </c>
      <c r="I1" s="21" t="s">
        <v>8</v>
      </c>
      <c r="J1" s="23" t="s">
        <v>9</v>
      </c>
      <c r="K1" s="21" t="s">
        <v>10</v>
      </c>
      <c r="L1" s="21" t="s">
        <v>11</v>
      </c>
      <c r="M1" s="21" t="s">
        <v>12</v>
      </c>
      <c r="N1" s="21" t="s">
        <v>1</v>
      </c>
      <c r="O1" s="21" t="s">
        <v>13</v>
      </c>
      <c r="P1" s="21" t="s">
        <v>14</v>
      </c>
      <c r="Q1" s="21" t="s">
        <v>15</v>
      </c>
      <c r="R1" s="21" t="s">
        <v>16</v>
      </c>
      <c r="S1" s="21" t="s">
        <v>17</v>
      </c>
      <c r="T1" s="20" t="s">
        <v>18</v>
      </c>
      <c r="U1" s="20" t="s">
        <v>19</v>
      </c>
      <c r="V1" s="20" t="s">
        <v>20</v>
      </c>
      <c r="W1" s="20" t="s">
        <v>21</v>
      </c>
      <c r="X1" s="21" t="s">
        <v>22</v>
      </c>
      <c r="Y1" s="21" t="s">
        <v>23</v>
      </c>
      <c r="Z1" s="21" t="s">
        <v>24</v>
      </c>
      <c r="AA1" s="24" t="s">
        <v>25</v>
      </c>
      <c r="AB1" s="24" t="s">
        <v>26</v>
      </c>
      <c r="AC1" s="25" t="s">
        <v>27</v>
      </c>
      <c r="AD1" s="24" t="s">
        <v>28</v>
      </c>
      <c r="AE1" s="25" t="s">
        <v>29</v>
      </c>
      <c r="AF1" s="24" t="s">
        <v>30</v>
      </c>
      <c r="AG1" s="25" t="s">
        <v>31</v>
      </c>
      <c r="AH1" s="25" t="s">
        <v>32</v>
      </c>
      <c r="AI1" s="25" t="s">
        <v>33</v>
      </c>
      <c r="AJ1" s="24" t="s">
        <v>34</v>
      </c>
      <c r="AK1" s="24" t="s">
        <v>35</v>
      </c>
      <c r="AL1" s="24" t="s">
        <v>36</v>
      </c>
      <c r="AM1" s="24" t="s">
        <v>37</v>
      </c>
      <c r="AN1" s="24" t="s">
        <v>38</v>
      </c>
      <c r="AO1" s="25" t="s">
        <v>39</v>
      </c>
      <c r="AP1" s="25" t="s">
        <v>40</v>
      </c>
      <c r="AQ1" s="25" t="s">
        <v>41</v>
      </c>
      <c r="AR1" s="24" t="s">
        <v>42</v>
      </c>
      <c r="AS1" s="24" t="s">
        <v>43</v>
      </c>
      <c r="AT1" s="25" t="s">
        <v>44</v>
      </c>
      <c r="AU1" s="25" t="s">
        <v>45</v>
      </c>
      <c r="AV1" s="25" t="s">
        <v>46</v>
      </c>
      <c r="AW1" s="24" t="s">
        <v>47</v>
      </c>
      <c r="AX1" s="25" t="s">
        <v>48</v>
      </c>
      <c r="AY1" s="25" t="s">
        <v>49</v>
      </c>
      <c r="AZ1" s="25" t="s">
        <v>50</v>
      </c>
      <c r="BA1" s="25" t="s">
        <v>51</v>
      </c>
      <c r="BB1" s="25" t="s">
        <v>52</v>
      </c>
      <c r="BC1" s="25" t="s">
        <v>53</v>
      </c>
      <c r="BD1" s="25" t="s">
        <v>54</v>
      </c>
      <c r="BE1" s="25" t="s">
        <v>55</v>
      </c>
      <c r="BF1" s="25" t="s">
        <v>56</v>
      </c>
      <c r="BG1" s="25" t="s">
        <v>57</v>
      </c>
      <c r="BH1" s="25" t="s">
        <v>58</v>
      </c>
      <c r="BI1" s="25" t="s">
        <v>59</v>
      </c>
      <c r="BJ1" s="25" t="s">
        <v>60</v>
      </c>
      <c r="BK1" s="25" t="s">
        <v>61</v>
      </c>
      <c r="BL1" s="25" t="s">
        <v>62</v>
      </c>
      <c r="BM1" s="25" t="s">
        <v>63</v>
      </c>
      <c r="BN1" s="25" t="s">
        <v>64</v>
      </c>
      <c r="BO1" s="25" t="s">
        <v>65</v>
      </c>
      <c r="BP1" s="25" t="s">
        <v>66</v>
      </c>
      <c r="BQ1" s="25" t="s">
        <v>67</v>
      </c>
      <c r="BR1" s="25" t="s">
        <v>68</v>
      </c>
      <c r="BS1" s="25" t="s">
        <v>69</v>
      </c>
      <c r="BT1" s="25" t="s">
        <v>70</v>
      </c>
      <c r="BU1" s="25" t="s">
        <v>71</v>
      </c>
    </row>
    <row r="2" spans="1:73" s="17" customFormat="1" ht="17.100000000000001" customHeight="1" x14ac:dyDescent="0.25">
      <c r="A2" s="13" t="s">
        <v>72</v>
      </c>
      <c r="B2" s="14" t="s">
        <v>82</v>
      </c>
      <c r="C2" s="5" t="s">
        <v>180</v>
      </c>
      <c r="D2" s="15" t="s">
        <v>83</v>
      </c>
      <c r="E2" s="16" t="s">
        <v>84</v>
      </c>
      <c r="F2" s="15" t="s">
        <v>85</v>
      </c>
      <c r="G2" s="5">
        <v>1</v>
      </c>
      <c r="H2" s="5">
        <v>1</v>
      </c>
      <c r="I2" s="12" t="s">
        <v>86</v>
      </c>
      <c r="J2" s="5" t="s">
        <v>72</v>
      </c>
      <c r="K2" s="5" t="s">
        <v>73</v>
      </c>
      <c r="L2" s="5"/>
      <c r="M2" s="5"/>
      <c r="N2" s="5" t="str">
        <f>B2</f>
        <v>Термонаклейка Животные с радугой</v>
      </c>
      <c r="O2" s="5"/>
      <c r="P2" s="5" t="str">
        <f>"Термонаклейка для одежды:" &amp; SUBSTITUTE(B2, "Термонаклейка", "")</f>
        <v>Термонаклейка для одежды: Животные с радугой</v>
      </c>
      <c r="Q2" s="2">
        <v>349</v>
      </c>
      <c r="R2" s="5" t="s">
        <v>74</v>
      </c>
      <c r="S2" s="2" t="str">
        <f>B2&amp;Описание!B6</f>
        <v xml:space="preserve">Термонаклейка Животные с радугой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5">
        <v>1</v>
      </c>
      <c r="U2" s="5">
        <v>21</v>
      </c>
      <c r="V2" s="5">
        <v>18</v>
      </c>
      <c r="W2" s="5">
        <v>8</v>
      </c>
      <c r="X2" s="5" t="s">
        <v>75</v>
      </c>
      <c r="Y2" s="3" t="str">
        <f>CONCATENATE(CONCATENATE(I2,D2,"_1.jpg;"),CONCATENATE(I2,D2,"_2.jpg;"),CONCATENATE(I2,D2,"_3.jpg;"),CONCATENATE(I2,D2,"_4.jpg;"),CONCATENATE(I2,D2,"_5.jpg;"),CONCATENATE(I2,"instruction_A5.jpg;"))</f>
        <v>https://raw.githubusercontent.com/maxuzkikh/Ozon_upload/main/Tatulya/images/A5/all/animals_ass2_vert_1.jpg;https://raw.githubusercontent.com/maxuzkikh/Ozon_upload/main/Tatulya/images/A5/all/animals_ass2_vert_2.jpg;https://raw.githubusercontent.com/maxuzkikh/Ozon_upload/main/Tatulya/images/A5/all/animals_ass2_vert_3.jpg;https://raw.githubusercontent.com/maxuzkikh/Ozon_upload/main/Tatulya/images/A5/all/animals_ass2_vert_4.jpg;https://raw.githubusercontent.com/maxuzkikh/Ozon_upload/main/Tatulya/images/A5/all/animals_ass2_vert_5.jpg;https://raw.githubusercontent.com/maxuzkikh/Ozon_upload/main/Tatulya/images/A5/all/instruction_A5.jpg;</v>
      </c>
      <c r="Z2" s="11" t="str">
        <f t="shared" ref="Z2" si="0">CONCATENATE(I2,"Video_DTF.mp4;")</f>
        <v>https://raw.githubusercontent.com/maxuzkikh/Ozon_upload/main/Tatulya/images/A5/all/Video_DTF.mp4;</v>
      </c>
      <c r="AA2" s="11"/>
      <c r="AB2" s="5" t="str">
        <f>B2</f>
        <v>Термонаклейка Животные с радугой</v>
      </c>
      <c r="AC2" s="5" t="str">
        <f>B2</f>
        <v>Термонаклейка Животные с радугой</v>
      </c>
      <c r="AD2" s="5">
        <f t="shared" ref="AD2" si="1">Q2</f>
        <v>349</v>
      </c>
      <c r="AE2" s="5">
        <f t="shared" ref="AE2" si="2">ROUND(AD2*1.5,0)</f>
        <v>524</v>
      </c>
      <c r="AF2" s="4" t="s">
        <v>76</v>
      </c>
      <c r="AG2" s="1" t="s">
        <v>77</v>
      </c>
      <c r="AH2" s="5"/>
      <c r="AI2" s="5"/>
      <c r="AJ2" s="5">
        <f t="shared" ref="AJ2" si="3">W2</f>
        <v>8</v>
      </c>
      <c r="AK2" s="5">
        <f t="shared" ref="AK2" si="4">V2*10</f>
        <v>180</v>
      </c>
      <c r="AL2" s="6">
        <v>1</v>
      </c>
      <c r="AM2" s="5">
        <f t="shared" ref="AM2" si="5">U2*10</f>
        <v>210</v>
      </c>
      <c r="AN2" s="6" t="str">
        <f t="shared" ref="AN2" si="6">CONCATENATE(I2,D2,"_1.jpg")</f>
        <v>https://raw.githubusercontent.com/maxuzkikh/Ozon_upload/main/Tatulya/images/A5/all/animals_ass2_vert_1.jpg</v>
      </c>
      <c r="AO2" s="7" t="str">
        <f>CONCATENATE(CONCATENATE(I2, D2, "_2.jpg;"),CONCATENATE(I2, D2, "_3.jpg;"),CONCATENATE(I2, D2, "_4.jpg;"),CONCATENATE(I2, D2, "_5.jpg;"),CONCATENATE(I2, "instruction_A5.jpg;") )</f>
        <v>https://raw.githubusercontent.com/maxuzkikh/Ozon_upload/main/Tatulya/images/A5/all/animals_ass2_vert_2.jpg;https://raw.githubusercontent.com/maxuzkikh/Ozon_upload/main/Tatulya/images/A5/all/animals_ass2_vert_3.jpg;https://raw.githubusercontent.com/maxuzkikh/Ozon_upload/main/Tatulya/images/A5/all/animals_ass2_vert_4.jpg;https://raw.githubusercontent.com/maxuzkikh/Ozon_upload/main/Tatulya/images/A5/all/animals_ass2_vert_5.jpg;https://raw.githubusercontent.com/maxuzkikh/Ozon_upload/main/Tatulya/images/A5/all/instruction_A5.jpg;</v>
      </c>
      <c r="AP2" s="5"/>
      <c r="AQ2" s="5"/>
      <c r="AR2" s="6" t="str">
        <f t="shared" ref="AR2" si="7">K2</f>
        <v>Amazing Pics</v>
      </c>
      <c r="AS2" s="8" t="s">
        <v>87</v>
      </c>
      <c r="AT2" s="5"/>
      <c r="AU2" s="1"/>
      <c r="AV2" s="5" t="str">
        <f>SUBSTITUTE(B2,"Термонаклейка ","")</f>
        <v>Животные с радугой</v>
      </c>
      <c r="AW2" s="4" t="s">
        <v>78</v>
      </c>
      <c r="AX2" s="5" t="str">
        <f t="shared" ref="AX2" si="8">S2</f>
        <v xml:space="preserve">Термонаклейка Животные с радугой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 s="5"/>
      <c r="AZ2" s="5" t="str">
        <f t="shared" ref="AZ2" si="9">X2</f>
        <v>Россия</v>
      </c>
      <c r="BA2" s="5"/>
      <c r="BB2" s="5"/>
      <c r="BC2" s="5" t="str">
        <f t="shared" ref="BC2" si="10">R2</f>
        <v>Полимерный материал</v>
      </c>
      <c r="BD2" s="5"/>
      <c r="BE2" s="1" t="s">
        <v>77</v>
      </c>
      <c r="BF2" s="1"/>
      <c r="BG2" s="7" t="str">
        <f t="shared" ref="BG2" si="11">CONCATENATE(I2,D2,"_color.jpg")</f>
        <v>https://raw.githubusercontent.com/maxuzkikh/Ozon_upload/main/Tatulya/images/A5/all/animals_ass2_vert_color.jpg</v>
      </c>
      <c r="BH2" s="5"/>
      <c r="BI2" s="5"/>
      <c r="BJ2" s="5"/>
      <c r="BK2" s="5"/>
      <c r="BL2" s="5"/>
      <c r="BM2" s="5"/>
      <c r="BN2" s="5"/>
      <c r="BO2" s="5" t="str">
        <f>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Животные с радугой</v>
      </c>
      <c r="BP2" s="5"/>
      <c r="BQ2" s="5"/>
      <c r="BR2" s="5"/>
      <c r="BS2" s="5"/>
      <c r="BT2" s="11" t="s">
        <v>79</v>
      </c>
      <c r="BU2" s="9" t="str">
        <f t="shared" ref="BU2" si="12">CONCATENATE(I2,"Video_DTF.mp4")</f>
        <v>https://raw.githubusercontent.com/maxuzkikh/Ozon_upload/main/Tatulya/images/A5/all/Video_DTF.mp4</v>
      </c>
    </row>
    <row r="3" spans="1:73" s="17" customFormat="1" ht="17.100000000000001" customHeight="1" x14ac:dyDescent="0.25">
      <c r="A3" s="13" t="s">
        <v>72</v>
      </c>
      <c r="B3" s="14" t="s">
        <v>88</v>
      </c>
      <c r="C3" s="5" t="s">
        <v>181</v>
      </c>
      <c r="D3" s="15" t="s">
        <v>89</v>
      </c>
      <c r="E3" s="16" t="s">
        <v>134</v>
      </c>
      <c r="F3" s="15" t="s">
        <v>135</v>
      </c>
      <c r="G3" s="5">
        <v>1</v>
      </c>
      <c r="H3" s="5">
        <v>1</v>
      </c>
      <c r="I3" s="12" t="s">
        <v>86</v>
      </c>
      <c r="J3" s="5" t="s">
        <v>72</v>
      </c>
      <c r="K3" s="5" t="s">
        <v>73</v>
      </c>
      <c r="L3" s="5"/>
      <c r="M3" s="5"/>
      <c r="N3" s="5" t="str">
        <f t="shared" ref="N3:N25" si="13">B3</f>
        <v>Термонаклейка Балерина в сиреневом</v>
      </c>
      <c r="O3" s="5"/>
      <c r="P3" s="5" t="str">
        <f t="shared" ref="P3:P25" si="14">"Термонаклейка для одежды:" &amp; SUBSTITUTE(B3, "Термонаклейка", "")</f>
        <v>Термонаклейка для одежды: Балерина в сиреневом</v>
      </c>
      <c r="Q3" s="2">
        <v>349</v>
      </c>
      <c r="R3" s="5" t="s">
        <v>74</v>
      </c>
      <c r="S3" s="2" t="str">
        <f>B3&amp;Описание!B7</f>
        <v xml:space="preserve">Термонаклейка Балерина в сиреневом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5">
        <v>1</v>
      </c>
      <c r="U3" s="5">
        <v>21</v>
      </c>
      <c r="V3" s="5">
        <v>18</v>
      </c>
      <c r="W3" s="5">
        <v>8</v>
      </c>
      <c r="X3" s="5" t="s">
        <v>75</v>
      </c>
      <c r="Y3" s="3" t="str">
        <f t="shared" ref="Y3:Y25" si="15">CONCATENATE(CONCATENATE(I3,D3,"_1.jpg;"),CONCATENATE(I3,D3,"_2.jpg;"),CONCATENATE(I3,D3,"_3.jpg;"),CONCATENATE(I3,D3,"_4.jpg;"),CONCATENATE(I3,D3,"_5.jpg;"),CONCATENATE(I3,"instruction_A5.jpg;"))</f>
        <v>https://raw.githubusercontent.com/maxuzkikh/Ozon_upload/main/Tatulya/images/A5/all/balerina_asdasfw1_vert_1.jpg;https://raw.githubusercontent.com/maxuzkikh/Ozon_upload/main/Tatulya/images/A5/all/balerina_asdasfw1_vert_2.jpg;https://raw.githubusercontent.com/maxuzkikh/Ozon_upload/main/Tatulya/images/A5/all/balerina_asdasfw1_vert_3.jpg;https://raw.githubusercontent.com/maxuzkikh/Ozon_upload/main/Tatulya/images/A5/all/balerina_asdasfw1_vert_4.jpg;https://raw.githubusercontent.com/maxuzkikh/Ozon_upload/main/Tatulya/images/A5/all/balerina_asdasfw1_vert_5.jpg;https://raw.githubusercontent.com/maxuzkikh/Ozon_upload/main/Tatulya/images/A5/all/instruction_A5.jpg;</v>
      </c>
      <c r="Z3" s="11" t="str">
        <f t="shared" ref="Z3:Z25" si="16">CONCATENATE(I3,"Video_DTF.mp4;")</f>
        <v>https://raw.githubusercontent.com/maxuzkikh/Ozon_upload/main/Tatulya/images/A5/all/Video_DTF.mp4;</v>
      </c>
      <c r="AA3" s="11"/>
      <c r="AB3" s="5" t="str">
        <f t="shared" ref="AB3:AB25" si="17">B3</f>
        <v>Термонаклейка Балерина в сиреневом</v>
      </c>
      <c r="AC3" s="5" t="str">
        <f t="shared" ref="AC3:AC25" si="18">B3</f>
        <v>Термонаклейка Балерина в сиреневом</v>
      </c>
      <c r="AD3" s="5">
        <f t="shared" ref="AD3:AD25" si="19">Q3</f>
        <v>349</v>
      </c>
      <c r="AE3" s="5">
        <f t="shared" ref="AE3:AE25" si="20">ROUND(AD3*1.5,0)</f>
        <v>524</v>
      </c>
      <c r="AF3" s="4" t="s">
        <v>76</v>
      </c>
      <c r="AG3" s="1" t="s">
        <v>77</v>
      </c>
      <c r="AH3" s="5"/>
      <c r="AI3" s="5"/>
      <c r="AJ3" s="5">
        <f t="shared" ref="AJ3:AJ25" si="21">W3</f>
        <v>8</v>
      </c>
      <c r="AK3" s="5">
        <f t="shared" ref="AK3:AK25" si="22">V3*10</f>
        <v>180</v>
      </c>
      <c r="AL3" s="6">
        <v>1</v>
      </c>
      <c r="AM3" s="5">
        <f t="shared" ref="AM3:AM25" si="23">U3*10</f>
        <v>210</v>
      </c>
      <c r="AN3" s="6" t="str">
        <f t="shared" ref="AN3:AN25" si="24">CONCATENATE(I3,D3,"_1.jpg")</f>
        <v>https://raw.githubusercontent.com/maxuzkikh/Ozon_upload/main/Tatulya/images/A5/all/balerina_asdasfw1_vert_1.jpg</v>
      </c>
      <c r="AO3" s="7" t="str">
        <f t="shared" ref="AO3:AO25" si="25">CONCATENATE(CONCATENATE(I3, D3, "_2.jpg;"),CONCATENATE(I3, D3, "_3.jpg;"),CONCATENATE(I3, D3, "_4.jpg;"),CONCATENATE(I3, D3, "_5.jpg;"),CONCATENATE(I3, "instruction_A5.jpg;") )</f>
        <v>https://raw.githubusercontent.com/maxuzkikh/Ozon_upload/main/Tatulya/images/A5/all/balerina_asdasfw1_vert_2.jpg;https://raw.githubusercontent.com/maxuzkikh/Ozon_upload/main/Tatulya/images/A5/all/balerina_asdasfw1_vert_3.jpg;https://raw.githubusercontent.com/maxuzkikh/Ozon_upload/main/Tatulya/images/A5/all/balerina_asdasfw1_vert_4.jpg;https://raw.githubusercontent.com/maxuzkikh/Ozon_upload/main/Tatulya/images/A5/all/balerina_asdasfw1_vert_5.jpg;https://raw.githubusercontent.com/maxuzkikh/Ozon_upload/main/Tatulya/images/A5/all/instruction_A5.jpg;</v>
      </c>
      <c r="AP3" s="5"/>
      <c r="AQ3" s="5"/>
      <c r="AR3" s="6" t="str">
        <f t="shared" ref="AR3:AR25" si="26">K3</f>
        <v>Amazing Pics</v>
      </c>
      <c r="AS3" s="8" t="s">
        <v>87</v>
      </c>
      <c r="AT3" s="5"/>
      <c r="AU3" s="1"/>
      <c r="AV3" s="5" t="str">
        <f t="shared" ref="AV3:AV25" si="27">SUBSTITUTE(B3,"Термонаклейка ","")</f>
        <v>Балерина в сиреневом</v>
      </c>
      <c r="AW3" s="4" t="s">
        <v>78</v>
      </c>
      <c r="AX3" s="5" t="str">
        <f t="shared" ref="AX3:AX25" si="28">S3</f>
        <v xml:space="preserve">Термонаклейка Балерина в сиреневом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3" s="5"/>
      <c r="AZ3" s="5" t="str">
        <f t="shared" ref="AZ3:AZ25" si="29">X3</f>
        <v>Россия</v>
      </c>
      <c r="BA3" s="5"/>
      <c r="BB3" s="5"/>
      <c r="BC3" s="5" t="str">
        <f t="shared" ref="BC3:BC25" si="30">R3</f>
        <v>Полимерный материал</v>
      </c>
      <c r="BD3" s="5"/>
      <c r="BE3" s="1" t="s">
        <v>77</v>
      </c>
      <c r="BF3" s="1"/>
      <c r="BG3" s="7" t="str">
        <f t="shared" ref="BG3:BG25" si="31">CONCATENATE(I3,D3,"_color.jpg")</f>
        <v>https://raw.githubusercontent.com/maxuzkikh/Ozon_upload/main/Tatulya/images/A5/all/balerina_asdasfw1_vert_color.jpg</v>
      </c>
      <c r="BH3" s="5"/>
      <c r="BI3" s="5"/>
      <c r="BJ3" s="5"/>
      <c r="BK3" s="5"/>
      <c r="BL3" s="5"/>
      <c r="BM3" s="5"/>
      <c r="BN3" s="5"/>
      <c r="BO3" s="5" t="str">
        <f t="shared" ref="BO3:BO25" si="32">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Балерина в сиреневом</v>
      </c>
      <c r="BP3" s="5"/>
      <c r="BQ3" s="5"/>
      <c r="BR3" s="5"/>
      <c r="BS3" s="5"/>
      <c r="BT3" s="11" t="s">
        <v>79</v>
      </c>
      <c r="BU3" s="9" t="str">
        <f t="shared" ref="BU3:BU25" si="33">CONCATENATE(I3,"Video_DTF.mp4")</f>
        <v>https://raw.githubusercontent.com/maxuzkikh/Ozon_upload/main/Tatulya/images/A5/all/Video_DTF.mp4</v>
      </c>
    </row>
    <row r="4" spans="1:73" s="17" customFormat="1" ht="17.100000000000001" customHeight="1" x14ac:dyDescent="0.25">
      <c r="A4" s="13" t="s">
        <v>72</v>
      </c>
      <c r="B4" s="14" t="s">
        <v>90</v>
      </c>
      <c r="C4" s="5" t="s">
        <v>182</v>
      </c>
      <c r="D4" s="15" t="s">
        <v>91</v>
      </c>
      <c r="E4" s="16" t="s">
        <v>136</v>
      </c>
      <c r="F4" s="15" t="s">
        <v>137</v>
      </c>
      <c r="G4" s="5">
        <v>1</v>
      </c>
      <c r="H4" s="5">
        <v>1</v>
      </c>
      <c r="I4" s="12" t="s">
        <v>86</v>
      </c>
      <c r="J4" s="5" t="s">
        <v>72</v>
      </c>
      <c r="K4" s="5" t="s">
        <v>73</v>
      </c>
      <c r="L4" s="5"/>
      <c r="M4" s="5"/>
      <c r="N4" s="5" t="str">
        <f t="shared" si="13"/>
        <v>Термонаклейка Чёрный котенок в цветах</v>
      </c>
      <c r="O4" s="5"/>
      <c r="P4" s="5" t="str">
        <f t="shared" si="14"/>
        <v>Термонаклейка для одежды: Чёрный котенок в цветах</v>
      </c>
      <c r="Q4" s="2">
        <v>349</v>
      </c>
      <c r="R4" s="5" t="s">
        <v>74</v>
      </c>
      <c r="S4" s="2" t="str">
        <f>B4&amp;Описание!B8</f>
        <v xml:space="preserve">Термонаклейка Чёрный котенок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5">
        <v>1</v>
      </c>
      <c r="U4" s="5">
        <v>21</v>
      </c>
      <c r="V4" s="5">
        <v>18</v>
      </c>
      <c r="W4" s="5">
        <v>8</v>
      </c>
      <c r="X4" s="5" t="s">
        <v>75</v>
      </c>
      <c r="Y4" s="3" t="str">
        <f t="shared" si="15"/>
        <v>https://raw.githubusercontent.com/maxuzkikh/Ozon_upload/main/Tatulya/images/A5/all/cat_dasdwqe2_vert_1.jpg;https://raw.githubusercontent.com/maxuzkikh/Ozon_upload/main/Tatulya/images/A5/all/cat_dasdwqe2_vert_2.jpg;https://raw.githubusercontent.com/maxuzkikh/Ozon_upload/main/Tatulya/images/A5/all/cat_dasdwqe2_vert_3.jpg;https://raw.githubusercontent.com/maxuzkikh/Ozon_upload/main/Tatulya/images/A5/all/cat_dasdwqe2_vert_4.jpg;https://raw.githubusercontent.com/maxuzkikh/Ozon_upload/main/Tatulya/images/A5/all/cat_dasdwqe2_vert_5.jpg;https://raw.githubusercontent.com/maxuzkikh/Ozon_upload/main/Tatulya/images/A5/all/instruction_A5.jpg;</v>
      </c>
      <c r="Z4" s="11" t="str">
        <f t="shared" si="16"/>
        <v>https://raw.githubusercontent.com/maxuzkikh/Ozon_upload/main/Tatulya/images/A5/all/Video_DTF.mp4;</v>
      </c>
      <c r="AA4" s="11"/>
      <c r="AB4" s="5" t="str">
        <f t="shared" si="17"/>
        <v>Термонаклейка Чёрный котенок в цветах</v>
      </c>
      <c r="AC4" s="5" t="str">
        <f t="shared" si="18"/>
        <v>Термонаклейка Чёрный котенок в цветах</v>
      </c>
      <c r="AD4" s="5">
        <f t="shared" si="19"/>
        <v>349</v>
      </c>
      <c r="AE4" s="5">
        <f t="shared" si="20"/>
        <v>524</v>
      </c>
      <c r="AF4" s="4" t="s">
        <v>76</v>
      </c>
      <c r="AG4" s="1" t="s">
        <v>77</v>
      </c>
      <c r="AH4" s="5"/>
      <c r="AI4" s="5"/>
      <c r="AJ4" s="5">
        <f t="shared" si="21"/>
        <v>8</v>
      </c>
      <c r="AK4" s="5">
        <f t="shared" si="22"/>
        <v>180</v>
      </c>
      <c r="AL4" s="6">
        <v>1</v>
      </c>
      <c r="AM4" s="5">
        <f t="shared" si="23"/>
        <v>210</v>
      </c>
      <c r="AN4" s="6" t="str">
        <f t="shared" si="24"/>
        <v>https://raw.githubusercontent.com/maxuzkikh/Ozon_upload/main/Tatulya/images/A5/all/cat_dasdwqe2_vert_1.jpg</v>
      </c>
      <c r="AO4" s="7" t="str">
        <f t="shared" si="25"/>
        <v>https://raw.githubusercontent.com/maxuzkikh/Ozon_upload/main/Tatulya/images/A5/all/cat_dasdwqe2_vert_2.jpg;https://raw.githubusercontent.com/maxuzkikh/Ozon_upload/main/Tatulya/images/A5/all/cat_dasdwqe2_vert_3.jpg;https://raw.githubusercontent.com/maxuzkikh/Ozon_upload/main/Tatulya/images/A5/all/cat_dasdwqe2_vert_4.jpg;https://raw.githubusercontent.com/maxuzkikh/Ozon_upload/main/Tatulya/images/A5/all/cat_dasdwqe2_vert_5.jpg;https://raw.githubusercontent.com/maxuzkikh/Ozon_upload/main/Tatulya/images/A5/all/instruction_A5.jpg;</v>
      </c>
      <c r="AP4" s="5"/>
      <c r="AQ4" s="5"/>
      <c r="AR4" s="6" t="str">
        <f t="shared" si="26"/>
        <v>Amazing Pics</v>
      </c>
      <c r="AS4" s="8" t="s">
        <v>87</v>
      </c>
      <c r="AT4" s="5"/>
      <c r="AU4" s="1"/>
      <c r="AV4" s="5" t="str">
        <f t="shared" si="27"/>
        <v>Чёрный котенок в цветах</v>
      </c>
      <c r="AW4" s="4" t="s">
        <v>78</v>
      </c>
      <c r="AX4" s="5" t="str">
        <f t="shared" si="28"/>
        <v xml:space="preserve">Термонаклейка Чёрный котенок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4" s="5"/>
      <c r="AZ4" s="5" t="str">
        <f t="shared" si="29"/>
        <v>Россия</v>
      </c>
      <c r="BA4" s="5"/>
      <c r="BB4" s="5"/>
      <c r="BC4" s="5" t="str">
        <f t="shared" si="30"/>
        <v>Полимерный материал</v>
      </c>
      <c r="BD4" s="5"/>
      <c r="BE4" s="1" t="s">
        <v>77</v>
      </c>
      <c r="BF4" s="1"/>
      <c r="BG4" s="7" t="str">
        <f t="shared" si="31"/>
        <v>https://raw.githubusercontent.com/maxuzkikh/Ozon_upload/main/Tatulya/images/A5/all/cat_dasdwqe2_vert_color.jpg</v>
      </c>
      <c r="BH4" s="5"/>
      <c r="BI4" s="5"/>
      <c r="BJ4" s="5"/>
      <c r="BK4" s="5"/>
      <c r="BL4" s="5"/>
      <c r="BM4" s="5"/>
      <c r="BN4" s="5"/>
      <c r="BO4" s="5" t="str">
        <f t="shared" si="32"/>
        <v>термонаклейка для одежды, термотрансфер, заплатка, принт, наклейка для декора одежды и других предметов из текстиля, Чёрный котенок в цветах</v>
      </c>
      <c r="BP4" s="5"/>
      <c r="BQ4" s="5"/>
      <c r="BR4" s="5"/>
      <c r="BS4" s="5"/>
      <c r="BT4" s="11" t="s">
        <v>79</v>
      </c>
      <c r="BU4" s="9" t="str">
        <f t="shared" si="33"/>
        <v>https://raw.githubusercontent.com/maxuzkikh/Ozon_upload/main/Tatulya/images/A5/all/Video_DTF.mp4</v>
      </c>
    </row>
    <row r="5" spans="1:73" s="17" customFormat="1" ht="17.100000000000001" customHeight="1" x14ac:dyDescent="0.25">
      <c r="A5" s="13" t="s">
        <v>72</v>
      </c>
      <c r="B5" s="14" t="s">
        <v>92</v>
      </c>
      <c r="C5" s="5" t="s">
        <v>183</v>
      </c>
      <c r="D5" s="15" t="s">
        <v>93</v>
      </c>
      <c r="E5" s="16" t="s">
        <v>138</v>
      </c>
      <c r="F5" s="15" t="s">
        <v>139</v>
      </c>
      <c r="G5" s="5">
        <v>1</v>
      </c>
      <c r="H5" s="5">
        <v>1</v>
      </c>
      <c r="I5" s="12" t="s">
        <v>86</v>
      </c>
      <c r="J5" s="5" t="s">
        <v>72</v>
      </c>
      <c r="K5" s="5" t="s">
        <v>73</v>
      </c>
      <c r="L5" s="5"/>
      <c r="M5" s="5"/>
      <c r="N5" s="5" t="str">
        <f t="shared" si="13"/>
        <v>Термонаклейка Весёлый енот выглядывает</v>
      </c>
      <c r="O5" s="5"/>
      <c r="P5" s="5" t="str">
        <f t="shared" si="14"/>
        <v>Термонаклейка для одежды: Весёлый енот выглядывает</v>
      </c>
      <c r="Q5" s="2">
        <v>349</v>
      </c>
      <c r="R5" s="5" t="s">
        <v>74</v>
      </c>
      <c r="S5" s="2" t="str">
        <f>B5&amp;Описание!B9</f>
        <v xml:space="preserve">Термонаклейка Весёлый енот выглядывает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5">
        <v>1</v>
      </c>
      <c r="U5" s="5">
        <v>21</v>
      </c>
      <c r="V5" s="5">
        <v>18</v>
      </c>
      <c r="W5" s="5">
        <v>8</v>
      </c>
      <c r="X5" s="5" t="s">
        <v>75</v>
      </c>
      <c r="Y5" s="3" t="str">
        <f t="shared" si="15"/>
        <v>https://raw.githubusercontent.com/maxuzkikh/Ozon_upload/main/Tatulya/images/A5/all/enot_asdw1_vert_1.jpg;https://raw.githubusercontent.com/maxuzkikh/Ozon_upload/main/Tatulya/images/A5/all/enot_asdw1_vert_2.jpg;https://raw.githubusercontent.com/maxuzkikh/Ozon_upload/main/Tatulya/images/A5/all/enot_asdw1_vert_3.jpg;https://raw.githubusercontent.com/maxuzkikh/Ozon_upload/main/Tatulya/images/A5/all/enot_asdw1_vert_4.jpg;https://raw.githubusercontent.com/maxuzkikh/Ozon_upload/main/Tatulya/images/A5/all/enot_asdw1_vert_5.jpg;https://raw.githubusercontent.com/maxuzkikh/Ozon_upload/main/Tatulya/images/A5/all/instruction_A5.jpg;</v>
      </c>
      <c r="Z5" s="11" t="str">
        <f t="shared" si="16"/>
        <v>https://raw.githubusercontent.com/maxuzkikh/Ozon_upload/main/Tatulya/images/A5/all/Video_DTF.mp4;</v>
      </c>
      <c r="AA5" s="11"/>
      <c r="AB5" s="5" t="str">
        <f t="shared" si="17"/>
        <v>Термонаклейка Весёлый енот выглядывает</v>
      </c>
      <c r="AC5" s="5" t="str">
        <f t="shared" si="18"/>
        <v>Термонаклейка Весёлый енот выглядывает</v>
      </c>
      <c r="AD5" s="5">
        <f t="shared" si="19"/>
        <v>349</v>
      </c>
      <c r="AE5" s="5">
        <f t="shared" si="20"/>
        <v>524</v>
      </c>
      <c r="AF5" s="4" t="s">
        <v>76</v>
      </c>
      <c r="AG5" s="1" t="s">
        <v>77</v>
      </c>
      <c r="AH5" s="5"/>
      <c r="AI5" s="5"/>
      <c r="AJ5" s="5">
        <f t="shared" si="21"/>
        <v>8</v>
      </c>
      <c r="AK5" s="5">
        <f t="shared" si="22"/>
        <v>180</v>
      </c>
      <c r="AL5" s="6">
        <v>1</v>
      </c>
      <c r="AM5" s="5">
        <f t="shared" si="23"/>
        <v>210</v>
      </c>
      <c r="AN5" s="6" t="str">
        <f t="shared" si="24"/>
        <v>https://raw.githubusercontent.com/maxuzkikh/Ozon_upload/main/Tatulya/images/A5/all/enot_asdw1_vert_1.jpg</v>
      </c>
      <c r="AO5" s="7" t="str">
        <f t="shared" si="25"/>
        <v>https://raw.githubusercontent.com/maxuzkikh/Ozon_upload/main/Tatulya/images/A5/all/enot_asdw1_vert_2.jpg;https://raw.githubusercontent.com/maxuzkikh/Ozon_upload/main/Tatulya/images/A5/all/enot_asdw1_vert_3.jpg;https://raw.githubusercontent.com/maxuzkikh/Ozon_upload/main/Tatulya/images/A5/all/enot_asdw1_vert_4.jpg;https://raw.githubusercontent.com/maxuzkikh/Ozon_upload/main/Tatulya/images/A5/all/enot_asdw1_vert_5.jpg;https://raw.githubusercontent.com/maxuzkikh/Ozon_upload/main/Tatulya/images/A5/all/instruction_A5.jpg;</v>
      </c>
      <c r="AP5" s="5"/>
      <c r="AQ5" s="5"/>
      <c r="AR5" s="6" t="str">
        <f t="shared" si="26"/>
        <v>Amazing Pics</v>
      </c>
      <c r="AS5" s="8" t="s">
        <v>87</v>
      </c>
      <c r="AT5" s="5"/>
      <c r="AU5" s="1"/>
      <c r="AV5" s="5" t="str">
        <f t="shared" si="27"/>
        <v>Весёлый енот выглядывает</v>
      </c>
      <c r="AW5" s="4" t="s">
        <v>78</v>
      </c>
      <c r="AX5" s="5" t="str">
        <f t="shared" si="28"/>
        <v xml:space="preserve">Термонаклейка Весёлый енот выглядывает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5" s="5"/>
      <c r="AZ5" s="5" t="str">
        <f t="shared" si="29"/>
        <v>Россия</v>
      </c>
      <c r="BA5" s="5"/>
      <c r="BB5" s="5"/>
      <c r="BC5" s="5" t="str">
        <f t="shared" si="30"/>
        <v>Полимерный материал</v>
      </c>
      <c r="BD5" s="5"/>
      <c r="BE5" s="1" t="s">
        <v>77</v>
      </c>
      <c r="BF5" s="1"/>
      <c r="BG5" s="7" t="str">
        <f t="shared" si="31"/>
        <v>https://raw.githubusercontent.com/maxuzkikh/Ozon_upload/main/Tatulya/images/A5/all/enot_asdw1_vert_color.jpg</v>
      </c>
      <c r="BH5" s="5"/>
      <c r="BI5" s="5"/>
      <c r="BJ5" s="5"/>
      <c r="BK5" s="5"/>
      <c r="BL5" s="5"/>
      <c r="BM5" s="5"/>
      <c r="BN5" s="5"/>
      <c r="BO5" s="5" t="str">
        <f t="shared" si="32"/>
        <v>термонаклейка для одежды, термотрансфер, заплатка, принт, наклейка для декора одежды и других предметов из текстиля, Весёлый енот выглядывает</v>
      </c>
      <c r="BP5" s="5"/>
      <c r="BQ5" s="5"/>
      <c r="BR5" s="5"/>
      <c r="BS5" s="5"/>
      <c r="BT5" s="11" t="s">
        <v>79</v>
      </c>
      <c r="BU5" s="9" t="str">
        <f t="shared" si="33"/>
        <v>https://raw.githubusercontent.com/maxuzkikh/Ozon_upload/main/Tatulya/images/A5/all/Video_DTF.mp4</v>
      </c>
    </row>
    <row r="6" spans="1:73" s="17" customFormat="1" ht="17.100000000000001" customHeight="1" x14ac:dyDescent="0.25">
      <c r="A6" s="13" t="s">
        <v>72</v>
      </c>
      <c r="B6" s="14" t="s">
        <v>94</v>
      </c>
      <c r="C6" s="5" t="s">
        <v>184</v>
      </c>
      <c r="D6" s="15" t="s">
        <v>95</v>
      </c>
      <c r="E6" s="16" t="s">
        <v>140</v>
      </c>
      <c r="F6" s="15" t="s">
        <v>141</v>
      </c>
      <c r="G6" s="5">
        <v>1</v>
      </c>
      <c r="H6" s="5">
        <v>1</v>
      </c>
      <c r="I6" s="12" t="s">
        <v>86</v>
      </c>
      <c r="J6" s="5" t="s">
        <v>72</v>
      </c>
      <c r="K6" s="5" t="s">
        <v>73</v>
      </c>
      <c r="L6" s="5"/>
      <c r="M6" s="5"/>
      <c r="N6" s="5" t="str">
        <f t="shared" si="13"/>
        <v>Термонаклейка Фея в ночном лесу</v>
      </c>
      <c r="O6" s="5"/>
      <c r="P6" s="5" t="str">
        <f t="shared" si="14"/>
        <v>Термонаклейка для одежды: Фея в ночном лесу</v>
      </c>
      <c r="Q6" s="2">
        <v>349</v>
      </c>
      <c r="R6" s="5" t="s">
        <v>74</v>
      </c>
      <c r="S6" s="2" t="str">
        <f>B6&amp;Описание!B10</f>
        <v xml:space="preserve">Термонаклейка Фея в ночном лесу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5">
        <v>1</v>
      </c>
      <c r="U6" s="5">
        <v>21</v>
      </c>
      <c r="V6" s="5">
        <v>18</v>
      </c>
      <c r="W6" s="5">
        <v>8</v>
      </c>
      <c r="X6" s="5" t="s">
        <v>75</v>
      </c>
      <c r="Y6" s="3" t="str">
        <f t="shared" si="15"/>
        <v>https://raw.githubusercontent.com/maxuzkikh/Ozon_upload/main/Tatulya/images/A5/all/fairy_abca_f_horiz_1.jpg;https://raw.githubusercontent.com/maxuzkikh/Ozon_upload/main/Tatulya/images/A5/all/fairy_abca_f_horiz_2.jpg;https://raw.githubusercontent.com/maxuzkikh/Ozon_upload/main/Tatulya/images/A5/all/fairy_abca_f_horiz_3.jpg;https://raw.githubusercontent.com/maxuzkikh/Ozon_upload/main/Tatulya/images/A5/all/fairy_abca_f_horiz_4.jpg;https://raw.githubusercontent.com/maxuzkikh/Ozon_upload/main/Tatulya/images/A5/all/fairy_abca_f_horiz_5.jpg;https://raw.githubusercontent.com/maxuzkikh/Ozon_upload/main/Tatulya/images/A5/all/instruction_A5.jpg;</v>
      </c>
      <c r="Z6" s="11" t="str">
        <f t="shared" si="16"/>
        <v>https://raw.githubusercontent.com/maxuzkikh/Ozon_upload/main/Tatulya/images/A5/all/Video_DTF.mp4;</v>
      </c>
      <c r="AA6" s="11"/>
      <c r="AB6" s="5" t="str">
        <f t="shared" si="17"/>
        <v>Термонаклейка Фея в ночном лесу</v>
      </c>
      <c r="AC6" s="5" t="str">
        <f t="shared" si="18"/>
        <v>Термонаклейка Фея в ночном лесу</v>
      </c>
      <c r="AD6" s="5">
        <f t="shared" si="19"/>
        <v>349</v>
      </c>
      <c r="AE6" s="5">
        <f t="shared" si="20"/>
        <v>524</v>
      </c>
      <c r="AF6" s="4" t="s">
        <v>76</v>
      </c>
      <c r="AG6" s="1" t="s">
        <v>77</v>
      </c>
      <c r="AH6" s="5"/>
      <c r="AI6" s="5"/>
      <c r="AJ6" s="5">
        <f t="shared" si="21"/>
        <v>8</v>
      </c>
      <c r="AK6" s="5">
        <f t="shared" si="22"/>
        <v>180</v>
      </c>
      <c r="AL6" s="6">
        <v>1</v>
      </c>
      <c r="AM6" s="5">
        <f t="shared" si="23"/>
        <v>210</v>
      </c>
      <c r="AN6" s="6" t="str">
        <f t="shared" si="24"/>
        <v>https://raw.githubusercontent.com/maxuzkikh/Ozon_upload/main/Tatulya/images/A5/all/fairy_abca_f_horiz_1.jpg</v>
      </c>
      <c r="AO6" s="7" t="str">
        <f t="shared" si="25"/>
        <v>https://raw.githubusercontent.com/maxuzkikh/Ozon_upload/main/Tatulya/images/A5/all/fairy_abca_f_horiz_2.jpg;https://raw.githubusercontent.com/maxuzkikh/Ozon_upload/main/Tatulya/images/A5/all/fairy_abca_f_horiz_3.jpg;https://raw.githubusercontent.com/maxuzkikh/Ozon_upload/main/Tatulya/images/A5/all/fairy_abca_f_horiz_4.jpg;https://raw.githubusercontent.com/maxuzkikh/Ozon_upload/main/Tatulya/images/A5/all/fairy_abca_f_horiz_5.jpg;https://raw.githubusercontent.com/maxuzkikh/Ozon_upload/main/Tatulya/images/A5/all/instruction_A5.jpg;</v>
      </c>
      <c r="AP6" s="5"/>
      <c r="AQ6" s="5"/>
      <c r="AR6" s="6" t="str">
        <f t="shared" si="26"/>
        <v>Amazing Pics</v>
      </c>
      <c r="AS6" s="8" t="s">
        <v>87</v>
      </c>
      <c r="AT6" s="5"/>
      <c r="AU6" s="1"/>
      <c r="AV6" s="5" t="str">
        <f t="shared" si="27"/>
        <v>Фея в ночном лесу</v>
      </c>
      <c r="AW6" s="4" t="s">
        <v>78</v>
      </c>
      <c r="AX6" s="5" t="str">
        <f t="shared" si="28"/>
        <v xml:space="preserve">Термонаклейка Фея в ночном лесу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6" s="5"/>
      <c r="AZ6" s="5" t="str">
        <f t="shared" si="29"/>
        <v>Россия</v>
      </c>
      <c r="BA6" s="5"/>
      <c r="BB6" s="5"/>
      <c r="BC6" s="5" t="str">
        <f t="shared" si="30"/>
        <v>Полимерный материал</v>
      </c>
      <c r="BD6" s="5"/>
      <c r="BE6" s="1" t="s">
        <v>77</v>
      </c>
      <c r="BF6" s="1"/>
      <c r="BG6" s="7" t="str">
        <f t="shared" si="31"/>
        <v>https://raw.githubusercontent.com/maxuzkikh/Ozon_upload/main/Tatulya/images/A5/all/fairy_abca_f_horiz_color.jpg</v>
      </c>
      <c r="BH6" s="5"/>
      <c r="BI6" s="5"/>
      <c r="BJ6" s="5"/>
      <c r="BK6" s="5"/>
      <c r="BL6" s="5"/>
      <c r="BM6" s="5"/>
      <c r="BN6" s="5"/>
      <c r="BO6" s="5" t="str">
        <f t="shared" si="32"/>
        <v>термонаклейка для одежды, термотрансфер, заплатка, принт, наклейка для декора одежды и других предметов из текстиля, Фея в ночном лесу</v>
      </c>
      <c r="BP6" s="5"/>
      <c r="BQ6" s="5"/>
      <c r="BR6" s="5"/>
      <c r="BS6" s="5"/>
      <c r="BT6" s="11" t="s">
        <v>79</v>
      </c>
      <c r="BU6" s="9" t="str">
        <f t="shared" si="33"/>
        <v>https://raw.githubusercontent.com/maxuzkikh/Ozon_upload/main/Tatulya/images/A5/all/Video_DTF.mp4</v>
      </c>
    </row>
    <row r="7" spans="1:73" s="17" customFormat="1" ht="17.100000000000001" customHeight="1" x14ac:dyDescent="0.25">
      <c r="A7" s="13" t="s">
        <v>72</v>
      </c>
      <c r="B7" s="14" t="s">
        <v>96</v>
      </c>
      <c r="C7" s="5" t="s">
        <v>185</v>
      </c>
      <c r="D7" s="15" t="s">
        <v>97</v>
      </c>
      <c r="E7" s="16" t="s">
        <v>142</v>
      </c>
      <c r="F7" s="15" t="s">
        <v>143</v>
      </c>
      <c r="G7" s="5">
        <v>1</v>
      </c>
      <c r="H7" s="5">
        <v>1</v>
      </c>
      <c r="I7" s="12" t="s">
        <v>86</v>
      </c>
      <c r="J7" s="5" t="s">
        <v>72</v>
      </c>
      <c r="K7" s="5" t="s">
        <v>73</v>
      </c>
      <c r="L7" s="5"/>
      <c r="M7" s="5"/>
      <c r="N7" s="5" t="str">
        <f t="shared" si="13"/>
        <v>Термонаклейка Девочка с бабочкой</v>
      </c>
      <c r="O7" s="5"/>
      <c r="P7" s="5" t="str">
        <f t="shared" si="14"/>
        <v>Термонаклейка для одежды: Девочка с бабочкой</v>
      </c>
      <c r="Q7" s="2">
        <v>349</v>
      </c>
      <c r="R7" s="5" t="s">
        <v>74</v>
      </c>
      <c r="S7" s="2" t="str">
        <f>B7&amp;Описание!B11</f>
        <v xml:space="preserve">Термонаклейка Девочка с бабочкой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5">
        <v>1</v>
      </c>
      <c r="U7" s="5">
        <v>21</v>
      </c>
      <c r="V7" s="5">
        <v>18</v>
      </c>
      <c r="W7" s="5">
        <v>8</v>
      </c>
      <c r="X7" s="5" t="s">
        <v>75</v>
      </c>
      <c r="Y7" s="3" t="str">
        <f t="shared" si="15"/>
        <v>https://raw.githubusercontent.com/maxuzkikh/Ozon_upload/main/Tatulya/images/A5/all/girl_butterfly_asd_vert_1.jpg;https://raw.githubusercontent.com/maxuzkikh/Ozon_upload/main/Tatulya/images/A5/all/girl_butterfly_asd_vert_2.jpg;https://raw.githubusercontent.com/maxuzkikh/Ozon_upload/main/Tatulya/images/A5/all/girl_butterfly_asd_vert_3.jpg;https://raw.githubusercontent.com/maxuzkikh/Ozon_upload/main/Tatulya/images/A5/all/girl_butterfly_asd_vert_4.jpg;https://raw.githubusercontent.com/maxuzkikh/Ozon_upload/main/Tatulya/images/A5/all/girl_butterfly_asd_vert_5.jpg;https://raw.githubusercontent.com/maxuzkikh/Ozon_upload/main/Tatulya/images/A5/all/instruction_A5.jpg;</v>
      </c>
      <c r="Z7" s="11" t="str">
        <f t="shared" si="16"/>
        <v>https://raw.githubusercontent.com/maxuzkikh/Ozon_upload/main/Tatulya/images/A5/all/Video_DTF.mp4;</v>
      </c>
      <c r="AA7" s="11"/>
      <c r="AB7" s="5" t="str">
        <f t="shared" si="17"/>
        <v>Термонаклейка Девочка с бабочкой</v>
      </c>
      <c r="AC7" s="5" t="str">
        <f t="shared" si="18"/>
        <v>Термонаклейка Девочка с бабочкой</v>
      </c>
      <c r="AD7" s="5">
        <f t="shared" si="19"/>
        <v>349</v>
      </c>
      <c r="AE7" s="5">
        <f t="shared" si="20"/>
        <v>524</v>
      </c>
      <c r="AF7" s="4" t="s">
        <v>76</v>
      </c>
      <c r="AG7" s="1" t="s">
        <v>77</v>
      </c>
      <c r="AH7" s="5"/>
      <c r="AI7" s="5"/>
      <c r="AJ7" s="5">
        <f t="shared" si="21"/>
        <v>8</v>
      </c>
      <c r="AK7" s="5">
        <f t="shared" si="22"/>
        <v>180</v>
      </c>
      <c r="AL7" s="6">
        <v>1</v>
      </c>
      <c r="AM7" s="5">
        <f t="shared" si="23"/>
        <v>210</v>
      </c>
      <c r="AN7" s="6" t="str">
        <f t="shared" si="24"/>
        <v>https://raw.githubusercontent.com/maxuzkikh/Ozon_upload/main/Tatulya/images/A5/all/girl_butterfly_asd_vert_1.jpg</v>
      </c>
      <c r="AO7" s="7" t="str">
        <f t="shared" si="25"/>
        <v>https://raw.githubusercontent.com/maxuzkikh/Ozon_upload/main/Tatulya/images/A5/all/girl_butterfly_asd_vert_2.jpg;https://raw.githubusercontent.com/maxuzkikh/Ozon_upload/main/Tatulya/images/A5/all/girl_butterfly_asd_vert_3.jpg;https://raw.githubusercontent.com/maxuzkikh/Ozon_upload/main/Tatulya/images/A5/all/girl_butterfly_asd_vert_4.jpg;https://raw.githubusercontent.com/maxuzkikh/Ozon_upload/main/Tatulya/images/A5/all/girl_butterfly_asd_vert_5.jpg;https://raw.githubusercontent.com/maxuzkikh/Ozon_upload/main/Tatulya/images/A5/all/instruction_A5.jpg;</v>
      </c>
      <c r="AP7" s="5"/>
      <c r="AQ7" s="5"/>
      <c r="AR7" s="6" t="str">
        <f t="shared" si="26"/>
        <v>Amazing Pics</v>
      </c>
      <c r="AS7" s="8" t="s">
        <v>87</v>
      </c>
      <c r="AT7" s="5"/>
      <c r="AU7" s="1"/>
      <c r="AV7" s="5" t="str">
        <f t="shared" si="27"/>
        <v>Девочка с бабочкой</v>
      </c>
      <c r="AW7" s="4" t="s">
        <v>78</v>
      </c>
      <c r="AX7" s="5" t="str">
        <f t="shared" si="28"/>
        <v xml:space="preserve">Термонаклейка Девочка с бабочкой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7" s="5"/>
      <c r="AZ7" s="5" t="str">
        <f t="shared" si="29"/>
        <v>Россия</v>
      </c>
      <c r="BA7" s="5"/>
      <c r="BB7" s="5"/>
      <c r="BC7" s="5" t="str">
        <f t="shared" si="30"/>
        <v>Полимерный материал</v>
      </c>
      <c r="BD7" s="5"/>
      <c r="BE7" s="1" t="s">
        <v>77</v>
      </c>
      <c r="BF7" s="1"/>
      <c r="BG7" s="7" t="str">
        <f t="shared" si="31"/>
        <v>https://raw.githubusercontent.com/maxuzkikh/Ozon_upload/main/Tatulya/images/A5/all/girl_butterfly_asd_vert_color.jpg</v>
      </c>
      <c r="BH7" s="5"/>
      <c r="BI7" s="5"/>
      <c r="BJ7" s="5"/>
      <c r="BK7" s="5"/>
      <c r="BL7" s="5"/>
      <c r="BM7" s="5"/>
      <c r="BN7" s="5"/>
      <c r="BO7" s="5" t="str">
        <f t="shared" si="32"/>
        <v>термонаклейка для одежды, термотрансфер, заплатка, принт, наклейка для декора одежды и других предметов из текстиля, Девочка с бабочкой</v>
      </c>
      <c r="BP7" s="5"/>
      <c r="BQ7" s="5"/>
      <c r="BR7" s="5"/>
      <c r="BS7" s="5"/>
      <c r="BT7" s="11" t="s">
        <v>79</v>
      </c>
      <c r="BU7" s="9" t="str">
        <f t="shared" si="33"/>
        <v>https://raw.githubusercontent.com/maxuzkikh/Ozon_upload/main/Tatulya/images/A5/all/Video_DTF.mp4</v>
      </c>
    </row>
    <row r="8" spans="1:73" s="17" customFormat="1" ht="17.100000000000001" customHeight="1" x14ac:dyDescent="0.25">
      <c r="A8" s="13" t="s">
        <v>72</v>
      </c>
      <c r="B8" s="14" t="s">
        <v>98</v>
      </c>
      <c r="C8" s="5" t="s">
        <v>186</v>
      </c>
      <c r="D8" s="15" t="s">
        <v>99</v>
      </c>
      <c r="E8" s="16" t="s">
        <v>144</v>
      </c>
      <c r="F8" s="15" t="s">
        <v>145</v>
      </c>
      <c r="G8" s="5">
        <v>1</v>
      </c>
      <c r="H8" s="5">
        <v>1</v>
      </c>
      <c r="I8" s="12" t="s">
        <v>86</v>
      </c>
      <c r="J8" s="5" t="s">
        <v>72</v>
      </c>
      <c r="K8" s="5" t="s">
        <v>73</v>
      </c>
      <c r="L8" s="5"/>
      <c r="M8" s="5"/>
      <c r="N8" s="5" t="str">
        <f t="shared" si="13"/>
        <v>Термонаклейка Девочка в розовом платье</v>
      </c>
      <c r="O8" s="5"/>
      <c r="P8" s="5" t="str">
        <f t="shared" si="14"/>
        <v>Термонаклейка для одежды: Девочка в розовом платье</v>
      </c>
      <c r="Q8" s="2">
        <v>349</v>
      </c>
      <c r="R8" s="5" t="s">
        <v>74</v>
      </c>
      <c r="S8" s="2" t="str">
        <f>B8&amp;Описание!B12</f>
        <v xml:space="preserve">Термонаклейка Девочка в розовом платье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5">
        <v>1</v>
      </c>
      <c r="U8" s="5">
        <v>21</v>
      </c>
      <c r="V8" s="5">
        <v>18</v>
      </c>
      <c r="W8" s="5">
        <v>8</v>
      </c>
      <c r="X8" s="5" t="s">
        <v>75</v>
      </c>
      <c r="Y8" s="3" t="str">
        <f t="shared" si="15"/>
        <v>https://raw.githubusercontent.com/maxuzkikh/Ozon_upload/main/Tatulya/images/A5/all/girl_dsda_vert_1.jpg;https://raw.githubusercontent.com/maxuzkikh/Ozon_upload/main/Tatulya/images/A5/all/girl_dsda_vert_2.jpg;https://raw.githubusercontent.com/maxuzkikh/Ozon_upload/main/Tatulya/images/A5/all/girl_dsda_vert_3.jpg;https://raw.githubusercontent.com/maxuzkikh/Ozon_upload/main/Tatulya/images/A5/all/girl_dsda_vert_4.jpg;https://raw.githubusercontent.com/maxuzkikh/Ozon_upload/main/Tatulya/images/A5/all/girl_dsda_vert_5.jpg;https://raw.githubusercontent.com/maxuzkikh/Ozon_upload/main/Tatulya/images/A5/all/instruction_A5.jpg;</v>
      </c>
      <c r="Z8" s="11" t="str">
        <f t="shared" si="16"/>
        <v>https://raw.githubusercontent.com/maxuzkikh/Ozon_upload/main/Tatulya/images/A5/all/Video_DTF.mp4;</v>
      </c>
      <c r="AA8" s="11"/>
      <c r="AB8" s="5" t="str">
        <f t="shared" si="17"/>
        <v>Термонаклейка Девочка в розовом платье</v>
      </c>
      <c r="AC8" s="5" t="str">
        <f t="shared" si="18"/>
        <v>Термонаклейка Девочка в розовом платье</v>
      </c>
      <c r="AD8" s="5">
        <f t="shared" si="19"/>
        <v>349</v>
      </c>
      <c r="AE8" s="5">
        <f t="shared" si="20"/>
        <v>524</v>
      </c>
      <c r="AF8" s="4" t="s">
        <v>76</v>
      </c>
      <c r="AG8" s="1" t="s">
        <v>77</v>
      </c>
      <c r="AH8" s="5"/>
      <c r="AI8" s="5"/>
      <c r="AJ8" s="5">
        <f t="shared" si="21"/>
        <v>8</v>
      </c>
      <c r="AK8" s="5">
        <f t="shared" si="22"/>
        <v>180</v>
      </c>
      <c r="AL8" s="6">
        <v>1</v>
      </c>
      <c r="AM8" s="5">
        <f t="shared" si="23"/>
        <v>210</v>
      </c>
      <c r="AN8" s="6" t="str">
        <f t="shared" si="24"/>
        <v>https://raw.githubusercontent.com/maxuzkikh/Ozon_upload/main/Tatulya/images/A5/all/girl_dsda_vert_1.jpg</v>
      </c>
      <c r="AO8" s="7" t="str">
        <f t="shared" si="25"/>
        <v>https://raw.githubusercontent.com/maxuzkikh/Ozon_upload/main/Tatulya/images/A5/all/girl_dsda_vert_2.jpg;https://raw.githubusercontent.com/maxuzkikh/Ozon_upload/main/Tatulya/images/A5/all/girl_dsda_vert_3.jpg;https://raw.githubusercontent.com/maxuzkikh/Ozon_upload/main/Tatulya/images/A5/all/girl_dsda_vert_4.jpg;https://raw.githubusercontent.com/maxuzkikh/Ozon_upload/main/Tatulya/images/A5/all/girl_dsda_vert_5.jpg;https://raw.githubusercontent.com/maxuzkikh/Ozon_upload/main/Tatulya/images/A5/all/instruction_A5.jpg;</v>
      </c>
      <c r="AP8" s="5"/>
      <c r="AQ8" s="5"/>
      <c r="AR8" s="6" t="str">
        <f t="shared" si="26"/>
        <v>Amazing Pics</v>
      </c>
      <c r="AS8" s="8" t="s">
        <v>87</v>
      </c>
      <c r="AT8" s="5"/>
      <c r="AU8" s="1"/>
      <c r="AV8" s="5" t="str">
        <f t="shared" si="27"/>
        <v>Девочка в розовом платье</v>
      </c>
      <c r="AW8" s="4" t="s">
        <v>78</v>
      </c>
      <c r="AX8" s="5" t="str">
        <f t="shared" si="28"/>
        <v xml:space="preserve">Термонаклейка Девочка в розовом платье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8" s="5"/>
      <c r="AZ8" s="5" t="str">
        <f t="shared" si="29"/>
        <v>Россия</v>
      </c>
      <c r="BA8" s="5"/>
      <c r="BB8" s="5"/>
      <c r="BC8" s="5" t="str">
        <f t="shared" si="30"/>
        <v>Полимерный материал</v>
      </c>
      <c r="BD8" s="5"/>
      <c r="BE8" s="1" t="s">
        <v>77</v>
      </c>
      <c r="BF8" s="1"/>
      <c r="BG8" s="7" t="str">
        <f t="shared" si="31"/>
        <v>https://raw.githubusercontent.com/maxuzkikh/Ozon_upload/main/Tatulya/images/A5/all/girl_dsda_vert_color.jpg</v>
      </c>
      <c r="BH8" s="5"/>
      <c r="BI8" s="5"/>
      <c r="BJ8" s="5"/>
      <c r="BK8" s="5"/>
      <c r="BL8" s="5"/>
      <c r="BM8" s="5"/>
      <c r="BN8" s="5"/>
      <c r="BO8" s="5" t="str">
        <f t="shared" si="32"/>
        <v>термонаклейка для одежды, термотрансфер, заплатка, принт, наклейка для декора одежды и других предметов из текстиля, Девочка в розовом платье</v>
      </c>
      <c r="BP8" s="5"/>
      <c r="BQ8" s="5"/>
      <c r="BR8" s="5"/>
      <c r="BS8" s="5"/>
      <c r="BT8" s="11" t="s">
        <v>79</v>
      </c>
      <c r="BU8" s="9" t="str">
        <f t="shared" si="33"/>
        <v>https://raw.githubusercontent.com/maxuzkikh/Ozon_upload/main/Tatulya/images/A5/all/Video_DTF.mp4</v>
      </c>
    </row>
    <row r="9" spans="1:73" s="17" customFormat="1" ht="17.100000000000001" customHeight="1" x14ac:dyDescent="0.25">
      <c r="A9" s="13" t="s">
        <v>72</v>
      </c>
      <c r="B9" s="14" t="s">
        <v>100</v>
      </c>
      <c r="C9" s="5" t="s">
        <v>187</v>
      </c>
      <c r="D9" s="15" t="s">
        <v>101</v>
      </c>
      <c r="E9" s="16" t="s">
        <v>146</v>
      </c>
      <c r="F9" s="15" t="s">
        <v>147</v>
      </c>
      <c r="G9" s="5">
        <v>1</v>
      </c>
      <c r="H9" s="5">
        <v>1</v>
      </c>
      <c r="I9" s="12" t="s">
        <v>86</v>
      </c>
      <c r="J9" s="5" t="s">
        <v>72</v>
      </c>
      <c r="K9" s="5" t="s">
        <v>73</v>
      </c>
      <c r="L9" s="5"/>
      <c r="M9" s="5"/>
      <c r="N9" s="5" t="str">
        <f t="shared" si="13"/>
        <v>Термонаклейка Девочка с маком в руках</v>
      </c>
      <c r="O9" s="5"/>
      <c r="P9" s="5" t="str">
        <f t="shared" si="14"/>
        <v>Термонаклейка для одежды: Девочка с маком в руках</v>
      </c>
      <c r="Q9" s="2">
        <v>349</v>
      </c>
      <c r="R9" s="5" t="s">
        <v>74</v>
      </c>
      <c r="S9" s="2" t="str">
        <f>B9&amp;Описание!B13</f>
        <v xml:space="preserve">Термонаклейка Девочка с маком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5">
        <v>1</v>
      </c>
      <c r="U9" s="5">
        <v>21</v>
      </c>
      <c r="V9" s="5">
        <v>18</v>
      </c>
      <c r="W9" s="5">
        <v>8</v>
      </c>
      <c r="X9" s="5" t="s">
        <v>75</v>
      </c>
      <c r="Y9" s="3" t="str">
        <f t="shared" si="15"/>
        <v>https://raw.githubusercontent.com/maxuzkikh/Ozon_upload/main/Tatulya/images/A5/all/girl_kids_ffd45_vert_1.jpg;https://raw.githubusercontent.com/maxuzkikh/Ozon_upload/main/Tatulya/images/A5/all/girl_kids_ffd45_vert_2.jpg;https://raw.githubusercontent.com/maxuzkikh/Ozon_upload/main/Tatulya/images/A5/all/girl_kids_ffd45_vert_3.jpg;https://raw.githubusercontent.com/maxuzkikh/Ozon_upload/main/Tatulya/images/A5/all/girl_kids_ffd45_vert_4.jpg;https://raw.githubusercontent.com/maxuzkikh/Ozon_upload/main/Tatulya/images/A5/all/girl_kids_ffd45_vert_5.jpg;https://raw.githubusercontent.com/maxuzkikh/Ozon_upload/main/Tatulya/images/A5/all/instruction_A5.jpg;</v>
      </c>
      <c r="Z9" s="11" t="str">
        <f t="shared" si="16"/>
        <v>https://raw.githubusercontent.com/maxuzkikh/Ozon_upload/main/Tatulya/images/A5/all/Video_DTF.mp4;</v>
      </c>
      <c r="AA9" s="11"/>
      <c r="AB9" s="5" t="str">
        <f t="shared" si="17"/>
        <v>Термонаклейка Девочка с маком в руках</v>
      </c>
      <c r="AC9" s="5" t="str">
        <f t="shared" si="18"/>
        <v>Термонаклейка Девочка с маком в руках</v>
      </c>
      <c r="AD9" s="5">
        <f t="shared" si="19"/>
        <v>349</v>
      </c>
      <c r="AE9" s="5">
        <f t="shared" si="20"/>
        <v>524</v>
      </c>
      <c r="AF9" s="4" t="s">
        <v>76</v>
      </c>
      <c r="AG9" s="1" t="s">
        <v>77</v>
      </c>
      <c r="AH9" s="5"/>
      <c r="AI9" s="5"/>
      <c r="AJ9" s="5">
        <f t="shared" si="21"/>
        <v>8</v>
      </c>
      <c r="AK9" s="5">
        <f t="shared" si="22"/>
        <v>180</v>
      </c>
      <c r="AL9" s="6">
        <v>1</v>
      </c>
      <c r="AM9" s="5">
        <f t="shared" si="23"/>
        <v>210</v>
      </c>
      <c r="AN9" s="6" t="str">
        <f t="shared" si="24"/>
        <v>https://raw.githubusercontent.com/maxuzkikh/Ozon_upload/main/Tatulya/images/A5/all/girl_kids_ffd45_vert_1.jpg</v>
      </c>
      <c r="AO9" s="7" t="str">
        <f t="shared" si="25"/>
        <v>https://raw.githubusercontent.com/maxuzkikh/Ozon_upload/main/Tatulya/images/A5/all/girl_kids_ffd45_vert_2.jpg;https://raw.githubusercontent.com/maxuzkikh/Ozon_upload/main/Tatulya/images/A5/all/girl_kids_ffd45_vert_3.jpg;https://raw.githubusercontent.com/maxuzkikh/Ozon_upload/main/Tatulya/images/A5/all/girl_kids_ffd45_vert_4.jpg;https://raw.githubusercontent.com/maxuzkikh/Ozon_upload/main/Tatulya/images/A5/all/girl_kids_ffd45_vert_5.jpg;https://raw.githubusercontent.com/maxuzkikh/Ozon_upload/main/Tatulya/images/A5/all/instruction_A5.jpg;</v>
      </c>
      <c r="AP9" s="5"/>
      <c r="AQ9" s="5"/>
      <c r="AR9" s="6" t="str">
        <f t="shared" si="26"/>
        <v>Amazing Pics</v>
      </c>
      <c r="AS9" s="8" t="s">
        <v>87</v>
      </c>
      <c r="AT9" s="5"/>
      <c r="AU9" s="1"/>
      <c r="AV9" s="5" t="str">
        <f t="shared" si="27"/>
        <v>Девочка с маком в руках</v>
      </c>
      <c r="AW9" s="4" t="s">
        <v>78</v>
      </c>
      <c r="AX9" s="5" t="str">
        <f t="shared" si="28"/>
        <v xml:space="preserve">Термонаклейка Девочка с маком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9" s="5"/>
      <c r="AZ9" s="5" t="str">
        <f t="shared" si="29"/>
        <v>Россия</v>
      </c>
      <c r="BA9" s="5"/>
      <c r="BB9" s="5"/>
      <c r="BC9" s="5" t="str">
        <f t="shared" si="30"/>
        <v>Полимерный материал</v>
      </c>
      <c r="BD9" s="5"/>
      <c r="BE9" s="1" t="s">
        <v>77</v>
      </c>
      <c r="BF9" s="1"/>
      <c r="BG9" s="7" t="str">
        <f t="shared" si="31"/>
        <v>https://raw.githubusercontent.com/maxuzkikh/Ozon_upload/main/Tatulya/images/A5/all/girl_kids_ffd45_vert_color.jpg</v>
      </c>
      <c r="BH9" s="5"/>
      <c r="BI9" s="5"/>
      <c r="BJ9" s="5"/>
      <c r="BK9" s="5"/>
      <c r="BL9" s="5"/>
      <c r="BM9" s="5"/>
      <c r="BN9" s="5"/>
      <c r="BO9" s="5" t="str">
        <f t="shared" si="32"/>
        <v>термонаклейка для одежды, термотрансфер, заплатка, принт, наклейка для декора одежды и других предметов из текстиля, Девочка с маком в руках</v>
      </c>
      <c r="BP9" s="5"/>
      <c r="BQ9" s="5"/>
      <c r="BR9" s="5"/>
      <c r="BS9" s="5"/>
      <c r="BT9" s="11" t="s">
        <v>79</v>
      </c>
      <c r="BU9" s="9" t="str">
        <f t="shared" si="33"/>
        <v>https://raw.githubusercontent.com/maxuzkikh/Ozon_upload/main/Tatulya/images/A5/all/Video_DTF.mp4</v>
      </c>
    </row>
    <row r="10" spans="1:73" s="17" customFormat="1" ht="17.100000000000001" customHeight="1" x14ac:dyDescent="0.25">
      <c r="A10" s="13" t="s">
        <v>72</v>
      </c>
      <c r="B10" s="14" t="s">
        <v>102</v>
      </c>
      <c r="C10" s="5" t="s">
        <v>188</v>
      </c>
      <c r="D10" s="15" t="s">
        <v>103</v>
      </c>
      <c r="E10" s="16" t="s">
        <v>148</v>
      </c>
      <c r="F10" s="15" t="s">
        <v>149</v>
      </c>
      <c r="G10" s="5">
        <v>1</v>
      </c>
      <c r="H10" s="5">
        <v>1</v>
      </c>
      <c r="I10" s="12" t="s">
        <v>86</v>
      </c>
      <c r="J10" s="5" t="s">
        <v>72</v>
      </c>
      <c r="K10" s="5" t="s">
        <v>73</v>
      </c>
      <c r="L10" s="5"/>
      <c r="M10" s="5"/>
      <c r="N10" s="5" t="str">
        <f t="shared" si="13"/>
        <v>Термонаклейка Девочка Ангел с хвостами</v>
      </c>
      <c r="O10" s="5"/>
      <c r="P10" s="5" t="str">
        <f t="shared" si="14"/>
        <v>Термонаклейка для одежды: Девочка Ангел с хвостами</v>
      </c>
      <c r="Q10" s="2">
        <v>349</v>
      </c>
      <c r="R10" s="5" t="s">
        <v>74</v>
      </c>
      <c r="S10" s="2" t="str">
        <f>B10&amp;Описание!B14</f>
        <v xml:space="preserve">Термонаклейка Девочка Ангел с хвостами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5">
        <v>1</v>
      </c>
      <c r="U10" s="5">
        <v>21</v>
      </c>
      <c r="V10" s="5">
        <v>18</v>
      </c>
      <c r="W10" s="5">
        <v>8</v>
      </c>
      <c r="X10" s="5" t="s">
        <v>75</v>
      </c>
      <c r="Y10" s="3" t="str">
        <f t="shared" si="15"/>
        <v>https://raw.githubusercontent.com/maxuzkikh/Ozon_upload/main/Tatulya/images/A5/all/girl_pink_blond_qwds_vert_1.jpg;https://raw.githubusercontent.com/maxuzkikh/Ozon_upload/main/Tatulya/images/A5/all/girl_pink_blond_qwds_vert_2.jpg;https://raw.githubusercontent.com/maxuzkikh/Ozon_upload/main/Tatulya/images/A5/all/girl_pink_blond_qwds_vert_3.jpg;https://raw.githubusercontent.com/maxuzkikh/Ozon_upload/main/Tatulya/images/A5/all/girl_pink_blond_qwds_vert_4.jpg;https://raw.githubusercontent.com/maxuzkikh/Ozon_upload/main/Tatulya/images/A5/all/girl_pink_blond_qwds_vert_5.jpg;https://raw.githubusercontent.com/maxuzkikh/Ozon_upload/main/Tatulya/images/A5/all/instruction_A5.jpg;</v>
      </c>
      <c r="Z10" s="11" t="str">
        <f t="shared" si="16"/>
        <v>https://raw.githubusercontent.com/maxuzkikh/Ozon_upload/main/Tatulya/images/A5/all/Video_DTF.mp4;</v>
      </c>
      <c r="AA10" s="11"/>
      <c r="AB10" s="5" t="str">
        <f t="shared" si="17"/>
        <v>Термонаклейка Девочка Ангел с хвостами</v>
      </c>
      <c r="AC10" s="5" t="str">
        <f t="shared" si="18"/>
        <v>Термонаклейка Девочка Ангел с хвостами</v>
      </c>
      <c r="AD10" s="5">
        <f t="shared" si="19"/>
        <v>349</v>
      </c>
      <c r="AE10" s="5">
        <f t="shared" si="20"/>
        <v>524</v>
      </c>
      <c r="AF10" s="4" t="s">
        <v>76</v>
      </c>
      <c r="AG10" s="1" t="s">
        <v>77</v>
      </c>
      <c r="AH10" s="5"/>
      <c r="AI10" s="5"/>
      <c r="AJ10" s="5">
        <f t="shared" si="21"/>
        <v>8</v>
      </c>
      <c r="AK10" s="5">
        <f t="shared" si="22"/>
        <v>180</v>
      </c>
      <c r="AL10" s="6">
        <v>1</v>
      </c>
      <c r="AM10" s="5">
        <f t="shared" si="23"/>
        <v>210</v>
      </c>
      <c r="AN10" s="6" t="str">
        <f t="shared" si="24"/>
        <v>https://raw.githubusercontent.com/maxuzkikh/Ozon_upload/main/Tatulya/images/A5/all/girl_pink_blond_qwds_vert_1.jpg</v>
      </c>
      <c r="AO10" s="7" t="str">
        <f t="shared" si="25"/>
        <v>https://raw.githubusercontent.com/maxuzkikh/Ozon_upload/main/Tatulya/images/A5/all/girl_pink_blond_qwds_vert_2.jpg;https://raw.githubusercontent.com/maxuzkikh/Ozon_upload/main/Tatulya/images/A5/all/girl_pink_blond_qwds_vert_3.jpg;https://raw.githubusercontent.com/maxuzkikh/Ozon_upload/main/Tatulya/images/A5/all/girl_pink_blond_qwds_vert_4.jpg;https://raw.githubusercontent.com/maxuzkikh/Ozon_upload/main/Tatulya/images/A5/all/girl_pink_blond_qwds_vert_5.jpg;https://raw.githubusercontent.com/maxuzkikh/Ozon_upload/main/Tatulya/images/A5/all/instruction_A5.jpg;</v>
      </c>
      <c r="AP10" s="5"/>
      <c r="AQ10" s="5"/>
      <c r="AR10" s="6" t="str">
        <f t="shared" si="26"/>
        <v>Amazing Pics</v>
      </c>
      <c r="AS10" s="8" t="s">
        <v>87</v>
      </c>
      <c r="AT10" s="5"/>
      <c r="AU10" s="1"/>
      <c r="AV10" s="5" t="str">
        <f t="shared" si="27"/>
        <v>Девочка Ангел с хвостами</v>
      </c>
      <c r="AW10" s="4" t="s">
        <v>78</v>
      </c>
      <c r="AX10" s="5" t="str">
        <f t="shared" si="28"/>
        <v xml:space="preserve">Термонаклейка Девочка Ангел с хвостами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0" s="5"/>
      <c r="AZ10" s="5" t="str">
        <f t="shared" si="29"/>
        <v>Россия</v>
      </c>
      <c r="BA10" s="5"/>
      <c r="BB10" s="5"/>
      <c r="BC10" s="5" t="str">
        <f t="shared" si="30"/>
        <v>Полимерный материал</v>
      </c>
      <c r="BD10" s="5"/>
      <c r="BE10" s="1" t="s">
        <v>77</v>
      </c>
      <c r="BF10" s="1"/>
      <c r="BG10" s="7" t="str">
        <f t="shared" si="31"/>
        <v>https://raw.githubusercontent.com/maxuzkikh/Ozon_upload/main/Tatulya/images/A5/all/girl_pink_blond_qwds_vert_color.jpg</v>
      </c>
      <c r="BH10" s="5"/>
      <c r="BI10" s="5"/>
      <c r="BJ10" s="5"/>
      <c r="BK10" s="5"/>
      <c r="BL10" s="5"/>
      <c r="BM10" s="5"/>
      <c r="BN10" s="5"/>
      <c r="BO10" s="5" t="str">
        <f t="shared" si="32"/>
        <v>термонаклейка для одежды, термотрансфер, заплатка, принт, наклейка для декора одежды и других предметов из текстиля, Девочка Ангел с хвостами</v>
      </c>
      <c r="BP10" s="5"/>
      <c r="BQ10" s="5"/>
      <c r="BR10" s="5"/>
      <c r="BS10" s="5"/>
      <c r="BT10" s="11" t="s">
        <v>79</v>
      </c>
      <c r="BU10" s="9" t="str">
        <f t="shared" si="33"/>
        <v>https://raw.githubusercontent.com/maxuzkikh/Ozon_upload/main/Tatulya/images/A5/all/Video_DTF.mp4</v>
      </c>
    </row>
    <row r="11" spans="1:73" s="17" customFormat="1" ht="17.100000000000001" customHeight="1" x14ac:dyDescent="0.25">
      <c r="A11" s="13" t="s">
        <v>72</v>
      </c>
      <c r="B11" s="14" t="s">
        <v>104</v>
      </c>
      <c r="C11" s="5" t="s">
        <v>189</v>
      </c>
      <c r="D11" s="15" t="s">
        <v>105</v>
      </c>
      <c r="E11" s="16" t="s">
        <v>150</v>
      </c>
      <c r="F11" s="15" t="s">
        <v>151</v>
      </c>
      <c r="G11" s="5">
        <v>1</v>
      </c>
      <c r="H11" s="5">
        <v>1</v>
      </c>
      <c r="I11" s="12" t="s">
        <v>86</v>
      </c>
      <c r="J11" s="5" t="s">
        <v>72</v>
      </c>
      <c r="K11" s="5" t="s">
        <v>73</v>
      </c>
      <c r="L11" s="5"/>
      <c r="M11" s="5"/>
      <c r="N11" s="5" t="str">
        <f t="shared" si="13"/>
        <v>Термонаклейка Разноцветные сердечки</v>
      </c>
      <c r="O11" s="5"/>
      <c r="P11" s="5" t="str">
        <f t="shared" si="14"/>
        <v>Термонаклейка для одежды: Разноцветные сердечки</v>
      </c>
      <c r="Q11" s="2">
        <v>349</v>
      </c>
      <c r="R11" s="5" t="s">
        <v>74</v>
      </c>
      <c r="S11" s="2" t="str">
        <f>B11&amp;Описание!B15</f>
        <v xml:space="preserve">Термонаклейка Разноцветные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5">
        <v>1</v>
      </c>
      <c r="U11" s="5">
        <v>21</v>
      </c>
      <c r="V11" s="5">
        <v>18</v>
      </c>
      <c r="W11" s="5">
        <v>8</v>
      </c>
      <c r="X11" s="5" t="s">
        <v>75</v>
      </c>
      <c r="Y11" s="3" t="str">
        <f t="shared" si="15"/>
        <v>https://raw.githubusercontent.com/maxuzkikh/Ozon_upload/main/Tatulya/images/A5/all/hearts_sdq_vert_1.jpg;https://raw.githubusercontent.com/maxuzkikh/Ozon_upload/main/Tatulya/images/A5/all/hearts_sdq_vert_2.jpg;https://raw.githubusercontent.com/maxuzkikh/Ozon_upload/main/Tatulya/images/A5/all/hearts_sdq_vert_3.jpg;https://raw.githubusercontent.com/maxuzkikh/Ozon_upload/main/Tatulya/images/A5/all/hearts_sdq_vert_4.jpg;https://raw.githubusercontent.com/maxuzkikh/Ozon_upload/main/Tatulya/images/A5/all/hearts_sdq_vert_5.jpg;https://raw.githubusercontent.com/maxuzkikh/Ozon_upload/main/Tatulya/images/A5/all/instruction_A5.jpg;</v>
      </c>
      <c r="Z11" s="11" t="str">
        <f t="shared" si="16"/>
        <v>https://raw.githubusercontent.com/maxuzkikh/Ozon_upload/main/Tatulya/images/A5/all/Video_DTF.mp4;</v>
      </c>
      <c r="AA11" s="11"/>
      <c r="AB11" s="5" t="str">
        <f t="shared" si="17"/>
        <v>Термонаклейка Разноцветные сердечки</v>
      </c>
      <c r="AC11" s="5" t="str">
        <f t="shared" si="18"/>
        <v>Термонаклейка Разноцветные сердечки</v>
      </c>
      <c r="AD11" s="5">
        <f t="shared" si="19"/>
        <v>349</v>
      </c>
      <c r="AE11" s="5">
        <f t="shared" si="20"/>
        <v>524</v>
      </c>
      <c r="AF11" s="4" t="s">
        <v>76</v>
      </c>
      <c r="AG11" s="1" t="s">
        <v>77</v>
      </c>
      <c r="AH11" s="5"/>
      <c r="AI11" s="5"/>
      <c r="AJ11" s="5">
        <f t="shared" si="21"/>
        <v>8</v>
      </c>
      <c r="AK11" s="5">
        <f t="shared" si="22"/>
        <v>180</v>
      </c>
      <c r="AL11" s="6">
        <v>1</v>
      </c>
      <c r="AM11" s="5">
        <f t="shared" si="23"/>
        <v>210</v>
      </c>
      <c r="AN11" s="6" t="str">
        <f t="shared" si="24"/>
        <v>https://raw.githubusercontent.com/maxuzkikh/Ozon_upload/main/Tatulya/images/A5/all/hearts_sdq_vert_1.jpg</v>
      </c>
      <c r="AO11" s="7" t="str">
        <f t="shared" si="25"/>
        <v>https://raw.githubusercontent.com/maxuzkikh/Ozon_upload/main/Tatulya/images/A5/all/hearts_sdq_vert_2.jpg;https://raw.githubusercontent.com/maxuzkikh/Ozon_upload/main/Tatulya/images/A5/all/hearts_sdq_vert_3.jpg;https://raw.githubusercontent.com/maxuzkikh/Ozon_upload/main/Tatulya/images/A5/all/hearts_sdq_vert_4.jpg;https://raw.githubusercontent.com/maxuzkikh/Ozon_upload/main/Tatulya/images/A5/all/hearts_sdq_vert_5.jpg;https://raw.githubusercontent.com/maxuzkikh/Ozon_upload/main/Tatulya/images/A5/all/instruction_A5.jpg;</v>
      </c>
      <c r="AP11" s="5"/>
      <c r="AQ11" s="5"/>
      <c r="AR11" s="6" t="str">
        <f t="shared" si="26"/>
        <v>Amazing Pics</v>
      </c>
      <c r="AS11" s="8" t="s">
        <v>87</v>
      </c>
      <c r="AT11" s="5"/>
      <c r="AU11" s="1"/>
      <c r="AV11" s="5" t="str">
        <f t="shared" si="27"/>
        <v>Разноцветные сердечки</v>
      </c>
      <c r="AW11" s="4" t="s">
        <v>78</v>
      </c>
      <c r="AX11" s="5" t="str">
        <f t="shared" si="28"/>
        <v xml:space="preserve">Термонаклейка Разноцветные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1" s="5"/>
      <c r="AZ11" s="5" t="str">
        <f t="shared" si="29"/>
        <v>Россия</v>
      </c>
      <c r="BA11" s="5"/>
      <c r="BB11" s="5"/>
      <c r="BC11" s="5" t="str">
        <f t="shared" si="30"/>
        <v>Полимерный материал</v>
      </c>
      <c r="BD11" s="5"/>
      <c r="BE11" s="1" t="s">
        <v>77</v>
      </c>
      <c r="BF11" s="1"/>
      <c r="BG11" s="7" t="str">
        <f t="shared" si="31"/>
        <v>https://raw.githubusercontent.com/maxuzkikh/Ozon_upload/main/Tatulya/images/A5/all/hearts_sdq_vert_color.jpg</v>
      </c>
      <c r="BH11" s="5"/>
      <c r="BI11" s="5"/>
      <c r="BJ11" s="5"/>
      <c r="BK11" s="5"/>
      <c r="BL11" s="5"/>
      <c r="BM11" s="5"/>
      <c r="BN11" s="5"/>
      <c r="BO11" s="5" t="str">
        <f t="shared" si="32"/>
        <v>термонаклейка для одежды, термотрансфер, заплатка, принт, наклейка для декора одежды и других предметов из текстиля, Разноцветные сердечки</v>
      </c>
      <c r="BP11" s="5"/>
      <c r="BQ11" s="5"/>
      <c r="BR11" s="5"/>
      <c r="BS11" s="5"/>
      <c r="BT11" s="11" t="s">
        <v>79</v>
      </c>
      <c r="BU11" s="9" t="str">
        <f t="shared" si="33"/>
        <v>https://raw.githubusercontent.com/maxuzkikh/Ozon_upload/main/Tatulya/images/A5/all/Video_DTF.mp4</v>
      </c>
    </row>
    <row r="12" spans="1:73" s="17" customFormat="1" ht="17.100000000000001" customHeight="1" x14ac:dyDescent="0.25">
      <c r="A12" s="13" t="s">
        <v>72</v>
      </c>
      <c r="B12" s="14" t="s">
        <v>106</v>
      </c>
      <c r="C12" s="5" t="s">
        <v>190</v>
      </c>
      <c r="D12" s="15" t="s">
        <v>107</v>
      </c>
      <c r="E12" s="16" t="s">
        <v>152</v>
      </c>
      <c r="F12" s="15" t="s">
        <v>153</v>
      </c>
      <c r="G12" s="5">
        <v>1</v>
      </c>
      <c r="H12" s="5">
        <v>1</v>
      </c>
      <c r="I12" s="12" t="s">
        <v>86</v>
      </c>
      <c r="J12" s="5" t="s">
        <v>72</v>
      </c>
      <c r="K12" s="5" t="s">
        <v>73</v>
      </c>
      <c r="L12" s="5"/>
      <c r="M12" s="5"/>
      <c r="N12" s="5" t="str">
        <f t="shared" si="13"/>
        <v>Термонаклейка львенок с милой улыбкой</v>
      </c>
      <c r="O12" s="5"/>
      <c r="P12" s="5" t="str">
        <f t="shared" si="14"/>
        <v>Термонаклейка для одежды: львенок с милой улыбкой</v>
      </c>
      <c r="Q12" s="2">
        <v>349</v>
      </c>
      <c r="R12" s="5" t="s">
        <v>74</v>
      </c>
      <c r="S12" s="2" t="str">
        <f>B12&amp;Описание!B16</f>
        <v xml:space="preserve">Термонаклейка львенок с милой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5">
        <v>1</v>
      </c>
      <c r="U12" s="5">
        <v>21</v>
      </c>
      <c r="V12" s="5">
        <v>18</v>
      </c>
      <c r="W12" s="5">
        <v>8</v>
      </c>
      <c r="X12" s="5" t="s">
        <v>75</v>
      </c>
      <c r="Y12" s="3" t="str">
        <f t="shared" si="15"/>
        <v>https://raw.githubusercontent.com/maxuzkikh/Ozon_upload/main/Tatulya/images/A5/all/lion_keds_ffff_vert_1.jpg;https://raw.githubusercontent.com/maxuzkikh/Ozon_upload/main/Tatulya/images/A5/all/lion_keds_ffff_vert_2.jpg;https://raw.githubusercontent.com/maxuzkikh/Ozon_upload/main/Tatulya/images/A5/all/lion_keds_ffff_vert_3.jpg;https://raw.githubusercontent.com/maxuzkikh/Ozon_upload/main/Tatulya/images/A5/all/lion_keds_ffff_vert_4.jpg;https://raw.githubusercontent.com/maxuzkikh/Ozon_upload/main/Tatulya/images/A5/all/lion_keds_ffff_vert_5.jpg;https://raw.githubusercontent.com/maxuzkikh/Ozon_upload/main/Tatulya/images/A5/all/instruction_A5.jpg;</v>
      </c>
      <c r="Z12" s="11" t="str">
        <f t="shared" si="16"/>
        <v>https://raw.githubusercontent.com/maxuzkikh/Ozon_upload/main/Tatulya/images/A5/all/Video_DTF.mp4;</v>
      </c>
      <c r="AA12" s="11"/>
      <c r="AB12" s="5" t="str">
        <f t="shared" si="17"/>
        <v>Термонаклейка львенок с милой улыбкой</v>
      </c>
      <c r="AC12" s="5" t="str">
        <f t="shared" si="18"/>
        <v>Термонаклейка львенок с милой улыбкой</v>
      </c>
      <c r="AD12" s="5">
        <f t="shared" si="19"/>
        <v>349</v>
      </c>
      <c r="AE12" s="5">
        <f t="shared" si="20"/>
        <v>524</v>
      </c>
      <c r="AF12" s="4" t="s">
        <v>76</v>
      </c>
      <c r="AG12" s="1" t="s">
        <v>77</v>
      </c>
      <c r="AH12" s="5"/>
      <c r="AI12" s="5"/>
      <c r="AJ12" s="5">
        <f t="shared" si="21"/>
        <v>8</v>
      </c>
      <c r="AK12" s="5">
        <f t="shared" si="22"/>
        <v>180</v>
      </c>
      <c r="AL12" s="6">
        <v>1</v>
      </c>
      <c r="AM12" s="5">
        <f t="shared" si="23"/>
        <v>210</v>
      </c>
      <c r="AN12" s="6" t="str">
        <f t="shared" si="24"/>
        <v>https://raw.githubusercontent.com/maxuzkikh/Ozon_upload/main/Tatulya/images/A5/all/lion_keds_ffff_vert_1.jpg</v>
      </c>
      <c r="AO12" s="7" t="str">
        <f t="shared" si="25"/>
        <v>https://raw.githubusercontent.com/maxuzkikh/Ozon_upload/main/Tatulya/images/A5/all/lion_keds_ffff_vert_2.jpg;https://raw.githubusercontent.com/maxuzkikh/Ozon_upload/main/Tatulya/images/A5/all/lion_keds_ffff_vert_3.jpg;https://raw.githubusercontent.com/maxuzkikh/Ozon_upload/main/Tatulya/images/A5/all/lion_keds_ffff_vert_4.jpg;https://raw.githubusercontent.com/maxuzkikh/Ozon_upload/main/Tatulya/images/A5/all/lion_keds_ffff_vert_5.jpg;https://raw.githubusercontent.com/maxuzkikh/Ozon_upload/main/Tatulya/images/A5/all/instruction_A5.jpg;</v>
      </c>
      <c r="AP12" s="5"/>
      <c r="AQ12" s="5"/>
      <c r="AR12" s="6" t="str">
        <f t="shared" si="26"/>
        <v>Amazing Pics</v>
      </c>
      <c r="AS12" s="8" t="s">
        <v>87</v>
      </c>
      <c r="AT12" s="5"/>
      <c r="AU12" s="1"/>
      <c r="AV12" s="5" t="str">
        <f t="shared" si="27"/>
        <v>львенок с милой улыбкой</v>
      </c>
      <c r="AW12" s="4" t="s">
        <v>78</v>
      </c>
      <c r="AX12" s="5" t="str">
        <f t="shared" si="28"/>
        <v xml:space="preserve">Термонаклейка львенок с милой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2" s="5"/>
      <c r="AZ12" s="5" t="str">
        <f t="shared" si="29"/>
        <v>Россия</v>
      </c>
      <c r="BA12" s="5"/>
      <c r="BB12" s="5"/>
      <c r="BC12" s="5" t="str">
        <f t="shared" si="30"/>
        <v>Полимерный материал</v>
      </c>
      <c r="BD12" s="5"/>
      <c r="BE12" s="1" t="s">
        <v>77</v>
      </c>
      <c r="BF12" s="1"/>
      <c r="BG12" s="7" t="str">
        <f t="shared" si="31"/>
        <v>https://raw.githubusercontent.com/maxuzkikh/Ozon_upload/main/Tatulya/images/A5/all/lion_keds_ffff_vert_color.jpg</v>
      </c>
      <c r="BH12" s="5"/>
      <c r="BI12" s="5"/>
      <c r="BJ12" s="5"/>
      <c r="BK12" s="5"/>
      <c r="BL12" s="5"/>
      <c r="BM12" s="5"/>
      <c r="BN12" s="5"/>
      <c r="BO12" s="5" t="str">
        <f t="shared" si="32"/>
        <v>термонаклейка для одежды, термотрансфер, заплатка, принт, наклейка для декора одежды и других предметов из текстиля, львенок с милой улыбкой</v>
      </c>
      <c r="BP12" s="5"/>
      <c r="BQ12" s="5"/>
      <c r="BR12" s="5"/>
      <c r="BS12" s="5"/>
      <c r="BT12" s="11" t="s">
        <v>79</v>
      </c>
      <c r="BU12" s="9" t="str">
        <f t="shared" si="33"/>
        <v>https://raw.githubusercontent.com/maxuzkikh/Ozon_upload/main/Tatulya/images/A5/all/Video_DTF.mp4</v>
      </c>
    </row>
    <row r="13" spans="1:73" s="17" customFormat="1" ht="17.100000000000001" customHeight="1" x14ac:dyDescent="0.25">
      <c r="A13" s="13" t="s">
        <v>72</v>
      </c>
      <c r="B13" s="14" t="s">
        <v>108</v>
      </c>
      <c r="C13" s="5" t="s">
        <v>191</v>
      </c>
      <c r="D13" s="15" t="s">
        <v>109</v>
      </c>
      <c r="E13" s="16" t="s">
        <v>154</v>
      </c>
      <c r="F13" s="15" t="s">
        <v>155</v>
      </c>
      <c r="G13" s="5">
        <v>1</v>
      </c>
      <c r="H13" s="5">
        <v>1</v>
      </c>
      <c r="I13" s="12" t="s">
        <v>86</v>
      </c>
      <c r="J13" s="5" t="s">
        <v>72</v>
      </c>
      <c r="K13" s="5" t="s">
        <v>73</v>
      </c>
      <c r="L13" s="5"/>
      <c r="M13" s="5"/>
      <c r="N13" s="5" t="str">
        <f t="shared" si="13"/>
        <v>Термонаклейка львенок выглядывает игриво</v>
      </c>
      <c r="O13" s="5"/>
      <c r="P13" s="5" t="str">
        <f t="shared" si="14"/>
        <v>Термонаклейка для одежды: львенок выглядывает игриво</v>
      </c>
      <c r="Q13" s="2">
        <v>349</v>
      </c>
      <c r="R13" s="5" t="s">
        <v>74</v>
      </c>
      <c r="S13" s="2" t="str">
        <f>B13&amp;Описание!B17</f>
        <v xml:space="preserve">Термонаклейка львенок выглядывает игриво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5">
        <v>1</v>
      </c>
      <c r="U13" s="5">
        <v>21</v>
      </c>
      <c r="V13" s="5">
        <v>18</v>
      </c>
      <c r="W13" s="5">
        <v>8</v>
      </c>
      <c r="X13" s="5" t="s">
        <v>75</v>
      </c>
      <c r="Y13" s="3" t="str">
        <f t="shared" si="15"/>
        <v>https://raw.githubusercontent.com/maxuzkikh/Ozon_upload/main/Tatulya/images/A5/all/lion_kids_df4_vert_1.jpg;https://raw.githubusercontent.com/maxuzkikh/Ozon_upload/main/Tatulya/images/A5/all/lion_kids_df4_vert_2.jpg;https://raw.githubusercontent.com/maxuzkikh/Ozon_upload/main/Tatulya/images/A5/all/lion_kids_df4_vert_3.jpg;https://raw.githubusercontent.com/maxuzkikh/Ozon_upload/main/Tatulya/images/A5/all/lion_kids_df4_vert_4.jpg;https://raw.githubusercontent.com/maxuzkikh/Ozon_upload/main/Tatulya/images/A5/all/lion_kids_df4_vert_5.jpg;https://raw.githubusercontent.com/maxuzkikh/Ozon_upload/main/Tatulya/images/A5/all/instruction_A5.jpg;</v>
      </c>
      <c r="Z13" s="11" t="str">
        <f t="shared" si="16"/>
        <v>https://raw.githubusercontent.com/maxuzkikh/Ozon_upload/main/Tatulya/images/A5/all/Video_DTF.mp4;</v>
      </c>
      <c r="AA13" s="11"/>
      <c r="AB13" s="5" t="str">
        <f t="shared" si="17"/>
        <v>Термонаклейка львенок выглядывает игриво</v>
      </c>
      <c r="AC13" s="5" t="str">
        <f t="shared" si="18"/>
        <v>Термонаклейка львенок выглядывает игриво</v>
      </c>
      <c r="AD13" s="5">
        <f t="shared" si="19"/>
        <v>349</v>
      </c>
      <c r="AE13" s="5">
        <f t="shared" si="20"/>
        <v>524</v>
      </c>
      <c r="AF13" s="4" t="s">
        <v>76</v>
      </c>
      <c r="AG13" s="1" t="s">
        <v>77</v>
      </c>
      <c r="AH13" s="5"/>
      <c r="AI13" s="5"/>
      <c r="AJ13" s="5">
        <f t="shared" si="21"/>
        <v>8</v>
      </c>
      <c r="AK13" s="5">
        <f t="shared" si="22"/>
        <v>180</v>
      </c>
      <c r="AL13" s="6">
        <v>1</v>
      </c>
      <c r="AM13" s="5">
        <f t="shared" si="23"/>
        <v>210</v>
      </c>
      <c r="AN13" s="6" t="str">
        <f t="shared" si="24"/>
        <v>https://raw.githubusercontent.com/maxuzkikh/Ozon_upload/main/Tatulya/images/A5/all/lion_kids_df4_vert_1.jpg</v>
      </c>
      <c r="AO13" s="7" t="str">
        <f t="shared" si="25"/>
        <v>https://raw.githubusercontent.com/maxuzkikh/Ozon_upload/main/Tatulya/images/A5/all/lion_kids_df4_vert_2.jpg;https://raw.githubusercontent.com/maxuzkikh/Ozon_upload/main/Tatulya/images/A5/all/lion_kids_df4_vert_3.jpg;https://raw.githubusercontent.com/maxuzkikh/Ozon_upload/main/Tatulya/images/A5/all/lion_kids_df4_vert_4.jpg;https://raw.githubusercontent.com/maxuzkikh/Ozon_upload/main/Tatulya/images/A5/all/lion_kids_df4_vert_5.jpg;https://raw.githubusercontent.com/maxuzkikh/Ozon_upload/main/Tatulya/images/A5/all/instruction_A5.jpg;</v>
      </c>
      <c r="AP13" s="5"/>
      <c r="AQ13" s="5"/>
      <c r="AR13" s="6" t="str">
        <f t="shared" si="26"/>
        <v>Amazing Pics</v>
      </c>
      <c r="AS13" s="8" t="s">
        <v>87</v>
      </c>
      <c r="AT13" s="5"/>
      <c r="AU13" s="1"/>
      <c r="AV13" s="5" t="str">
        <f t="shared" si="27"/>
        <v>львенок выглядывает игриво</v>
      </c>
      <c r="AW13" s="4" t="s">
        <v>78</v>
      </c>
      <c r="AX13" s="5" t="str">
        <f t="shared" si="28"/>
        <v xml:space="preserve">Термонаклейка львенок выглядывает игриво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3" s="5"/>
      <c r="AZ13" s="5" t="str">
        <f t="shared" si="29"/>
        <v>Россия</v>
      </c>
      <c r="BA13" s="5"/>
      <c r="BB13" s="5"/>
      <c r="BC13" s="5" t="str">
        <f t="shared" si="30"/>
        <v>Полимерный материал</v>
      </c>
      <c r="BD13" s="5"/>
      <c r="BE13" s="1" t="s">
        <v>77</v>
      </c>
      <c r="BF13" s="1"/>
      <c r="BG13" s="7" t="str">
        <f t="shared" si="31"/>
        <v>https://raw.githubusercontent.com/maxuzkikh/Ozon_upload/main/Tatulya/images/A5/all/lion_kids_df4_vert_color.jpg</v>
      </c>
      <c r="BH13" s="5"/>
      <c r="BI13" s="5"/>
      <c r="BJ13" s="5"/>
      <c r="BK13" s="5"/>
      <c r="BL13" s="5"/>
      <c r="BM13" s="5"/>
      <c r="BN13" s="5"/>
      <c r="BO13" s="5" t="str">
        <f t="shared" si="32"/>
        <v>термонаклейка для одежды, термотрансфер, заплатка, принт, наклейка для декора одежды и других предметов из текстиля, львенок выглядывает игриво</v>
      </c>
      <c r="BP13" s="5"/>
      <c r="BQ13" s="5"/>
      <c r="BR13" s="5"/>
      <c r="BS13" s="5"/>
      <c r="BT13" s="11" t="s">
        <v>79</v>
      </c>
      <c r="BU13" s="9" t="str">
        <f t="shared" si="33"/>
        <v>https://raw.githubusercontent.com/maxuzkikh/Ozon_upload/main/Tatulya/images/A5/all/Video_DTF.mp4</v>
      </c>
    </row>
    <row r="14" spans="1:73" s="17" customFormat="1" ht="17.100000000000001" customHeight="1" x14ac:dyDescent="0.25">
      <c r="A14" s="13" t="s">
        <v>72</v>
      </c>
      <c r="B14" s="14" t="s">
        <v>110</v>
      </c>
      <c r="C14" s="5" t="s">
        <v>192</v>
      </c>
      <c r="D14" s="15" t="s">
        <v>111</v>
      </c>
      <c r="E14" s="16" t="s">
        <v>156</v>
      </c>
      <c r="F14" s="15" t="s">
        <v>157</v>
      </c>
      <c r="G14" s="5">
        <v>1</v>
      </c>
      <c r="H14" s="5">
        <v>1</v>
      </c>
      <c r="I14" s="12" t="s">
        <v>86</v>
      </c>
      <c r="J14" s="5" t="s">
        <v>72</v>
      </c>
      <c r="K14" s="5" t="s">
        <v>73</v>
      </c>
      <c r="L14" s="5"/>
      <c r="M14" s="5"/>
      <c r="N14" s="5" t="str">
        <f t="shared" si="13"/>
        <v>Термонаклейка арбуз с сердцем и надписью</v>
      </c>
      <c r="O14" s="5"/>
      <c r="P14" s="5" t="str">
        <f t="shared" si="14"/>
        <v>Термонаклейка для одежды: арбуз с сердцем и надписью</v>
      </c>
      <c r="Q14" s="2">
        <v>349</v>
      </c>
      <c r="R14" s="5" t="s">
        <v>74</v>
      </c>
      <c r="S14" s="2" t="str">
        <f>B14&amp;Описание!B18</f>
        <v xml:space="preserve">Термонаклейка арбуз с сердцем и надписью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5">
        <v>1</v>
      </c>
      <c r="U14" s="5">
        <v>21</v>
      </c>
      <c r="V14" s="5">
        <v>18</v>
      </c>
      <c r="W14" s="5">
        <v>8</v>
      </c>
      <c r="X14" s="5" t="s">
        <v>75</v>
      </c>
      <c r="Y14" s="3" t="str">
        <f t="shared" si="15"/>
        <v>https://raw.githubusercontent.com/maxuzkikh/Ozon_upload/main/Tatulya/images/A5/all/melon_heart_horiz_1.jpg;https://raw.githubusercontent.com/maxuzkikh/Ozon_upload/main/Tatulya/images/A5/all/melon_heart_horiz_2.jpg;https://raw.githubusercontent.com/maxuzkikh/Ozon_upload/main/Tatulya/images/A5/all/melon_heart_horiz_3.jpg;https://raw.githubusercontent.com/maxuzkikh/Ozon_upload/main/Tatulya/images/A5/all/melon_heart_horiz_4.jpg;https://raw.githubusercontent.com/maxuzkikh/Ozon_upload/main/Tatulya/images/A5/all/melon_heart_horiz_5.jpg;https://raw.githubusercontent.com/maxuzkikh/Ozon_upload/main/Tatulya/images/A5/all/instruction_A5.jpg;</v>
      </c>
      <c r="Z14" s="11" t="str">
        <f t="shared" si="16"/>
        <v>https://raw.githubusercontent.com/maxuzkikh/Ozon_upload/main/Tatulya/images/A5/all/Video_DTF.mp4;</v>
      </c>
      <c r="AA14" s="11"/>
      <c r="AB14" s="5" t="str">
        <f t="shared" si="17"/>
        <v>Термонаклейка арбуз с сердцем и надписью</v>
      </c>
      <c r="AC14" s="5" t="str">
        <f t="shared" si="18"/>
        <v>Термонаклейка арбуз с сердцем и надписью</v>
      </c>
      <c r="AD14" s="5">
        <f t="shared" si="19"/>
        <v>349</v>
      </c>
      <c r="AE14" s="5">
        <f t="shared" si="20"/>
        <v>524</v>
      </c>
      <c r="AF14" s="4" t="s">
        <v>76</v>
      </c>
      <c r="AG14" s="1" t="s">
        <v>77</v>
      </c>
      <c r="AH14" s="5"/>
      <c r="AI14" s="5"/>
      <c r="AJ14" s="5">
        <f t="shared" si="21"/>
        <v>8</v>
      </c>
      <c r="AK14" s="5">
        <f t="shared" si="22"/>
        <v>180</v>
      </c>
      <c r="AL14" s="6">
        <v>1</v>
      </c>
      <c r="AM14" s="5">
        <f t="shared" si="23"/>
        <v>210</v>
      </c>
      <c r="AN14" s="6" t="str">
        <f t="shared" si="24"/>
        <v>https://raw.githubusercontent.com/maxuzkikh/Ozon_upload/main/Tatulya/images/A5/all/melon_heart_horiz_1.jpg</v>
      </c>
      <c r="AO14" s="7" t="str">
        <f t="shared" si="25"/>
        <v>https://raw.githubusercontent.com/maxuzkikh/Ozon_upload/main/Tatulya/images/A5/all/melon_heart_horiz_2.jpg;https://raw.githubusercontent.com/maxuzkikh/Ozon_upload/main/Tatulya/images/A5/all/melon_heart_horiz_3.jpg;https://raw.githubusercontent.com/maxuzkikh/Ozon_upload/main/Tatulya/images/A5/all/melon_heart_horiz_4.jpg;https://raw.githubusercontent.com/maxuzkikh/Ozon_upload/main/Tatulya/images/A5/all/melon_heart_horiz_5.jpg;https://raw.githubusercontent.com/maxuzkikh/Ozon_upload/main/Tatulya/images/A5/all/instruction_A5.jpg;</v>
      </c>
      <c r="AP14" s="5"/>
      <c r="AQ14" s="5"/>
      <c r="AR14" s="6" t="str">
        <f t="shared" si="26"/>
        <v>Amazing Pics</v>
      </c>
      <c r="AS14" s="8" t="s">
        <v>87</v>
      </c>
      <c r="AT14" s="5"/>
      <c r="AU14" s="1"/>
      <c r="AV14" s="5" t="str">
        <f t="shared" si="27"/>
        <v>арбуз с сердцем и надписью</v>
      </c>
      <c r="AW14" s="4" t="s">
        <v>78</v>
      </c>
      <c r="AX14" s="5" t="str">
        <f t="shared" si="28"/>
        <v xml:space="preserve">Термонаклейка арбуз с сердцем и надписью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4" s="5"/>
      <c r="AZ14" s="5" t="str">
        <f t="shared" si="29"/>
        <v>Россия</v>
      </c>
      <c r="BA14" s="5"/>
      <c r="BB14" s="5"/>
      <c r="BC14" s="5" t="str">
        <f t="shared" si="30"/>
        <v>Полимерный материал</v>
      </c>
      <c r="BD14" s="5"/>
      <c r="BE14" s="1" t="s">
        <v>77</v>
      </c>
      <c r="BF14" s="1"/>
      <c r="BG14" s="7" t="str">
        <f t="shared" si="31"/>
        <v>https://raw.githubusercontent.com/maxuzkikh/Ozon_upload/main/Tatulya/images/A5/all/melon_heart_horiz_color.jpg</v>
      </c>
      <c r="BH14" s="5"/>
      <c r="BI14" s="5"/>
      <c r="BJ14" s="5"/>
      <c r="BK14" s="5"/>
      <c r="BL14" s="5"/>
      <c r="BM14" s="5"/>
      <c r="BN14" s="5"/>
      <c r="BO14" s="5" t="str">
        <f t="shared" si="32"/>
        <v>термонаклейка для одежды, термотрансфер, заплатка, принт, наклейка для декора одежды и других предметов из текстиля, арбуз с сердцем и надписью</v>
      </c>
      <c r="BP14" s="5"/>
      <c r="BQ14" s="5"/>
      <c r="BR14" s="5"/>
      <c r="BS14" s="5"/>
      <c r="BT14" s="11" t="s">
        <v>79</v>
      </c>
      <c r="BU14" s="9" t="str">
        <f t="shared" si="33"/>
        <v>https://raw.githubusercontent.com/maxuzkikh/Ozon_upload/main/Tatulya/images/A5/all/Video_DTF.mp4</v>
      </c>
    </row>
    <row r="15" spans="1:73" s="17" customFormat="1" ht="17.100000000000001" customHeight="1" x14ac:dyDescent="0.25">
      <c r="A15" s="13" t="s">
        <v>72</v>
      </c>
      <c r="B15" s="14" t="s">
        <v>112</v>
      </c>
      <c r="C15" s="5" t="s">
        <v>193</v>
      </c>
      <c r="D15" s="15" t="s">
        <v>113</v>
      </c>
      <c r="E15" s="16" t="s">
        <v>158</v>
      </c>
      <c r="F15" s="15" t="s">
        <v>159</v>
      </c>
      <c r="G15" s="5">
        <v>1</v>
      </c>
      <c r="H15" s="5">
        <v>1</v>
      </c>
      <c r="I15" s="12" t="s">
        <v>86</v>
      </c>
      <c r="J15" s="5" t="s">
        <v>72</v>
      </c>
      <c r="K15" s="5" t="s">
        <v>73</v>
      </c>
      <c r="L15" s="5"/>
      <c r="M15" s="5"/>
      <c r="N15" s="5" t="str">
        <f t="shared" si="13"/>
        <v>Термонаклейка Лисёнок с розовыми щёчками</v>
      </c>
      <c r="O15" s="5"/>
      <c r="P15" s="5" t="str">
        <f t="shared" si="14"/>
        <v>Термонаклейка для одежды: Лисёнок с розовыми щёчками</v>
      </c>
      <c r="Q15" s="2">
        <v>349</v>
      </c>
      <c r="R15" s="5" t="s">
        <v>74</v>
      </c>
      <c r="S15" s="2" t="str">
        <f>B15&amp;Описание!B19</f>
        <v xml:space="preserve">Термонаклейка Лисёнок с розовыми щёчками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5">
        <v>1</v>
      </c>
      <c r="U15" s="5">
        <v>21</v>
      </c>
      <c r="V15" s="5">
        <v>18</v>
      </c>
      <c r="W15" s="5">
        <v>8</v>
      </c>
      <c r="X15" s="5" t="s">
        <v>75</v>
      </c>
      <c r="Y15" s="3" t="str">
        <f t="shared" si="15"/>
        <v>https://raw.githubusercontent.com/maxuzkikh/Ozon_upload/main/Tatulya/images/A5/all/fox_looking_ff4_vert_1.jpg;https://raw.githubusercontent.com/maxuzkikh/Ozon_upload/main/Tatulya/images/A5/all/fox_looking_ff4_vert_2.jpg;https://raw.githubusercontent.com/maxuzkikh/Ozon_upload/main/Tatulya/images/A5/all/fox_looking_ff4_vert_3.jpg;https://raw.githubusercontent.com/maxuzkikh/Ozon_upload/main/Tatulya/images/A5/all/fox_looking_ff4_vert_4.jpg;https://raw.githubusercontent.com/maxuzkikh/Ozon_upload/main/Tatulya/images/A5/all/fox_looking_ff4_vert_5.jpg;https://raw.githubusercontent.com/maxuzkikh/Ozon_upload/main/Tatulya/images/A5/all/instruction_A5.jpg;</v>
      </c>
      <c r="Z15" s="11" t="str">
        <f t="shared" si="16"/>
        <v>https://raw.githubusercontent.com/maxuzkikh/Ozon_upload/main/Tatulya/images/A5/all/Video_DTF.mp4;</v>
      </c>
      <c r="AA15" s="11"/>
      <c r="AB15" s="5" t="str">
        <f t="shared" si="17"/>
        <v>Термонаклейка Лисёнок с розовыми щёчками</v>
      </c>
      <c r="AC15" s="5" t="str">
        <f t="shared" si="18"/>
        <v>Термонаклейка Лисёнок с розовыми щёчками</v>
      </c>
      <c r="AD15" s="5">
        <f t="shared" si="19"/>
        <v>349</v>
      </c>
      <c r="AE15" s="5">
        <f t="shared" si="20"/>
        <v>524</v>
      </c>
      <c r="AF15" s="4" t="s">
        <v>76</v>
      </c>
      <c r="AG15" s="1" t="s">
        <v>77</v>
      </c>
      <c r="AH15" s="5"/>
      <c r="AI15" s="5"/>
      <c r="AJ15" s="5">
        <f t="shared" si="21"/>
        <v>8</v>
      </c>
      <c r="AK15" s="5">
        <f t="shared" si="22"/>
        <v>180</v>
      </c>
      <c r="AL15" s="6">
        <v>1</v>
      </c>
      <c r="AM15" s="5">
        <f t="shared" si="23"/>
        <v>210</v>
      </c>
      <c r="AN15" s="6" t="str">
        <f t="shared" si="24"/>
        <v>https://raw.githubusercontent.com/maxuzkikh/Ozon_upload/main/Tatulya/images/A5/all/fox_looking_ff4_vert_1.jpg</v>
      </c>
      <c r="AO15" s="7" t="str">
        <f t="shared" si="25"/>
        <v>https://raw.githubusercontent.com/maxuzkikh/Ozon_upload/main/Tatulya/images/A5/all/fox_looking_ff4_vert_2.jpg;https://raw.githubusercontent.com/maxuzkikh/Ozon_upload/main/Tatulya/images/A5/all/fox_looking_ff4_vert_3.jpg;https://raw.githubusercontent.com/maxuzkikh/Ozon_upload/main/Tatulya/images/A5/all/fox_looking_ff4_vert_4.jpg;https://raw.githubusercontent.com/maxuzkikh/Ozon_upload/main/Tatulya/images/A5/all/fox_looking_ff4_vert_5.jpg;https://raw.githubusercontent.com/maxuzkikh/Ozon_upload/main/Tatulya/images/A5/all/instruction_A5.jpg;</v>
      </c>
      <c r="AP15" s="5"/>
      <c r="AQ15" s="5"/>
      <c r="AR15" s="6" t="str">
        <f t="shared" si="26"/>
        <v>Amazing Pics</v>
      </c>
      <c r="AS15" s="8" t="s">
        <v>87</v>
      </c>
      <c r="AT15" s="5"/>
      <c r="AU15" s="1"/>
      <c r="AV15" s="5" t="str">
        <f t="shared" si="27"/>
        <v>Лисёнок с розовыми щёчками</v>
      </c>
      <c r="AW15" s="4" t="s">
        <v>78</v>
      </c>
      <c r="AX15" s="5" t="str">
        <f t="shared" si="28"/>
        <v xml:space="preserve">Термонаклейка Лисёнок с розовыми щёчками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5" s="5"/>
      <c r="AZ15" s="5" t="str">
        <f t="shared" si="29"/>
        <v>Россия</v>
      </c>
      <c r="BA15" s="5"/>
      <c r="BB15" s="5"/>
      <c r="BC15" s="5" t="str">
        <f t="shared" si="30"/>
        <v>Полимерный материал</v>
      </c>
      <c r="BD15" s="5"/>
      <c r="BE15" s="1" t="s">
        <v>77</v>
      </c>
      <c r="BF15" s="1"/>
      <c r="BG15" s="7" t="str">
        <f t="shared" si="31"/>
        <v>https://raw.githubusercontent.com/maxuzkikh/Ozon_upload/main/Tatulya/images/A5/all/fox_looking_ff4_vert_color.jpg</v>
      </c>
      <c r="BH15" s="5"/>
      <c r="BI15" s="5"/>
      <c r="BJ15" s="5"/>
      <c r="BK15" s="5"/>
      <c r="BL15" s="5"/>
      <c r="BM15" s="5"/>
      <c r="BN15" s="5"/>
      <c r="BO15" s="5" t="str">
        <f t="shared" si="32"/>
        <v>термонаклейка для одежды, термотрансфер, заплатка, принт, наклейка для декора одежды и других предметов из текстиля, Лисёнок с розовыми щёчками</v>
      </c>
      <c r="BP15" s="5"/>
      <c r="BQ15" s="5"/>
      <c r="BR15" s="5"/>
      <c r="BS15" s="5"/>
      <c r="BT15" s="11" t="s">
        <v>79</v>
      </c>
      <c r="BU15" s="9" t="str">
        <f t="shared" si="33"/>
        <v>https://raw.githubusercontent.com/maxuzkikh/Ozon_upload/main/Tatulya/images/A5/all/Video_DTF.mp4</v>
      </c>
    </row>
    <row r="16" spans="1:73" s="17" customFormat="1" ht="17.100000000000001" customHeight="1" x14ac:dyDescent="0.25">
      <c r="A16" s="13" t="s">
        <v>72</v>
      </c>
      <c r="B16" s="14" t="s">
        <v>114</v>
      </c>
      <c r="C16" s="5" t="s">
        <v>194</v>
      </c>
      <c r="D16" s="15" t="s">
        <v>115</v>
      </c>
      <c r="E16" s="16" t="s">
        <v>160</v>
      </c>
      <c r="F16" s="15" t="s">
        <v>161</v>
      </c>
      <c r="G16" s="5">
        <v>1</v>
      </c>
      <c r="H16" s="5">
        <v>1</v>
      </c>
      <c r="I16" s="12" t="s">
        <v>86</v>
      </c>
      <c r="J16" s="5" t="s">
        <v>72</v>
      </c>
      <c r="K16" s="5" t="s">
        <v>73</v>
      </c>
      <c r="L16" s="5"/>
      <c r="M16" s="5"/>
      <c r="N16" s="5" t="str">
        <f t="shared" si="13"/>
        <v>Термонаклейка Лисёнок в свитере с узорами</v>
      </c>
      <c r="O16" s="5"/>
      <c r="P16" s="5" t="str">
        <f t="shared" si="14"/>
        <v>Термонаклейка для одежды: Лисёнок в свитере с узорами</v>
      </c>
      <c r="Q16" s="2">
        <v>349</v>
      </c>
      <c r="R16" s="5" t="s">
        <v>74</v>
      </c>
      <c r="S16" s="2" t="str">
        <f>B16&amp;Описание!B20</f>
        <v xml:space="preserve">Термонаклейка Лисёнок в свитере с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5">
        <v>1</v>
      </c>
      <c r="U16" s="5">
        <v>21</v>
      </c>
      <c r="V16" s="5">
        <v>18</v>
      </c>
      <c r="W16" s="5">
        <v>8</v>
      </c>
      <c r="X16" s="5" t="s">
        <v>75</v>
      </c>
      <c r="Y16" s="3" t="str">
        <f t="shared" si="15"/>
        <v>https://raw.githubusercontent.com/maxuzkikh/Ozon_upload/main/Tatulya/images/A5/all/fox_stand_1ff4_vert_1.jpg;https://raw.githubusercontent.com/maxuzkikh/Ozon_upload/main/Tatulya/images/A5/all/fox_stand_1ff4_vert_2.jpg;https://raw.githubusercontent.com/maxuzkikh/Ozon_upload/main/Tatulya/images/A5/all/fox_stand_1ff4_vert_3.jpg;https://raw.githubusercontent.com/maxuzkikh/Ozon_upload/main/Tatulya/images/A5/all/fox_stand_1ff4_vert_4.jpg;https://raw.githubusercontent.com/maxuzkikh/Ozon_upload/main/Tatulya/images/A5/all/fox_stand_1ff4_vert_5.jpg;https://raw.githubusercontent.com/maxuzkikh/Ozon_upload/main/Tatulya/images/A5/all/instruction_A5.jpg;</v>
      </c>
      <c r="Z16" s="11" t="str">
        <f t="shared" si="16"/>
        <v>https://raw.githubusercontent.com/maxuzkikh/Ozon_upload/main/Tatulya/images/A5/all/Video_DTF.mp4;</v>
      </c>
      <c r="AA16" s="11"/>
      <c r="AB16" s="5" t="str">
        <f t="shared" si="17"/>
        <v>Термонаклейка Лисёнок в свитере с узорами</v>
      </c>
      <c r="AC16" s="5" t="str">
        <f t="shared" si="18"/>
        <v>Термонаклейка Лисёнок в свитере с узорами</v>
      </c>
      <c r="AD16" s="5">
        <f t="shared" si="19"/>
        <v>349</v>
      </c>
      <c r="AE16" s="5">
        <f t="shared" si="20"/>
        <v>524</v>
      </c>
      <c r="AF16" s="4" t="s">
        <v>76</v>
      </c>
      <c r="AG16" s="1" t="s">
        <v>77</v>
      </c>
      <c r="AH16" s="5"/>
      <c r="AI16" s="5"/>
      <c r="AJ16" s="5">
        <f t="shared" si="21"/>
        <v>8</v>
      </c>
      <c r="AK16" s="5">
        <f t="shared" si="22"/>
        <v>180</v>
      </c>
      <c r="AL16" s="6">
        <v>1</v>
      </c>
      <c r="AM16" s="5">
        <f t="shared" si="23"/>
        <v>210</v>
      </c>
      <c r="AN16" s="6" t="str">
        <f t="shared" si="24"/>
        <v>https://raw.githubusercontent.com/maxuzkikh/Ozon_upload/main/Tatulya/images/A5/all/fox_stand_1ff4_vert_1.jpg</v>
      </c>
      <c r="AO16" s="7" t="str">
        <f t="shared" si="25"/>
        <v>https://raw.githubusercontent.com/maxuzkikh/Ozon_upload/main/Tatulya/images/A5/all/fox_stand_1ff4_vert_2.jpg;https://raw.githubusercontent.com/maxuzkikh/Ozon_upload/main/Tatulya/images/A5/all/fox_stand_1ff4_vert_3.jpg;https://raw.githubusercontent.com/maxuzkikh/Ozon_upload/main/Tatulya/images/A5/all/fox_stand_1ff4_vert_4.jpg;https://raw.githubusercontent.com/maxuzkikh/Ozon_upload/main/Tatulya/images/A5/all/fox_stand_1ff4_vert_5.jpg;https://raw.githubusercontent.com/maxuzkikh/Ozon_upload/main/Tatulya/images/A5/all/instruction_A5.jpg;</v>
      </c>
      <c r="AP16" s="5"/>
      <c r="AQ16" s="5"/>
      <c r="AR16" s="6" t="str">
        <f t="shared" si="26"/>
        <v>Amazing Pics</v>
      </c>
      <c r="AS16" s="8" t="s">
        <v>87</v>
      </c>
      <c r="AT16" s="5"/>
      <c r="AU16" s="1"/>
      <c r="AV16" s="5" t="str">
        <f t="shared" si="27"/>
        <v>Лисёнок в свитере с узорами</v>
      </c>
      <c r="AW16" s="4" t="s">
        <v>78</v>
      </c>
      <c r="AX16" s="5" t="str">
        <f t="shared" si="28"/>
        <v xml:space="preserve">Термонаклейка Лисёнок в свитере с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6" s="5"/>
      <c r="AZ16" s="5" t="str">
        <f t="shared" si="29"/>
        <v>Россия</v>
      </c>
      <c r="BA16" s="5"/>
      <c r="BB16" s="5"/>
      <c r="BC16" s="5" t="str">
        <f t="shared" si="30"/>
        <v>Полимерный материал</v>
      </c>
      <c r="BD16" s="5"/>
      <c r="BE16" s="1" t="s">
        <v>77</v>
      </c>
      <c r="BF16" s="1"/>
      <c r="BG16" s="7" t="str">
        <f t="shared" si="31"/>
        <v>https://raw.githubusercontent.com/maxuzkikh/Ozon_upload/main/Tatulya/images/A5/all/fox_stand_1ff4_vert_color.jpg</v>
      </c>
      <c r="BH16" s="5"/>
      <c r="BI16" s="5"/>
      <c r="BJ16" s="5"/>
      <c r="BK16" s="5"/>
      <c r="BL16" s="5"/>
      <c r="BM16" s="5"/>
      <c r="BN16" s="5"/>
      <c r="BO16" s="5" t="str">
        <f t="shared" si="32"/>
        <v>термонаклейка для одежды, термотрансфер, заплатка, принт, наклейка для декора одежды и других предметов из текстиля, Лисёнок в свитере с узорами</v>
      </c>
      <c r="BP16" s="5"/>
      <c r="BQ16" s="5"/>
      <c r="BR16" s="5"/>
      <c r="BS16" s="5"/>
      <c r="BT16" s="11" t="s">
        <v>79</v>
      </c>
      <c r="BU16" s="9" t="str">
        <f t="shared" si="33"/>
        <v>https://raw.githubusercontent.com/maxuzkikh/Ozon_upload/main/Tatulya/images/A5/all/Video_DTF.mp4</v>
      </c>
    </row>
    <row r="17" spans="1:73" s="17" customFormat="1" ht="17.100000000000001" customHeight="1" x14ac:dyDescent="0.25">
      <c r="A17" s="13" t="s">
        <v>72</v>
      </c>
      <c r="B17" s="14" t="s">
        <v>116</v>
      </c>
      <c r="C17" s="5" t="s">
        <v>195</v>
      </c>
      <c r="D17" s="15" t="s">
        <v>117</v>
      </c>
      <c r="E17" s="16" t="s">
        <v>162</v>
      </c>
      <c r="F17" s="15" t="s">
        <v>163</v>
      </c>
      <c r="G17" s="5">
        <v>1</v>
      </c>
      <c r="H17" s="5">
        <v>1</v>
      </c>
      <c r="I17" s="12" t="s">
        <v>86</v>
      </c>
      <c r="J17" s="5" t="s">
        <v>72</v>
      </c>
      <c r="K17" s="5" t="s">
        <v>73</v>
      </c>
      <c r="L17" s="5"/>
      <c r="M17" s="5"/>
      <c r="N17" s="5" t="str">
        <f t="shared" si="13"/>
        <v>Термонаклейка Девочка в зелёном с подсолнухом</v>
      </c>
      <c r="O17" s="5"/>
      <c r="P17" s="5" t="str">
        <f t="shared" si="14"/>
        <v>Термонаклейка для одежды: Девочка в зелёном с подсолнухом</v>
      </c>
      <c r="Q17" s="2">
        <v>349</v>
      </c>
      <c r="R17" s="5" t="s">
        <v>74</v>
      </c>
      <c r="S17" s="2" t="str">
        <f>B17&amp;Описание!B21</f>
        <v xml:space="preserve">Термонаклейка Девочка в зелёном с подсолнухом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5">
        <v>1</v>
      </c>
      <c r="U17" s="5">
        <v>21</v>
      </c>
      <c r="V17" s="5">
        <v>18</v>
      </c>
      <c r="W17" s="5">
        <v>8</v>
      </c>
      <c r="X17" s="5" t="s">
        <v>75</v>
      </c>
      <c r="Y17" s="3" t="str">
        <f t="shared" si="15"/>
        <v>https://raw.githubusercontent.com/maxuzkikh/Ozon_upload/main/Tatulya/images/A5/all/girl_yellow_flower_23d_vert_1.jpg;https://raw.githubusercontent.com/maxuzkikh/Ozon_upload/main/Tatulya/images/A5/all/girl_yellow_flower_23d_vert_2.jpg;https://raw.githubusercontent.com/maxuzkikh/Ozon_upload/main/Tatulya/images/A5/all/girl_yellow_flower_23d_vert_3.jpg;https://raw.githubusercontent.com/maxuzkikh/Ozon_upload/main/Tatulya/images/A5/all/girl_yellow_flower_23d_vert_4.jpg;https://raw.githubusercontent.com/maxuzkikh/Ozon_upload/main/Tatulya/images/A5/all/girl_yellow_flower_23d_vert_5.jpg;https://raw.githubusercontent.com/maxuzkikh/Ozon_upload/main/Tatulya/images/A5/all/instruction_A5.jpg;</v>
      </c>
      <c r="Z17" s="11" t="str">
        <f t="shared" si="16"/>
        <v>https://raw.githubusercontent.com/maxuzkikh/Ozon_upload/main/Tatulya/images/A5/all/Video_DTF.mp4;</v>
      </c>
      <c r="AA17" s="11"/>
      <c r="AB17" s="5" t="str">
        <f t="shared" si="17"/>
        <v>Термонаклейка Девочка в зелёном с подсолнухом</v>
      </c>
      <c r="AC17" s="5" t="str">
        <f t="shared" si="18"/>
        <v>Термонаклейка Девочка в зелёном с подсолнухом</v>
      </c>
      <c r="AD17" s="5">
        <f t="shared" si="19"/>
        <v>349</v>
      </c>
      <c r="AE17" s="5">
        <f t="shared" si="20"/>
        <v>524</v>
      </c>
      <c r="AF17" s="4" t="s">
        <v>76</v>
      </c>
      <c r="AG17" s="1" t="s">
        <v>77</v>
      </c>
      <c r="AH17" s="5"/>
      <c r="AI17" s="5"/>
      <c r="AJ17" s="5">
        <f t="shared" si="21"/>
        <v>8</v>
      </c>
      <c r="AK17" s="5">
        <f t="shared" si="22"/>
        <v>180</v>
      </c>
      <c r="AL17" s="6">
        <v>1</v>
      </c>
      <c r="AM17" s="5">
        <f t="shared" si="23"/>
        <v>210</v>
      </c>
      <c r="AN17" s="6" t="str">
        <f t="shared" si="24"/>
        <v>https://raw.githubusercontent.com/maxuzkikh/Ozon_upload/main/Tatulya/images/A5/all/girl_yellow_flower_23d_vert_1.jpg</v>
      </c>
      <c r="AO17" s="7" t="str">
        <f t="shared" si="25"/>
        <v>https://raw.githubusercontent.com/maxuzkikh/Ozon_upload/main/Tatulya/images/A5/all/girl_yellow_flower_23d_vert_2.jpg;https://raw.githubusercontent.com/maxuzkikh/Ozon_upload/main/Tatulya/images/A5/all/girl_yellow_flower_23d_vert_3.jpg;https://raw.githubusercontent.com/maxuzkikh/Ozon_upload/main/Tatulya/images/A5/all/girl_yellow_flower_23d_vert_4.jpg;https://raw.githubusercontent.com/maxuzkikh/Ozon_upload/main/Tatulya/images/A5/all/girl_yellow_flower_23d_vert_5.jpg;https://raw.githubusercontent.com/maxuzkikh/Ozon_upload/main/Tatulya/images/A5/all/instruction_A5.jpg;</v>
      </c>
      <c r="AP17" s="5"/>
      <c r="AQ17" s="5"/>
      <c r="AR17" s="6" t="str">
        <f t="shared" si="26"/>
        <v>Amazing Pics</v>
      </c>
      <c r="AS17" s="8" t="s">
        <v>87</v>
      </c>
      <c r="AT17" s="5"/>
      <c r="AU17" s="1"/>
      <c r="AV17" s="5" t="str">
        <f t="shared" si="27"/>
        <v>Девочка в зелёном с подсолнухом</v>
      </c>
      <c r="AW17" s="4" t="s">
        <v>78</v>
      </c>
      <c r="AX17" s="5" t="str">
        <f t="shared" si="28"/>
        <v xml:space="preserve">Термонаклейка Девочка в зелёном с подсолнухом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7" s="5"/>
      <c r="AZ17" s="5" t="str">
        <f t="shared" si="29"/>
        <v>Россия</v>
      </c>
      <c r="BA17" s="5"/>
      <c r="BB17" s="5"/>
      <c r="BC17" s="5" t="str">
        <f t="shared" si="30"/>
        <v>Полимерный материал</v>
      </c>
      <c r="BD17" s="5"/>
      <c r="BE17" s="1" t="s">
        <v>77</v>
      </c>
      <c r="BF17" s="1"/>
      <c r="BG17" s="7" t="str">
        <f t="shared" si="31"/>
        <v>https://raw.githubusercontent.com/maxuzkikh/Ozon_upload/main/Tatulya/images/A5/all/girl_yellow_flower_23d_vert_color.jpg</v>
      </c>
      <c r="BH17" s="5"/>
      <c r="BI17" s="5"/>
      <c r="BJ17" s="5"/>
      <c r="BK17" s="5"/>
      <c r="BL17" s="5"/>
      <c r="BM17" s="5"/>
      <c r="BN17" s="5"/>
      <c r="BO17" s="5" t="str">
        <f t="shared" si="32"/>
        <v>термонаклейка для одежды, термотрансфер, заплатка, принт, наклейка для декора одежды и других предметов из текстиля, Девочка в зелёном с подсолнухом</v>
      </c>
      <c r="BP17" s="5"/>
      <c r="BQ17" s="5"/>
      <c r="BR17" s="5"/>
      <c r="BS17" s="5"/>
      <c r="BT17" s="11" t="s">
        <v>79</v>
      </c>
      <c r="BU17" s="9" t="str">
        <f t="shared" si="33"/>
        <v>https://raw.githubusercontent.com/maxuzkikh/Ozon_upload/main/Tatulya/images/A5/all/Video_DTF.mp4</v>
      </c>
    </row>
    <row r="18" spans="1:73" s="17" customFormat="1" ht="17.100000000000001" customHeight="1" x14ac:dyDescent="0.25">
      <c r="A18" s="13" t="s">
        <v>72</v>
      </c>
      <c r="B18" s="14" t="s">
        <v>118</v>
      </c>
      <c r="C18" s="5" t="s">
        <v>196</v>
      </c>
      <c r="D18" s="15" t="s">
        <v>119</v>
      </c>
      <c r="E18" s="16" t="s">
        <v>164</v>
      </c>
      <c r="F18" s="15" t="s">
        <v>165</v>
      </c>
      <c r="G18" s="5">
        <v>1</v>
      </c>
      <c r="H18" s="5">
        <v>1</v>
      </c>
      <c r="I18" s="12" t="s">
        <v>86</v>
      </c>
      <c r="J18" s="5" t="s">
        <v>72</v>
      </c>
      <c r="K18" s="5" t="s">
        <v>73</v>
      </c>
      <c r="L18" s="5"/>
      <c r="M18" s="5"/>
      <c r="N18" s="5" t="str">
        <f t="shared" si="13"/>
        <v>Термонаклейка Радужный мишка с улыбкой</v>
      </c>
      <c r="O18" s="5"/>
      <c r="P18" s="5" t="str">
        <f t="shared" si="14"/>
        <v>Термонаклейка для одежды: Радужный мишка с улыбкой</v>
      </c>
      <c r="Q18" s="2">
        <v>349</v>
      </c>
      <c r="R18" s="5" t="s">
        <v>74</v>
      </c>
      <c r="S18" s="2" t="str">
        <f>B18&amp;Описание!B22</f>
        <v xml:space="preserve">Термонаклейка Радужный мишка с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5">
        <v>1</v>
      </c>
      <c r="U18" s="5">
        <v>21</v>
      </c>
      <c r="V18" s="5">
        <v>18</v>
      </c>
      <c r="W18" s="5">
        <v>8</v>
      </c>
      <c r="X18" s="5" t="s">
        <v>75</v>
      </c>
      <c r="Y18" s="3" t="str">
        <f t="shared" si="15"/>
        <v>https://raw.githubusercontent.com/maxuzkikh/Ozon_upload/main/Tatulya/images/A5/all/happy_bear_ff_vert_1.jpg;https://raw.githubusercontent.com/maxuzkikh/Ozon_upload/main/Tatulya/images/A5/all/happy_bear_ff_vert_2.jpg;https://raw.githubusercontent.com/maxuzkikh/Ozon_upload/main/Tatulya/images/A5/all/happy_bear_ff_vert_3.jpg;https://raw.githubusercontent.com/maxuzkikh/Ozon_upload/main/Tatulya/images/A5/all/happy_bear_ff_vert_4.jpg;https://raw.githubusercontent.com/maxuzkikh/Ozon_upload/main/Tatulya/images/A5/all/happy_bear_ff_vert_5.jpg;https://raw.githubusercontent.com/maxuzkikh/Ozon_upload/main/Tatulya/images/A5/all/instruction_A5.jpg;</v>
      </c>
      <c r="Z18" s="11" t="str">
        <f t="shared" si="16"/>
        <v>https://raw.githubusercontent.com/maxuzkikh/Ozon_upload/main/Tatulya/images/A5/all/Video_DTF.mp4;</v>
      </c>
      <c r="AA18" s="11"/>
      <c r="AB18" s="5" t="str">
        <f t="shared" si="17"/>
        <v>Термонаклейка Радужный мишка с улыбкой</v>
      </c>
      <c r="AC18" s="5" t="str">
        <f t="shared" si="18"/>
        <v>Термонаклейка Радужный мишка с улыбкой</v>
      </c>
      <c r="AD18" s="5">
        <f t="shared" si="19"/>
        <v>349</v>
      </c>
      <c r="AE18" s="5">
        <f t="shared" si="20"/>
        <v>524</v>
      </c>
      <c r="AF18" s="4" t="s">
        <v>76</v>
      </c>
      <c r="AG18" s="1" t="s">
        <v>77</v>
      </c>
      <c r="AH18" s="5"/>
      <c r="AI18" s="5"/>
      <c r="AJ18" s="5">
        <f t="shared" si="21"/>
        <v>8</v>
      </c>
      <c r="AK18" s="5">
        <f t="shared" si="22"/>
        <v>180</v>
      </c>
      <c r="AL18" s="6">
        <v>1</v>
      </c>
      <c r="AM18" s="5">
        <f t="shared" si="23"/>
        <v>210</v>
      </c>
      <c r="AN18" s="6" t="str">
        <f t="shared" si="24"/>
        <v>https://raw.githubusercontent.com/maxuzkikh/Ozon_upload/main/Tatulya/images/A5/all/happy_bear_ff_vert_1.jpg</v>
      </c>
      <c r="AO18" s="7" t="str">
        <f t="shared" si="25"/>
        <v>https://raw.githubusercontent.com/maxuzkikh/Ozon_upload/main/Tatulya/images/A5/all/happy_bear_ff_vert_2.jpg;https://raw.githubusercontent.com/maxuzkikh/Ozon_upload/main/Tatulya/images/A5/all/happy_bear_ff_vert_3.jpg;https://raw.githubusercontent.com/maxuzkikh/Ozon_upload/main/Tatulya/images/A5/all/happy_bear_ff_vert_4.jpg;https://raw.githubusercontent.com/maxuzkikh/Ozon_upload/main/Tatulya/images/A5/all/happy_bear_ff_vert_5.jpg;https://raw.githubusercontent.com/maxuzkikh/Ozon_upload/main/Tatulya/images/A5/all/instruction_A5.jpg;</v>
      </c>
      <c r="AP18" s="5"/>
      <c r="AQ18" s="5"/>
      <c r="AR18" s="6" t="str">
        <f t="shared" si="26"/>
        <v>Amazing Pics</v>
      </c>
      <c r="AS18" s="8" t="s">
        <v>87</v>
      </c>
      <c r="AT18" s="5"/>
      <c r="AU18" s="1"/>
      <c r="AV18" s="5" t="str">
        <f t="shared" si="27"/>
        <v>Радужный мишка с улыбкой</v>
      </c>
      <c r="AW18" s="4" t="s">
        <v>78</v>
      </c>
      <c r="AX18" s="5" t="str">
        <f t="shared" si="28"/>
        <v xml:space="preserve">Термонаклейка Радужный мишка с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8" s="5"/>
      <c r="AZ18" s="5" t="str">
        <f t="shared" si="29"/>
        <v>Россия</v>
      </c>
      <c r="BA18" s="5"/>
      <c r="BB18" s="5"/>
      <c r="BC18" s="5" t="str">
        <f t="shared" si="30"/>
        <v>Полимерный материал</v>
      </c>
      <c r="BD18" s="5"/>
      <c r="BE18" s="1" t="s">
        <v>77</v>
      </c>
      <c r="BF18" s="1"/>
      <c r="BG18" s="7" t="str">
        <f t="shared" si="31"/>
        <v>https://raw.githubusercontent.com/maxuzkikh/Ozon_upload/main/Tatulya/images/A5/all/happy_bear_ff_vert_color.jpg</v>
      </c>
      <c r="BH18" s="5"/>
      <c r="BI18" s="5"/>
      <c r="BJ18" s="5"/>
      <c r="BK18" s="5"/>
      <c r="BL18" s="5"/>
      <c r="BM18" s="5"/>
      <c r="BN18" s="5"/>
      <c r="BO18" s="5" t="str">
        <f t="shared" si="32"/>
        <v>термонаклейка для одежды, термотрансфер, заплатка, принт, наклейка для декора одежды и других предметов из текстиля, Радужный мишка с улыбкой</v>
      </c>
      <c r="BP18" s="5"/>
      <c r="BQ18" s="5"/>
      <c r="BR18" s="5"/>
      <c r="BS18" s="5"/>
      <c r="BT18" s="11" t="s">
        <v>79</v>
      </c>
      <c r="BU18" s="9" t="str">
        <f t="shared" si="33"/>
        <v>https://raw.githubusercontent.com/maxuzkikh/Ozon_upload/main/Tatulya/images/A5/all/Video_DTF.mp4</v>
      </c>
    </row>
    <row r="19" spans="1:73" s="17" customFormat="1" ht="17.100000000000001" customHeight="1" x14ac:dyDescent="0.25">
      <c r="A19" s="13" t="s">
        <v>72</v>
      </c>
      <c r="B19" s="14" t="s">
        <v>120</v>
      </c>
      <c r="C19" s="5" t="s">
        <v>197</v>
      </c>
      <c r="D19" s="15" t="s">
        <v>121</v>
      </c>
      <c r="E19" s="16" t="s">
        <v>166</v>
      </c>
      <c r="F19" s="15" t="s">
        <v>167</v>
      </c>
      <c r="G19" s="5">
        <v>1</v>
      </c>
      <c r="H19" s="5">
        <v>1</v>
      </c>
      <c r="I19" s="12" t="s">
        <v>86</v>
      </c>
      <c r="J19" s="5" t="s">
        <v>72</v>
      </c>
      <c r="K19" s="5" t="s">
        <v>73</v>
      </c>
      <c r="L19" s="5"/>
      <c r="M19" s="5"/>
      <c r="N19" s="5" t="str">
        <f t="shared" si="13"/>
        <v>Термонаклейка Радужный котенок счастливый</v>
      </c>
      <c r="O19" s="5"/>
      <c r="P19" s="5" t="str">
        <f t="shared" si="14"/>
        <v>Термонаклейка для одежды: Радужный котенок счастливый</v>
      </c>
      <c r="Q19" s="2">
        <v>349</v>
      </c>
      <c r="R19" s="5" t="s">
        <v>74</v>
      </c>
      <c r="S19" s="2" t="str">
        <f>B19&amp;Описание!B23</f>
        <v xml:space="preserve">Термонаклейка Радужный котенок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5">
        <v>1</v>
      </c>
      <c r="U19" s="5">
        <v>21</v>
      </c>
      <c r="V19" s="5">
        <v>18</v>
      </c>
      <c r="W19" s="5">
        <v>8</v>
      </c>
      <c r="X19" s="5" t="s">
        <v>75</v>
      </c>
      <c r="Y19" s="3" t="str">
        <f t="shared" si="15"/>
        <v>https://raw.githubusercontent.com/maxuzkikh/Ozon_upload/main/Tatulya/images/A5/all/happy_cat_ff_vert_1.jpg;https://raw.githubusercontent.com/maxuzkikh/Ozon_upload/main/Tatulya/images/A5/all/happy_cat_ff_vert_2.jpg;https://raw.githubusercontent.com/maxuzkikh/Ozon_upload/main/Tatulya/images/A5/all/happy_cat_ff_vert_3.jpg;https://raw.githubusercontent.com/maxuzkikh/Ozon_upload/main/Tatulya/images/A5/all/happy_cat_ff_vert_4.jpg;https://raw.githubusercontent.com/maxuzkikh/Ozon_upload/main/Tatulya/images/A5/all/happy_cat_ff_vert_5.jpg;https://raw.githubusercontent.com/maxuzkikh/Ozon_upload/main/Tatulya/images/A5/all/instruction_A5.jpg;</v>
      </c>
      <c r="Z19" s="11" t="str">
        <f t="shared" si="16"/>
        <v>https://raw.githubusercontent.com/maxuzkikh/Ozon_upload/main/Tatulya/images/A5/all/Video_DTF.mp4;</v>
      </c>
      <c r="AA19" s="11"/>
      <c r="AB19" s="5" t="str">
        <f t="shared" si="17"/>
        <v>Термонаклейка Радужный котенок счастливый</v>
      </c>
      <c r="AC19" s="5" t="str">
        <f t="shared" si="18"/>
        <v>Термонаклейка Радужный котенок счастливый</v>
      </c>
      <c r="AD19" s="5">
        <f t="shared" si="19"/>
        <v>349</v>
      </c>
      <c r="AE19" s="5">
        <f t="shared" si="20"/>
        <v>524</v>
      </c>
      <c r="AF19" s="4" t="s">
        <v>76</v>
      </c>
      <c r="AG19" s="1" t="s">
        <v>77</v>
      </c>
      <c r="AH19" s="5"/>
      <c r="AI19" s="5"/>
      <c r="AJ19" s="5">
        <f t="shared" si="21"/>
        <v>8</v>
      </c>
      <c r="AK19" s="5">
        <f t="shared" si="22"/>
        <v>180</v>
      </c>
      <c r="AL19" s="6">
        <v>1</v>
      </c>
      <c r="AM19" s="5">
        <f t="shared" si="23"/>
        <v>210</v>
      </c>
      <c r="AN19" s="6" t="str">
        <f t="shared" si="24"/>
        <v>https://raw.githubusercontent.com/maxuzkikh/Ozon_upload/main/Tatulya/images/A5/all/happy_cat_ff_vert_1.jpg</v>
      </c>
      <c r="AO19" s="7" t="str">
        <f t="shared" si="25"/>
        <v>https://raw.githubusercontent.com/maxuzkikh/Ozon_upload/main/Tatulya/images/A5/all/happy_cat_ff_vert_2.jpg;https://raw.githubusercontent.com/maxuzkikh/Ozon_upload/main/Tatulya/images/A5/all/happy_cat_ff_vert_3.jpg;https://raw.githubusercontent.com/maxuzkikh/Ozon_upload/main/Tatulya/images/A5/all/happy_cat_ff_vert_4.jpg;https://raw.githubusercontent.com/maxuzkikh/Ozon_upload/main/Tatulya/images/A5/all/happy_cat_ff_vert_5.jpg;https://raw.githubusercontent.com/maxuzkikh/Ozon_upload/main/Tatulya/images/A5/all/instruction_A5.jpg;</v>
      </c>
      <c r="AP19" s="5"/>
      <c r="AQ19" s="5"/>
      <c r="AR19" s="6" t="str">
        <f t="shared" si="26"/>
        <v>Amazing Pics</v>
      </c>
      <c r="AS19" s="8" t="s">
        <v>87</v>
      </c>
      <c r="AT19" s="5"/>
      <c r="AU19" s="1"/>
      <c r="AV19" s="5" t="str">
        <f t="shared" si="27"/>
        <v>Радужный котенок счастливый</v>
      </c>
      <c r="AW19" s="4" t="s">
        <v>78</v>
      </c>
      <c r="AX19" s="5" t="str">
        <f t="shared" si="28"/>
        <v xml:space="preserve">Термонаклейка Радужный котенок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19" s="5"/>
      <c r="AZ19" s="5" t="str">
        <f t="shared" si="29"/>
        <v>Россия</v>
      </c>
      <c r="BA19" s="5"/>
      <c r="BB19" s="5"/>
      <c r="BC19" s="5" t="str">
        <f t="shared" si="30"/>
        <v>Полимерный материал</v>
      </c>
      <c r="BD19" s="5"/>
      <c r="BE19" s="1" t="s">
        <v>77</v>
      </c>
      <c r="BF19" s="1"/>
      <c r="BG19" s="7" t="str">
        <f t="shared" si="31"/>
        <v>https://raw.githubusercontent.com/maxuzkikh/Ozon_upload/main/Tatulya/images/A5/all/happy_cat_ff_vert_color.jpg</v>
      </c>
      <c r="BH19" s="5"/>
      <c r="BI19" s="5"/>
      <c r="BJ19" s="5"/>
      <c r="BK19" s="5"/>
      <c r="BL19" s="5"/>
      <c r="BM19" s="5"/>
      <c r="BN19" s="5"/>
      <c r="BO19" s="5" t="str">
        <f t="shared" si="32"/>
        <v>термонаклейка для одежды, термотрансфер, заплатка, принт, наклейка для декора одежды и других предметов из текстиля, Радужный котенок счастливый</v>
      </c>
      <c r="BP19" s="5"/>
      <c r="BQ19" s="5"/>
      <c r="BR19" s="5"/>
      <c r="BS19" s="5"/>
      <c r="BT19" s="11" t="s">
        <v>79</v>
      </c>
      <c r="BU19" s="9" t="str">
        <f t="shared" si="33"/>
        <v>https://raw.githubusercontent.com/maxuzkikh/Ozon_upload/main/Tatulya/images/A5/all/Video_DTF.mp4</v>
      </c>
    </row>
    <row r="20" spans="1:73" s="17" customFormat="1" ht="17.100000000000001" customHeight="1" x14ac:dyDescent="0.25">
      <c r="A20" s="13" t="s">
        <v>72</v>
      </c>
      <c r="B20" s="14" t="s">
        <v>122</v>
      </c>
      <c r="C20" s="5" t="s">
        <v>198</v>
      </c>
      <c r="D20" s="15" t="s">
        <v>123</v>
      </c>
      <c r="E20" s="16" t="s">
        <v>168</v>
      </c>
      <c r="F20" s="15" t="s">
        <v>169</v>
      </c>
      <c r="G20" s="5">
        <v>1</v>
      </c>
      <c r="H20" s="5">
        <v>1</v>
      </c>
      <c r="I20" s="12" t="s">
        <v>86</v>
      </c>
      <c r="J20" s="5" t="s">
        <v>72</v>
      </c>
      <c r="K20" s="5" t="s">
        <v>73</v>
      </c>
      <c r="L20" s="5"/>
      <c r="M20" s="5"/>
      <c r="N20" s="5" t="str">
        <f t="shared" si="13"/>
        <v>Термонаклейка Улыбающийся лисенок в снегу</v>
      </c>
      <c r="O20" s="5"/>
      <c r="P20" s="5" t="str">
        <f t="shared" si="14"/>
        <v>Термонаклейка для одежды: Улыбающийся лисенок в снегу</v>
      </c>
      <c r="Q20" s="2">
        <v>349</v>
      </c>
      <c r="R20" s="5" t="s">
        <v>74</v>
      </c>
      <c r="S20" s="2" t="str">
        <f>B20&amp;Описание!B24</f>
        <v xml:space="preserve">Термонаклейка Улыбающийся лисенок в снегу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5">
        <v>1</v>
      </c>
      <c r="U20" s="5">
        <v>21</v>
      </c>
      <c r="V20" s="5">
        <v>18</v>
      </c>
      <c r="W20" s="5">
        <v>8</v>
      </c>
      <c r="X20" s="5" t="s">
        <v>75</v>
      </c>
      <c r="Y20" s="3" t="str">
        <f t="shared" si="15"/>
        <v>https://raw.githubusercontent.com/maxuzkikh/Ozon_upload/main/Tatulya/images/A5/all/happy_fox_ff_vert_1.jpg;https://raw.githubusercontent.com/maxuzkikh/Ozon_upload/main/Tatulya/images/A5/all/happy_fox_ff_vert_2.jpg;https://raw.githubusercontent.com/maxuzkikh/Ozon_upload/main/Tatulya/images/A5/all/happy_fox_ff_vert_3.jpg;https://raw.githubusercontent.com/maxuzkikh/Ozon_upload/main/Tatulya/images/A5/all/happy_fox_ff_vert_4.jpg;https://raw.githubusercontent.com/maxuzkikh/Ozon_upload/main/Tatulya/images/A5/all/happy_fox_ff_vert_5.jpg;https://raw.githubusercontent.com/maxuzkikh/Ozon_upload/main/Tatulya/images/A5/all/instruction_A5.jpg;</v>
      </c>
      <c r="Z20" s="11" t="str">
        <f t="shared" si="16"/>
        <v>https://raw.githubusercontent.com/maxuzkikh/Ozon_upload/main/Tatulya/images/A5/all/Video_DTF.mp4;</v>
      </c>
      <c r="AA20" s="11"/>
      <c r="AB20" s="5" t="str">
        <f t="shared" si="17"/>
        <v>Термонаклейка Улыбающийся лисенок в снегу</v>
      </c>
      <c r="AC20" s="5" t="str">
        <f t="shared" si="18"/>
        <v>Термонаклейка Улыбающийся лисенок в снегу</v>
      </c>
      <c r="AD20" s="5">
        <f t="shared" si="19"/>
        <v>349</v>
      </c>
      <c r="AE20" s="5">
        <f t="shared" si="20"/>
        <v>524</v>
      </c>
      <c r="AF20" s="4" t="s">
        <v>76</v>
      </c>
      <c r="AG20" s="1" t="s">
        <v>77</v>
      </c>
      <c r="AH20" s="5"/>
      <c r="AI20" s="5"/>
      <c r="AJ20" s="5">
        <f t="shared" si="21"/>
        <v>8</v>
      </c>
      <c r="AK20" s="5">
        <f t="shared" si="22"/>
        <v>180</v>
      </c>
      <c r="AL20" s="6">
        <v>1</v>
      </c>
      <c r="AM20" s="5">
        <f t="shared" si="23"/>
        <v>210</v>
      </c>
      <c r="AN20" s="6" t="str">
        <f t="shared" si="24"/>
        <v>https://raw.githubusercontent.com/maxuzkikh/Ozon_upload/main/Tatulya/images/A5/all/happy_fox_ff_vert_1.jpg</v>
      </c>
      <c r="AO20" s="7" t="str">
        <f t="shared" si="25"/>
        <v>https://raw.githubusercontent.com/maxuzkikh/Ozon_upload/main/Tatulya/images/A5/all/happy_fox_ff_vert_2.jpg;https://raw.githubusercontent.com/maxuzkikh/Ozon_upload/main/Tatulya/images/A5/all/happy_fox_ff_vert_3.jpg;https://raw.githubusercontent.com/maxuzkikh/Ozon_upload/main/Tatulya/images/A5/all/happy_fox_ff_vert_4.jpg;https://raw.githubusercontent.com/maxuzkikh/Ozon_upload/main/Tatulya/images/A5/all/happy_fox_ff_vert_5.jpg;https://raw.githubusercontent.com/maxuzkikh/Ozon_upload/main/Tatulya/images/A5/all/instruction_A5.jpg;</v>
      </c>
      <c r="AP20" s="5"/>
      <c r="AQ20" s="5"/>
      <c r="AR20" s="6" t="str">
        <f t="shared" si="26"/>
        <v>Amazing Pics</v>
      </c>
      <c r="AS20" s="8" t="s">
        <v>87</v>
      </c>
      <c r="AT20" s="5"/>
      <c r="AU20" s="1"/>
      <c r="AV20" s="5" t="str">
        <f t="shared" si="27"/>
        <v>Улыбающийся лисенок в снегу</v>
      </c>
      <c r="AW20" s="4" t="s">
        <v>78</v>
      </c>
      <c r="AX20" s="5" t="str">
        <f t="shared" si="28"/>
        <v xml:space="preserve">Термонаклейка Улыбающийся лисенок в снегу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0" s="5"/>
      <c r="AZ20" s="5" t="str">
        <f t="shared" si="29"/>
        <v>Россия</v>
      </c>
      <c r="BA20" s="5"/>
      <c r="BB20" s="5"/>
      <c r="BC20" s="5" t="str">
        <f t="shared" si="30"/>
        <v>Полимерный материал</v>
      </c>
      <c r="BD20" s="5"/>
      <c r="BE20" s="1" t="s">
        <v>77</v>
      </c>
      <c r="BF20" s="1"/>
      <c r="BG20" s="7" t="str">
        <f t="shared" si="31"/>
        <v>https://raw.githubusercontent.com/maxuzkikh/Ozon_upload/main/Tatulya/images/A5/all/happy_fox_ff_vert_color.jpg</v>
      </c>
      <c r="BH20" s="5"/>
      <c r="BI20" s="5"/>
      <c r="BJ20" s="5"/>
      <c r="BK20" s="5"/>
      <c r="BL20" s="5"/>
      <c r="BM20" s="5"/>
      <c r="BN20" s="5"/>
      <c r="BO20" s="5" t="str">
        <f t="shared" si="32"/>
        <v>термонаклейка для одежды, термотрансфер, заплатка, принт, наклейка для декора одежды и других предметов из текстиля, Улыбающийся лисенок в снегу</v>
      </c>
      <c r="BP20" s="5"/>
      <c r="BQ20" s="5"/>
      <c r="BR20" s="5"/>
      <c r="BS20" s="5"/>
      <c r="BT20" s="11" t="s">
        <v>79</v>
      </c>
      <c r="BU20" s="9" t="str">
        <f t="shared" si="33"/>
        <v>https://raw.githubusercontent.com/maxuzkikh/Ozon_upload/main/Tatulya/images/A5/all/Video_DTF.mp4</v>
      </c>
    </row>
    <row r="21" spans="1:73" s="17" customFormat="1" ht="17.100000000000001" customHeight="1" x14ac:dyDescent="0.25">
      <c r="A21" s="13" t="s">
        <v>72</v>
      </c>
      <c r="B21" s="14" t="s">
        <v>124</v>
      </c>
      <c r="C21" s="5" t="s">
        <v>199</v>
      </c>
      <c r="D21" s="15" t="s">
        <v>125</v>
      </c>
      <c r="E21" s="16" t="s">
        <v>170</v>
      </c>
      <c r="F21" s="15" t="s">
        <v>171</v>
      </c>
      <c r="G21" s="5">
        <v>1</v>
      </c>
      <c r="H21" s="5">
        <v>1</v>
      </c>
      <c r="I21" s="12" t="s">
        <v>86</v>
      </c>
      <c r="J21" s="5" t="s">
        <v>72</v>
      </c>
      <c r="K21" s="5" t="s">
        <v>73</v>
      </c>
      <c r="L21" s="5"/>
      <c r="M21" s="5"/>
      <c r="N21" s="5" t="str">
        <f t="shared" si="13"/>
        <v>Термонаклейка Львенок счастливый</v>
      </c>
      <c r="O21" s="5"/>
      <c r="P21" s="5" t="str">
        <f t="shared" si="14"/>
        <v>Термонаклейка для одежды: Львенок счастливый</v>
      </c>
      <c r="Q21" s="2">
        <v>349</v>
      </c>
      <c r="R21" s="5" t="s">
        <v>74</v>
      </c>
      <c r="S21" s="2" t="str">
        <f>B21&amp;Описание!B25</f>
        <v xml:space="preserve">Термонаклейка Львенок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5">
        <v>1</v>
      </c>
      <c r="U21" s="5">
        <v>21</v>
      </c>
      <c r="V21" s="5">
        <v>18</v>
      </c>
      <c r="W21" s="5">
        <v>8</v>
      </c>
      <c r="X21" s="5" t="s">
        <v>75</v>
      </c>
      <c r="Y21" s="3" t="str">
        <f t="shared" si="15"/>
        <v>https://raw.githubusercontent.com/maxuzkikh/Ozon_upload/main/Tatulya/images/A5/all/happy_lion_ff_vert_1.jpg;https://raw.githubusercontent.com/maxuzkikh/Ozon_upload/main/Tatulya/images/A5/all/happy_lion_ff_vert_2.jpg;https://raw.githubusercontent.com/maxuzkikh/Ozon_upload/main/Tatulya/images/A5/all/happy_lion_ff_vert_3.jpg;https://raw.githubusercontent.com/maxuzkikh/Ozon_upload/main/Tatulya/images/A5/all/happy_lion_ff_vert_4.jpg;https://raw.githubusercontent.com/maxuzkikh/Ozon_upload/main/Tatulya/images/A5/all/happy_lion_ff_vert_5.jpg;https://raw.githubusercontent.com/maxuzkikh/Ozon_upload/main/Tatulya/images/A5/all/instruction_A5.jpg;</v>
      </c>
      <c r="Z21" s="11" t="str">
        <f t="shared" si="16"/>
        <v>https://raw.githubusercontent.com/maxuzkikh/Ozon_upload/main/Tatulya/images/A5/all/Video_DTF.mp4;</v>
      </c>
      <c r="AA21" s="11"/>
      <c r="AB21" s="5" t="str">
        <f t="shared" si="17"/>
        <v>Термонаклейка Львенок счастливый</v>
      </c>
      <c r="AC21" s="5" t="str">
        <f t="shared" si="18"/>
        <v>Термонаклейка Львенок счастливый</v>
      </c>
      <c r="AD21" s="5">
        <f t="shared" si="19"/>
        <v>349</v>
      </c>
      <c r="AE21" s="5">
        <f t="shared" si="20"/>
        <v>524</v>
      </c>
      <c r="AF21" s="4" t="s">
        <v>76</v>
      </c>
      <c r="AG21" s="1" t="s">
        <v>77</v>
      </c>
      <c r="AH21" s="5"/>
      <c r="AI21" s="5"/>
      <c r="AJ21" s="5">
        <f t="shared" si="21"/>
        <v>8</v>
      </c>
      <c r="AK21" s="5">
        <f t="shared" si="22"/>
        <v>180</v>
      </c>
      <c r="AL21" s="6">
        <v>1</v>
      </c>
      <c r="AM21" s="5">
        <f t="shared" si="23"/>
        <v>210</v>
      </c>
      <c r="AN21" s="6" t="str">
        <f t="shared" si="24"/>
        <v>https://raw.githubusercontent.com/maxuzkikh/Ozon_upload/main/Tatulya/images/A5/all/happy_lion_ff_vert_1.jpg</v>
      </c>
      <c r="AO21" s="7" t="str">
        <f t="shared" si="25"/>
        <v>https://raw.githubusercontent.com/maxuzkikh/Ozon_upload/main/Tatulya/images/A5/all/happy_lion_ff_vert_2.jpg;https://raw.githubusercontent.com/maxuzkikh/Ozon_upload/main/Tatulya/images/A5/all/happy_lion_ff_vert_3.jpg;https://raw.githubusercontent.com/maxuzkikh/Ozon_upload/main/Tatulya/images/A5/all/happy_lion_ff_vert_4.jpg;https://raw.githubusercontent.com/maxuzkikh/Ozon_upload/main/Tatulya/images/A5/all/happy_lion_ff_vert_5.jpg;https://raw.githubusercontent.com/maxuzkikh/Ozon_upload/main/Tatulya/images/A5/all/instruction_A5.jpg;</v>
      </c>
      <c r="AP21" s="5"/>
      <c r="AQ21" s="5"/>
      <c r="AR21" s="6" t="str">
        <f t="shared" si="26"/>
        <v>Amazing Pics</v>
      </c>
      <c r="AS21" s="8" t="s">
        <v>87</v>
      </c>
      <c r="AT21" s="5"/>
      <c r="AU21" s="1"/>
      <c r="AV21" s="5" t="str">
        <f t="shared" si="27"/>
        <v>Львенок счастливый</v>
      </c>
      <c r="AW21" s="4" t="s">
        <v>78</v>
      </c>
      <c r="AX21" s="5" t="str">
        <f t="shared" si="28"/>
        <v xml:space="preserve">Термонаклейка Львенок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1" s="5"/>
      <c r="AZ21" s="5" t="str">
        <f t="shared" si="29"/>
        <v>Россия</v>
      </c>
      <c r="BA21" s="5"/>
      <c r="BB21" s="5"/>
      <c r="BC21" s="5" t="str">
        <f t="shared" si="30"/>
        <v>Полимерный материал</v>
      </c>
      <c r="BD21" s="5"/>
      <c r="BE21" s="1" t="s">
        <v>77</v>
      </c>
      <c r="BF21" s="1"/>
      <c r="BG21" s="7" t="str">
        <f t="shared" si="31"/>
        <v>https://raw.githubusercontent.com/maxuzkikh/Ozon_upload/main/Tatulya/images/A5/all/happy_lion_ff_vert_color.jpg</v>
      </c>
      <c r="BH21" s="5"/>
      <c r="BI21" s="5"/>
      <c r="BJ21" s="5"/>
      <c r="BK21" s="5"/>
      <c r="BL21" s="5"/>
      <c r="BM21" s="5"/>
      <c r="BN21" s="5"/>
      <c r="BO21" s="5" t="str">
        <f t="shared" si="32"/>
        <v>термонаклейка для одежды, термотрансфер, заплатка, принт, наклейка для декора одежды и других предметов из текстиля, Львенок счастливый</v>
      </c>
      <c r="BP21" s="5"/>
      <c r="BQ21" s="5"/>
      <c r="BR21" s="5"/>
      <c r="BS21" s="5"/>
      <c r="BT21" s="11" t="s">
        <v>79</v>
      </c>
      <c r="BU21" s="9" t="str">
        <f t="shared" si="33"/>
        <v>https://raw.githubusercontent.com/maxuzkikh/Ozon_upload/main/Tatulya/images/A5/all/Video_DTF.mp4</v>
      </c>
    </row>
    <row r="22" spans="1:73" s="17" customFormat="1" ht="17.100000000000001" customHeight="1" x14ac:dyDescent="0.25">
      <c r="A22" s="13" t="s">
        <v>72</v>
      </c>
      <c r="B22" s="14" t="s">
        <v>126</v>
      </c>
      <c r="C22" s="5" t="s">
        <v>200</v>
      </c>
      <c r="D22" s="15" t="s">
        <v>127</v>
      </c>
      <c r="E22" s="16" t="s">
        <v>172</v>
      </c>
      <c r="F22" s="15" t="s">
        <v>173</v>
      </c>
      <c r="G22" s="5">
        <v>1</v>
      </c>
      <c r="H22" s="5">
        <v>1</v>
      </c>
      <c r="I22" s="12" t="s">
        <v>86</v>
      </c>
      <c r="J22" s="5" t="s">
        <v>72</v>
      </c>
      <c r="K22" s="5" t="s">
        <v>73</v>
      </c>
      <c r="L22" s="5"/>
      <c r="M22" s="5"/>
      <c r="N22" s="5" t="str">
        <f t="shared" si="13"/>
        <v>Термонаклейка Тигренок счастливый радужный</v>
      </c>
      <c r="O22" s="5"/>
      <c r="P22" s="5" t="str">
        <f t="shared" si="14"/>
        <v>Термонаклейка для одежды: Тигренок счастливый радужный</v>
      </c>
      <c r="Q22" s="2">
        <v>349</v>
      </c>
      <c r="R22" s="5" t="s">
        <v>74</v>
      </c>
      <c r="S22" s="2" t="str">
        <f>B22&amp;Описание!B26</f>
        <v xml:space="preserve">Термонаклейка Тигренок счастливый радужный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5">
        <v>1</v>
      </c>
      <c r="U22" s="5">
        <v>21</v>
      </c>
      <c r="V22" s="5">
        <v>18</v>
      </c>
      <c r="W22" s="5">
        <v>8</v>
      </c>
      <c r="X22" s="5" t="s">
        <v>75</v>
      </c>
      <c r="Y22" s="3" t="str">
        <f t="shared" si="15"/>
        <v>https://raw.githubusercontent.com/maxuzkikh/Ozon_upload/main/Tatulya/images/A5/all/happy_tiger_ff_vert_1.jpg;https://raw.githubusercontent.com/maxuzkikh/Ozon_upload/main/Tatulya/images/A5/all/happy_tiger_ff_vert_2.jpg;https://raw.githubusercontent.com/maxuzkikh/Ozon_upload/main/Tatulya/images/A5/all/happy_tiger_ff_vert_3.jpg;https://raw.githubusercontent.com/maxuzkikh/Ozon_upload/main/Tatulya/images/A5/all/happy_tiger_ff_vert_4.jpg;https://raw.githubusercontent.com/maxuzkikh/Ozon_upload/main/Tatulya/images/A5/all/happy_tiger_ff_vert_5.jpg;https://raw.githubusercontent.com/maxuzkikh/Ozon_upload/main/Tatulya/images/A5/all/instruction_A5.jpg;</v>
      </c>
      <c r="Z22" s="11" t="str">
        <f t="shared" si="16"/>
        <v>https://raw.githubusercontent.com/maxuzkikh/Ozon_upload/main/Tatulya/images/A5/all/Video_DTF.mp4;</v>
      </c>
      <c r="AA22" s="11"/>
      <c r="AB22" s="5" t="str">
        <f t="shared" si="17"/>
        <v>Термонаклейка Тигренок счастливый радужный</v>
      </c>
      <c r="AC22" s="5" t="str">
        <f t="shared" si="18"/>
        <v>Термонаклейка Тигренок счастливый радужный</v>
      </c>
      <c r="AD22" s="5">
        <f t="shared" si="19"/>
        <v>349</v>
      </c>
      <c r="AE22" s="5">
        <f t="shared" si="20"/>
        <v>524</v>
      </c>
      <c r="AF22" s="4" t="s">
        <v>76</v>
      </c>
      <c r="AG22" s="1" t="s">
        <v>77</v>
      </c>
      <c r="AH22" s="5"/>
      <c r="AI22" s="5"/>
      <c r="AJ22" s="5">
        <f t="shared" si="21"/>
        <v>8</v>
      </c>
      <c r="AK22" s="5">
        <f t="shared" si="22"/>
        <v>180</v>
      </c>
      <c r="AL22" s="6">
        <v>1</v>
      </c>
      <c r="AM22" s="5">
        <f t="shared" si="23"/>
        <v>210</v>
      </c>
      <c r="AN22" s="6" t="str">
        <f t="shared" si="24"/>
        <v>https://raw.githubusercontent.com/maxuzkikh/Ozon_upload/main/Tatulya/images/A5/all/happy_tiger_ff_vert_1.jpg</v>
      </c>
      <c r="AO22" s="7" t="str">
        <f t="shared" si="25"/>
        <v>https://raw.githubusercontent.com/maxuzkikh/Ozon_upload/main/Tatulya/images/A5/all/happy_tiger_ff_vert_2.jpg;https://raw.githubusercontent.com/maxuzkikh/Ozon_upload/main/Tatulya/images/A5/all/happy_tiger_ff_vert_3.jpg;https://raw.githubusercontent.com/maxuzkikh/Ozon_upload/main/Tatulya/images/A5/all/happy_tiger_ff_vert_4.jpg;https://raw.githubusercontent.com/maxuzkikh/Ozon_upload/main/Tatulya/images/A5/all/happy_tiger_ff_vert_5.jpg;https://raw.githubusercontent.com/maxuzkikh/Ozon_upload/main/Tatulya/images/A5/all/instruction_A5.jpg;</v>
      </c>
      <c r="AP22" s="5"/>
      <c r="AQ22" s="5"/>
      <c r="AR22" s="6" t="str">
        <f t="shared" si="26"/>
        <v>Amazing Pics</v>
      </c>
      <c r="AS22" s="8" t="s">
        <v>87</v>
      </c>
      <c r="AT22" s="5"/>
      <c r="AU22" s="1"/>
      <c r="AV22" s="5" t="str">
        <f t="shared" si="27"/>
        <v>Тигренок счастливый радужный</v>
      </c>
      <c r="AW22" s="4" t="s">
        <v>78</v>
      </c>
      <c r="AX22" s="5" t="str">
        <f t="shared" si="28"/>
        <v xml:space="preserve">Термонаклейка Тигренок счастливый радужный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2" s="5"/>
      <c r="AZ22" s="5" t="str">
        <f t="shared" si="29"/>
        <v>Россия</v>
      </c>
      <c r="BA22" s="5"/>
      <c r="BB22" s="5"/>
      <c r="BC22" s="5" t="str">
        <f t="shared" si="30"/>
        <v>Полимерный материал</v>
      </c>
      <c r="BD22" s="5"/>
      <c r="BE22" s="1" t="s">
        <v>77</v>
      </c>
      <c r="BF22" s="1"/>
      <c r="BG22" s="7" t="str">
        <f t="shared" si="31"/>
        <v>https://raw.githubusercontent.com/maxuzkikh/Ozon_upload/main/Tatulya/images/A5/all/happy_tiger_ff_vert_color.jpg</v>
      </c>
      <c r="BH22" s="5"/>
      <c r="BI22" s="5"/>
      <c r="BJ22" s="5"/>
      <c r="BK22" s="5"/>
      <c r="BL22" s="5"/>
      <c r="BM22" s="5"/>
      <c r="BN22" s="5"/>
      <c r="BO22" s="5" t="str">
        <f t="shared" si="32"/>
        <v>термонаклейка для одежды, термотрансфер, заплатка, принт, наклейка для декора одежды и других предметов из текстиля, Тигренок счастливый радужный</v>
      </c>
      <c r="BP22" s="5"/>
      <c r="BQ22" s="5"/>
      <c r="BR22" s="5"/>
      <c r="BS22" s="5"/>
      <c r="BT22" s="11" t="s">
        <v>79</v>
      </c>
      <c r="BU22" s="9" t="str">
        <f t="shared" si="33"/>
        <v>https://raw.githubusercontent.com/maxuzkikh/Ozon_upload/main/Tatulya/images/A5/all/Video_DTF.mp4</v>
      </c>
    </row>
    <row r="23" spans="1:73" s="17" customFormat="1" ht="17.100000000000001" customHeight="1" x14ac:dyDescent="0.25">
      <c r="A23" s="13" t="s">
        <v>72</v>
      </c>
      <c r="B23" s="14" t="s">
        <v>128</v>
      </c>
      <c r="C23" s="5" t="s">
        <v>201</v>
      </c>
      <c r="D23" s="15" t="s">
        <v>129</v>
      </c>
      <c r="E23" s="16" t="s">
        <v>174</v>
      </c>
      <c r="F23" s="15" t="s">
        <v>175</v>
      </c>
      <c r="G23" s="5">
        <v>1</v>
      </c>
      <c r="H23" s="5">
        <v>1</v>
      </c>
      <c r="I23" s="12" t="s">
        <v>86</v>
      </c>
      <c r="J23" s="5" t="s">
        <v>72</v>
      </c>
      <c r="K23" s="5" t="s">
        <v>73</v>
      </c>
      <c r="L23" s="5"/>
      <c r="M23" s="5"/>
      <c r="N23" s="5" t="str">
        <f t="shared" si="13"/>
        <v>Термонаклейка Ёжики в кружках с сердечками</v>
      </c>
      <c r="O23" s="5"/>
      <c r="P23" s="5" t="str">
        <f t="shared" si="14"/>
        <v>Термонаклейка для одежды: Ёжики в кружках с сердечками</v>
      </c>
      <c r="Q23" s="2">
        <v>349</v>
      </c>
      <c r="R23" s="5" t="s">
        <v>74</v>
      </c>
      <c r="S23" s="2" t="str">
        <f>B23&amp;Описание!B27</f>
        <v xml:space="preserve">Термонаклейка Ёжики в кружках с сердечками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5">
        <v>1</v>
      </c>
      <c r="U23" s="5">
        <v>21</v>
      </c>
      <c r="V23" s="5">
        <v>18</v>
      </c>
      <c r="W23" s="5">
        <v>8</v>
      </c>
      <c r="X23" s="5" t="s">
        <v>75</v>
      </c>
      <c r="Y23" s="3" t="str">
        <f t="shared" si="15"/>
        <v>https://raw.githubusercontent.com/maxuzkikh/Ozon_upload/main/Tatulya/images/A5/all/hedgehoges_two_cups_23sss_horiz_1.jpg;https://raw.githubusercontent.com/maxuzkikh/Ozon_upload/main/Tatulya/images/A5/all/hedgehoges_two_cups_23sss_horiz_2.jpg;https://raw.githubusercontent.com/maxuzkikh/Ozon_upload/main/Tatulya/images/A5/all/hedgehoges_two_cups_23sss_horiz_3.jpg;https://raw.githubusercontent.com/maxuzkikh/Ozon_upload/main/Tatulya/images/A5/all/hedgehoges_two_cups_23sss_horiz_4.jpg;https://raw.githubusercontent.com/maxuzkikh/Ozon_upload/main/Tatulya/images/A5/all/hedgehoges_two_cups_23sss_horiz_5.jpg;https://raw.githubusercontent.com/maxuzkikh/Ozon_upload/main/Tatulya/images/A5/all/instruction_A5.jpg;</v>
      </c>
      <c r="Z23" s="11" t="str">
        <f t="shared" si="16"/>
        <v>https://raw.githubusercontent.com/maxuzkikh/Ozon_upload/main/Tatulya/images/A5/all/Video_DTF.mp4;</v>
      </c>
      <c r="AA23" s="11"/>
      <c r="AB23" s="5" t="str">
        <f t="shared" si="17"/>
        <v>Термонаклейка Ёжики в кружках с сердечками</v>
      </c>
      <c r="AC23" s="5" t="str">
        <f t="shared" si="18"/>
        <v>Термонаклейка Ёжики в кружках с сердечками</v>
      </c>
      <c r="AD23" s="5">
        <f t="shared" si="19"/>
        <v>349</v>
      </c>
      <c r="AE23" s="5">
        <f t="shared" si="20"/>
        <v>524</v>
      </c>
      <c r="AF23" s="4" t="s">
        <v>76</v>
      </c>
      <c r="AG23" s="1" t="s">
        <v>77</v>
      </c>
      <c r="AH23" s="5"/>
      <c r="AI23" s="5"/>
      <c r="AJ23" s="5">
        <f t="shared" si="21"/>
        <v>8</v>
      </c>
      <c r="AK23" s="5">
        <f t="shared" si="22"/>
        <v>180</v>
      </c>
      <c r="AL23" s="6">
        <v>1</v>
      </c>
      <c r="AM23" s="5">
        <f t="shared" si="23"/>
        <v>210</v>
      </c>
      <c r="AN23" s="6" t="str">
        <f t="shared" si="24"/>
        <v>https://raw.githubusercontent.com/maxuzkikh/Ozon_upload/main/Tatulya/images/A5/all/hedgehoges_two_cups_23sss_horiz_1.jpg</v>
      </c>
      <c r="AO23" s="7" t="str">
        <f t="shared" si="25"/>
        <v>https://raw.githubusercontent.com/maxuzkikh/Ozon_upload/main/Tatulya/images/A5/all/hedgehoges_two_cups_23sss_horiz_2.jpg;https://raw.githubusercontent.com/maxuzkikh/Ozon_upload/main/Tatulya/images/A5/all/hedgehoges_two_cups_23sss_horiz_3.jpg;https://raw.githubusercontent.com/maxuzkikh/Ozon_upload/main/Tatulya/images/A5/all/hedgehoges_two_cups_23sss_horiz_4.jpg;https://raw.githubusercontent.com/maxuzkikh/Ozon_upload/main/Tatulya/images/A5/all/hedgehoges_two_cups_23sss_horiz_5.jpg;https://raw.githubusercontent.com/maxuzkikh/Ozon_upload/main/Tatulya/images/A5/all/instruction_A5.jpg;</v>
      </c>
      <c r="AP23" s="5"/>
      <c r="AQ23" s="5"/>
      <c r="AR23" s="6" t="str">
        <f t="shared" si="26"/>
        <v>Amazing Pics</v>
      </c>
      <c r="AS23" s="8" t="s">
        <v>87</v>
      </c>
      <c r="AT23" s="5"/>
      <c r="AU23" s="1"/>
      <c r="AV23" s="5" t="str">
        <f t="shared" si="27"/>
        <v>Ёжики в кружках с сердечками</v>
      </c>
      <c r="AW23" s="4" t="s">
        <v>78</v>
      </c>
      <c r="AX23" s="5" t="str">
        <f t="shared" si="28"/>
        <v xml:space="preserve">Термонаклейка Ёжики в кружках с сердечками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3" s="5"/>
      <c r="AZ23" s="5" t="str">
        <f t="shared" si="29"/>
        <v>Россия</v>
      </c>
      <c r="BA23" s="5"/>
      <c r="BB23" s="5"/>
      <c r="BC23" s="5" t="str">
        <f t="shared" si="30"/>
        <v>Полимерный материал</v>
      </c>
      <c r="BD23" s="5"/>
      <c r="BE23" s="1" t="s">
        <v>77</v>
      </c>
      <c r="BF23" s="1"/>
      <c r="BG23" s="7" t="str">
        <f t="shared" si="31"/>
        <v>https://raw.githubusercontent.com/maxuzkikh/Ozon_upload/main/Tatulya/images/A5/all/hedgehoges_two_cups_23sss_horiz_color.jpg</v>
      </c>
      <c r="BH23" s="5"/>
      <c r="BI23" s="5"/>
      <c r="BJ23" s="5"/>
      <c r="BK23" s="5"/>
      <c r="BL23" s="5"/>
      <c r="BM23" s="5"/>
      <c r="BN23" s="5"/>
      <c r="BO23" s="5" t="str">
        <f t="shared" si="32"/>
        <v>термонаклейка для одежды, термотрансфер, заплатка, принт, наклейка для декора одежды и других предметов из текстиля, Ёжики в кружках с сердечками</v>
      </c>
      <c r="BP23" s="5"/>
      <c r="BQ23" s="5"/>
      <c r="BR23" s="5"/>
      <c r="BS23" s="5"/>
      <c r="BT23" s="11" t="s">
        <v>79</v>
      </c>
      <c r="BU23" s="9" t="str">
        <f t="shared" si="33"/>
        <v>https://raw.githubusercontent.com/maxuzkikh/Ozon_upload/main/Tatulya/images/A5/all/Video_DTF.mp4</v>
      </c>
    </row>
    <row r="24" spans="1:73" s="17" customFormat="1" ht="17.100000000000001" customHeight="1" x14ac:dyDescent="0.25">
      <c r="A24" s="13" t="s">
        <v>72</v>
      </c>
      <c r="B24" s="14" t="s">
        <v>130</v>
      </c>
      <c r="C24" s="5" t="s">
        <v>202</v>
      </c>
      <c r="D24" s="15" t="s">
        <v>131</v>
      </c>
      <c r="E24" s="16" t="s">
        <v>176</v>
      </c>
      <c r="F24" s="15" t="s">
        <v>177</v>
      </c>
      <c r="G24" s="5">
        <v>1</v>
      </c>
      <c r="H24" s="5">
        <v>1</v>
      </c>
      <c r="I24" s="12" t="s">
        <v>86</v>
      </c>
      <c r="J24" s="5" t="s">
        <v>72</v>
      </c>
      <c r="K24" s="5" t="s">
        <v>73</v>
      </c>
      <c r="L24" s="5"/>
      <c r="M24" s="5"/>
      <c r="N24" s="5" t="str">
        <f t="shared" si="13"/>
        <v>Термонаклейка Оленёнок в шарфе</v>
      </c>
      <c r="O24" s="5"/>
      <c r="P24" s="5" t="str">
        <f t="shared" si="14"/>
        <v>Термонаклейка для одежды: Оленёнок в шарфе</v>
      </c>
      <c r="Q24" s="2">
        <v>349</v>
      </c>
      <c r="R24" s="5" t="s">
        <v>74</v>
      </c>
      <c r="S24" s="2" t="str">
        <f>B24&amp;Описание!B28</f>
        <v xml:space="preserve">Термонаклейка Оленёнок в шарфе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5">
        <v>1</v>
      </c>
      <c r="U24" s="5">
        <v>21</v>
      </c>
      <c r="V24" s="5">
        <v>18</v>
      </c>
      <c r="W24" s="5">
        <v>8</v>
      </c>
      <c r="X24" s="5" t="s">
        <v>75</v>
      </c>
      <c r="Y24" s="3" t="str">
        <f t="shared" si="15"/>
        <v>https://raw.githubusercontent.com/maxuzkikh/Ozon_upload/main/Tatulya/images/A5/all/olen_23dds_vert_1.jpg;https://raw.githubusercontent.com/maxuzkikh/Ozon_upload/main/Tatulya/images/A5/all/olen_23dds_vert_2.jpg;https://raw.githubusercontent.com/maxuzkikh/Ozon_upload/main/Tatulya/images/A5/all/olen_23dds_vert_3.jpg;https://raw.githubusercontent.com/maxuzkikh/Ozon_upload/main/Tatulya/images/A5/all/olen_23dds_vert_4.jpg;https://raw.githubusercontent.com/maxuzkikh/Ozon_upload/main/Tatulya/images/A5/all/olen_23dds_vert_5.jpg;https://raw.githubusercontent.com/maxuzkikh/Ozon_upload/main/Tatulya/images/A5/all/instruction_A5.jpg;</v>
      </c>
      <c r="Z24" s="11" t="str">
        <f t="shared" si="16"/>
        <v>https://raw.githubusercontent.com/maxuzkikh/Ozon_upload/main/Tatulya/images/A5/all/Video_DTF.mp4;</v>
      </c>
      <c r="AA24" s="11"/>
      <c r="AB24" s="5" t="str">
        <f t="shared" si="17"/>
        <v>Термонаклейка Оленёнок в шарфе</v>
      </c>
      <c r="AC24" s="5" t="str">
        <f t="shared" si="18"/>
        <v>Термонаклейка Оленёнок в шарфе</v>
      </c>
      <c r="AD24" s="5">
        <f t="shared" si="19"/>
        <v>349</v>
      </c>
      <c r="AE24" s="5">
        <f t="shared" si="20"/>
        <v>524</v>
      </c>
      <c r="AF24" s="4" t="s">
        <v>76</v>
      </c>
      <c r="AG24" s="1" t="s">
        <v>77</v>
      </c>
      <c r="AH24" s="5"/>
      <c r="AI24" s="5"/>
      <c r="AJ24" s="5">
        <f t="shared" si="21"/>
        <v>8</v>
      </c>
      <c r="AK24" s="5">
        <f t="shared" si="22"/>
        <v>180</v>
      </c>
      <c r="AL24" s="6">
        <v>1</v>
      </c>
      <c r="AM24" s="5">
        <f t="shared" si="23"/>
        <v>210</v>
      </c>
      <c r="AN24" s="6" t="str">
        <f t="shared" si="24"/>
        <v>https://raw.githubusercontent.com/maxuzkikh/Ozon_upload/main/Tatulya/images/A5/all/olen_23dds_vert_1.jpg</v>
      </c>
      <c r="AO24" s="7" t="str">
        <f t="shared" si="25"/>
        <v>https://raw.githubusercontent.com/maxuzkikh/Ozon_upload/main/Tatulya/images/A5/all/olen_23dds_vert_2.jpg;https://raw.githubusercontent.com/maxuzkikh/Ozon_upload/main/Tatulya/images/A5/all/olen_23dds_vert_3.jpg;https://raw.githubusercontent.com/maxuzkikh/Ozon_upload/main/Tatulya/images/A5/all/olen_23dds_vert_4.jpg;https://raw.githubusercontent.com/maxuzkikh/Ozon_upload/main/Tatulya/images/A5/all/olen_23dds_vert_5.jpg;https://raw.githubusercontent.com/maxuzkikh/Ozon_upload/main/Tatulya/images/A5/all/instruction_A5.jpg;</v>
      </c>
      <c r="AP24" s="5"/>
      <c r="AQ24" s="5"/>
      <c r="AR24" s="6" t="str">
        <f t="shared" si="26"/>
        <v>Amazing Pics</v>
      </c>
      <c r="AS24" s="8" t="s">
        <v>87</v>
      </c>
      <c r="AT24" s="5"/>
      <c r="AU24" s="1"/>
      <c r="AV24" s="5" t="str">
        <f t="shared" si="27"/>
        <v>Оленёнок в шарфе</v>
      </c>
      <c r="AW24" s="4" t="s">
        <v>78</v>
      </c>
      <c r="AX24" s="5" t="str">
        <f t="shared" si="28"/>
        <v xml:space="preserve">Термонаклейка Оленёнок в шарфе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4" s="5"/>
      <c r="AZ24" s="5" t="str">
        <f t="shared" si="29"/>
        <v>Россия</v>
      </c>
      <c r="BA24" s="5"/>
      <c r="BB24" s="5"/>
      <c r="BC24" s="5" t="str">
        <f t="shared" si="30"/>
        <v>Полимерный материал</v>
      </c>
      <c r="BD24" s="5"/>
      <c r="BE24" s="1" t="s">
        <v>77</v>
      </c>
      <c r="BF24" s="1"/>
      <c r="BG24" s="7" t="str">
        <f t="shared" si="31"/>
        <v>https://raw.githubusercontent.com/maxuzkikh/Ozon_upload/main/Tatulya/images/A5/all/olen_23dds_vert_color.jpg</v>
      </c>
      <c r="BH24" s="5"/>
      <c r="BI24" s="5"/>
      <c r="BJ24" s="5"/>
      <c r="BK24" s="5"/>
      <c r="BL24" s="5"/>
      <c r="BM24" s="5"/>
      <c r="BN24" s="5"/>
      <c r="BO24" s="5" t="str">
        <f t="shared" si="32"/>
        <v>термонаклейка для одежды, термотрансфер, заплатка, принт, наклейка для декора одежды и других предметов из текстиля, Оленёнок в шарфе</v>
      </c>
      <c r="BP24" s="5"/>
      <c r="BQ24" s="5"/>
      <c r="BR24" s="5"/>
      <c r="BS24" s="5"/>
      <c r="BT24" s="11" t="s">
        <v>79</v>
      </c>
      <c r="BU24" s="9" t="str">
        <f t="shared" si="33"/>
        <v>https://raw.githubusercontent.com/maxuzkikh/Ozon_upload/main/Tatulya/images/A5/all/Video_DTF.mp4</v>
      </c>
    </row>
    <row r="25" spans="1:73" s="17" customFormat="1" ht="17.100000000000001" customHeight="1" x14ac:dyDescent="0.25">
      <c r="A25" s="13" t="s">
        <v>72</v>
      </c>
      <c r="B25" s="14" t="s">
        <v>132</v>
      </c>
      <c r="C25" s="5" t="s">
        <v>203</v>
      </c>
      <c r="D25" s="15" t="s">
        <v>133</v>
      </c>
      <c r="E25" s="16" t="s">
        <v>178</v>
      </c>
      <c r="F25" s="15" t="s">
        <v>179</v>
      </c>
      <c r="G25" s="5">
        <v>1</v>
      </c>
      <c r="H25" s="5">
        <v>1</v>
      </c>
      <c r="I25" s="12" t="s">
        <v>86</v>
      </c>
      <c r="J25" s="5" t="s">
        <v>72</v>
      </c>
      <c r="K25" s="5" t="s">
        <v>73</v>
      </c>
      <c r="L25" s="5"/>
      <c r="M25" s="5"/>
      <c r="N25" s="5" t="str">
        <f t="shared" si="13"/>
        <v>Термонаклейка Зевающий зайка в пижаме</v>
      </c>
      <c r="O25" s="5"/>
      <c r="P25" s="5" t="str">
        <f t="shared" si="14"/>
        <v>Термонаклейка для одежды: Зевающий зайка в пижаме</v>
      </c>
      <c r="Q25" s="2">
        <v>349</v>
      </c>
      <c r="R25" s="5" t="s">
        <v>74</v>
      </c>
      <c r="S25" s="2" t="str">
        <f>B25&amp;Описание!B29</f>
        <v xml:space="preserve">Термонаклейка Зевающий зайка в пижаме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5">
        <v>1</v>
      </c>
      <c r="U25" s="5">
        <v>21</v>
      </c>
      <c r="V25" s="5">
        <v>18</v>
      </c>
      <c r="W25" s="5">
        <v>8</v>
      </c>
      <c r="X25" s="5" t="s">
        <v>75</v>
      </c>
      <c r="Y25" s="3" t="str">
        <f t="shared" si="15"/>
        <v>https://raw.githubusercontent.com/maxuzkikh/Ozon_upload/main/Tatulya/images/A5/all/rabbit_sleeping_231s_vert_1.jpg;https://raw.githubusercontent.com/maxuzkikh/Ozon_upload/main/Tatulya/images/A5/all/rabbit_sleeping_231s_vert_2.jpg;https://raw.githubusercontent.com/maxuzkikh/Ozon_upload/main/Tatulya/images/A5/all/rabbit_sleeping_231s_vert_3.jpg;https://raw.githubusercontent.com/maxuzkikh/Ozon_upload/main/Tatulya/images/A5/all/rabbit_sleeping_231s_vert_4.jpg;https://raw.githubusercontent.com/maxuzkikh/Ozon_upload/main/Tatulya/images/A5/all/rabbit_sleeping_231s_vert_5.jpg;https://raw.githubusercontent.com/maxuzkikh/Ozon_upload/main/Tatulya/images/A5/all/instruction_A5.jpg;</v>
      </c>
      <c r="Z25" s="11" t="str">
        <f t="shared" si="16"/>
        <v>https://raw.githubusercontent.com/maxuzkikh/Ozon_upload/main/Tatulya/images/A5/all/Video_DTF.mp4;</v>
      </c>
      <c r="AA25" s="11"/>
      <c r="AB25" s="5" t="str">
        <f t="shared" si="17"/>
        <v>Термонаклейка Зевающий зайка в пижаме</v>
      </c>
      <c r="AC25" s="5" t="str">
        <f t="shared" si="18"/>
        <v>Термонаклейка Зевающий зайка в пижаме</v>
      </c>
      <c r="AD25" s="5">
        <f t="shared" si="19"/>
        <v>349</v>
      </c>
      <c r="AE25" s="5">
        <f t="shared" si="20"/>
        <v>524</v>
      </c>
      <c r="AF25" s="4" t="s">
        <v>76</v>
      </c>
      <c r="AG25" s="1" t="s">
        <v>77</v>
      </c>
      <c r="AH25" s="5"/>
      <c r="AI25" s="5"/>
      <c r="AJ25" s="5">
        <f t="shared" si="21"/>
        <v>8</v>
      </c>
      <c r="AK25" s="5">
        <f t="shared" si="22"/>
        <v>180</v>
      </c>
      <c r="AL25" s="6">
        <v>1</v>
      </c>
      <c r="AM25" s="5">
        <f t="shared" si="23"/>
        <v>210</v>
      </c>
      <c r="AN25" s="6" t="str">
        <f t="shared" si="24"/>
        <v>https://raw.githubusercontent.com/maxuzkikh/Ozon_upload/main/Tatulya/images/A5/all/rabbit_sleeping_231s_vert_1.jpg</v>
      </c>
      <c r="AO25" s="7" t="str">
        <f t="shared" si="25"/>
        <v>https://raw.githubusercontent.com/maxuzkikh/Ozon_upload/main/Tatulya/images/A5/all/rabbit_sleeping_231s_vert_2.jpg;https://raw.githubusercontent.com/maxuzkikh/Ozon_upload/main/Tatulya/images/A5/all/rabbit_sleeping_231s_vert_3.jpg;https://raw.githubusercontent.com/maxuzkikh/Ozon_upload/main/Tatulya/images/A5/all/rabbit_sleeping_231s_vert_4.jpg;https://raw.githubusercontent.com/maxuzkikh/Ozon_upload/main/Tatulya/images/A5/all/rabbit_sleeping_231s_vert_5.jpg;https://raw.githubusercontent.com/maxuzkikh/Ozon_upload/main/Tatulya/images/A5/all/instruction_A5.jpg;</v>
      </c>
      <c r="AP25" s="5"/>
      <c r="AQ25" s="5"/>
      <c r="AR25" s="6" t="str">
        <f t="shared" si="26"/>
        <v>Amazing Pics</v>
      </c>
      <c r="AS25" s="8" t="s">
        <v>87</v>
      </c>
      <c r="AT25" s="5"/>
      <c r="AU25" s="1"/>
      <c r="AV25" s="5" t="str">
        <f t="shared" si="27"/>
        <v>Зевающий зайка в пижаме</v>
      </c>
      <c r="AW25" s="4" t="s">
        <v>78</v>
      </c>
      <c r="AX25" s="5" t="str">
        <f t="shared" si="28"/>
        <v xml:space="preserve">Термонаклейка Зевающий зайка в пижаме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5" s="5"/>
      <c r="AZ25" s="5" t="str">
        <f t="shared" si="29"/>
        <v>Россия</v>
      </c>
      <c r="BA25" s="5"/>
      <c r="BB25" s="5"/>
      <c r="BC25" s="5" t="str">
        <f t="shared" si="30"/>
        <v>Полимерный материал</v>
      </c>
      <c r="BD25" s="5"/>
      <c r="BE25" s="1" t="s">
        <v>77</v>
      </c>
      <c r="BF25" s="1"/>
      <c r="BG25" s="7" t="str">
        <f t="shared" si="31"/>
        <v>https://raw.githubusercontent.com/maxuzkikh/Ozon_upload/main/Tatulya/images/A5/all/rabbit_sleeping_231s_vert_color.jpg</v>
      </c>
      <c r="BH25" s="5"/>
      <c r="BI25" s="5"/>
      <c r="BJ25" s="5"/>
      <c r="BK25" s="5"/>
      <c r="BL25" s="5"/>
      <c r="BM25" s="5"/>
      <c r="BN25" s="5"/>
      <c r="BO25" s="5" t="str">
        <f t="shared" si="32"/>
        <v>термонаклейка для одежды, термотрансфер, заплатка, принт, наклейка для декора одежды и других предметов из текстиля, Зевающий зайка в пижаме</v>
      </c>
      <c r="BP25" s="5"/>
      <c r="BQ25" s="5"/>
      <c r="BR25" s="5"/>
      <c r="BS25" s="5"/>
      <c r="BT25" s="11" t="s">
        <v>79</v>
      </c>
      <c r="BU25" s="9" t="str">
        <f t="shared" si="33"/>
        <v>https://raw.githubusercontent.com/maxuzkikh/Ozon_upload/main/Tatulya/images/A5/all/Video_DTF.mp4</v>
      </c>
    </row>
    <row r="26" spans="1:73" ht="17.100000000000001" customHeight="1" x14ac:dyDescent="0.25">
      <c r="A26" s="10"/>
    </row>
    <row r="27" spans="1:73" ht="17.100000000000001" customHeight="1" x14ac:dyDescent="0.25">
      <c r="A27" s="10"/>
    </row>
    <row r="28" spans="1:73" ht="17.100000000000001" customHeight="1" x14ac:dyDescent="0.25">
      <c r="A28" s="10"/>
    </row>
    <row r="29" spans="1:73" ht="17.100000000000001" customHeight="1" x14ac:dyDescent="0.25">
      <c r="A29" s="10"/>
    </row>
    <row r="30" spans="1:73" ht="17.100000000000001" customHeight="1" x14ac:dyDescent="0.25">
      <c r="A30" s="10"/>
    </row>
    <row r="31" spans="1:73" ht="17.100000000000001" customHeight="1" x14ac:dyDescent="0.25">
      <c r="A31" s="10"/>
    </row>
    <row r="32" spans="1:73" ht="17.100000000000001" customHeight="1" x14ac:dyDescent="0.25">
      <c r="A32" s="10"/>
    </row>
    <row r="33" spans="1:1" ht="17.100000000000001" customHeight="1" x14ac:dyDescent="0.25">
      <c r="A33" s="10"/>
    </row>
    <row r="34" spans="1:1" ht="17.100000000000001" customHeight="1" x14ac:dyDescent="0.25">
      <c r="A34" s="10"/>
    </row>
    <row r="35" spans="1:1" ht="17.100000000000001" customHeight="1" x14ac:dyDescent="0.25">
      <c r="A35" s="10"/>
    </row>
    <row r="36" spans="1:1" ht="17.100000000000001" customHeight="1" x14ac:dyDescent="0.25">
      <c r="A36" s="10"/>
    </row>
    <row r="37" spans="1:1" ht="17.100000000000001" customHeight="1" x14ac:dyDescent="0.25">
      <c r="A37" s="10"/>
    </row>
    <row r="38" spans="1:1" ht="17.100000000000001" customHeight="1" x14ac:dyDescent="0.25">
      <c r="A38" s="10"/>
    </row>
    <row r="39" spans="1:1" ht="17.100000000000001" customHeight="1" x14ac:dyDescent="0.25">
      <c r="A39" s="10"/>
    </row>
    <row r="40" spans="1:1" ht="17.100000000000001" customHeight="1" x14ac:dyDescent="0.25">
      <c r="A40" s="10"/>
    </row>
    <row r="41" spans="1:1" ht="17.100000000000001" customHeight="1" x14ac:dyDescent="0.25">
      <c r="A41" s="10"/>
    </row>
    <row r="42" spans="1:1" ht="17.100000000000001" customHeight="1" x14ac:dyDescent="0.25">
      <c r="A42" s="10"/>
    </row>
    <row r="43" spans="1:1" ht="17.100000000000001" customHeight="1" x14ac:dyDescent="0.25">
      <c r="A43" s="10"/>
    </row>
    <row r="44" spans="1:1" ht="17.100000000000001" customHeight="1" x14ac:dyDescent="0.25">
      <c r="A44" s="10"/>
    </row>
    <row r="45" spans="1:1" ht="17.100000000000001" customHeight="1" x14ac:dyDescent="0.25">
      <c r="A45" s="10"/>
    </row>
    <row r="46" spans="1:1" ht="17.100000000000001" customHeight="1" x14ac:dyDescent="0.25">
      <c r="A46" s="10"/>
    </row>
    <row r="47" spans="1:1" ht="17.100000000000001" customHeight="1" x14ac:dyDescent="0.25">
      <c r="A47" s="10"/>
    </row>
    <row r="48" spans="1:1" ht="17.100000000000001" customHeight="1" x14ac:dyDescent="0.25">
      <c r="A48" s="10"/>
    </row>
    <row r="49" spans="1:1" ht="17.100000000000001" customHeight="1" x14ac:dyDescent="0.25">
      <c r="A49" s="10"/>
    </row>
    <row r="50" spans="1:1" ht="17.100000000000001" customHeight="1" x14ac:dyDescent="0.25">
      <c r="A50" s="10"/>
    </row>
  </sheetData>
  <dataValidations count="7">
    <dataValidation type="decimal" showErrorMessage="1" errorTitle="Ошибка" error="Неверный формат данных" sqref="BA2:BB25" xr:uid="{00000000-0002-0000-0000-000000000000}">
      <formula1>0</formula1>
      <formula2>0</formula2>
    </dataValidation>
    <dataValidation type="list" allowBlank="1" showErrorMessage="1" errorTitle="Ошибка" error="Выберите значение из списка" sqref="AW2:AW25 AF2:AF25" xr:uid="{00000000-0002-0000-0000-000001000000}">
      <formula1>#NAME?</formula1>
      <formula2>0</formula2>
    </dataValidation>
    <dataValidation type="list" showErrorMessage="1" errorTitle="Ошибка" error="Выберите значение из списка" sqref="BK2:BN25 AG2:AG25" xr:uid="{00000000-0002-0000-0000-000002000000}">
      <formula1>#NAME?</formula1>
      <formula2>0</formula2>
    </dataValidation>
    <dataValidation type="whole" showErrorMessage="1" errorTitle="Ошибка" error="Неверный формат данных" sqref="BD2:BD25 BJ2:BJ25 BQ2:BQ25 AT2:AT25" xr:uid="{00000000-0002-0000-0000-000003000000}">
      <formula1>0</formula1>
      <formula2>0</formula2>
    </dataValidation>
    <dataValidation type="whole" allowBlank="1" showErrorMessage="1" errorTitle="Ошибка" error="Неверный формат данных" sqref="AL2:AL25" xr:uid="{00000000-0002-0000-0000-000004000000}">
      <formula1>0</formula1>
      <formula2>0</formula2>
    </dataValidation>
    <dataValidation type="list" sqref="BH2:BH25 BF2:BF25 BC2:BC25 AZ2:AZ25 AU2:AU25" xr:uid="{00000000-0002-0000-0000-000005000000}">
      <formula1>#NAME?</formula1>
      <formula2>0</formula2>
    </dataValidation>
    <dataValidation type="list" showErrorMessage="1" errorTitle="Ошибка" error="Неверное значение" sqref="BE2:BE25" xr:uid="{00000000-0002-0000-0000-000009000000}">
      <formula1>"Да,Нет"</formula1>
      <formula2>0</formula2>
    </dataValidation>
  </dataValidations>
  <hyperlinks>
    <hyperlink ref="I2" r:id="rId1" xr:uid="{9182E8EE-DE76-4390-A0A0-16BD13EE3360}"/>
    <hyperlink ref="I3" r:id="rId2" xr:uid="{556B0090-44B2-4FB6-B541-F473066F8147}"/>
    <hyperlink ref="I4" r:id="rId3" xr:uid="{DA66B8F0-7A59-476F-BA9B-341A7D3DA800}"/>
    <hyperlink ref="I5" r:id="rId4" xr:uid="{DD5E66C6-739C-4774-AC41-63CF118E84BC}"/>
    <hyperlink ref="I6" r:id="rId5" xr:uid="{24BA83A8-FB1A-4FAF-B425-F1C4B1575822}"/>
    <hyperlink ref="I7" r:id="rId6" xr:uid="{A39D1839-D882-43D0-8079-3EE3A3967E4C}"/>
    <hyperlink ref="I8" r:id="rId7" xr:uid="{94F56CB0-6731-4D32-A508-9EF76C4A583E}"/>
    <hyperlink ref="I9" r:id="rId8" xr:uid="{15EAEEC1-7EAD-4EF6-8A75-A8B5A7301B4C}"/>
    <hyperlink ref="I10" r:id="rId9" xr:uid="{5C7BC215-63C0-46F3-B4C3-96EA44FFE657}"/>
    <hyperlink ref="I11" r:id="rId10" xr:uid="{ADD3A0BF-B3BE-44D0-BE5D-481A36F5DD93}"/>
    <hyperlink ref="I12" r:id="rId11" xr:uid="{31AEEC16-024A-45FC-AF50-EE142CF511BB}"/>
    <hyperlink ref="I13" r:id="rId12" xr:uid="{7B82FEB0-C3B5-41F0-A5B6-9B1127387D90}"/>
    <hyperlink ref="I14" r:id="rId13" xr:uid="{9E24D636-E3F4-496C-875C-AF6466453CF6}"/>
    <hyperlink ref="I15" r:id="rId14" xr:uid="{D296261B-8015-428E-91FC-61F51452B5FA}"/>
    <hyperlink ref="I16" r:id="rId15" xr:uid="{960C849D-F5F6-4C00-B17D-EE73F9746F56}"/>
    <hyperlink ref="I17" r:id="rId16" xr:uid="{4F19DBEB-9F83-4213-8E7E-A1F11FE92718}"/>
    <hyperlink ref="I18" r:id="rId17" xr:uid="{95E7B420-9B10-4BBB-B171-E74E24E2FD21}"/>
    <hyperlink ref="I19" r:id="rId18" xr:uid="{4342FAF2-4C3F-4407-8F93-A493ADEDE9E1}"/>
    <hyperlink ref="I20" r:id="rId19" xr:uid="{29B72DC0-34EF-4B41-BA6F-18FF101D4CEF}"/>
    <hyperlink ref="I21" r:id="rId20" xr:uid="{FC5069A3-8277-4F72-AC7A-5AD4F05975CD}"/>
    <hyperlink ref="I22" r:id="rId21" xr:uid="{881AC0EA-8ED9-4F27-AAE1-A92CC297B76D}"/>
    <hyperlink ref="I23" r:id="rId22" xr:uid="{189FD742-D4B5-42D7-AEF5-675480EC8BC0}"/>
    <hyperlink ref="I24" r:id="rId23" xr:uid="{B73940B2-73BE-4FBE-A346-E3ED2D6773CE}"/>
    <hyperlink ref="I25" r:id="rId24" xr:uid="{29469DA8-E32D-4710-8A9A-9C5567F95076}"/>
  </hyperlinks>
  <pageMargins left="0.74791666666666701" right="0.74791666666666701" top="0.98402777777777795" bottom="0.98402777777777795" header="0.51180555555555496" footer="0.51180555555555496"/>
  <pageSetup firstPageNumber="0" orientation="portrait" horizontalDpi="300" verticalDpi="300"/>
  <drawing r:id="rId25"/>
  <legacy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75"/>
  <sheetViews>
    <sheetView zoomScaleNormal="100" workbookViewId="0">
      <selection activeCell="B3" sqref="B3:B175"/>
    </sheetView>
  </sheetViews>
  <sheetFormatPr defaultRowHeight="12.75" x14ac:dyDescent="0.2"/>
  <cols>
    <col min="1" max="1" width="34.5703125" customWidth="1"/>
    <col min="2" max="2" width="113.42578125" customWidth="1"/>
    <col min="3" max="1025" width="11.5703125"/>
  </cols>
  <sheetData>
    <row r="2" spans="1:2" ht="27.6" customHeight="1" x14ac:dyDescent="0.2">
      <c r="A2" t="s">
        <v>80</v>
      </c>
      <c r="B2" s="2" t="s">
        <v>81</v>
      </c>
    </row>
    <row r="3" spans="1:2" ht="27.6" customHeight="1" x14ac:dyDescent="0.2">
      <c r="A3" t="s">
        <v>80</v>
      </c>
      <c r="B3" s="2" t="s">
        <v>81</v>
      </c>
    </row>
    <row r="4" spans="1:2" ht="27.6" customHeight="1" x14ac:dyDescent="0.2">
      <c r="A4" t="s">
        <v>80</v>
      </c>
      <c r="B4" s="2" t="s">
        <v>81</v>
      </c>
    </row>
    <row r="5" spans="1:2" ht="27.6" customHeight="1" x14ac:dyDescent="0.2">
      <c r="A5" t="s">
        <v>80</v>
      </c>
      <c r="B5" s="2" t="s">
        <v>81</v>
      </c>
    </row>
    <row r="6" spans="1:2" ht="27.6" customHeight="1" x14ac:dyDescent="0.2">
      <c r="A6" t="s">
        <v>80</v>
      </c>
      <c r="B6" s="2" t="s">
        <v>81</v>
      </c>
    </row>
    <row r="7" spans="1:2" ht="27.6" customHeight="1" x14ac:dyDescent="0.2">
      <c r="A7" t="s">
        <v>80</v>
      </c>
      <c r="B7" s="2" t="s">
        <v>81</v>
      </c>
    </row>
    <row r="8" spans="1:2" ht="27.6" customHeight="1" x14ac:dyDescent="0.2">
      <c r="A8" t="s">
        <v>80</v>
      </c>
      <c r="B8" s="2" t="s">
        <v>81</v>
      </c>
    </row>
    <row r="9" spans="1:2" ht="27.6" customHeight="1" x14ac:dyDescent="0.2">
      <c r="A9" t="s">
        <v>80</v>
      </c>
      <c r="B9" s="2" t="s">
        <v>81</v>
      </c>
    </row>
    <row r="10" spans="1:2" ht="27.6" customHeight="1" x14ac:dyDescent="0.2">
      <c r="A10" t="s">
        <v>80</v>
      </c>
      <c r="B10" s="2" t="s">
        <v>81</v>
      </c>
    </row>
    <row r="11" spans="1:2" ht="27.6" customHeight="1" x14ac:dyDescent="0.2">
      <c r="A11" t="s">
        <v>80</v>
      </c>
      <c r="B11" s="2" t="s">
        <v>81</v>
      </c>
    </row>
    <row r="12" spans="1:2" ht="27.6" customHeight="1" x14ac:dyDescent="0.2">
      <c r="A12" t="s">
        <v>80</v>
      </c>
      <c r="B12" s="2" t="s">
        <v>81</v>
      </c>
    </row>
    <row r="13" spans="1:2" ht="27.6" customHeight="1" x14ac:dyDescent="0.2">
      <c r="A13" t="s">
        <v>80</v>
      </c>
      <c r="B13" s="2" t="s">
        <v>81</v>
      </c>
    </row>
    <row r="14" spans="1:2" ht="27.6" customHeight="1" x14ac:dyDescent="0.2">
      <c r="A14" t="s">
        <v>80</v>
      </c>
      <c r="B14" s="2" t="s">
        <v>81</v>
      </c>
    </row>
    <row r="15" spans="1:2" ht="27.6" customHeight="1" x14ac:dyDescent="0.2">
      <c r="A15" t="s">
        <v>80</v>
      </c>
      <c r="B15" s="2" t="s">
        <v>81</v>
      </c>
    </row>
    <row r="16" spans="1:2" ht="27.6" customHeight="1" x14ac:dyDescent="0.2">
      <c r="A16" t="s">
        <v>80</v>
      </c>
      <c r="B16" s="2" t="s">
        <v>81</v>
      </c>
    </row>
    <row r="17" spans="1:2" ht="27.6" customHeight="1" x14ac:dyDescent="0.2">
      <c r="A17" t="s">
        <v>80</v>
      </c>
      <c r="B17" s="2" t="s">
        <v>81</v>
      </c>
    </row>
    <row r="18" spans="1:2" ht="27.6" customHeight="1" x14ac:dyDescent="0.2">
      <c r="A18" t="s">
        <v>80</v>
      </c>
      <c r="B18" s="2" t="s">
        <v>81</v>
      </c>
    </row>
    <row r="19" spans="1:2" ht="27.6" customHeight="1" x14ac:dyDescent="0.2">
      <c r="A19" t="s">
        <v>80</v>
      </c>
      <c r="B19" s="2" t="s">
        <v>81</v>
      </c>
    </row>
    <row r="20" spans="1:2" ht="27.6" customHeight="1" x14ac:dyDescent="0.2">
      <c r="A20" t="s">
        <v>80</v>
      </c>
      <c r="B20" s="2" t="s">
        <v>81</v>
      </c>
    </row>
    <row r="21" spans="1:2" ht="27.6" customHeight="1" x14ac:dyDescent="0.2">
      <c r="A21" t="s">
        <v>80</v>
      </c>
      <c r="B21" s="2" t="s">
        <v>81</v>
      </c>
    </row>
    <row r="22" spans="1:2" ht="27.6" customHeight="1" x14ac:dyDescent="0.2">
      <c r="A22" t="s">
        <v>80</v>
      </c>
      <c r="B22" s="2" t="s">
        <v>81</v>
      </c>
    </row>
    <row r="23" spans="1:2" ht="27.6" customHeight="1" x14ac:dyDescent="0.2">
      <c r="A23" t="s">
        <v>80</v>
      </c>
      <c r="B23" s="2" t="s">
        <v>81</v>
      </c>
    </row>
    <row r="24" spans="1:2" ht="27.6" customHeight="1" x14ac:dyDescent="0.2">
      <c r="A24" t="s">
        <v>80</v>
      </c>
      <c r="B24" s="2" t="s">
        <v>81</v>
      </c>
    </row>
    <row r="25" spans="1:2" ht="27.6" customHeight="1" x14ac:dyDescent="0.2">
      <c r="A25" t="s">
        <v>80</v>
      </c>
      <c r="B25" s="2" t="s">
        <v>81</v>
      </c>
    </row>
    <row r="26" spans="1:2" ht="27.6" customHeight="1" x14ac:dyDescent="0.2">
      <c r="A26" t="s">
        <v>80</v>
      </c>
      <c r="B26" s="2" t="s">
        <v>81</v>
      </c>
    </row>
    <row r="27" spans="1:2" ht="27.6" customHeight="1" x14ac:dyDescent="0.2">
      <c r="A27" t="s">
        <v>80</v>
      </c>
      <c r="B27" s="2" t="s">
        <v>81</v>
      </c>
    </row>
    <row r="28" spans="1:2" ht="27.6" customHeight="1" x14ac:dyDescent="0.2">
      <c r="A28" t="s">
        <v>80</v>
      </c>
      <c r="B28" s="2" t="s">
        <v>81</v>
      </c>
    </row>
    <row r="29" spans="1:2" ht="27.6" customHeight="1" x14ac:dyDescent="0.2">
      <c r="A29" t="s">
        <v>80</v>
      </c>
      <c r="B29" s="2" t="s">
        <v>81</v>
      </c>
    </row>
    <row r="30" spans="1:2" ht="27.6" customHeight="1" x14ac:dyDescent="0.2">
      <c r="A30" t="s">
        <v>80</v>
      </c>
      <c r="B30" s="2" t="s">
        <v>81</v>
      </c>
    </row>
    <row r="31" spans="1:2" ht="27.6" customHeight="1" x14ac:dyDescent="0.2">
      <c r="A31" t="s">
        <v>80</v>
      </c>
      <c r="B31" s="2" t="s">
        <v>81</v>
      </c>
    </row>
    <row r="32" spans="1:2" ht="27.6" customHeight="1" x14ac:dyDescent="0.2">
      <c r="A32" t="s">
        <v>80</v>
      </c>
      <c r="B32" s="2" t="s">
        <v>81</v>
      </c>
    </row>
    <row r="33" spans="1:2" ht="27.6" customHeight="1" x14ac:dyDescent="0.2">
      <c r="A33" t="s">
        <v>80</v>
      </c>
      <c r="B33" s="2" t="s">
        <v>81</v>
      </c>
    </row>
    <row r="34" spans="1:2" ht="27.6" customHeight="1" x14ac:dyDescent="0.2">
      <c r="A34" t="s">
        <v>80</v>
      </c>
      <c r="B34" s="2" t="s">
        <v>81</v>
      </c>
    </row>
    <row r="35" spans="1:2" ht="27.6" customHeight="1" x14ac:dyDescent="0.2">
      <c r="A35" t="s">
        <v>80</v>
      </c>
      <c r="B35" s="2" t="s">
        <v>81</v>
      </c>
    </row>
    <row r="36" spans="1:2" ht="27.6" customHeight="1" x14ac:dyDescent="0.2">
      <c r="A36" t="s">
        <v>80</v>
      </c>
      <c r="B36" s="2" t="s">
        <v>81</v>
      </c>
    </row>
    <row r="37" spans="1:2" ht="27.6" customHeight="1" x14ac:dyDescent="0.2">
      <c r="A37" t="s">
        <v>80</v>
      </c>
      <c r="B37" s="2" t="s">
        <v>81</v>
      </c>
    </row>
    <row r="38" spans="1:2" ht="27.6" customHeight="1" x14ac:dyDescent="0.2">
      <c r="A38" t="s">
        <v>80</v>
      </c>
      <c r="B38" s="2" t="s">
        <v>81</v>
      </c>
    </row>
    <row r="39" spans="1:2" ht="27.6" customHeight="1" x14ac:dyDescent="0.2">
      <c r="A39" t="s">
        <v>80</v>
      </c>
      <c r="B39" s="2" t="s">
        <v>81</v>
      </c>
    </row>
    <row r="40" spans="1:2" ht="27.6" customHeight="1" x14ac:dyDescent="0.2">
      <c r="A40" t="s">
        <v>80</v>
      </c>
      <c r="B40" s="2" t="s">
        <v>81</v>
      </c>
    </row>
    <row r="41" spans="1:2" ht="27.6" customHeight="1" x14ac:dyDescent="0.2">
      <c r="A41" t="s">
        <v>80</v>
      </c>
      <c r="B41" s="2" t="s">
        <v>81</v>
      </c>
    </row>
    <row r="42" spans="1:2" ht="27.6" customHeight="1" x14ac:dyDescent="0.2">
      <c r="A42" t="s">
        <v>80</v>
      </c>
      <c r="B42" s="2" t="s">
        <v>81</v>
      </c>
    </row>
    <row r="43" spans="1:2" ht="27.6" customHeight="1" x14ac:dyDescent="0.2">
      <c r="A43" t="s">
        <v>80</v>
      </c>
      <c r="B43" s="2" t="s">
        <v>81</v>
      </c>
    </row>
    <row r="44" spans="1:2" ht="27.6" customHeight="1" x14ac:dyDescent="0.2">
      <c r="A44" t="s">
        <v>80</v>
      </c>
      <c r="B44" s="2" t="s">
        <v>81</v>
      </c>
    </row>
    <row r="45" spans="1:2" ht="27.6" customHeight="1" x14ac:dyDescent="0.2">
      <c r="A45" t="s">
        <v>80</v>
      </c>
      <c r="B45" s="2" t="s">
        <v>81</v>
      </c>
    </row>
    <row r="46" spans="1:2" ht="27.6" customHeight="1" x14ac:dyDescent="0.2">
      <c r="A46" t="s">
        <v>80</v>
      </c>
      <c r="B46" s="2" t="s">
        <v>81</v>
      </c>
    </row>
    <row r="47" spans="1:2" ht="27.6" customHeight="1" x14ac:dyDescent="0.2">
      <c r="A47" t="s">
        <v>80</v>
      </c>
      <c r="B47" s="2" t="s">
        <v>81</v>
      </c>
    </row>
    <row r="48" spans="1:2" ht="27.6" customHeight="1" x14ac:dyDescent="0.2">
      <c r="A48" t="s">
        <v>80</v>
      </c>
      <c r="B48" s="2" t="s">
        <v>81</v>
      </c>
    </row>
    <row r="49" spans="1:2" ht="27.6" customHeight="1" x14ac:dyDescent="0.2">
      <c r="A49" t="s">
        <v>80</v>
      </c>
      <c r="B49" s="2" t="s">
        <v>81</v>
      </c>
    </row>
    <row r="50" spans="1:2" ht="27.6" customHeight="1" x14ac:dyDescent="0.2">
      <c r="A50" t="s">
        <v>80</v>
      </c>
      <c r="B50" s="2" t="s">
        <v>81</v>
      </c>
    </row>
    <row r="51" spans="1:2" ht="27.6" customHeight="1" x14ac:dyDescent="0.2">
      <c r="B51" s="2" t="s">
        <v>81</v>
      </c>
    </row>
    <row r="52" spans="1:2" ht="27.6" customHeight="1" x14ac:dyDescent="0.2">
      <c r="B52" s="2" t="s">
        <v>81</v>
      </c>
    </row>
    <row r="53" spans="1:2" ht="27.6" customHeight="1" x14ac:dyDescent="0.2">
      <c r="B53" s="2" t="s">
        <v>81</v>
      </c>
    </row>
    <row r="54" spans="1:2" ht="27.6" customHeight="1" x14ac:dyDescent="0.2">
      <c r="B54" s="2" t="s">
        <v>81</v>
      </c>
    </row>
    <row r="55" spans="1:2" ht="27.6" customHeight="1" x14ac:dyDescent="0.2">
      <c r="B55" s="2" t="s">
        <v>81</v>
      </c>
    </row>
    <row r="56" spans="1:2" ht="27.6" customHeight="1" x14ac:dyDescent="0.2">
      <c r="B56" s="2" t="s">
        <v>81</v>
      </c>
    </row>
    <row r="57" spans="1:2" ht="27.6" customHeight="1" x14ac:dyDescent="0.2">
      <c r="B57" s="2" t="s">
        <v>81</v>
      </c>
    </row>
    <row r="58" spans="1:2" ht="27.6" customHeight="1" x14ac:dyDescent="0.2">
      <c r="B58" s="2" t="s">
        <v>81</v>
      </c>
    </row>
    <row r="59" spans="1:2" ht="27.6" customHeight="1" x14ac:dyDescent="0.2">
      <c r="B59" s="2" t="s">
        <v>81</v>
      </c>
    </row>
    <row r="60" spans="1:2" ht="27.6" customHeight="1" x14ac:dyDescent="0.2">
      <c r="B60" s="2" t="s">
        <v>81</v>
      </c>
    </row>
    <row r="61" spans="1:2" ht="27.6" customHeight="1" x14ac:dyDescent="0.2">
      <c r="B61" s="2" t="s">
        <v>81</v>
      </c>
    </row>
    <row r="62" spans="1:2" ht="27.6" customHeight="1" x14ac:dyDescent="0.2">
      <c r="B62" s="2" t="s">
        <v>81</v>
      </c>
    </row>
    <row r="63" spans="1:2" ht="27.6" customHeight="1" x14ac:dyDescent="0.2">
      <c r="B63" s="2" t="s">
        <v>81</v>
      </c>
    </row>
    <row r="64" spans="1:2" ht="27.6" customHeight="1" x14ac:dyDescent="0.2">
      <c r="B64" s="2" t="s">
        <v>81</v>
      </c>
    </row>
    <row r="65" spans="2:2" ht="27.6" customHeight="1" x14ac:dyDescent="0.2">
      <c r="B65" s="2" t="s">
        <v>81</v>
      </c>
    </row>
    <row r="66" spans="2:2" ht="27.6" customHeight="1" x14ac:dyDescent="0.2">
      <c r="B66" s="2" t="s">
        <v>81</v>
      </c>
    </row>
    <row r="67" spans="2:2" ht="27.6" customHeight="1" x14ac:dyDescent="0.2">
      <c r="B67" s="2" t="s">
        <v>81</v>
      </c>
    </row>
    <row r="68" spans="2:2" ht="27.6" customHeight="1" x14ac:dyDescent="0.2">
      <c r="B68" s="2" t="s">
        <v>81</v>
      </c>
    </row>
    <row r="69" spans="2:2" ht="27.6" customHeight="1" x14ac:dyDescent="0.2">
      <c r="B69" s="2" t="s">
        <v>81</v>
      </c>
    </row>
    <row r="70" spans="2:2" ht="27.6" customHeight="1" x14ac:dyDescent="0.2">
      <c r="B70" s="2" t="s">
        <v>81</v>
      </c>
    </row>
    <row r="71" spans="2:2" ht="27.6" customHeight="1" x14ac:dyDescent="0.2">
      <c r="B71" s="2" t="s">
        <v>81</v>
      </c>
    </row>
    <row r="72" spans="2:2" ht="27.6" customHeight="1" x14ac:dyDescent="0.2">
      <c r="B72" s="2" t="s">
        <v>81</v>
      </c>
    </row>
    <row r="73" spans="2:2" ht="27.6" customHeight="1" x14ac:dyDescent="0.2">
      <c r="B73" s="2" t="s">
        <v>81</v>
      </c>
    </row>
    <row r="74" spans="2:2" ht="27.6" customHeight="1" x14ac:dyDescent="0.2">
      <c r="B74" s="2" t="s">
        <v>81</v>
      </c>
    </row>
    <row r="75" spans="2:2" ht="27.6" customHeight="1" x14ac:dyDescent="0.2">
      <c r="B75" s="2" t="s">
        <v>81</v>
      </c>
    </row>
    <row r="76" spans="2:2" ht="27.6" customHeight="1" x14ac:dyDescent="0.2">
      <c r="B76" s="2" t="s">
        <v>81</v>
      </c>
    </row>
    <row r="77" spans="2:2" ht="27.6" customHeight="1" x14ac:dyDescent="0.2">
      <c r="B77" s="2" t="s">
        <v>81</v>
      </c>
    </row>
    <row r="78" spans="2:2" ht="27.6" customHeight="1" x14ac:dyDescent="0.2">
      <c r="B78" s="2" t="s">
        <v>81</v>
      </c>
    </row>
    <row r="79" spans="2:2" ht="27.6" customHeight="1" x14ac:dyDescent="0.2">
      <c r="B79" s="2" t="s">
        <v>81</v>
      </c>
    </row>
    <row r="80" spans="2:2" ht="27.6" customHeight="1" x14ac:dyDescent="0.2">
      <c r="B80" s="2" t="s">
        <v>81</v>
      </c>
    </row>
    <row r="81" spans="2:2" ht="27.6" customHeight="1" x14ac:dyDescent="0.2">
      <c r="B81" s="2" t="s">
        <v>81</v>
      </c>
    </row>
    <row r="82" spans="2:2" ht="27.6" customHeight="1" x14ac:dyDescent="0.2">
      <c r="B82" s="2" t="s">
        <v>81</v>
      </c>
    </row>
    <row r="83" spans="2:2" ht="27.6" customHeight="1" x14ac:dyDescent="0.2">
      <c r="B83" s="2" t="s">
        <v>81</v>
      </c>
    </row>
    <row r="84" spans="2:2" ht="27.6" customHeight="1" x14ac:dyDescent="0.2">
      <c r="B84" s="2" t="s">
        <v>81</v>
      </c>
    </row>
    <row r="85" spans="2:2" ht="27.6" customHeight="1" x14ac:dyDescent="0.2">
      <c r="B85" s="2" t="s">
        <v>81</v>
      </c>
    </row>
    <row r="86" spans="2:2" ht="27.6" customHeight="1" x14ac:dyDescent="0.2">
      <c r="B86" s="2" t="s">
        <v>81</v>
      </c>
    </row>
    <row r="87" spans="2:2" ht="27.6" customHeight="1" x14ac:dyDescent="0.2">
      <c r="B87" s="2" t="s">
        <v>81</v>
      </c>
    </row>
    <row r="88" spans="2:2" ht="27.6" customHeight="1" x14ac:dyDescent="0.2">
      <c r="B88" s="2" t="s">
        <v>81</v>
      </c>
    </row>
    <row r="89" spans="2:2" ht="27.6" customHeight="1" x14ac:dyDescent="0.2">
      <c r="B89" s="2" t="s">
        <v>81</v>
      </c>
    </row>
    <row r="90" spans="2:2" ht="27.6" customHeight="1" x14ac:dyDescent="0.2">
      <c r="B90" s="2" t="s">
        <v>81</v>
      </c>
    </row>
    <row r="91" spans="2:2" ht="27.6" customHeight="1" x14ac:dyDescent="0.2">
      <c r="B91" s="2" t="s">
        <v>81</v>
      </c>
    </row>
    <row r="92" spans="2:2" ht="27.6" customHeight="1" x14ac:dyDescent="0.2">
      <c r="B92" s="2" t="s">
        <v>81</v>
      </c>
    </row>
    <row r="93" spans="2:2" ht="27.6" customHeight="1" x14ac:dyDescent="0.2">
      <c r="B93" s="2" t="s">
        <v>81</v>
      </c>
    </row>
    <row r="94" spans="2:2" ht="27.6" customHeight="1" x14ac:dyDescent="0.2">
      <c r="B94" s="2" t="s">
        <v>81</v>
      </c>
    </row>
    <row r="95" spans="2:2" ht="27.6" customHeight="1" x14ac:dyDescent="0.2">
      <c r="B95" s="2" t="s">
        <v>81</v>
      </c>
    </row>
    <row r="96" spans="2:2" ht="27.6" customHeight="1" x14ac:dyDescent="0.2">
      <c r="B96" s="2" t="s">
        <v>81</v>
      </c>
    </row>
    <row r="97" spans="2:2" ht="27.6" customHeight="1" x14ac:dyDescent="0.2">
      <c r="B97" s="2" t="s">
        <v>81</v>
      </c>
    </row>
    <row r="98" spans="2:2" ht="27.6" customHeight="1" x14ac:dyDescent="0.2">
      <c r="B98" s="2" t="s">
        <v>81</v>
      </c>
    </row>
    <row r="99" spans="2:2" ht="27.6" customHeight="1" x14ac:dyDescent="0.2">
      <c r="B99" s="2" t="s">
        <v>81</v>
      </c>
    </row>
    <row r="100" spans="2:2" ht="27.6" customHeight="1" x14ac:dyDescent="0.2">
      <c r="B100" s="2" t="s">
        <v>81</v>
      </c>
    </row>
    <row r="101" spans="2:2" ht="27.6" customHeight="1" x14ac:dyDescent="0.2">
      <c r="B101" s="2" t="s">
        <v>81</v>
      </c>
    </row>
    <row r="102" spans="2:2" ht="27.6" customHeight="1" x14ac:dyDescent="0.2">
      <c r="B102" s="2" t="s">
        <v>81</v>
      </c>
    </row>
    <row r="103" spans="2:2" ht="27.6" customHeight="1" x14ac:dyDescent="0.2">
      <c r="B103" s="2" t="s">
        <v>81</v>
      </c>
    </row>
    <row r="104" spans="2:2" ht="27.6" customHeight="1" x14ac:dyDescent="0.2">
      <c r="B104" s="2" t="s">
        <v>81</v>
      </c>
    </row>
    <row r="105" spans="2:2" ht="27.6" customHeight="1" x14ac:dyDescent="0.2">
      <c r="B105" s="2" t="s">
        <v>81</v>
      </c>
    </row>
    <row r="106" spans="2:2" ht="27.6" customHeight="1" x14ac:dyDescent="0.2">
      <c r="B106" s="2" t="s">
        <v>81</v>
      </c>
    </row>
    <row r="107" spans="2:2" ht="27.6" customHeight="1" x14ac:dyDescent="0.2">
      <c r="B107" s="2" t="s">
        <v>81</v>
      </c>
    </row>
    <row r="108" spans="2:2" ht="27.6" customHeight="1" x14ac:dyDescent="0.2">
      <c r="B108" s="2" t="s">
        <v>81</v>
      </c>
    </row>
    <row r="109" spans="2:2" ht="27.6" customHeight="1" x14ac:dyDescent="0.2">
      <c r="B109" s="2" t="s">
        <v>81</v>
      </c>
    </row>
    <row r="110" spans="2:2" ht="27.6" customHeight="1" x14ac:dyDescent="0.2">
      <c r="B110" s="2" t="s">
        <v>81</v>
      </c>
    </row>
    <row r="111" spans="2:2" ht="27.6" customHeight="1" x14ac:dyDescent="0.2">
      <c r="B111" s="2" t="s">
        <v>81</v>
      </c>
    </row>
    <row r="112" spans="2:2" ht="27.6" customHeight="1" x14ac:dyDescent="0.2">
      <c r="B112" s="2" t="s">
        <v>81</v>
      </c>
    </row>
    <row r="113" spans="2:2" ht="27.6" customHeight="1" x14ac:dyDescent="0.2">
      <c r="B113" s="2" t="s">
        <v>81</v>
      </c>
    </row>
    <row r="114" spans="2:2" ht="27.6" customHeight="1" x14ac:dyDescent="0.2">
      <c r="B114" s="2" t="s">
        <v>81</v>
      </c>
    </row>
    <row r="115" spans="2:2" ht="27.6" customHeight="1" x14ac:dyDescent="0.2">
      <c r="B115" s="2" t="s">
        <v>81</v>
      </c>
    </row>
    <row r="116" spans="2:2" ht="27.6" customHeight="1" x14ac:dyDescent="0.2">
      <c r="B116" s="2" t="s">
        <v>81</v>
      </c>
    </row>
    <row r="117" spans="2:2" ht="27.6" customHeight="1" x14ac:dyDescent="0.2">
      <c r="B117" s="2" t="s">
        <v>81</v>
      </c>
    </row>
    <row r="118" spans="2:2" ht="27.6" customHeight="1" x14ac:dyDescent="0.2">
      <c r="B118" s="2" t="s">
        <v>81</v>
      </c>
    </row>
    <row r="119" spans="2:2" ht="27.6" customHeight="1" x14ac:dyDescent="0.2">
      <c r="B119" s="2" t="s">
        <v>81</v>
      </c>
    </row>
    <row r="120" spans="2:2" ht="27.6" customHeight="1" x14ac:dyDescent="0.2">
      <c r="B120" s="2" t="s">
        <v>81</v>
      </c>
    </row>
    <row r="121" spans="2:2" ht="27.6" customHeight="1" x14ac:dyDescent="0.2">
      <c r="B121" s="2" t="s">
        <v>81</v>
      </c>
    </row>
    <row r="122" spans="2:2" ht="27.6" customHeight="1" x14ac:dyDescent="0.2">
      <c r="B122" s="2" t="s">
        <v>81</v>
      </c>
    </row>
    <row r="123" spans="2:2" ht="27.6" customHeight="1" x14ac:dyDescent="0.2">
      <c r="B123" s="2" t="s">
        <v>81</v>
      </c>
    </row>
    <row r="124" spans="2:2" ht="27.6" customHeight="1" x14ac:dyDescent="0.2">
      <c r="B124" s="2" t="s">
        <v>81</v>
      </c>
    </row>
    <row r="125" spans="2:2" ht="27.6" customHeight="1" x14ac:dyDescent="0.2">
      <c r="B125" s="2" t="s">
        <v>81</v>
      </c>
    </row>
    <row r="126" spans="2:2" ht="27.6" customHeight="1" x14ac:dyDescent="0.2">
      <c r="B126" s="2" t="s">
        <v>81</v>
      </c>
    </row>
    <row r="127" spans="2:2" ht="27.6" customHeight="1" x14ac:dyDescent="0.2">
      <c r="B127" s="2" t="s">
        <v>81</v>
      </c>
    </row>
    <row r="128" spans="2:2" ht="27.6" customHeight="1" x14ac:dyDescent="0.2">
      <c r="B128" s="2" t="s">
        <v>81</v>
      </c>
    </row>
    <row r="129" spans="2:2" ht="27.6" customHeight="1" x14ac:dyDescent="0.2">
      <c r="B129" s="2" t="s">
        <v>81</v>
      </c>
    </row>
    <row r="130" spans="2:2" ht="27.6" customHeight="1" x14ac:dyDescent="0.2">
      <c r="B130" s="2" t="s">
        <v>81</v>
      </c>
    </row>
    <row r="131" spans="2:2" ht="27.6" customHeight="1" x14ac:dyDescent="0.2">
      <c r="B131" s="2" t="s">
        <v>81</v>
      </c>
    </row>
    <row r="132" spans="2:2" ht="27.6" customHeight="1" x14ac:dyDescent="0.2">
      <c r="B132" s="2" t="s">
        <v>81</v>
      </c>
    </row>
    <row r="133" spans="2:2" ht="27.6" customHeight="1" x14ac:dyDescent="0.2">
      <c r="B133" s="2" t="s">
        <v>81</v>
      </c>
    </row>
    <row r="134" spans="2:2" ht="27.6" customHeight="1" x14ac:dyDescent="0.2">
      <c r="B134" s="2" t="s">
        <v>81</v>
      </c>
    </row>
    <row r="135" spans="2:2" ht="27.6" customHeight="1" x14ac:dyDescent="0.2">
      <c r="B135" s="2" t="s">
        <v>81</v>
      </c>
    </row>
    <row r="136" spans="2:2" ht="27.6" customHeight="1" x14ac:dyDescent="0.2">
      <c r="B136" s="2" t="s">
        <v>81</v>
      </c>
    </row>
    <row r="137" spans="2:2" ht="27.6" customHeight="1" x14ac:dyDescent="0.2">
      <c r="B137" s="2" t="s">
        <v>81</v>
      </c>
    </row>
    <row r="138" spans="2:2" ht="27.6" customHeight="1" x14ac:dyDescent="0.2">
      <c r="B138" s="2" t="s">
        <v>81</v>
      </c>
    </row>
    <row r="139" spans="2:2" ht="27.6" customHeight="1" x14ac:dyDescent="0.2">
      <c r="B139" s="2" t="s">
        <v>81</v>
      </c>
    </row>
    <row r="140" spans="2:2" ht="27.6" customHeight="1" x14ac:dyDescent="0.2">
      <c r="B140" s="2" t="s">
        <v>81</v>
      </c>
    </row>
    <row r="141" spans="2:2" ht="27.6" customHeight="1" x14ac:dyDescent="0.2">
      <c r="B141" s="2" t="s">
        <v>81</v>
      </c>
    </row>
    <row r="142" spans="2:2" ht="27.6" customHeight="1" x14ac:dyDescent="0.2">
      <c r="B142" s="2" t="s">
        <v>81</v>
      </c>
    </row>
    <row r="143" spans="2:2" ht="27.6" customHeight="1" x14ac:dyDescent="0.2">
      <c r="B143" s="2" t="s">
        <v>81</v>
      </c>
    </row>
    <row r="144" spans="2:2" ht="27.6" customHeight="1" x14ac:dyDescent="0.2">
      <c r="B144" s="2" t="s">
        <v>81</v>
      </c>
    </row>
    <row r="145" spans="2:2" ht="27.6" customHeight="1" x14ac:dyDescent="0.2">
      <c r="B145" s="2" t="s">
        <v>81</v>
      </c>
    </row>
    <row r="146" spans="2:2" ht="27.6" customHeight="1" x14ac:dyDescent="0.2">
      <c r="B146" s="2" t="s">
        <v>81</v>
      </c>
    </row>
    <row r="147" spans="2:2" ht="27.6" customHeight="1" x14ac:dyDescent="0.2">
      <c r="B147" s="2" t="s">
        <v>81</v>
      </c>
    </row>
    <row r="148" spans="2:2" ht="27.6" customHeight="1" x14ac:dyDescent="0.2">
      <c r="B148" s="2" t="s">
        <v>81</v>
      </c>
    </row>
    <row r="149" spans="2:2" ht="27.6" customHeight="1" x14ac:dyDescent="0.2">
      <c r="B149" s="2" t="s">
        <v>81</v>
      </c>
    </row>
    <row r="150" spans="2:2" ht="27.6" customHeight="1" x14ac:dyDescent="0.2">
      <c r="B150" s="2" t="s">
        <v>81</v>
      </c>
    </row>
    <row r="151" spans="2:2" ht="27.6" customHeight="1" x14ac:dyDescent="0.2">
      <c r="B151" s="2" t="s">
        <v>81</v>
      </c>
    </row>
    <row r="152" spans="2:2" ht="27.6" customHeight="1" x14ac:dyDescent="0.2">
      <c r="B152" s="2" t="s">
        <v>81</v>
      </c>
    </row>
    <row r="153" spans="2:2" ht="27.6" customHeight="1" x14ac:dyDescent="0.2">
      <c r="B153" s="2" t="s">
        <v>81</v>
      </c>
    </row>
    <row r="154" spans="2:2" ht="27.6" customHeight="1" x14ac:dyDescent="0.2">
      <c r="B154" s="2" t="s">
        <v>81</v>
      </c>
    </row>
    <row r="155" spans="2:2" ht="27.6" customHeight="1" x14ac:dyDescent="0.2">
      <c r="B155" s="2" t="s">
        <v>81</v>
      </c>
    </row>
    <row r="156" spans="2:2" ht="27.6" customHeight="1" x14ac:dyDescent="0.2">
      <c r="B156" s="2" t="s">
        <v>81</v>
      </c>
    </row>
    <row r="157" spans="2:2" ht="27.6" customHeight="1" x14ac:dyDescent="0.2">
      <c r="B157" s="2" t="s">
        <v>81</v>
      </c>
    </row>
    <row r="158" spans="2:2" ht="27.6" customHeight="1" x14ac:dyDescent="0.2">
      <c r="B158" s="2" t="s">
        <v>81</v>
      </c>
    </row>
    <row r="159" spans="2:2" ht="27.6" customHeight="1" x14ac:dyDescent="0.2">
      <c r="B159" s="2" t="s">
        <v>81</v>
      </c>
    </row>
    <row r="160" spans="2:2" ht="27.6" customHeight="1" x14ac:dyDescent="0.2">
      <c r="B160" s="2" t="s">
        <v>81</v>
      </c>
    </row>
    <row r="161" spans="2:2" ht="27.6" customHeight="1" x14ac:dyDescent="0.2">
      <c r="B161" s="2" t="s">
        <v>81</v>
      </c>
    </row>
    <row r="162" spans="2:2" ht="27.6" customHeight="1" x14ac:dyDescent="0.2">
      <c r="B162" s="2" t="s">
        <v>81</v>
      </c>
    </row>
    <row r="163" spans="2:2" ht="27.6" customHeight="1" x14ac:dyDescent="0.2">
      <c r="B163" s="2" t="s">
        <v>81</v>
      </c>
    </row>
    <row r="164" spans="2:2" ht="27.6" customHeight="1" x14ac:dyDescent="0.2">
      <c r="B164" s="2" t="s">
        <v>81</v>
      </c>
    </row>
    <row r="165" spans="2:2" ht="27.6" customHeight="1" x14ac:dyDescent="0.2">
      <c r="B165" s="2" t="s">
        <v>81</v>
      </c>
    </row>
    <row r="166" spans="2:2" ht="27.6" customHeight="1" x14ac:dyDescent="0.2">
      <c r="B166" s="2" t="s">
        <v>81</v>
      </c>
    </row>
    <row r="167" spans="2:2" ht="27.6" customHeight="1" x14ac:dyDescent="0.2">
      <c r="B167" s="2" t="s">
        <v>81</v>
      </c>
    </row>
    <row r="168" spans="2:2" ht="27.6" customHeight="1" x14ac:dyDescent="0.2">
      <c r="B168" s="2" t="s">
        <v>81</v>
      </c>
    </row>
    <row r="169" spans="2:2" ht="27.6" customHeight="1" x14ac:dyDescent="0.2">
      <c r="B169" s="2" t="s">
        <v>81</v>
      </c>
    </row>
    <row r="170" spans="2:2" ht="27.6" customHeight="1" x14ac:dyDescent="0.2">
      <c r="B170" s="2" t="s">
        <v>81</v>
      </c>
    </row>
    <row r="171" spans="2:2" ht="27.6" customHeight="1" x14ac:dyDescent="0.2">
      <c r="B171" s="2" t="s">
        <v>81</v>
      </c>
    </row>
    <row r="172" spans="2:2" ht="27.6" customHeight="1" x14ac:dyDescent="0.2">
      <c r="B172" s="2" t="s">
        <v>81</v>
      </c>
    </row>
    <row r="173" spans="2:2" ht="27.6" customHeight="1" x14ac:dyDescent="0.2">
      <c r="B173" s="2" t="s">
        <v>81</v>
      </c>
    </row>
    <row r="174" spans="2:2" ht="27.6" customHeight="1" x14ac:dyDescent="0.2">
      <c r="B174" s="2" t="s">
        <v>81</v>
      </c>
    </row>
    <row r="175" spans="2:2" ht="27.6" customHeight="1" x14ac:dyDescent="0.2">
      <c r="B175" s="2" t="s">
        <v>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5464</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Описание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164</cp:revision>
  <dcterms:created xsi:type="dcterms:W3CDTF">2025-01-28T04:35:12Z</dcterms:created>
  <dcterms:modified xsi:type="dcterms:W3CDTF">2025-03-03T14:15:45Z</dcterms:modified>
  <dc:language>en-US</dc:language>
</cp:coreProperties>
</file>