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1.08.2025 имена\"/>
    </mc:Choice>
  </mc:AlternateContent>
  <xr:revisionPtr revIDLastSave="0" documentId="13_ncr:1_{8017362C-C1F1-4862-8377-890FF8D863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1" l="1"/>
  <c r="H47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46" i="1"/>
  <c r="D48" i="1"/>
  <c r="E48" i="1" s="1"/>
  <c r="F48" i="1" s="1"/>
  <c r="D47" i="1"/>
  <c r="E47" i="1" s="1"/>
  <c r="F47" i="1" s="1"/>
  <c r="D46" i="1"/>
  <c r="E46" i="1" s="1"/>
  <c r="F46" i="1" s="1"/>
  <c r="D45" i="1"/>
  <c r="E45" i="1" s="1"/>
  <c r="F45" i="1" s="1"/>
  <c r="D44" i="1"/>
  <c r="E44" i="1" s="1"/>
  <c r="F44" i="1" s="1"/>
  <c r="D43" i="1"/>
  <c r="E43" i="1" s="1"/>
  <c r="F43" i="1" s="1"/>
  <c r="D42" i="1"/>
  <c r="E42" i="1" s="1"/>
  <c r="F42" i="1" s="1"/>
  <c r="D41" i="1"/>
  <c r="E41" i="1" s="1"/>
  <c r="F41" i="1" s="1"/>
  <c r="D40" i="1"/>
  <c r="E40" i="1" s="1"/>
  <c r="F40" i="1" s="1"/>
  <c r="D39" i="1"/>
  <c r="E39" i="1" s="1"/>
  <c r="F39" i="1" s="1"/>
  <c r="D38" i="1"/>
  <c r="E38" i="1" s="1"/>
  <c r="F38" i="1" s="1"/>
  <c r="D37" i="1"/>
  <c r="E37" i="1" s="1"/>
  <c r="F37" i="1" s="1"/>
  <c r="D36" i="1"/>
  <c r="E36" i="1" s="1"/>
  <c r="F36" i="1" s="1"/>
  <c r="D35" i="1"/>
  <c r="E35" i="1" s="1"/>
  <c r="F35" i="1" s="1"/>
  <c r="D34" i="1"/>
  <c r="E34" i="1" s="1"/>
  <c r="F34" i="1" s="1"/>
  <c r="D33" i="1"/>
  <c r="E33" i="1" s="1"/>
  <c r="F33" i="1" s="1"/>
  <c r="D32" i="1"/>
  <c r="E32" i="1" s="1"/>
  <c r="F32" i="1" s="1"/>
  <c r="D31" i="1"/>
  <c r="E31" i="1" s="1"/>
  <c r="F31" i="1" s="1"/>
  <c r="D30" i="1"/>
  <c r="E30" i="1" s="1"/>
  <c r="F30" i="1" s="1"/>
  <c r="D29" i="1"/>
  <c r="E29" i="1" s="1"/>
  <c r="F29" i="1" s="1"/>
  <c r="D28" i="1"/>
  <c r="E28" i="1" s="1"/>
  <c r="F28" i="1" s="1"/>
  <c r="D27" i="1"/>
  <c r="E27" i="1" s="1"/>
  <c r="F27" i="1" s="1"/>
  <c r="D26" i="1"/>
  <c r="E26" i="1" s="1"/>
  <c r="F26" i="1" s="1"/>
  <c r="D25" i="1"/>
  <c r="E25" i="1" s="1"/>
  <c r="F25" i="1" s="1"/>
  <c r="D24" i="1"/>
  <c r="E24" i="1" s="1"/>
  <c r="F24" i="1" s="1"/>
  <c r="D23" i="1"/>
  <c r="E23" i="1" s="1"/>
  <c r="F23" i="1" s="1"/>
  <c r="D22" i="1"/>
  <c r="E22" i="1" s="1"/>
  <c r="F22" i="1" s="1"/>
  <c r="D21" i="1"/>
  <c r="E21" i="1" s="1"/>
  <c r="F21" i="1" s="1"/>
  <c r="D20" i="1"/>
  <c r="E20" i="1" s="1"/>
  <c r="F20" i="1" s="1"/>
  <c r="D19" i="1"/>
  <c r="E19" i="1" s="1"/>
  <c r="F19" i="1" s="1"/>
  <c r="D18" i="1"/>
  <c r="E18" i="1" s="1"/>
  <c r="F18" i="1" s="1"/>
  <c r="D17" i="1"/>
  <c r="E17" i="1" s="1"/>
  <c r="F17" i="1" s="1"/>
  <c r="D16" i="1"/>
  <c r="E16" i="1" s="1"/>
  <c r="F16" i="1" s="1"/>
  <c r="D15" i="1"/>
  <c r="E15" i="1" s="1"/>
  <c r="F15" i="1" s="1"/>
  <c r="D14" i="1"/>
  <c r="E14" i="1" s="1"/>
  <c r="F14" i="1" s="1"/>
  <c r="D13" i="1"/>
  <c r="E13" i="1" s="1"/>
  <c r="F13" i="1" s="1"/>
  <c r="D12" i="1"/>
  <c r="E12" i="1" s="1"/>
  <c r="F12" i="1" s="1"/>
  <c r="D11" i="1"/>
  <c r="E11" i="1" s="1"/>
  <c r="F11" i="1" s="1"/>
  <c r="D10" i="1"/>
  <c r="E10" i="1" s="1"/>
  <c r="F10" i="1" s="1"/>
  <c r="D9" i="1"/>
  <c r="E9" i="1" s="1"/>
  <c r="F9" i="1" s="1"/>
  <c r="D8" i="1"/>
  <c r="E8" i="1" s="1"/>
  <c r="F8" i="1" s="1"/>
  <c r="D7" i="1"/>
  <c r="E7" i="1" s="1"/>
  <c r="F7" i="1" s="1"/>
  <c r="D6" i="1"/>
  <c r="E6" i="1" s="1"/>
  <c r="F6" i="1" s="1"/>
  <c r="D5" i="1"/>
  <c r="E5" i="1" s="1"/>
  <c r="F5" i="1" s="1"/>
  <c r="D4" i="1"/>
  <c r="E4" i="1" s="1"/>
  <c r="F4" i="1" s="1"/>
  <c r="D3" i="1"/>
  <c r="E3" i="1" s="1"/>
  <c r="F3" i="1" s="1"/>
  <c r="D2" i="1"/>
  <c r="E2" i="1" s="1"/>
  <c r="F2" i="1" s="1"/>
</calcChain>
</file>

<file path=xl/sharedStrings.xml><?xml version="1.0" encoding="utf-8"?>
<sst xmlns="http://schemas.openxmlformats.org/spreadsheetml/2006/main" count="51" uniqueCount="51">
  <si>
    <t>Артикул</t>
  </si>
  <si>
    <t>Термобирки Артем</t>
  </si>
  <si>
    <t>Термобирки Александр</t>
  </si>
  <si>
    <t>Термобирки Тимофей</t>
  </si>
  <si>
    <t>Термобирки Роман</t>
  </si>
  <si>
    <t>Термобирки Кирилл</t>
  </si>
  <si>
    <t>Термобирки Богдан</t>
  </si>
  <si>
    <t>Термобирки Савелий</t>
  </si>
  <si>
    <t>Термобирки София</t>
  </si>
  <si>
    <t>Термобирки Виктория</t>
  </si>
  <si>
    <t>Термобирки Арина</t>
  </si>
  <si>
    <t>Термобирки Варвара</t>
  </si>
  <si>
    <t>Термобирки Ева</t>
  </si>
  <si>
    <t>Термобирки Юлия</t>
  </si>
  <si>
    <t>Термобирки Анна</t>
  </si>
  <si>
    <t>Термобирки Ярослав</t>
  </si>
  <si>
    <t>Термобирки Семён</t>
  </si>
  <si>
    <t>Термобирки Сергей</t>
  </si>
  <si>
    <t>Термобирки Марк</t>
  </si>
  <si>
    <t>Термобирки Матвей</t>
  </si>
  <si>
    <t>Термобирки Мирон</t>
  </si>
  <si>
    <t>Термобирки Егор</t>
  </si>
  <si>
    <t>Термобирки Илья</t>
  </si>
  <si>
    <t>Термобирки Алексей</t>
  </si>
  <si>
    <t>Термобирки Савва</t>
  </si>
  <si>
    <t>Термобирки Милана</t>
  </si>
  <si>
    <t>Термобирки Эмилия</t>
  </si>
  <si>
    <t>Термобирки Мирослава</t>
  </si>
  <si>
    <t>Термобирки Аделина</t>
  </si>
  <si>
    <t>Термобирки Дарья</t>
  </si>
  <si>
    <t>Термобирки Александра</t>
  </si>
  <si>
    <t>Термобирки Мира</t>
  </si>
  <si>
    <t>Термобирки Степан</t>
  </si>
  <si>
    <t>Термобирки Артур</t>
  </si>
  <si>
    <t>Термобирки Григорий</t>
  </si>
  <si>
    <t>Термобирки Николай</t>
  </si>
  <si>
    <t>Термобирки Тимур</t>
  </si>
  <si>
    <t>Термобирки Никита</t>
  </si>
  <si>
    <t>Термобирки Давид</t>
  </si>
  <si>
    <t>Термобирки Арсений</t>
  </si>
  <si>
    <t>Термобирки Захар</t>
  </si>
  <si>
    <t>Термобирки Глеб</t>
  </si>
  <si>
    <t>Термобирки Влад</t>
  </si>
  <si>
    <t>Термобирки Павел</t>
  </si>
  <si>
    <t>Термобирки Кристина</t>
  </si>
  <si>
    <t>Термобирки Ульяна</t>
  </si>
  <si>
    <t>Термобирки Вера</t>
  </si>
  <si>
    <t>Термобирки Маргарита</t>
  </si>
  <si>
    <t>Среднесуточные продажи за 28 дней</t>
  </si>
  <si>
    <t>Доступно к продаже</t>
  </si>
  <si>
    <t>Num_Copies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</si>
</sst>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justify"/>
    </xf>
    <xf numFmtId="0" fontId="0" fillId="0" borderId="1" xfId="0" applyBorder="1" applyAlignment="1">
      <alignment horizontal="left" vertical="center"/>
    </xf>
    <xf numFmtId="0" fontId="1" fillId="0" borderId="2" xfId="0" applyFont="1" applyFill="1" applyBorder="1" applyAlignment="1">
      <alignment horizontal="center" vertical="justify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workbookViewId="0">
      <selection activeCell="G7" sqref="G7"/>
    </sheetView>
  </sheetViews>
  <sheetFormatPr defaultRowHeight="15" x14ac:dyDescent="0.25"/>
  <cols>
    <col min="1" max="3" width="35" customWidth="1"/>
    <col min="4" max="4" width="18.85546875" customWidth="1"/>
  </cols>
  <sheetData>
    <row r="1" spans="1:8" ht="30" x14ac:dyDescent="0.25">
      <c r="A1" s="1" t="s">
        <v>0</v>
      </c>
      <c r="B1" s="1" t="s">
        <v>48</v>
      </c>
      <c r="C1" s="1" t="s">
        <v>49</v>
      </c>
      <c r="G1" s="3" t="s">
        <v>50</v>
      </c>
    </row>
    <row r="2" spans="1:8" ht="15.75" customHeight="1" x14ac:dyDescent="0.25">
      <c r="A2" s="2" t="s">
        <v>1</v>
      </c>
      <c r="B2" s="2">
        <v>2.39</v>
      </c>
      <c r="C2" s="2">
        <v>54</v>
      </c>
      <c r="D2">
        <f t="shared" ref="D2:D15" si="0">B2*85</f>
        <v>203.15</v>
      </c>
      <c r="E2">
        <f t="shared" ref="E2:E15" si="1">IF((D2-C2)&gt;0,D2-C2,0)</f>
        <v>149.15</v>
      </c>
      <c r="F2">
        <f>ROUNDUP(E2,0)</f>
        <v>150</v>
      </c>
      <c r="G2">
        <v>152</v>
      </c>
      <c r="H2">
        <f t="shared" ref="H2:H40" si="2">G2/4</f>
        <v>38</v>
      </c>
    </row>
    <row r="3" spans="1:8" x14ac:dyDescent="0.25">
      <c r="A3" s="2" t="s">
        <v>2</v>
      </c>
      <c r="B3" s="2">
        <v>1.96</v>
      </c>
      <c r="C3" s="2">
        <v>155</v>
      </c>
      <c r="D3">
        <f t="shared" si="0"/>
        <v>166.6</v>
      </c>
      <c r="E3">
        <f t="shared" si="1"/>
        <v>11.599999999999994</v>
      </c>
      <c r="F3">
        <f t="shared" ref="F3:F41" si="3">ROUNDUP(E3,0)</f>
        <v>12</v>
      </c>
      <c r="G3">
        <v>12</v>
      </c>
      <c r="H3">
        <f t="shared" si="2"/>
        <v>3</v>
      </c>
    </row>
    <row r="4" spans="1:8" x14ac:dyDescent="0.25">
      <c r="A4" s="2" t="s">
        <v>3</v>
      </c>
      <c r="B4" s="2">
        <v>1.68</v>
      </c>
      <c r="C4" s="2">
        <v>114</v>
      </c>
      <c r="D4">
        <f t="shared" si="0"/>
        <v>142.79999999999998</v>
      </c>
      <c r="E4">
        <f t="shared" si="1"/>
        <v>28.799999999999983</v>
      </c>
      <c r="F4">
        <f t="shared" si="3"/>
        <v>29</v>
      </c>
      <c r="G4">
        <v>32</v>
      </c>
      <c r="H4">
        <f t="shared" si="2"/>
        <v>8</v>
      </c>
    </row>
    <row r="5" spans="1:8" x14ac:dyDescent="0.25">
      <c r="A5" s="2" t="s">
        <v>4</v>
      </c>
      <c r="B5" s="2">
        <v>1.86</v>
      </c>
      <c r="C5" s="2">
        <v>131</v>
      </c>
      <c r="D5">
        <f t="shared" si="0"/>
        <v>158.1</v>
      </c>
      <c r="E5">
        <f t="shared" si="1"/>
        <v>27.099999999999994</v>
      </c>
      <c r="F5">
        <f t="shared" si="3"/>
        <v>28</v>
      </c>
      <c r="G5">
        <v>32</v>
      </c>
      <c r="H5">
        <f t="shared" si="2"/>
        <v>8</v>
      </c>
    </row>
    <row r="6" spans="1:8" x14ac:dyDescent="0.25">
      <c r="A6" s="2" t="s">
        <v>5</v>
      </c>
      <c r="B6" s="2">
        <v>1.57</v>
      </c>
      <c r="C6" s="2">
        <v>129</v>
      </c>
      <c r="D6">
        <f t="shared" si="0"/>
        <v>133.45000000000002</v>
      </c>
      <c r="E6">
        <f t="shared" si="1"/>
        <v>4.4500000000000171</v>
      </c>
      <c r="F6">
        <f t="shared" si="3"/>
        <v>5</v>
      </c>
      <c r="G6">
        <v>8</v>
      </c>
      <c r="H6">
        <f t="shared" si="2"/>
        <v>2</v>
      </c>
    </row>
    <row r="7" spans="1:8" x14ac:dyDescent="0.25">
      <c r="A7" s="2" t="s">
        <v>6</v>
      </c>
      <c r="B7" s="2">
        <v>0.86</v>
      </c>
      <c r="C7" s="2">
        <v>59</v>
      </c>
      <c r="D7">
        <f t="shared" si="0"/>
        <v>73.099999999999994</v>
      </c>
      <c r="E7">
        <f t="shared" si="1"/>
        <v>14.099999999999994</v>
      </c>
      <c r="F7">
        <f t="shared" si="3"/>
        <v>15</v>
      </c>
      <c r="G7">
        <v>16</v>
      </c>
      <c r="H7">
        <f t="shared" si="2"/>
        <v>4</v>
      </c>
    </row>
    <row r="8" spans="1:8" x14ac:dyDescent="0.25">
      <c r="A8" s="2" t="s">
        <v>7</v>
      </c>
      <c r="B8" s="2">
        <v>0.86</v>
      </c>
      <c r="C8" s="2">
        <v>56</v>
      </c>
      <c r="D8">
        <f t="shared" si="0"/>
        <v>73.099999999999994</v>
      </c>
      <c r="E8">
        <f t="shared" si="1"/>
        <v>17.099999999999994</v>
      </c>
      <c r="F8">
        <f t="shared" si="3"/>
        <v>18</v>
      </c>
      <c r="G8">
        <v>24</v>
      </c>
      <c r="H8">
        <f t="shared" si="2"/>
        <v>6</v>
      </c>
    </row>
    <row r="9" spans="1:8" x14ac:dyDescent="0.25">
      <c r="A9" s="2" t="s">
        <v>8</v>
      </c>
      <c r="B9" s="2">
        <v>4.21</v>
      </c>
      <c r="C9" s="2">
        <v>246</v>
      </c>
      <c r="D9">
        <f t="shared" si="0"/>
        <v>357.85</v>
      </c>
      <c r="E9">
        <f t="shared" si="1"/>
        <v>111.85000000000002</v>
      </c>
      <c r="F9">
        <f t="shared" si="3"/>
        <v>112</v>
      </c>
      <c r="G9">
        <v>104</v>
      </c>
      <c r="H9">
        <f t="shared" si="2"/>
        <v>26</v>
      </c>
    </row>
    <row r="10" spans="1:8" x14ac:dyDescent="0.25">
      <c r="A10" s="2" t="s">
        <v>9</v>
      </c>
      <c r="B10" s="2">
        <v>2.46</v>
      </c>
      <c r="C10" s="2">
        <v>164</v>
      </c>
      <c r="D10">
        <f t="shared" si="0"/>
        <v>209.1</v>
      </c>
      <c r="E10">
        <f t="shared" si="1"/>
        <v>45.099999999999994</v>
      </c>
      <c r="F10">
        <f t="shared" si="3"/>
        <v>46</v>
      </c>
      <c r="G10">
        <v>48</v>
      </c>
      <c r="H10">
        <f t="shared" si="2"/>
        <v>12</v>
      </c>
    </row>
    <row r="11" spans="1:8" x14ac:dyDescent="0.25">
      <c r="A11" s="2" t="s">
        <v>10</v>
      </c>
      <c r="B11" s="2">
        <v>1.36</v>
      </c>
      <c r="C11" s="2">
        <v>108</v>
      </c>
      <c r="D11">
        <f t="shared" si="0"/>
        <v>115.60000000000001</v>
      </c>
      <c r="E11">
        <f t="shared" si="1"/>
        <v>7.6000000000000085</v>
      </c>
      <c r="F11">
        <f t="shared" si="3"/>
        <v>8</v>
      </c>
      <c r="G11">
        <v>16</v>
      </c>
      <c r="H11">
        <f t="shared" si="2"/>
        <v>4</v>
      </c>
    </row>
    <row r="12" spans="1:8" x14ac:dyDescent="0.25">
      <c r="A12" s="2" t="s">
        <v>11</v>
      </c>
      <c r="B12" s="2">
        <v>1.86</v>
      </c>
      <c r="C12" s="2">
        <v>125</v>
      </c>
      <c r="D12">
        <f t="shared" si="0"/>
        <v>158.1</v>
      </c>
      <c r="E12">
        <f t="shared" si="1"/>
        <v>33.099999999999994</v>
      </c>
      <c r="F12">
        <f t="shared" si="3"/>
        <v>34</v>
      </c>
      <c r="G12">
        <v>36</v>
      </c>
      <c r="H12">
        <f t="shared" si="2"/>
        <v>9</v>
      </c>
    </row>
    <row r="13" spans="1:8" x14ac:dyDescent="0.25">
      <c r="A13" s="2" t="s">
        <v>12</v>
      </c>
      <c r="B13" s="2">
        <v>2.36</v>
      </c>
      <c r="C13" s="2">
        <v>159</v>
      </c>
      <c r="D13">
        <f t="shared" si="0"/>
        <v>200.6</v>
      </c>
      <c r="E13">
        <f t="shared" si="1"/>
        <v>41.599999999999994</v>
      </c>
      <c r="F13">
        <f t="shared" si="3"/>
        <v>42</v>
      </c>
      <c r="G13">
        <v>44</v>
      </c>
      <c r="H13">
        <f t="shared" si="2"/>
        <v>11</v>
      </c>
    </row>
    <row r="14" spans="1:8" ht="14.25" customHeight="1" x14ac:dyDescent="0.25">
      <c r="A14" s="2" t="s">
        <v>13</v>
      </c>
      <c r="B14" s="2">
        <v>0.54</v>
      </c>
      <c r="C14" s="2">
        <v>45</v>
      </c>
      <c r="D14">
        <f t="shared" si="0"/>
        <v>45.900000000000006</v>
      </c>
      <c r="E14">
        <f t="shared" si="1"/>
        <v>0.90000000000000568</v>
      </c>
      <c r="F14">
        <f t="shared" si="3"/>
        <v>1</v>
      </c>
      <c r="G14">
        <v>16</v>
      </c>
      <c r="H14">
        <f t="shared" si="2"/>
        <v>4</v>
      </c>
    </row>
    <row r="15" spans="1:8" ht="14.25" customHeight="1" x14ac:dyDescent="0.25">
      <c r="A15" s="2" t="s">
        <v>14</v>
      </c>
      <c r="B15" s="2">
        <v>1.43</v>
      </c>
      <c r="C15" s="2">
        <v>91</v>
      </c>
      <c r="D15">
        <f t="shared" si="0"/>
        <v>121.55</v>
      </c>
      <c r="E15">
        <f t="shared" si="1"/>
        <v>30.549999999999997</v>
      </c>
      <c r="F15">
        <f t="shared" si="3"/>
        <v>31</v>
      </c>
      <c r="G15">
        <v>32</v>
      </c>
      <c r="H15">
        <f t="shared" si="2"/>
        <v>8</v>
      </c>
    </row>
    <row r="16" spans="1:8" x14ac:dyDescent="0.25">
      <c r="A16" s="2" t="s">
        <v>15</v>
      </c>
      <c r="B16" s="2">
        <v>1.21</v>
      </c>
      <c r="C16" s="2">
        <v>89</v>
      </c>
      <c r="D16">
        <f t="shared" ref="D16:D48" si="4">B16*85</f>
        <v>102.85</v>
      </c>
      <c r="E16">
        <f t="shared" ref="E16:E48" si="5">IF((D16-C16)&gt;0,D16-C16,0)</f>
        <v>13.849999999999994</v>
      </c>
      <c r="F16">
        <f t="shared" si="3"/>
        <v>14</v>
      </c>
      <c r="G16">
        <v>24</v>
      </c>
      <c r="H16">
        <f t="shared" si="2"/>
        <v>6</v>
      </c>
    </row>
    <row r="17" spans="1:8" x14ac:dyDescent="0.25">
      <c r="A17" s="2" t="s">
        <v>16</v>
      </c>
      <c r="B17" s="2">
        <v>0.61</v>
      </c>
      <c r="C17" s="2">
        <v>49</v>
      </c>
      <c r="D17">
        <f t="shared" si="4"/>
        <v>51.85</v>
      </c>
      <c r="E17">
        <f t="shared" si="5"/>
        <v>2.8500000000000014</v>
      </c>
      <c r="F17">
        <f t="shared" si="3"/>
        <v>3</v>
      </c>
      <c r="G17">
        <v>16</v>
      </c>
      <c r="H17">
        <f t="shared" si="2"/>
        <v>4</v>
      </c>
    </row>
    <row r="18" spans="1:8" x14ac:dyDescent="0.25">
      <c r="A18" s="2" t="s">
        <v>17</v>
      </c>
      <c r="B18" s="2">
        <v>0.64</v>
      </c>
      <c r="C18" s="2">
        <v>37</v>
      </c>
      <c r="D18">
        <f t="shared" si="4"/>
        <v>54.4</v>
      </c>
      <c r="E18">
        <f t="shared" si="5"/>
        <v>17.399999999999999</v>
      </c>
      <c r="F18">
        <f t="shared" si="3"/>
        <v>18</v>
      </c>
      <c r="G18">
        <v>24</v>
      </c>
      <c r="H18">
        <f t="shared" si="2"/>
        <v>6</v>
      </c>
    </row>
    <row r="19" spans="1:8" x14ac:dyDescent="0.25">
      <c r="A19" s="2" t="s">
        <v>18</v>
      </c>
      <c r="B19" s="2">
        <v>1.29</v>
      </c>
      <c r="C19" s="2">
        <v>66</v>
      </c>
      <c r="D19">
        <f t="shared" si="4"/>
        <v>109.65</v>
      </c>
      <c r="E19">
        <f t="shared" si="5"/>
        <v>43.650000000000006</v>
      </c>
      <c r="F19">
        <f t="shared" si="3"/>
        <v>44</v>
      </c>
      <c r="G19">
        <v>44</v>
      </c>
      <c r="H19">
        <f t="shared" si="2"/>
        <v>11</v>
      </c>
    </row>
    <row r="20" spans="1:8" x14ac:dyDescent="0.25">
      <c r="A20" s="2" t="s">
        <v>19</v>
      </c>
      <c r="B20" s="2">
        <v>2.68</v>
      </c>
      <c r="C20" s="2">
        <v>107</v>
      </c>
      <c r="D20">
        <f t="shared" si="4"/>
        <v>227.8</v>
      </c>
      <c r="E20">
        <f t="shared" si="5"/>
        <v>120.80000000000001</v>
      </c>
      <c r="F20">
        <f t="shared" si="3"/>
        <v>121</v>
      </c>
      <c r="G20">
        <v>112</v>
      </c>
      <c r="H20">
        <f t="shared" si="2"/>
        <v>28</v>
      </c>
    </row>
    <row r="21" spans="1:8" x14ac:dyDescent="0.25">
      <c r="A21" s="2" t="s">
        <v>20</v>
      </c>
      <c r="B21" s="2">
        <v>1.46</v>
      </c>
      <c r="C21" s="2">
        <v>76</v>
      </c>
      <c r="D21">
        <f t="shared" si="4"/>
        <v>124.1</v>
      </c>
      <c r="E21">
        <f t="shared" si="5"/>
        <v>48.099999999999994</v>
      </c>
      <c r="F21">
        <f t="shared" si="3"/>
        <v>49</v>
      </c>
      <c r="G21">
        <v>48</v>
      </c>
      <c r="H21">
        <f t="shared" si="2"/>
        <v>12</v>
      </c>
    </row>
    <row r="22" spans="1:8" x14ac:dyDescent="0.25">
      <c r="A22" s="2" t="s">
        <v>21</v>
      </c>
      <c r="B22" s="2">
        <v>1.5</v>
      </c>
      <c r="C22" s="2">
        <v>71</v>
      </c>
      <c r="D22">
        <f t="shared" si="4"/>
        <v>127.5</v>
      </c>
      <c r="E22">
        <f t="shared" si="5"/>
        <v>56.5</v>
      </c>
      <c r="F22">
        <f t="shared" si="3"/>
        <v>57</v>
      </c>
      <c r="G22">
        <v>56</v>
      </c>
      <c r="H22">
        <f t="shared" si="2"/>
        <v>14</v>
      </c>
    </row>
    <row r="23" spans="1:8" x14ac:dyDescent="0.25">
      <c r="A23" s="2" t="s">
        <v>22</v>
      </c>
      <c r="B23" s="2">
        <v>1.36</v>
      </c>
      <c r="C23" s="2">
        <v>65</v>
      </c>
      <c r="D23">
        <f t="shared" si="4"/>
        <v>115.60000000000001</v>
      </c>
      <c r="E23">
        <f t="shared" si="5"/>
        <v>50.600000000000009</v>
      </c>
      <c r="F23">
        <f t="shared" si="3"/>
        <v>51</v>
      </c>
      <c r="G23">
        <v>52</v>
      </c>
      <c r="H23">
        <f t="shared" si="2"/>
        <v>13</v>
      </c>
    </row>
    <row r="24" spans="1:8" x14ac:dyDescent="0.25">
      <c r="A24" s="2" t="s">
        <v>23</v>
      </c>
      <c r="B24" s="2">
        <v>0.79</v>
      </c>
      <c r="C24" s="2">
        <v>43</v>
      </c>
      <c r="D24">
        <f t="shared" si="4"/>
        <v>67.150000000000006</v>
      </c>
      <c r="E24">
        <f t="shared" si="5"/>
        <v>24.150000000000006</v>
      </c>
      <c r="F24">
        <f t="shared" si="3"/>
        <v>25</v>
      </c>
      <c r="G24">
        <v>28</v>
      </c>
      <c r="H24">
        <f t="shared" si="2"/>
        <v>7</v>
      </c>
    </row>
    <row r="25" spans="1:8" x14ac:dyDescent="0.25">
      <c r="A25" s="2" t="s">
        <v>24</v>
      </c>
      <c r="B25" s="2">
        <v>0.14000000000000001</v>
      </c>
      <c r="C25" s="2">
        <v>8</v>
      </c>
      <c r="D25">
        <f t="shared" si="4"/>
        <v>11.9</v>
      </c>
      <c r="E25">
        <f t="shared" si="5"/>
        <v>3.9000000000000004</v>
      </c>
      <c r="F25">
        <f t="shared" si="3"/>
        <v>4</v>
      </c>
      <c r="G25">
        <v>16</v>
      </c>
      <c r="H25">
        <f t="shared" si="2"/>
        <v>4</v>
      </c>
    </row>
    <row r="26" spans="1:8" x14ac:dyDescent="0.25">
      <c r="A26" s="2" t="s">
        <v>25</v>
      </c>
      <c r="B26" s="2">
        <v>1.82</v>
      </c>
      <c r="C26" s="2">
        <v>97</v>
      </c>
      <c r="D26">
        <f t="shared" si="4"/>
        <v>154.70000000000002</v>
      </c>
      <c r="E26">
        <f t="shared" si="5"/>
        <v>57.700000000000017</v>
      </c>
      <c r="F26">
        <f t="shared" si="3"/>
        <v>58</v>
      </c>
      <c r="G26">
        <v>56</v>
      </c>
      <c r="H26">
        <f t="shared" si="2"/>
        <v>14</v>
      </c>
    </row>
    <row r="27" spans="1:8" x14ac:dyDescent="0.25">
      <c r="A27" s="2" t="s">
        <v>26</v>
      </c>
      <c r="B27" s="2">
        <v>0.75</v>
      </c>
      <c r="C27" s="2">
        <v>39</v>
      </c>
      <c r="D27">
        <f t="shared" si="4"/>
        <v>63.75</v>
      </c>
      <c r="E27">
        <f t="shared" si="5"/>
        <v>24.75</v>
      </c>
      <c r="F27">
        <f t="shared" si="3"/>
        <v>25</v>
      </c>
      <c r="G27">
        <v>24</v>
      </c>
      <c r="H27">
        <f t="shared" si="2"/>
        <v>6</v>
      </c>
    </row>
    <row r="28" spans="1:8" x14ac:dyDescent="0.25">
      <c r="A28" s="2" t="s">
        <v>27</v>
      </c>
      <c r="B28" s="2">
        <v>0.75</v>
      </c>
      <c r="C28" s="2">
        <v>33</v>
      </c>
      <c r="D28">
        <f t="shared" si="4"/>
        <v>63.75</v>
      </c>
      <c r="E28">
        <f t="shared" si="5"/>
        <v>30.75</v>
      </c>
      <c r="F28">
        <f t="shared" si="3"/>
        <v>31</v>
      </c>
      <c r="G28">
        <v>32</v>
      </c>
      <c r="H28">
        <f t="shared" si="2"/>
        <v>8</v>
      </c>
    </row>
    <row r="29" spans="1:8" x14ac:dyDescent="0.25">
      <c r="A29" s="2" t="s">
        <v>28</v>
      </c>
      <c r="B29" s="2">
        <v>0.89</v>
      </c>
      <c r="C29" s="2">
        <v>33</v>
      </c>
      <c r="D29">
        <f t="shared" si="4"/>
        <v>75.650000000000006</v>
      </c>
      <c r="E29">
        <f t="shared" si="5"/>
        <v>42.650000000000006</v>
      </c>
      <c r="F29">
        <f t="shared" si="3"/>
        <v>43</v>
      </c>
      <c r="G29">
        <v>44</v>
      </c>
      <c r="H29">
        <f t="shared" si="2"/>
        <v>11</v>
      </c>
    </row>
    <row r="30" spans="1:8" x14ac:dyDescent="0.25">
      <c r="A30" s="2" t="s">
        <v>29</v>
      </c>
      <c r="B30" s="2">
        <v>1.5</v>
      </c>
      <c r="C30" s="2">
        <v>63</v>
      </c>
      <c r="D30">
        <f t="shared" si="4"/>
        <v>127.5</v>
      </c>
      <c r="E30">
        <f t="shared" si="5"/>
        <v>64.5</v>
      </c>
      <c r="F30">
        <f t="shared" si="3"/>
        <v>65</v>
      </c>
      <c r="G30">
        <v>60</v>
      </c>
      <c r="H30">
        <f t="shared" si="2"/>
        <v>15</v>
      </c>
    </row>
    <row r="31" spans="1:8" x14ac:dyDescent="0.25">
      <c r="A31" s="2" t="s">
        <v>30</v>
      </c>
      <c r="B31" s="2">
        <v>1</v>
      </c>
      <c r="C31" s="2">
        <v>51</v>
      </c>
      <c r="D31">
        <f t="shared" si="4"/>
        <v>85</v>
      </c>
      <c r="E31">
        <f t="shared" si="5"/>
        <v>34</v>
      </c>
      <c r="F31">
        <f t="shared" si="3"/>
        <v>34</v>
      </c>
      <c r="G31">
        <v>36</v>
      </c>
      <c r="H31">
        <f t="shared" si="2"/>
        <v>9</v>
      </c>
    </row>
    <row r="32" spans="1:8" x14ac:dyDescent="0.25">
      <c r="A32" s="2" t="s">
        <v>31</v>
      </c>
      <c r="B32" s="2">
        <v>0.61</v>
      </c>
      <c r="C32" s="2">
        <v>32</v>
      </c>
      <c r="D32">
        <f t="shared" si="4"/>
        <v>51.85</v>
      </c>
      <c r="E32">
        <f t="shared" si="5"/>
        <v>19.850000000000001</v>
      </c>
      <c r="F32">
        <f t="shared" si="3"/>
        <v>20</v>
      </c>
      <c r="G32">
        <v>20</v>
      </c>
      <c r="H32">
        <f t="shared" si="2"/>
        <v>5</v>
      </c>
    </row>
    <row r="33" spans="1:8" x14ac:dyDescent="0.25">
      <c r="A33" s="2" t="s">
        <v>32</v>
      </c>
      <c r="B33" s="2">
        <v>0.96</v>
      </c>
      <c r="C33" s="2">
        <v>31</v>
      </c>
      <c r="D33">
        <f t="shared" si="4"/>
        <v>81.599999999999994</v>
      </c>
      <c r="E33">
        <f t="shared" si="5"/>
        <v>50.599999999999994</v>
      </c>
      <c r="F33">
        <f t="shared" si="3"/>
        <v>51</v>
      </c>
      <c r="G33">
        <v>48</v>
      </c>
      <c r="H33">
        <f t="shared" si="2"/>
        <v>12</v>
      </c>
    </row>
    <row r="34" spans="1:8" x14ac:dyDescent="0.25">
      <c r="A34" s="2" t="s">
        <v>33</v>
      </c>
      <c r="B34" s="2">
        <v>0.19</v>
      </c>
      <c r="C34" s="2">
        <v>22</v>
      </c>
      <c r="D34">
        <f t="shared" si="4"/>
        <v>16.149999999999999</v>
      </c>
      <c r="E34">
        <f t="shared" si="5"/>
        <v>0</v>
      </c>
      <c r="F34">
        <f t="shared" si="3"/>
        <v>0</v>
      </c>
      <c r="G34">
        <v>16</v>
      </c>
      <c r="H34">
        <f t="shared" si="2"/>
        <v>4</v>
      </c>
    </row>
    <row r="35" spans="1:8" x14ac:dyDescent="0.25">
      <c r="A35" s="2" t="s">
        <v>34</v>
      </c>
      <c r="B35" s="2">
        <v>0.23</v>
      </c>
      <c r="C35" s="2">
        <v>21</v>
      </c>
      <c r="D35">
        <f t="shared" si="4"/>
        <v>19.55</v>
      </c>
      <c r="E35">
        <f t="shared" si="5"/>
        <v>0</v>
      </c>
      <c r="F35">
        <f t="shared" si="3"/>
        <v>0</v>
      </c>
      <c r="G35">
        <v>16</v>
      </c>
      <c r="H35">
        <f t="shared" si="2"/>
        <v>4</v>
      </c>
    </row>
    <row r="36" spans="1:8" x14ac:dyDescent="0.25">
      <c r="A36" s="2" t="s">
        <v>35</v>
      </c>
      <c r="B36" s="2">
        <v>0.31</v>
      </c>
      <c r="C36" s="2">
        <v>18</v>
      </c>
      <c r="D36">
        <f t="shared" si="4"/>
        <v>26.35</v>
      </c>
      <c r="E36">
        <f t="shared" si="5"/>
        <v>8.3500000000000014</v>
      </c>
      <c r="F36">
        <f t="shared" si="3"/>
        <v>9</v>
      </c>
      <c r="G36">
        <v>24</v>
      </c>
      <c r="H36">
        <f t="shared" si="2"/>
        <v>6</v>
      </c>
    </row>
    <row r="37" spans="1:8" x14ac:dyDescent="0.25">
      <c r="A37" s="2" t="s">
        <v>36</v>
      </c>
      <c r="B37" s="2">
        <v>0.73</v>
      </c>
      <c r="C37" s="2">
        <v>6</v>
      </c>
      <c r="D37">
        <f t="shared" si="4"/>
        <v>62.05</v>
      </c>
      <c r="E37">
        <f t="shared" si="5"/>
        <v>56.05</v>
      </c>
      <c r="F37">
        <f t="shared" si="3"/>
        <v>57</v>
      </c>
      <c r="G37">
        <v>56</v>
      </c>
      <c r="H37">
        <f t="shared" si="2"/>
        <v>14</v>
      </c>
    </row>
    <row r="38" spans="1:8" x14ac:dyDescent="0.25">
      <c r="A38" s="2" t="s">
        <v>37</v>
      </c>
      <c r="B38" s="2">
        <v>0.88</v>
      </c>
      <c r="C38" s="2">
        <v>3</v>
      </c>
      <c r="D38">
        <f t="shared" si="4"/>
        <v>74.8</v>
      </c>
      <c r="E38">
        <f t="shared" si="5"/>
        <v>71.8</v>
      </c>
      <c r="F38">
        <f t="shared" si="3"/>
        <v>72</v>
      </c>
      <c r="G38">
        <v>72</v>
      </c>
      <c r="H38">
        <f t="shared" si="2"/>
        <v>18</v>
      </c>
    </row>
    <row r="39" spans="1:8" x14ac:dyDescent="0.25">
      <c r="A39" s="2" t="s">
        <v>38</v>
      </c>
      <c r="B39" s="2">
        <v>0.27</v>
      </c>
      <c r="C39" s="2">
        <v>20</v>
      </c>
      <c r="D39">
        <f t="shared" si="4"/>
        <v>22.950000000000003</v>
      </c>
      <c r="E39">
        <f t="shared" si="5"/>
        <v>2.9500000000000028</v>
      </c>
      <c r="F39">
        <f t="shared" si="3"/>
        <v>3</v>
      </c>
      <c r="G39">
        <v>16</v>
      </c>
      <c r="H39">
        <f t="shared" si="2"/>
        <v>4</v>
      </c>
    </row>
    <row r="40" spans="1:8" x14ac:dyDescent="0.25">
      <c r="A40" s="2" t="s">
        <v>39</v>
      </c>
      <c r="B40" s="2">
        <v>0.46</v>
      </c>
      <c r="C40" s="2">
        <v>15</v>
      </c>
      <c r="D40">
        <f t="shared" si="4"/>
        <v>39.1</v>
      </c>
      <c r="E40">
        <f t="shared" si="5"/>
        <v>24.1</v>
      </c>
      <c r="F40">
        <f t="shared" si="3"/>
        <v>25</v>
      </c>
      <c r="G40">
        <v>24</v>
      </c>
      <c r="H40">
        <f t="shared" si="2"/>
        <v>6</v>
      </c>
    </row>
    <row r="41" spans="1:8" x14ac:dyDescent="0.25">
      <c r="A41" s="2" t="s">
        <v>40</v>
      </c>
      <c r="B41" s="2">
        <v>0.38</v>
      </c>
      <c r="C41" s="2">
        <v>16</v>
      </c>
      <c r="D41">
        <f t="shared" si="4"/>
        <v>32.299999999999997</v>
      </c>
      <c r="E41">
        <f t="shared" si="5"/>
        <v>16.299999999999997</v>
      </c>
      <c r="F41">
        <f t="shared" si="3"/>
        <v>17</v>
      </c>
      <c r="G41">
        <v>24</v>
      </c>
      <c r="H41">
        <f t="shared" ref="H41:H45" si="6">G41/4</f>
        <v>6</v>
      </c>
    </row>
    <row r="42" spans="1:8" x14ac:dyDescent="0.25">
      <c r="A42" s="2" t="s">
        <v>41</v>
      </c>
      <c r="B42" s="2">
        <v>0.42</v>
      </c>
      <c r="C42" s="2">
        <v>16</v>
      </c>
      <c r="D42">
        <f t="shared" si="4"/>
        <v>35.699999999999996</v>
      </c>
      <c r="E42">
        <f t="shared" si="5"/>
        <v>19.699999999999996</v>
      </c>
      <c r="F42">
        <f t="shared" ref="F42:F48" si="7">ROUNDUP(E42,0)</f>
        <v>20</v>
      </c>
      <c r="G42">
        <v>24</v>
      </c>
      <c r="H42">
        <f t="shared" si="6"/>
        <v>6</v>
      </c>
    </row>
    <row r="43" spans="1:8" x14ac:dyDescent="0.25">
      <c r="A43" s="2" t="s">
        <v>42</v>
      </c>
      <c r="B43" s="2">
        <v>0.54</v>
      </c>
      <c r="C43" s="2">
        <v>14</v>
      </c>
      <c r="D43">
        <f t="shared" si="4"/>
        <v>45.900000000000006</v>
      </c>
      <c r="E43">
        <f t="shared" si="5"/>
        <v>31.900000000000006</v>
      </c>
      <c r="F43">
        <f t="shared" si="7"/>
        <v>32</v>
      </c>
      <c r="G43">
        <v>32</v>
      </c>
      <c r="H43">
        <f t="shared" si="6"/>
        <v>8</v>
      </c>
    </row>
    <row r="44" spans="1:8" x14ac:dyDescent="0.25">
      <c r="A44" s="2" t="s">
        <v>43</v>
      </c>
      <c r="B44" s="2">
        <v>0.65</v>
      </c>
      <c r="C44" s="2">
        <v>9</v>
      </c>
      <c r="D44">
        <f t="shared" si="4"/>
        <v>55.25</v>
      </c>
      <c r="E44">
        <f t="shared" si="5"/>
        <v>46.25</v>
      </c>
      <c r="F44">
        <f t="shared" si="7"/>
        <v>47</v>
      </c>
      <c r="G44">
        <v>44</v>
      </c>
      <c r="H44">
        <f t="shared" si="6"/>
        <v>11</v>
      </c>
    </row>
    <row r="45" spans="1:8" x14ac:dyDescent="0.25">
      <c r="A45" s="2" t="s">
        <v>44</v>
      </c>
      <c r="B45" s="2">
        <v>0.31</v>
      </c>
      <c r="C45" s="2">
        <v>18</v>
      </c>
      <c r="D45">
        <f t="shared" si="4"/>
        <v>26.35</v>
      </c>
      <c r="E45">
        <f t="shared" si="5"/>
        <v>8.3500000000000014</v>
      </c>
      <c r="F45">
        <f t="shared" si="7"/>
        <v>9</v>
      </c>
      <c r="G45">
        <v>16</v>
      </c>
      <c r="H45">
        <f t="shared" si="6"/>
        <v>4</v>
      </c>
    </row>
    <row r="46" spans="1:8" x14ac:dyDescent="0.25">
      <c r="A46" s="2" t="s">
        <v>45</v>
      </c>
      <c r="B46" s="2">
        <v>0.73</v>
      </c>
      <c r="C46" s="2">
        <v>8</v>
      </c>
      <c r="D46">
        <f t="shared" si="4"/>
        <v>62.05</v>
      </c>
      <c r="E46">
        <f t="shared" si="5"/>
        <v>54.05</v>
      </c>
      <c r="F46">
        <f t="shared" si="7"/>
        <v>55</v>
      </c>
      <c r="G46">
        <v>56</v>
      </c>
      <c r="H46">
        <f>G46/4</f>
        <v>14</v>
      </c>
    </row>
    <row r="47" spans="1:8" x14ac:dyDescent="0.25">
      <c r="A47" s="2" t="s">
        <v>46</v>
      </c>
      <c r="B47" s="2">
        <v>0.31</v>
      </c>
      <c r="C47" s="2">
        <v>18</v>
      </c>
      <c r="D47">
        <f t="shared" si="4"/>
        <v>26.35</v>
      </c>
      <c r="E47">
        <f t="shared" si="5"/>
        <v>8.3500000000000014</v>
      </c>
      <c r="F47">
        <f t="shared" si="7"/>
        <v>9</v>
      </c>
      <c r="G47">
        <v>16</v>
      </c>
      <c r="H47">
        <f t="shared" ref="H47:H48" si="8">G47/4</f>
        <v>4</v>
      </c>
    </row>
    <row r="48" spans="1:8" x14ac:dyDescent="0.25">
      <c r="A48" s="2" t="s">
        <v>47</v>
      </c>
      <c r="B48" s="2">
        <v>0.27</v>
      </c>
      <c r="C48" s="2">
        <v>20</v>
      </c>
      <c r="D48">
        <f t="shared" si="4"/>
        <v>22.950000000000003</v>
      </c>
      <c r="E48">
        <f t="shared" si="5"/>
        <v>2.9500000000000028</v>
      </c>
      <c r="F48">
        <f t="shared" si="7"/>
        <v>3</v>
      </c>
      <c r="G48">
        <v>16</v>
      </c>
      <c r="H48">
        <f t="shared" si="8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2015-06-05T18:19:34Z</dcterms:created>
  <dcterms:modified xsi:type="dcterms:W3CDTF">2025-08-01T15:33:40Z</dcterms:modified>
</cp:coreProperties>
</file>