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externalReferences>
    <externalReference r:id="rId4"/>
  </externalReferenc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<sst xmlns="http://schemas.openxmlformats.org/spreadsheetml/2006/main" count="1147" uniqueCount="275">
  <si>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</si>
  <si>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</si>
  <si>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</si>
  <si>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</si>
  <si>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</si>
  <si>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</si>
  <si>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</si>
  <si>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</si>
  <si>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</si>
  <si>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</si>
  <si>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</si>
  <si>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</si>
  <si>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</si>
  <si>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</si>
  <si>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</si>
  <si>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</si>
  <si>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</si>
  <si>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</si>
  <si>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</si>
  <si>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</si>
  <si>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</si>
  <si>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</si>
  <si>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</si>
  <si>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</si>
  <si>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</si>
  <si>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</si>
  <si>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</si>
  <si>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</si>
  <si>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</si>
  <si>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</si>
  <si>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</si>
  <si>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</si>
  <si>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</si>
  <si>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</si>
  <si>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</si>
  <si>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</si>
  <si>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</si>
  <si>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</si>
  <si>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</si>
  <si>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</si>
  <si>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</si>
  <si>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</si>
  <si>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</si>
  <si>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</si>
  <si>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</si>
  <si>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</si>
  <si>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</si>
  <si>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</si>
  <si>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</si>
  <si>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</si>
  <si>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</si>
  <si>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</si>
  <si>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</si>
  <si>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</si>
  <si>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</si>
  <si>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</si>
  <si>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</si>
  <si>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</si>
  <si>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</si>
  <si>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</si>
  <si>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</si>
  <si>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</si>
  <si>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</si>
  <si>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</si>
  <si>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</si>
  <si>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</si>
  <si>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</si>
  <si>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</si>
  <si>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</si>
  <si>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</si>
  <si>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</si>
  <si>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Барби фон розовый круг</t>
  </si>
  <si>
    <t xml:space="preserve">OZN1506380691</t>
  </si>
  <si>
    <t xml:space="preserve">barbie_ar45_tat_vert</t>
  </si>
  <si>
    <t xml:space="preserve">https://raw.githubusercontent.com/maxuzkikh/Ozon_upload/main/Tatulya/images/A5/</t>
  </si>
  <si>
    <t xml:space="preserve">Декор для одежды</t>
  </si>
  <si>
    <t xml:space="preserve">Amazing Pics</t>
  </si>
  <si>
    <t xml:space="preserve">Полимерный материал</t>
  </si>
  <si>
    <t xml:space="preserve">Россия</t>
  </si>
  <si>
    <t xml:space="preserve">Не облагается</t>
  </si>
  <si>
    <t xml:space="preserve">Нет</t>
  </si>
  <si>
    <t xml:space="preserve">DTF A5 set1</t>
  </si>
  <si>
    <t xml:space="preserve">Термонаклейка</t>
  </si>
  <si>
    <t xml:space="preserve">инструкция_dtf.mp4</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</si>
  <si>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</si>
  <si>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</si>
  <si>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</si>
  <si>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</si>
  <si>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</si>
  <si>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</si>
  <si>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</si>
  <si>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</si>
  <si>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</si>
  <si>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</si>
  <si>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</si>
  <si>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</si>
  <si>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</si>
  <si>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</si>
  <si>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</si>
  <si>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</si>
  <si>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</si>
  <si>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</si>
  <si>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</si>
  <si>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</si>
  <si>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</si>
  <si>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</si>
  <si>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</si>
  <si>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</si>
  <si>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</si>
  <si>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</si>
  <si>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</si>
  <si>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</si>
  <si>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</si>
  <si>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</si>
  <si>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</si>
  <si>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</si>
  <si>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</si>
  <si>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</si>
  <si>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</si>
  <si>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</si>
  <si>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</si>
  <si>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</si>
  <si>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</si>
  <si>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</si>
  <si>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</si>
  <si>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</si>
  <si>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</si>
  <si>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</si>
  <si>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</si>
  <si>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</si>
  <si>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</si>
  <si>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</si>
  <si>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</si>
  <si>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</si>
  <si>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</si>
  <si>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</si>
  <si>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</si>
  <si>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</si>
  <si>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</si>
  <si>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</si>
  <si>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</si>
  <si>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</si>
  <si>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</si>
  <si>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</si>
  <si>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</si>
  <si>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</si>
  <si>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</si>
  <si>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</si>
  <si>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</si>
  <si>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</si>
  <si>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</si>
  <si>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</si>
  <si>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</si>
  <si>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</si>
  <si>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</si>
  <si>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</si>
  <si>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</si>
  <si>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</si>
  <si>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</si>
  <si>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</si>
  <si>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</si>
  <si>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</si>
  <si>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</si>
  <si>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</si>
  <si>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</si>
  <si>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</si>
  <si>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</si>
  <si>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</si>
  <si>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</si>
  <si>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</si>
  <si>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</si>
  <si>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</si>
  <si>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</si>
  <si>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</si>
  <si>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</si>
  <si>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</si>
  <si>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</si>
  <si>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</si>
  <si>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</si>
  <si>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</si>
  <si>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</si>
  <si>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</si>
  <si>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</si>
  <si>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</si>
  <si>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</si>
  <si>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</si>
  <si>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</si>
  <si>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</si>
  <si>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</si>
  <si>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</si>
  <si>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</si>
  <si>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</si>
  <si>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</si>
  <si>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</si>
  <si>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</si>
  <si>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</si>
  <si>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</si>
  <si>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</si>
  <si>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</si>
  <si>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</si>
  <si>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</si>
  <si>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</si>
  <si>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</si>
  <si>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</si>
  <si>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</si>
  <si>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</si>
  <si>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</si>
  <si>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</si>
  <si>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</si>
  <si>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</si>
  <si>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</si>
  <si>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</si>
  <si>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</si>
  <si>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</si>
  <si>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</si>
  <si>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</si>
  <si>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</si>
  <si>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</si>
  <si>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</si>
  <si>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https://raw.githubusercontent.com/maxuzkikh/Ozon_upload/main/Tatulya/images/A4/</t>
  </si>
  <si>
    <t xml:space="preserve">DTF A4 set1</t>
  </si>
  <si>
    <t xml:space="preserve">Термонаклейка Черный Кот Силует астрономия</t>
  </si>
  <si>
    <t xml:space="preserve">OZN1506320059</t>
  </si>
  <si>
    <t xml:space="preserve">cat_df12_tat_vert</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</si>
  <si>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</si>
  <si>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</si>
  <si>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</si>
  <si>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</si>
  <si>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</si>
  <si>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</si>
  <si>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</si>
  <si>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</si>
  <si>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</si>
  <si>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</si>
  <si>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</si>
  <si>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</si>
  <si>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</si>
  <si>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</si>
  <si>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</si>
  <si>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</si>
  <si>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</si>
  <si>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</si>
  <si>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</si>
  <si>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</si>
  <si>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</si>
  <si>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</si>
  <si>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</si>
  <si>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</si>
  <si>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</si>
  <si>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</si>
  <si>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</si>
  <si>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</si>
  <si>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</si>
  <si>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</si>
  <si>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</si>
  <si>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</si>
  <si>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</si>
  <si>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</si>
  <si>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</si>
  <si>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</si>
  <si>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</si>
  <si>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</si>
  <si>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</si>
  <si>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</si>
  <si>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</si>
  <si>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</si>
  <si>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</si>
  <si>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</si>
  <si>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</si>
  <si>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</si>
  <si>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</si>
  <si>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</si>
  <si>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А5</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</si>
  <si>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</si>
  <si>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 xml:space="preserve">термонаклейка А4</t>
  </si>
</sst>
</file>

<file path=xl/styles.xml><?xml version="1.0" encoding="utf-8"?>
<styleSheet xmlns="http://schemas.openxmlformats.org/spreadsheetml/2006/main">
  <numFmts count="2">
    <numFmt numFmtId="164" formatCode="General"/>
    <numFmt numFmtId="165" formatCode="General"/>
  </numFmts>
  <fonts count="13">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0"/>
      <charset val="1"/>
    </font>
    <font>
      <sz val="11"/>
      <color rgb="FF000000"/>
      <name val="Calibri"/>
      <family val="2"/>
      <charset val="204"/>
    </font>
    <font>
      <b val="true"/>
      <sz val="9"/>
      <color rgb="FF000000"/>
      <name val="Calibri"/>
      <family val="2"/>
      <charset val="1"/>
    </font>
    <font>
      <sz val="9"/>
      <color rgb="FF000000"/>
      <name val="Calibri"/>
      <family val="2"/>
      <charset val="1"/>
    </font>
  </fonts>
  <fills count="6">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
      <patternFill patternType="solid">
        <fgColor rgb="FFDDDDDD"/>
        <bgColor rgb="FFCCFFCC"/>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1"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false" applyAlignment="false" applyProtection="false">
      <alignment horizontal="general" vertical="bottom" textRotation="0" wrapText="fals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externalLink" Target="externalLinks/externalLink1.xml"/><Relationship Id="rId5"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Data_to_create_27.03.2024_add2.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Лист1"/>
      <sheetName val="Описание"/>
    </sheetNames>
    <sheetDataSet>
      <sheetData sheetId="0"/>
      <sheetData sheetId="1">
        <row r="69">
          <cell r="B69" t="str">
            <v>-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v>
          </cell>
        </row>
        <row r="70">
          <cell r="B70" t="str">
            <v>-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v>
          </cell>
        </row>
        <row r="93">
          <cell r="B93" t="str">
            <v>-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v>
          </cell>
        </row>
      </sheetData>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aw.githubusercontent.com/maxuzkikh/Ozon_upload/main/Tatulya/images/A5/" TargetMode="External"/><Relationship Id="rId3" Type="http://schemas.openxmlformats.org/officeDocument/2006/relationships/hyperlink" Target="https://raw.githubusercontent.com/maxuzkikh/Ozon_upload/main/Tatulya/images/A5/" TargetMode="External"/><Relationship Id="rId4" Type="http://schemas.openxmlformats.org/officeDocument/2006/relationships/hyperlink" Target="https://raw.githubusercontent.com/maxuzkikh/Ozon_upload/main/Tatulya/images/A5/" TargetMode="External"/><Relationship Id="rId5" Type="http://schemas.openxmlformats.org/officeDocument/2006/relationships/hyperlink" Target="https://raw.githubusercontent.com/maxuzkikh/Ozon_upload/main/Tatulya/images/A5/" TargetMode="External"/><Relationship Id="rId6" Type="http://schemas.openxmlformats.org/officeDocument/2006/relationships/hyperlink" Target="https://raw.githubusercontent.com/maxuzkikh/Ozon_upload/main/Tatulya/images/A5/" TargetMode="External"/><Relationship Id="rId7" Type="http://schemas.openxmlformats.org/officeDocument/2006/relationships/hyperlink" Target="https://raw.githubusercontent.com/maxuzkikh/Ozon_upload/main/Tatulya/images/A5/" TargetMode="External"/><Relationship Id="rId8" Type="http://schemas.openxmlformats.org/officeDocument/2006/relationships/hyperlink" Target="https://raw.githubusercontent.com/maxuzkikh/Ozon_upload/main/Tatulya/images/A5/" TargetMode="External"/><Relationship Id="rId9" Type="http://schemas.openxmlformats.org/officeDocument/2006/relationships/hyperlink" Target="https://raw.githubusercontent.com/maxuzkikh/Ozon_upload/main/Tatulya/images/A5/" TargetMode="External"/><Relationship Id="rId10" Type="http://schemas.openxmlformats.org/officeDocument/2006/relationships/hyperlink" Target="https://raw.githubusercontent.com/maxuzkikh/Ozon_upload/main/Tatulya/images/A5/" TargetMode="External"/><Relationship Id="rId11" Type="http://schemas.openxmlformats.org/officeDocument/2006/relationships/hyperlink" Target="https://raw.githubusercontent.com/maxuzkikh/Ozon_upload/main/Tatulya/images/A5/" TargetMode="External"/><Relationship Id="rId12" Type="http://schemas.openxmlformats.org/officeDocument/2006/relationships/hyperlink" Target="https://raw.githubusercontent.com/maxuzkikh/Ozon_upload/main/Tatulya/images/A5/" TargetMode="External"/><Relationship Id="rId13" Type="http://schemas.openxmlformats.org/officeDocument/2006/relationships/hyperlink" Target="https://raw.githubusercontent.com/maxuzkikh/Ozon_upload/main/Tatulya/images/A5/" TargetMode="External"/><Relationship Id="rId14" Type="http://schemas.openxmlformats.org/officeDocument/2006/relationships/hyperlink" Target="https://raw.githubusercontent.com/maxuzkikh/Ozon_upload/main/Tatulya/images/A5/" TargetMode="External"/><Relationship Id="rId15" Type="http://schemas.openxmlformats.org/officeDocument/2006/relationships/hyperlink" Target="https://raw.githubusercontent.com/maxuzkikh/Ozon_upload/main/Tatulya/images/A5/" TargetMode="External"/><Relationship Id="rId16" Type="http://schemas.openxmlformats.org/officeDocument/2006/relationships/hyperlink" Target="https://raw.githubusercontent.com/maxuzkikh/Ozon_upload/main/Tatulya/images/A5/" TargetMode="External"/><Relationship Id="rId17" Type="http://schemas.openxmlformats.org/officeDocument/2006/relationships/hyperlink" Target="https://raw.githubusercontent.com/maxuzkikh/Ozon_upload/main/Tatulya/images/A5/" TargetMode="External"/><Relationship Id="rId18" Type="http://schemas.openxmlformats.org/officeDocument/2006/relationships/hyperlink" Target="https://raw.githubusercontent.com/maxuzkikh/Ozon_upload/main/Tatulya/images/A5/" TargetMode="External"/><Relationship Id="rId19" Type="http://schemas.openxmlformats.org/officeDocument/2006/relationships/hyperlink" Target="https://raw.githubusercontent.com/maxuzkikh/Ozon_upload/main/Tatulya/images/A5/" TargetMode="External"/><Relationship Id="rId20" Type="http://schemas.openxmlformats.org/officeDocument/2006/relationships/hyperlink" Target="https://raw.githubusercontent.com/maxuzkikh/Ozon_upload/main/Tatulya/images/A5/" TargetMode="External"/><Relationship Id="rId21" Type="http://schemas.openxmlformats.org/officeDocument/2006/relationships/hyperlink" Target="https://raw.githubusercontent.com/maxuzkikh/Ozon_upload/main/Tatulya/images/A5/" TargetMode="External"/><Relationship Id="rId22" Type="http://schemas.openxmlformats.org/officeDocument/2006/relationships/hyperlink" Target="https://raw.githubusercontent.com/maxuzkikh/Ozon_upload/main/Tatulya/images/A5/" TargetMode="External"/><Relationship Id="rId23" Type="http://schemas.openxmlformats.org/officeDocument/2006/relationships/hyperlink" Target="https://raw.githubusercontent.com/maxuzkikh/Ozon_upload/main/Tatulya/images/A5/" TargetMode="External"/><Relationship Id="rId24" Type="http://schemas.openxmlformats.org/officeDocument/2006/relationships/hyperlink" Target="https://raw.githubusercontent.com/maxuzkikh/Ozon_upload/main/Tatulya/images/A5/" TargetMode="External"/><Relationship Id="rId25" Type="http://schemas.openxmlformats.org/officeDocument/2006/relationships/hyperlink" Target="https://raw.githubusercontent.com/maxuzkikh/Ozon_upload/main/Tatulya/images/A5/" TargetMode="External"/><Relationship Id="rId26" Type="http://schemas.openxmlformats.org/officeDocument/2006/relationships/hyperlink" Target="https://raw.githubusercontent.com/maxuzkikh/Ozon_upload/main/Tatulya/images/A5/" TargetMode="External"/><Relationship Id="rId27" Type="http://schemas.openxmlformats.org/officeDocument/2006/relationships/hyperlink" Target="https://raw.githubusercontent.com/maxuzkikh/Ozon_upload/main/Tatulya/images/A5/" TargetMode="External"/><Relationship Id="rId28" Type="http://schemas.openxmlformats.org/officeDocument/2006/relationships/hyperlink" Target="https://raw.githubusercontent.com/maxuzkikh/Ozon_upload/main/Tatulya/images/A5/" TargetMode="External"/><Relationship Id="rId29" Type="http://schemas.openxmlformats.org/officeDocument/2006/relationships/hyperlink" Target="https://raw.githubusercontent.com/maxuzkikh/Ozon_upload/main/Tatulya/images/A5/" TargetMode="External"/><Relationship Id="rId30" Type="http://schemas.openxmlformats.org/officeDocument/2006/relationships/hyperlink" Target="https://raw.githubusercontent.com/maxuzkikh/Ozon_upload/main/Tatulya/images/A5/" TargetMode="External"/><Relationship Id="rId31" Type="http://schemas.openxmlformats.org/officeDocument/2006/relationships/hyperlink" Target="https://raw.githubusercontent.com/maxuzkikh/Ozon_upload/main/Tatulya/images/A5/" TargetMode="External"/><Relationship Id="rId32" Type="http://schemas.openxmlformats.org/officeDocument/2006/relationships/hyperlink" Target="https://raw.githubusercontent.com/maxuzkikh/Ozon_upload/main/Tatulya/images/A5/" TargetMode="External"/><Relationship Id="rId33" Type="http://schemas.openxmlformats.org/officeDocument/2006/relationships/hyperlink" Target="https://raw.githubusercontent.com/maxuzkikh/Ozon_upload/main/Tatulya/images/A5/" TargetMode="External"/><Relationship Id="rId34" Type="http://schemas.openxmlformats.org/officeDocument/2006/relationships/hyperlink" Target="https://raw.githubusercontent.com/maxuzkikh/Ozon_upload/main/Tatulya/images/A5/" TargetMode="External"/><Relationship Id="rId35" Type="http://schemas.openxmlformats.org/officeDocument/2006/relationships/hyperlink" Target="https://raw.githubusercontent.com/maxuzkikh/Ozon_upload/main/Tatulya/images/A5/" TargetMode="External"/><Relationship Id="rId36" Type="http://schemas.openxmlformats.org/officeDocument/2006/relationships/hyperlink" Target="https://raw.githubusercontent.com/maxuzkikh/Ozon_upload/main/Tatulya/images/A5/" TargetMode="External"/><Relationship Id="rId37" Type="http://schemas.openxmlformats.org/officeDocument/2006/relationships/hyperlink" Target="https://raw.githubusercontent.com/maxuzkikh/Ozon_upload/main/Tatulya/images/A5/" TargetMode="External"/><Relationship Id="rId38" Type="http://schemas.openxmlformats.org/officeDocument/2006/relationships/hyperlink" Target="https://raw.githubusercontent.com/maxuzkikh/Ozon_upload/main/Tatulya/images/A5/" TargetMode="External"/><Relationship Id="rId39" Type="http://schemas.openxmlformats.org/officeDocument/2006/relationships/hyperlink" Target="https://raw.githubusercontent.com/maxuzkikh/Ozon_upload/main/Tatulya/images/A5/" TargetMode="External"/><Relationship Id="rId40" Type="http://schemas.openxmlformats.org/officeDocument/2006/relationships/hyperlink" Target="https://raw.githubusercontent.com/maxuzkikh/Ozon_upload/main/Tatulya/images/A5/" TargetMode="External"/><Relationship Id="rId41" Type="http://schemas.openxmlformats.org/officeDocument/2006/relationships/hyperlink" Target="https://raw.githubusercontent.com/maxuzkikh/Ozon_upload/main/Tatulya/images/A5/" TargetMode="External"/><Relationship Id="rId42" Type="http://schemas.openxmlformats.org/officeDocument/2006/relationships/hyperlink" Target="https://raw.githubusercontent.com/maxuzkikh/Ozon_upload/main/Tatulya/images/A5/" TargetMode="External"/><Relationship Id="rId43" Type="http://schemas.openxmlformats.org/officeDocument/2006/relationships/hyperlink" Target="https://raw.githubusercontent.com/maxuzkikh/Ozon_upload/main/Tatulya/images/A5/" TargetMode="External"/><Relationship Id="rId44" Type="http://schemas.openxmlformats.org/officeDocument/2006/relationships/hyperlink" Target="https://raw.githubusercontent.com/maxuzkikh/Ozon_upload/main/Tatulya/images/A5/" TargetMode="External"/><Relationship Id="rId45" Type="http://schemas.openxmlformats.org/officeDocument/2006/relationships/hyperlink" Target="https://raw.githubusercontent.com/maxuzkikh/Ozon_upload/main/Tatulya/images/A5/" TargetMode="External"/><Relationship Id="rId46" Type="http://schemas.openxmlformats.org/officeDocument/2006/relationships/hyperlink" Target="https://raw.githubusercontent.com/maxuzkikh/Ozon_upload/main/Tatulya/images/A5/" TargetMode="External"/><Relationship Id="rId47" Type="http://schemas.openxmlformats.org/officeDocument/2006/relationships/hyperlink" Target="https://raw.githubusercontent.com/maxuzkikh/Ozon_upload/main/Tatulya/images/A4/" TargetMode="External"/><Relationship Id="rId48" Type="http://schemas.openxmlformats.org/officeDocument/2006/relationships/hyperlink" Target="https://raw.githubusercontent.com/maxuzkikh/Ozon_upload/main/Tatulya/images/A4/" TargetMode="External"/><Relationship Id="rId49" Type="http://schemas.openxmlformats.org/officeDocument/2006/relationships/hyperlink" Target="https://raw.githubusercontent.com/maxuzkikh/Ozon_upload/main/Tatulya/images/A4/" TargetMode="External"/><Relationship Id="rId50" Type="http://schemas.openxmlformats.org/officeDocument/2006/relationships/hyperlink" Target="https://raw.githubusercontent.com/maxuzkikh/Ozon_upload/main/Tatulya/images/A4/" TargetMode="External"/><Relationship Id="rId51" Type="http://schemas.openxmlformats.org/officeDocument/2006/relationships/hyperlink" Target="https://raw.githubusercontent.com/maxuzkikh/Ozon_upload/main/Tatulya/images/A4/" TargetMode="External"/><Relationship Id="rId52" Type="http://schemas.openxmlformats.org/officeDocument/2006/relationships/hyperlink" Target="https://raw.githubusercontent.com/maxuzkikh/Ozon_upload/main/Tatulya/images/A4/" TargetMode="External"/><Relationship Id="rId53" Type="http://schemas.openxmlformats.org/officeDocument/2006/relationships/hyperlink" Target="https://raw.githubusercontent.com/maxuzkikh/Ozon_upload/main/Tatulya/images/A4/" TargetMode="External"/><Relationship Id="rId54" Type="http://schemas.openxmlformats.org/officeDocument/2006/relationships/hyperlink" Target="https://raw.githubusercontent.com/maxuzkikh/Ozon_upload/main/Tatulya/images/A4/" TargetMode="External"/><Relationship Id="rId55" Type="http://schemas.openxmlformats.org/officeDocument/2006/relationships/hyperlink" Target="https://raw.githubusercontent.com/maxuzkikh/Ozon_upload/main/Tatulya/images/A4/" TargetMode="External"/><Relationship Id="rId56" Type="http://schemas.openxmlformats.org/officeDocument/2006/relationships/hyperlink" Target="https://raw.githubusercontent.com/maxuzkikh/Ozon_upload/main/Tatulya/images/A4/" TargetMode="External"/><Relationship Id="rId57" Type="http://schemas.openxmlformats.org/officeDocument/2006/relationships/hyperlink" Target="https://raw.githubusercontent.com/maxuzkikh/Ozon_upload/main/Tatulya/images/A4/" TargetMode="External"/><Relationship Id="rId58" Type="http://schemas.openxmlformats.org/officeDocument/2006/relationships/hyperlink" Target="https://raw.githubusercontent.com/maxuzkikh/Ozon_upload/main/Tatulya/images/A4/" TargetMode="External"/><Relationship Id="rId59" Type="http://schemas.openxmlformats.org/officeDocument/2006/relationships/hyperlink" Target="https://raw.githubusercontent.com/maxuzkikh/Ozon_upload/main/Tatulya/images/A4/" TargetMode="External"/><Relationship Id="rId60" Type="http://schemas.openxmlformats.org/officeDocument/2006/relationships/hyperlink" Target="https://raw.githubusercontent.com/maxuzkikh/Ozon_upload/main/Tatulya/images/A4/" TargetMode="External"/><Relationship Id="rId61" Type="http://schemas.openxmlformats.org/officeDocument/2006/relationships/hyperlink" Target="https://raw.githubusercontent.com/maxuzkikh/Ozon_upload/main/Tatulya/images/A4/" TargetMode="External"/><Relationship Id="rId62" Type="http://schemas.openxmlformats.org/officeDocument/2006/relationships/hyperlink" Target="https://raw.githubusercontent.com/maxuzkikh/Ozon_upload/main/Tatulya/images/A4/" TargetMode="External"/><Relationship Id="rId63" Type="http://schemas.openxmlformats.org/officeDocument/2006/relationships/hyperlink" Target="https://raw.githubusercontent.com/maxuzkikh/Ozon_upload/main/Tatulya/images/A4/" TargetMode="External"/><Relationship Id="rId64" Type="http://schemas.openxmlformats.org/officeDocument/2006/relationships/hyperlink" Target="https://raw.githubusercontent.com/maxuzkikh/Ozon_upload/main/Tatulya/images/A4/" TargetMode="External"/><Relationship Id="rId65"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58" activeCellId="0" sqref="B58"/>
    </sheetView>
  </sheetViews>
  <sheetFormatPr defaultRowHeight="12.8" zeroHeight="false" outlineLevelRow="0" outlineLevelCol="0"/>
  <cols>
    <col collapsed="false" customWidth="true" hidden="false" outlineLevel="0" max="1" min="1" style="0" width="63.21"/>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74.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61.97"/>
    <col collapsed="false" customWidth="true" hidden="false" outlineLevel="0" max="16" min="16" style="0" width="18.34"/>
    <col collapsed="false" customWidth="true" hidden="false" outlineLevel="0" max="17" min="17" style="0" width="22.36"/>
    <col collapsed="false" customWidth="true" hidden="false" outlineLevel="0" max="18" min="18" style="0" width="15.95"/>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65.8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36.55" hidden="false" customHeight="true" outlineLevel="0" collapsed="false">
      <c r="A2" s="6" t="s">
        <v>71</v>
      </c>
      <c r="B2" s="0" t="s">
        <v>72</v>
      </c>
      <c r="C2" s="0" t="s">
        <v>73</v>
      </c>
      <c r="F2" s="0" t="n">
        <v>1</v>
      </c>
      <c r="G2" s="0" t="n">
        <v>2</v>
      </c>
      <c r="H2" s="0" t="s">
        <v>74</v>
      </c>
      <c r="I2" s="0" t="s">
        <v>75</v>
      </c>
      <c r="J2" s="0" t="s">
        <v>76</v>
      </c>
      <c r="M2" s="0" t="str">
        <f aca="false">A2</f>
        <v>Термонаклейка Барби фон розовый круг</v>
      </c>
      <c r="O2" s="0" t="str">
        <f aca="false">"Термонаклейка для одежды:" &amp; SUBSTITUTE(A2, "Термонаклейка", "")</f>
        <v>Термонаклейка для одежды: Барби фон розовый круг</v>
      </c>
      <c r="P2" s="7"/>
      <c r="Q2" s="0" t="n">
        <v>285</v>
      </c>
      <c r="R2" s="0" t="s">
        <v>77</v>
      </c>
      <c r="S2" s="8" t="str">
        <f aca="false">A2&amp;Описание!B6</f>
        <v>Термонаклейка Барби фон розовый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 s="0" t="n">
        <v>1</v>
      </c>
      <c r="U2" s="0" t="n">
        <v>21</v>
      </c>
      <c r="V2" s="0" t="n">
        <v>18</v>
      </c>
      <c r="W2" s="0" t="n">
        <v>10</v>
      </c>
      <c r="X2" s="0" t="s">
        <v>78</v>
      </c>
      <c r="Y2" s="9" t="str">
        <f aca="false">CONCATENATE(CONCATENATE(H2,C2,"_1.jpg;"),CONCATENATE(H2,C2,"_2.jpg;"),CONCATENATE(H2,C2,"_3.jpg;"),CONCATENATE(H2,C2,"_4.jpg;"),CONCATENATE(H2,C2,"_5.jpg;"),CONCATENATE(H2,"instruction_A5.jpg;"),CONCATENATE(H2,"Video_DTF.mp4;"))</f>
        <v>https://raw.githubusercontent.com/maxuzkikh/Ozon_upload/main/Tatulya/images/A5/barbie_ar45_tat_vert_1.jpg;https://raw.githubusercontent.com/maxuzkikh/Ozon_upload/main/Tatulya/images/A5/barbie_ar45_tat_vert_2.jpg;https://raw.githubusercontent.com/maxuzkikh/Ozon_upload/main/Tatulya/images/A5/barbie_ar45_tat_vert_3.jpg;https://raw.githubusercontent.com/maxuzkikh/Ozon_upload/main/Tatulya/images/A5/barbie_ar45_tat_vert_4.jpg;https://raw.githubusercontent.com/maxuzkikh/Ozon_upload/main/Tatulya/images/A5/barbie_ar45_tat_vert_5.jpg;https://raw.githubusercontent.com/maxuzkikh/Ozon_upload/main/Tatulya/images/A5/instruction_A5.jpg;https://raw.githubusercontent.com/maxuzkikh/Ozon_upload/main/Tatulya/images/A5/Video_DTF.mp4;</v>
      </c>
      <c r="AA2" s="0" t="str">
        <f aca="false">A2</f>
        <v>Термонаклейка Барби фон розовый круг</v>
      </c>
      <c r="AB2" s="0" t="n">
        <f aca="false">Q2</f>
        <v>285</v>
      </c>
      <c r="AC2" s="0" t="n">
        <f aca="false">ROUND(AB2*1.5,0)</f>
        <v>428</v>
      </c>
      <c r="AD2" s="10" t="s">
        <v>79</v>
      </c>
      <c r="AE2" s="11" t="s">
        <v>80</v>
      </c>
      <c r="AH2" s="0" t="n">
        <f aca="false">W2</f>
        <v>10</v>
      </c>
      <c r="AI2" s="12" t="n">
        <f aca="false">V2*10</f>
        <v>180</v>
      </c>
      <c r="AJ2" s="13" t="n">
        <v>1</v>
      </c>
      <c r="AK2" s="12" t="n">
        <f aca="false">U2*10</f>
        <v>210</v>
      </c>
      <c r="AL2" s="14" t="str">
        <f aca="false">CONCATENATE(H2,C2,"_1.jpg")</f>
        <v>https://raw.githubusercontent.com/maxuzkikh/Ozon_upload/main/Tatulya/images/A5/barbie_ar45_tat_vert_1.jpg</v>
      </c>
      <c r="AM2" s="15" t="str">
        <f aca="false">CONCATENATE(CONCATENATE(H2, C2, "_2.jpg;"),CONCATENATE(H2, C2, "_3.jpg;"),CONCATENATE(H2, C2, "_4.jpg;"),CONCATENATE(H2, C2, "_5.jpg;"),CONCATENATE(H2, "instruction_A5.jpg;") )</f>
        <v>https://raw.githubusercontent.com/maxuzkikh/Ozon_upload/main/Tatulya/images/A5/barbie_ar45_tat_vert_2.jpg;https://raw.githubusercontent.com/maxuzkikh/Ozon_upload/main/Tatulya/images/A5/barbie_ar45_tat_vert_3.jpg;https://raw.githubusercontent.com/maxuzkikh/Ozon_upload/main/Tatulya/images/A5/barbie_ar45_tat_vert_4.jpg;https://raw.githubusercontent.com/maxuzkikh/Ozon_upload/main/Tatulya/images/A5/barbie_ar45_tat_vert_5.jpg;https://raw.githubusercontent.com/maxuzkikh/Ozon_upload/main/Tatulya/images/A5/instruction_A5.jpg;</v>
      </c>
      <c r="AP2" s="14" t="str">
        <f aca="false">J2</f>
        <v>Amazing Pics</v>
      </c>
      <c r="AQ2" s="16" t="s">
        <v>81</v>
      </c>
      <c r="AS2" s="11"/>
      <c r="AT2" s="0" t="str">
        <f aca="false">SUBSTITUTE(A2,"Термонаклейка ","")</f>
        <v>Барби фон розовый круг</v>
      </c>
      <c r="AU2" s="10" t="s">
        <v>82</v>
      </c>
      <c r="AV2" s="0" t="str">
        <f aca="false">S2</f>
        <v>Термонаклейка Барби фон розовый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 s="12" t="str">
        <f aca="false">X2</f>
        <v>Россия</v>
      </c>
      <c r="BA2" s="12" t="str">
        <f aca="false">R2</f>
        <v>Полимерный материал</v>
      </c>
      <c r="BC2" s="11" t="s">
        <v>80</v>
      </c>
      <c r="BD2" s="11"/>
      <c r="BE2" s="15" t="str">
        <f aca="false">CONCATENATE(H2,C2,"_color.jpg")</f>
        <v>https://raw.githubusercontent.com/maxuzkikh/Ozon_upload/main/Tatulya/images/A5/barbie_ar45_tat_vert_color.jpg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Барби фон розовый круг</v>
      </c>
      <c r="BR2" s="17" t="s">
        <v>83</v>
      </c>
      <c r="BS2" s="18" t="str">
        <f aca="false">CONCATENATE(H2,"Video_DTF.mp4")</f>
        <v>https://raw.githubusercontent.com/maxuzkikh/Ozon_upload/main/Tatulya/images/A5/Video_DTF.mp4</v>
      </c>
    </row>
    <row r="3" customFormat="false" ht="36.55" hidden="false" customHeight="true" outlineLevel="0" collapsed="false">
      <c r="A3" s="6" t="s">
        <v>84</v>
      </c>
      <c r="B3" s="0" t="s">
        <v>85</v>
      </c>
      <c r="C3" s="0" t="s">
        <v>86</v>
      </c>
      <c r="F3" s="0" t="n">
        <v>1</v>
      </c>
      <c r="G3" s="0" t="n">
        <v>2</v>
      </c>
      <c r="H3" s="0" t="s">
        <v>74</v>
      </c>
      <c r="I3" s="0" t="s">
        <v>75</v>
      </c>
      <c r="J3" s="0" t="s">
        <v>76</v>
      </c>
      <c r="M3" s="0" t="str">
        <f aca="false">A3</f>
        <v>Термонаклейка Барт с рогаткой Симпсоны</v>
      </c>
      <c r="O3" s="0" t="str">
        <f aca="false">"Термонаклейка для одежды:" &amp; SUBSTITUTE(A3, "Термонаклейка", "")</f>
        <v>Термонаклейка для одежды: Барт с рогаткой Симпсоны</v>
      </c>
      <c r="P3" s="7"/>
      <c r="Q3" s="0" t="n">
        <v>285</v>
      </c>
      <c r="R3" s="0" t="s">
        <v>77</v>
      </c>
      <c r="S3" s="8" t="str">
        <f aca="false">A3&amp;Описание!B7</f>
        <v>Термонаклейка Барт с рогаткой Симпсоны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 s="0" t="n">
        <v>1</v>
      </c>
      <c r="U3" s="0" t="n">
        <v>21</v>
      </c>
      <c r="V3" s="0" t="n">
        <v>18</v>
      </c>
      <c r="W3" s="0" t="n">
        <v>10</v>
      </c>
      <c r="X3" s="0" t="s">
        <v>78</v>
      </c>
      <c r="Y3" s="9" t="str">
        <f aca="false">CONCATENATE(CONCATENATE(H3,C3,"_1.jpg;"),CONCATENATE(H3,C3,"_2.jpg;"),CONCATENATE(H3,C3,"_3.jpg;"),CONCATENATE(H3,C3,"_4.jpg;"),CONCATENATE(H3,C3,"_5.jpg;"),CONCATENATE(H3,"instruction_A5.jpg;"),CONCATENATE(H3,"Video_DTF.mp4;"))</f>
        <v>https://raw.githubusercontent.com/maxuzkikh/Ozon_upload/main/Tatulya/images/A5/bart_df11_tat_horiz_1.jpg;https://raw.githubusercontent.com/maxuzkikh/Ozon_upload/main/Tatulya/images/A5/bart_df11_tat_horiz_2.jpg;https://raw.githubusercontent.com/maxuzkikh/Ozon_upload/main/Tatulya/images/A5/bart_df11_tat_horiz_3.jpg;https://raw.githubusercontent.com/maxuzkikh/Ozon_upload/main/Tatulya/images/A5/bart_df11_tat_horiz_4.jpg;https://raw.githubusercontent.com/maxuzkikh/Ozon_upload/main/Tatulya/images/A5/bart_df11_tat_horiz_5.jpg;https://raw.githubusercontent.com/maxuzkikh/Ozon_upload/main/Tatulya/images/A5/instruction_A5.jpg;https://raw.githubusercontent.com/maxuzkikh/Ozon_upload/main/Tatulya/images/A5/Video_DTF.mp4;</v>
      </c>
      <c r="AA3" s="0" t="str">
        <f aca="false">A3</f>
        <v>Термонаклейка Барт с рогаткой Симпсоны</v>
      </c>
      <c r="AB3" s="0" t="n">
        <f aca="false">Q3</f>
        <v>285</v>
      </c>
      <c r="AC3" s="0" t="n">
        <f aca="false">ROUND(AB3*1.5,0)</f>
        <v>428</v>
      </c>
      <c r="AD3" s="10" t="s">
        <v>79</v>
      </c>
      <c r="AE3" s="11" t="s">
        <v>80</v>
      </c>
      <c r="AH3" s="0" t="n">
        <f aca="false">W3</f>
        <v>10</v>
      </c>
      <c r="AI3" s="12" t="n">
        <f aca="false">V3*10</f>
        <v>180</v>
      </c>
      <c r="AJ3" s="13" t="n">
        <v>1</v>
      </c>
      <c r="AK3" s="12" t="n">
        <f aca="false">U3*10</f>
        <v>210</v>
      </c>
      <c r="AL3" s="14" t="str">
        <f aca="false">CONCATENATE(H3,C3,"_1.jpg")</f>
        <v>https://raw.githubusercontent.com/maxuzkikh/Ozon_upload/main/Tatulya/images/A5/bart_df11_tat_horiz_1.jpg</v>
      </c>
      <c r="AM3" s="15" t="str">
        <f aca="false">CONCATENATE(CONCATENATE(H3, C3, "_2.jpg;"),CONCATENATE(H3, C3, "_3.jpg;"),CONCATENATE(H3, C3, "_4.jpg;"),CONCATENATE(H3, C3, "_5.jpg;"),CONCATENATE(H3, "instruction_A5.jpg;") )</f>
        <v>https://raw.githubusercontent.com/maxuzkikh/Ozon_upload/main/Tatulya/images/A5/bart_df11_tat_horiz_2.jpg;https://raw.githubusercontent.com/maxuzkikh/Ozon_upload/main/Tatulya/images/A5/bart_df11_tat_horiz_3.jpg;https://raw.githubusercontent.com/maxuzkikh/Ozon_upload/main/Tatulya/images/A5/bart_df11_tat_horiz_4.jpg;https://raw.githubusercontent.com/maxuzkikh/Ozon_upload/main/Tatulya/images/A5/bart_df11_tat_horiz_5.jpg;https://raw.githubusercontent.com/maxuzkikh/Ozon_upload/main/Tatulya/images/A5/instruction_A5.jpg;</v>
      </c>
      <c r="AP3" s="14" t="str">
        <f aca="false">J3</f>
        <v>Amazing Pics</v>
      </c>
      <c r="AQ3" s="16" t="s">
        <v>81</v>
      </c>
      <c r="AS3" s="11"/>
      <c r="AT3" s="0" t="str">
        <f aca="false">SUBSTITUTE(A3,"Термонаклейка ","")</f>
        <v>Барт с рогаткой Симпсоны</v>
      </c>
      <c r="AU3" s="10" t="s">
        <v>82</v>
      </c>
      <c r="AV3" s="0" t="str">
        <f aca="false">S3</f>
        <v>Термонаклейка Барт с рогаткой Симпсоны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 s="12" t="str">
        <f aca="false">X3</f>
        <v>Россия</v>
      </c>
      <c r="BA3" s="12" t="str">
        <f aca="false">R3</f>
        <v>Полимерный материал</v>
      </c>
      <c r="BC3" s="11" t="s">
        <v>80</v>
      </c>
      <c r="BD3" s="11"/>
      <c r="BE3" s="15" t="str">
        <f aca="false">CONCATENATE(H3,C3,"_color.jpg")</f>
        <v>https://raw.githubusercontent.com/maxuzkikh/Ozon_upload/main/Tatulya/images/A5/bart_df11_tat_horiz_color.jpg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Барт с рогаткой Симпсоны</v>
      </c>
      <c r="BR3" s="17" t="s">
        <v>83</v>
      </c>
      <c r="BS3" s="18" t="str">
        <f aca="false">CONCATENATE(H3,"Video_DTF.mp4")</f>
        <v>https://raw.githubusercontent.com/maxuzkikh/Ozon_upload/main/Tatulya/images/A5/Video_DTF.mp4</v>
      </c>
    </row>
    <row r="4" customFormat="false" ht="18.65" hidden="false" customHeight="true" outlineLevel="0" collapsed="false">
      <c r="A4" s="6" t="s">
        <v>87</v>
      </c>
      <c r="B4" s="0" t="s">
        <v>88</v>
      </c>
      <c r="C4" s="0" t="s">
        <v>89</v>
      </c>
      <c r="F4" s="0" t="n">
        <v>1</v>
      </c>
      <c r="G4" s="0" t="n">
        <v>2</v>
      </c>
      <c r="H4" s="0" t="s">
        <v>74</v>
      </c>
      <c r="I4" s="0" t="s">
        <v>75</v>
      </c>
      <c r="J4" s="0" t="s">
        <v>76</v>
      </c>
      <c r="M4" s="0" t="str">
        <f aca="false">A4</f>
        <v>Термонаклейка Котенок в розовой кружке</v>
      </c>
      <c r="O4" s="0" t="str">
        <f aca="false">"Термонаклейка для одежды:" &amp; SUBSTITUTE(A4, "Термонаклейка", "")</f>
        <v>Термонаклейка для одежды: Котенок в розовой кружке</v>
      </c>
      <c r="P4" s="7"/>
      <c r="Q4" s="0" t="n">
        <v>285</v>
      </c>
      <c r="R4" s="0" t="s">
        <v>77</v>
      </c>
      <c r="S4" s="8" t="str">
        <f aca="false">A4&amp;Описание!B8</f>
        <v>Термонаклейка Котенок в розовой кружке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 s="0" t="n">
        <v>1</v>
      </c>
      <c r="U4" s="0" t="n">
        <v>21</v>
      </c>
      <c r="V4" s="0" t="n">
        <v>18</v>
      </c>
      <c r="W4" s="0" t="n">
        <v>10</v>
      </c>
      <c r="X4" s="0" t="s">
        <v>78</v>
      </c>
      <c r="Y4" s="9" t="str">
        <f aca="false">CONCATENATE(CONCATENATE(H4,C4,"_1.jpg;"),CONCATENATE(H4,C4,"_2.jpg;"),CONCATENATE(H4,C4,"_3.jpg;"),CONCATENATE(H4,C4,"_4.jpg;"),CONCATENATE(H4,C4,"_5.jpg;"),CONCATENATE(H4,"instruction_A5.jpg;"),CONCATENATE(H4,"Video_DTF.mp4;"))</f>
        <v>https://raw.githubusercontent.com/maxuzkikh/Ozon_upload/main/Tatulya/images/A5/cat_fg45_tat_vert_1.jpg;https://raw.githubusercontent.com/maxuzkikh/Ozon_upload/main/Tatulya/images/A5/cat_fg45_tat_vert_2.jpg;https://raw.githubusercontent.com/maxuzkikh/Ozon_upload/main/Tatulya/images/A5/cat_fg45_tat_vert_3.jpg;https://raw.githubusercontent.com/maxuzkikh/Ozon_upload/main/Tatulya/images/A5/cat_fg45_tat_vert_4.jpg;https://raw.githubusercontent.com/maxuzkikh/Ozon_upload/main/Tatulya/images/A5/cat_fg45_tat_vert_5.jpg;https://raw.githubusercontent.com/maxuzkikh/Ozon_upload/main/Tatulya/images/A5/instruction_A5.jpg;https://raw.githubusercontent.com/maxuzkikh/Ozon_upload/main/Tatulya/images/A5/Video_DTF.mp4;</v>
      </c>
      <c r="AA4" s="0" t="str">
        <f aca="false">A4</f>
        <v>Термонаклейка Котенок в розовой кружке</v>
      </c>
      <c r="AB4" s="0" t="n">
        <f aca="false">Q4</f>
        <v>285</v>
      </c>
      <c r="AC4" s="0" t="n">
        <f aca="false">ROUND(AB4*1.5,0)</f>
        <v>428</v>
      </c>
      <c r="AD4" s="10" t="s">
        <v>79</v>
      </c>
      <c r="AE4" s="11" t="s">
        <v>80</v>
      </c>
      <c r="AH4" s="0" t="n">
        <f aca="false">W4</f>
        <v>10</v>
      </c>
      <c r="AI4" s="12" t="n">
        <f aca="false">V4*10</f>
        <v>180</v>
      </c>
      <c r="AJ4" s="13" t="n">
        <v>1</v>
      </c>
      <c r="AK4" s="12" t="n">
        <f aca="false">U4*10</f>
        <v>210</v>
      </c>
      <c r="AL4" s="14" t="str">
        <f aca="false">CONCATENATE(H4,C4,"_1.jpg")</f>
        <v>https://raw.githubusercontent.com/maxuzkikh/Ozon_upload/main/Tatulya/images/A5/cat_fg45_tat_vert_1.jpg</v>
      </c>
      <c r="AM4" s="15" t="str">
        <f aca="false">CONCATENATE(CONCATENATE(H4, C4, "_2.jpg;"),CONCATENATE(H4, C4, "_3.jpg;"),CONCATENATE(H4, C4, "_4.jpg;"),CONCATENATE(H4, C4, "_5.jpg;"),CONCATENATE(H4, "instruction_A5.jpg;") )</f>
        <v>https://raw.githubusercontent.com/maxuzkikh/Ozon_upload/main/Tatulya/images/A5/cat_fg45_tat_vert_2.jpg;https://raw.githubusercontent.com/maxuzkikh/Ozon_upload/main/Tatulya/images/A5/cat_fg45_tat_vert_3.jpg;https://raw.githubusercontent.com/maxuzkikh/Ozon_upload/main/Tatulya/images/A5/cat_fg45_tat_vert_4.jpg;https://raw.githubusercontent.com/maxuzkikh/Ozon_upload/main/Tatulya/images/A5/cat_fg45_tat_vert_5.jpg;https://raw.githubusercontent.com/maxuzkikh/Ozon_upload/main/Tatulya/images/A5/instruction_A5.jpg;</v>
      </c>
      <c r="AP4" s="14" t="str">
        <f aca="false">J4</f>
        <v>Amazing Pics</v>
      </c>
      <c r="AQ4" s="16" t="s">
        <v>81</v>
      </c>
      <c r="AS4" s="11"/>
      <c r="AT4" s="0" t="str">
        <f aca="false">SUBSTITUTE(A4,"Термонаклейка ","")</f>
        <v>Котенок в розовой кружке</v>
      </c>
      <c r="AU4" s="10" t="s">
        <v>82</v>
      </c>
      <c r="AV4" s="0" t="str">
        <f aca="false">S4</f>
        <v>Термонаклейка Котенок в розовой кружке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4" s="12" t="str">
        <f aca="false">X4</f>
        <v>Россия</v>
      </c>
      <c r="BA4" s="12" t="str">
        <f aca="false">R4</f>
        <v>Полимерный материал</v>
      </c>
      <c r="BC4" s="11" t="s">
        <v>80</v>
      </c>
      <c r="BD4" s="11"/>
      <c r="BE4" s="15" t="str">
        <f aca="false">CONCATENATE(H4,C4,"_color.jpg")</f>
        <v>https://raw.githubusercontent.com/maxuzkikh/Ozon_upload/main/Tatulya/images/A5/cat_fg45_tat_vert_color.jpg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Котенок в розовой кружке</v>
      </c>
      <c r="BR4" s="17" t="s">
        <v>83</v>
      </c>
      <c r="BS4" s="18" t="str">
        <f aca="false">CONCATENATE(H4,"Video_DTF.mp4")</f>
        <v>https://raw.githubusercontent.com/maxuzkikh/Ozon_upload/main/Tatulya/images/A5/Video_DTF.mp4</v>
      </c>
    </row>
    <row r="5" customFormat="false" ht="18.65" hidden="false" customHeight="true" outlineLevel="0" collapsed="false">
      <c r="A5" s="6" t="s">
        <v>90</v>
      </c>
      <c r="B5" s="0" t="s">
        <v>91</v>
      </c>
      <c r="C5" s="0" t="s">
        <v>92</v>
      </c>
      <c r="F5" s="0" t="n">
        <v>1</v>
      </c>
      <c r="G5" s="0" t="n">
        <v>2</v>
      </c>
      <c r="H5" s="0" t="s">
        <v>74</v>
      </c>
      <c r="I5" s="0" t="s">
        <v>75</v>
      </c>
      <c r="J5" s="0" t="s">
        <v>76</v>
      </c>
      <c r="M5" s="0" t="str">
        <f aca="false">A5</f>
        <v>Термонаклейка Котенок с цветами ромашками</v>
      </c>
      <c r="O5" s="0" t="str">
        <f aca="false">"Термонаклейка для одежды:" &amp; SUBSTITUTE(A5, "Термонаклейка", "")</f>
        <v>Термонаклейка для одежды: Котенок с цветами ромашками</v>
      </c>
      <c r="P5" s="7"/>
      <c r="Q5" s="0" t="n">
        <v>285</v>
      </c>
      <c r="R5" s="0" t="s">
        <v>77</v>
      </c>
      <c r="S5" s="8" t="str">
        <f aca="false">A5&amp;Описание!B9</f>
        <v>Термонаклейка Котенок с цветами ромашками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5" s="0" t="n">
        <v>1</v>
      </c>
      <c r="U5" s="0" t="n">
        <v>21</v>
      </c>
      <c r="V5" s="0" t="n">
        <v>18</v>
      </c>
      <c r="W5" s="0" t="n">
        <v>10</v>
      </c>
      <c r="X5" s="0" t="s">
        <v>78</v>
      </c>
      <c r="Y5" s="9" t="str">
        <f aca="false">CONCATENATE(CONCATENATE(H5,C5,"_1.jpg;"),CONCATENATE(H5,C5,"_2.jpg;"),CONCATENATE(H5,C5,"_3.jpg;"),CONCATENATE(H5,C5,"_4.jpg;"),CONCATENATE(H5,C5,"_5.jpg;"),CONCATENATE(H5,"instruction_A5.jpg;"),CONCATENATE(H5,"Video_DTF.mp4;"))</f>
        <v>https://raw.githubusercontent.com/maxuzkikh/Ozon_upload/main/Tatulya/images/A5/cat_sd12_tat_vert_1.jpg;https://raw.githubusercontent.com/maxuzkikh/Ozon_upload/main/Tatulya/images/A5/cat_sd12_tat_vert_2.jpg;https://raw.githubusercontent.com/maxuzkikh/Ozon_upload/main/Tatulya/images/A5/cat_sd12_tat_vert_3.jpg;https://raw.githubusercontent.com/maxuzkikh/Ozon_upload/main/Tatulya/images/A5/cat_sd12_tat_vert_4.jpg;https://raw.githubusercontent.com/maxuzkikh/Ozon_upload/main/Tatulya/images/A5/cat_sd12_tat_vert_5.jpg;https://raw.githubusercontent.com/maxuzkikh/Ozon_upload/main/Tatulya/images/A5/instruction_A5.jpg;https://raw.githubusercontent.com/maxuzkikh/Ozon_upload/main/Tatulya/images/A5/Video_DTF.mp4;</v>
      </c>
      <c r="AA5" s="0" t="str">
        <f aca="false">A5</f>
        <v>Термонаклейка Котенок с цветами ромашками</v>
      </c>
      <c r="AB5" s="0" t="n">
        <f aca="false">Q5</f>
        <v>285</v>
      </c>
      <c r="AC5" s="0" t="n">
        <f aca="false">ROUND(AB5*1.5,0)</f>
        <v>428</v>
      </c>
      <c r="AD5" s="10" t="s">
        <v>79</v>
      </c>
      <c r="AE5" s="11" t="s">
        <v>80</v>
      </c>
      <c r="AH5" s="0" t="n">
        <f aca="false">W5</f>
        <v>10</v>
      </c>
      <c r="AI5" s="12" t="n">
        <f aca="false">V5*10</f>
        <v>180</v>
      </c>
      <c r="AJ5" s="13" t="n">
        <v>1</v>
      </c>
      <c r="AK5" s="12" t="n">
        <f aca="false">U5*10</f>
        <v>210</v>
      </c>
      <c r="AL5" s="14" t="str">
        <f aca="false">CONCATENATE(H5,C5,"_1.jpg")</f>
        <v>https://raw.githubusercontent.com/maxuzkikh/Ozon_upload/main/Tatulya/images/A5/cat_sd12_tat_vert_1.jpg</v>
      </c>
      <c r="AM5" s="15" t="str">
        <f aca="false">CONCATENATE(CONCATENATE(H5, C5, "_2.jpg;"),CONCATENATE(H5, C5, "_3.jpg;"),CONCATENATE(H5, C5, "_4.jpg;"),CONCATENATE(H5, C5, "_5.jpg;"),CONCATENATE(H5, "instruction_A5.jpg;") )</f>
        <v>https://raw.githubusercontent.com/maxuzkikh/Ozon_upload/main/Tatulya/images/A5/cat_sd12_tat_vert_2.jpg;https://raw.githubusercontent.com/maxuzkikh/Ozon_upload/main/Tatulya/images/A5/cat_sd12_tat_vert_3.jpg;https://raw.githubusercontent.com/maxuzkikh/Ozon_upload/main/Tatulya/images/A5/cat_sd12_tat_vert_4.jpg;https://raw.githubusercontent.com/maxuzkikh/Ozon_upload/main/Tatulya/images/A5/cat_sd12_tat_vert_5.jpg;https://raw.githubusercontent.com/maxuzkikh/Ozon_upload/main/Tatulya/images/A5/instruction_A5.jpg;</v>
      </c>
      <c r="AP5" s="14" t="str">
        <f aca="false">J5</f>
        <v>Amazing Pics</v>
      </c>
      <c r="AQ5" s="16" t="s">
        <v>81</v>
      </c>
      <c r="AS5" s="11"/>
      <c r="AT5" s="0" t="str">
        <f aca="false">SUBSTITUTE(A5,"Термонаклейка ","")</f>
        <v>Котенок с цветами ромашками</v>
      </c>
      <c r="AU5" s="10" t="s">
        <v>82</v>
      </c>
      <c r="AV5" s="0" t="str">
        <f aca="false">S5</f>
        <v>Термонаклейка Котенок с цветами ромашками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5" s="12" t="str">
        <f aca="false">X5</f>
        <v>Россия</v>
      </c>
      <c r="BA5" s="12" t="str">
        <f aca="false">R5</f>
        <v>Полимерный материал</v>
      </c>
      <c r="BC5" s="11" t="s">
        <v>80</v>
      </c>
      <c r="BD5" s="11"/>
      <c r="BE5" s="15" t="str">
        <f aca="false">CONCATENATE(H5,C5,"_color.jpg")</f>
        <v>https://raw.githubusercontent.com/maxuzkikh/Ozon_upload/main/Tatulya/images/A5/cat_sd12_tat_vert_color.jpg</v>
      </c>
      <c r="BM5" s="0" t="str">
        <f aca="false">CONCATENATE("термонаклейка для одежды, термотрансфер, заплатка, принт, наклейка для декора одежды и других предметов из текстиля,",SUBSTITUTE(A5,"Термонаклейка",""))</f>
        <v>термонаклейка для одежды, термотрансфер, заплатка, принт, наклейка для декора одежды и других предметов из текстиля, Котенок с цветами ромашками</v>
      </c>
      <c r="BR5" s="17" t="s">
        <v>83</v>
      </c>
      <c r="BS5" s="18" t="str">
        <f aca="false">CONCATENATE(H5,"Video_DTF.mp4")</f>
        <v>https://raw.githubusercontent.com/maxuzkikh/Ozon_upload/main/Tatulya/images/A5/Video_DTF.mp4</v>
      </c>
    </row>
    <row r="6" customFormat="false" ht="18.65" hidden="false" customHeight="true" outlineLevel="0" collapsed="false">
      <c r="A6" s="6" t="s">
        <v>93</v>
      </c>
      <c r="B6" s="0" t="s">
        <v>94</v>
      </c>
      <c r="C6" s="0" t="s">
        <v>95</v>
      </c>
      <c r="F6" s="0" t="n">
        <v>1</v>
      </c>
      <c r="G6" s="0" t="n">
        <v>2</v>
      </c>
      <c r="H6" s="0" t="s">
        <v>74</v>
      </c>
      <c r="I6" s="0" t="s">
        <v>75</v>
      </c>
      <c r="J6" s="0" t="s">
        <v>76</v>
      </c>
      <c r="M6" s="0" t="str">
        <f aca="false">A6</f>
        <v>Термонаклейка Котята на качелях</v>
      </c>
      <c r="O6" s="0" t="str">
        <f aca="false">"Термонаклейка для одежды:" &amp; SUBSTITUTE(A6, "Термонаклейка", "")</f>
        <v>Термонаклейка для одежды: Котята на качелях</v>
      </c>
      <c r="P6" s="7"/>
      <c r="Q6" s="0" t="n">
        <v>285</v>
      </c>
      <c r="R6" s="0" t="s">
        <v>77</v>
      </c>
      <c r="S6" s="8" t="str">
        <f aca="false">A6&amp;Описание!B10</f>
        <v>Термонаклейка Котята на качелях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6" s="0" t="n">
        <v>1</v>
      </c>
      <c r="U6" s="0" t="n">
        <v>21</v>
      </c>
      <c r="V6" s="0" t="n">
        <v>18</v>
      </c>
      <c r="W6" s="0" t="n">
        <v>10</v>
      </c>
      <c r="X6" s="0" t="s">
        <v>78</v>
      </c>
      <c r="Y6" s="9" t="str">
        <f aca="false">CONCATENATE(CONCATENATE(H6,C6,"_1.jpg;"),CONCATENATE(H6,C6,"_2.jpg;"),CONCATENATE(H6,C6,"_3.jpg;"),CONCATENATE(H6,C6,"_4.jpg;"),CONCATENATE(H6,C6,"_5.jpg;"),CONCATENATE(H6,"instruction_A5.jpg;"),CONCATENATE(H6,"Video_DTF.mp4;"))</f>
        <v>https://raw.githubusercontent.com/maxuzkikh/Ozon_upload/main/Tatulya/images/A5/cats_ds34_tat_horiz_1.jpg;https://raw.githubusercontent.com/maxuzkikh/Ozon_upload/main/Tatulya/images/A5/cats_ds34_tat_horiz_2.jpg;https://raw.githubusercontent.com/maxuzkikh/Ozon_upload/main/Tatulya/images/A5/cats_ds34_tat_horiz_3.jpg;https://raw.githubusercontent.com/maxuzkikh/Ozon_upload/main/Tatulya/images/A5/cats_ds34_tat_horiz_4.jpg;https://raw.githubusercontent.com/maxuzkikh/Ozon_upload/main/Tatulya/images/A5/cats_ds34_tat_horiz_5.jpg;https://raw.githubusercontent.com/maxuzkikh/Ozon_upload/main/Tatulya/images/A5/instruction_A5.jpg;https://raw.githubusercontent.com/maxuzkikh/Ozon_upload/main/Tatulya/images/A5/Video_DTF.mp4;</v>
      </c>
      <c r="AA6" s="0" t="str">
        <f aca="false">A6</f>
        <v>Термонаклейка Котята на качелях</v>
      </c>
      <c r="AB6" s="0" t="n">
        <f aca="false">Q6</f>
        <v>285</v>
      </c>
      <c r="AC6" s="0" t="n">
        <f aca="false">ROUND(AB6*1.5,0)</f>
        <v>428</v>
      </c>
      <c r="AD6" s="10" t="s">
        <v>79</v>
      </c>
      <c r="AE6" s="11" t="s">
        <v>80</v>
      </c>
      <c r="AH6" s="0" t="n">
        <f aca="false">W6</f>
        <v>10</v>
      </c>
      <c r="AI6" s="12" t="n">
        <f aca="false">V6*10</f>
        <v>180</v>
      </c>
      <c r="AJ6" s="13" t="n">
        <v>1</v>
      </c>
      <c r="AK6" s="12" t="n">
        <f aca="false">U6*10</f>
        <v>210</v>
      </c>
      <c r="AL6" s="14" t="str">
        <f aca="false">CONCATENATE(H6,C6,"_1.jpg")</f>
        <v>https://raw.githubusercontent.com/maxuzkikh/Ozon_upload/main/Tatulya/images/A5/cats_ds34_tat_horiz_1.jpg</v>
      </c>
      <c r="AM6" s="15" t="str">
        <f aca="false">CONCATENATE(CONCATENATE(H6, C6, "_2.jpg;"),CONCATENATE(H6, C6, "_3.jpg;"),CONCATENATE(H6, C6, "_4.jpg;"),CONCATENATE(H6, C6, "_5.jpg;"),CONCATENATE(H6, "instruction_A5.jpg;") )</f>
        <v>https://raw.githubusercontent.com/maxuzkikh/Ozon_upload/main/Tatulya/images/A5/cats_ds34_tat_horiz_2.jpg;https://raw.githubusercontent.com/maxuzkikh/Ozon_upload/main/Tatulya/images/A5/cats_ds34_tat_horiz_3.jpg;https://raw.githubusercontent.com/maxuzkikh/Ozon_upload/main/Tatulya/images/A5/cats_ds34_tat_horiz_4.jpg;https://raw.githubusercontent.com/maxuzkikh/Ozon_upload/main/Tatulya/images/A5/cats_ds34_tat_horiz_5.jpg;https://raw.githubusercontent.com/maxuzkikh/Ozon_upload/main/Tatulya/images/A5/instruction_A5.jpg;</v>
      </c>
      <c r="AP6" s="14" t="str">
        <f aca="false">J6</f>
        <v>Amazing Pics</v>
      </c>
      <c r="AQ6" s="16" t="s">
        <v>81</v>
      </c>
      <c r="AS6" s="11"/>
      <c r="AT6" s="0" t="str">
        <f aca="false">SUBSTITUTE(A6,"Термонаклейка ","")</f>
        <v>Котята на качелях</v>
      </c>
      <c r="AU6" s="10" t="s">
        <v>82</v>
      </c>
      <c r="AV6" s="0" t="str">
        <f aca="false">S6</f>
        <v>Термонаклейка Котята на качелях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6" s="12" t="str">
        <f aca="false">X6</f>
        <v>Россия</v>
      </c>
      <c r="BA6" s="12" t="str">
        <f aca="false">R6</f>
        <v>Полимерный материал</v>
      </c>
      <c r="BC6" s="11" t="s">
        <v>80</v>
      </c>
      <c r="BD6" s="11"/>
      <c r="BE6" s="15" t="str">
        <f aca="false">CONCATENATE(H6,C6,"_color.jpg")</f>
        <v>https://raw.githubusercontent.com/maxuzkikh/Ozon_upload/main/Tatulya/images/A5/cats_ds34_tat_horiz_color.jpg</v>
      </c>
      <c r="BM6" s="0" t="str">
        <f aca="false">CONCATENATE("термонаклейка для одежды, термотрансфер, заплатка, принт, наклейка для декора одежды и других предметов из текстиля,",SUBSTITUTE(A6,"Термонаклейка",""))</f>
        <v>термонаклейка для одежды, термотрансфер, заплатка, принт, наклейка для декора одежды и других предметов из текстиля, Котята на качелях</v>
      </c>
      <c r="BR6" s="17" t="s">
        <v>83</v>
      </c>
      <c r="BS6" s="18" t="str">
        <f aca="false">CONCATENATE(H6,"Video_DTF.mp4")</f>
        <v>https://raw.githubusercontent.com/maxuzkikh/Ozon_upload/main/Tatulya/images/A5/Video_DTF.mp4</v>
      </c>
    </row>
    <row r="7" customFormat="false" ht="18.65" hidden="false" customHeight="true" outlineLevel="0" collapsed="false">
      <c r="A7" s="6" t="s">
        <v>96</v>
      </c>
      <c r="B7" s="0" t="s">
        <v>97</v>
      </c>
      <c r="C7" s="0" t="s">
        <v>98</v>
      </c>
      <c r="F7" s="0" t="n">
        <v>1</v>
      </c>
      <c r="G7" s="0" t="n">
        <v>2</v>
      </c>
      <c r="H7" s="0" t="s">
        <v>74</v>
      </c>
      <c r="I7" s="0" t="s">
        <v>75</v>
      </c>
      <c r="J7" s="0" t="s">
        <v>76</v>
      </c>
      <c r="M7" s="0" t="str">
        <f aca="false">A7</f>
        <v>Термонаклейка Динозавр в очках ест бургер</v>
      </c>
      <c r="O7" s="0" t="str">
        <f aca="false">"Термонаклейка для одежды:" &amp; SUBSTITUTE(A7, "Термонаклейка", "")</f>
        <v>Термонаклейка для одежды: Динозавр в очках ест бургер</v>
      </c>
      <c r="P7" s="7"/>
      <c r="Q7" s="0" t="n">
        <v>285</v>
      </c>
      <c r="R7" s="0" t="s">
        <v>77</v>
      </c>
      <c r="S7" s="8" t="str">
        <f aca="false">A7&amp;Описание!B11</f>
        <v>Термонаклейка Динозавр в очках ест бургер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7" s="0" t="n">
        <v>1</v>
      </c>
      <c r="U7" s="0" t="n">
        <v>21</v>
      </c>
      <c r="V7" s="0" t="n">
        <v>18</v>
      </c>
      <c r="W7" s="0" t="n">
        <v>10</v>
      </c>
      <c r="X7" s="0" t="s">
        <v>78</v>
      </c>
      <c r="Y7" s="9" t="str">
        <f aca="false">CONCATENATE(CONCATENATE(H7,C7,"_1.jpg;"),CONCATENATE(H7,C7,"_2.jpg;"),CONCATENATE(H7,C7,"_3.jpg;"),CONCATENATE(H7,C7,"_4.jpg;"),CONCATENATE(H7,C7,"_5.jpg;"),CONCATENATE(H7,"instruction_A5.jpg;"),CONCATENATE(H7,"Video_DTF.mp4;"))</f>
        <v>https://raw.githubusercontent.com/maxuzkikh/Ozon_upload/main/Tatulya/images/A5/dino_as12_tat_vert_1.jpg;https://raw.githubusercontent.com/maxuzkikh/Ozon_upload/main/Tatulya/images/A5/dino_as12_tat_vert_2.jpg;https://raw.githubusercontent.com/maxuzkikh/Ozon_upload/main/Tatulya/images/A5/dino_as12_tat_vert_3.jpg;https://raw.githubusercontent.com/maxuzkikh/Ozon_upload/main/Tatulya/images/A5/dino_as12_tat_vert_4.jpg;https://raw.githubusercontent.com/maxuzkikh/Ozon_upload/main/Tatulya/images/A5/dino_as12_tat_vert_5.jpg;https://raw.githubusercontent.com/maxuzkikh/Ozon_upload/main/Tatulya/images/A5/instruction_A5.jpg;https://raw.githubusercontent.com/maxuzkikh/Ozon_upload/main/Tatulya/images/A5/Video_DTF.mp4;</v>
      </c>
      <c r="AA7" s="0" t="str">
        <f aca="false">A7</f>
        <v>Термонаклейка Динозавр в очках ест бургер</v>
      </c>
      <c r="AB7" s="0" t="n">
        <f aca="false">Q7</f>
        <v>285</v>
      </c>
      <c r="AC7" s="0" t="n">
        <f aca="false">ROUND(AB7*1.5,0)</f>
        <v>428</v>
      </c>
      <c r="AD7" s="10" t="s">
        <v>79</v>
      </c>
      <c r="AE7" s="11" t="s">
        <v>80</v>
      </c>
      <c r="AH7" s="0" t="n">
        <f aca="false">W7</f>
        <v>10</v>
      </c>
      <c r="AI7" s="12" t="n">
        <f aca="false">V7*10</f>
        <v>180</v>
      </c>
      <c r="AJ7" s="13" t="n">
        <v>1</v>
      </c>
      <c r="AK7" s="12" t="n">
        <f aca="false">U7*10</f>
        <v>210</v>
      </c>
      <c r="AL7" s="14" t="str">
        <f aca="false">CONCATENATE(H7,C7,"_1.jpg")</f>
        <v>https://raw.githubusercontent.com/maxuzkikh/Ozon_upload/main/Tatulya/images/A5/dino_as12_tat_vert_1.jpg</v>
      </c>
      <c r="AM7" s="15" t="str">
        <f aca="false">CONCATENATE(CONCATENATE(H7, C7, "_2.jpg;"),CONCATENATE(H7, C7, "_3.jpg;"),CONCATENATE(H7, C7, "_4.jpg;"),CONCATENATE(H7, C7, "_5.jpg;"),CONCATENATE(H7, "instruction_A5.jpg;") )</f>
        <v>https://raw.githubusercontent.com/maxuzkikh/Ozon_upload/main/Tatulya/images/A5/dino_as12_tat_vert_2.jpg;https://raw.githubusercontent.com/maxuzkikh/Ozon_upload/main/Tatulya/images/A5/dino_as12_tat_vert_3.jpg;https://raw.githubusercontent.com/maxuzkikh/Ozon_upload/main/Tatulya/images/A5/dino_as12_tat_vert_4.jpg;https://raw.githubusercontent.com/maxuzkikh/Ozon_upload/main/Tatulya/images/A5/dino_as12_tat_vert_5.jpg;https://raw.githubusercontent.com/maxuzkikh/Ozon_upload/main/Tatulya/images/A5/instruction_A5.jpg;</v>
      </c>
      <c r="AP7" s="14" t="str">
        <f aca="false">J7</f>
        <v>Amazing Pics</v>
      </c>
      <c r="AQ7" s="16" t="s">
        <v>81</v>
      </c>
      <c r="AS7" s="11"/>
      <c r="AT7" s="0" t="str">
        <f aca="false">SUBSTITUTE(A7,"Термонаклейка ","")</f>
        <v>Динозавр в очках ест бургер</v>
      </c>
      <c r="AU7" s="10" t="s">
        <v>82</v>
      </c>
      <c r="AV7" s="0" t="str">
        <f aca="false">S7</f>
        <v>Термонаклейка Динозавр в очках ест бургер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7" s="12" t="str">
        <f aca="false">X7</f>
        <v>Россия</v>
      </c>
      <c r="BA7" s="12" t="str">
        <f aca="false">R7</f>
        <v>Полимерный материал</v>
      </c>
      <c r="BC7" s="11" t="s">
        <v>80</v>
      </c>
      <c r="BD7" s="11"/>
      <c r="BE7" s="15" t="str">
        <f aca="false">CONCATENATE(H7,C7,"_color.jpg")</f>
        <v>https://raw.githubusercontent.com/maxuzkikh/Ozon_upload/main/Tatulya/images/A5/dino_as12_tat_vert_color.jpg</v>
      </c>
      <c r="BM7" s="0" t="str">
        <f aca="false">CONCATENATE("термонаклейка для одежды, термотрансфер, заплатка, принт, наклейка для декора одежды и других предметов из текстиля,",SUBSTITUTE(A7,"Термонаклейка",""))</f>
        <v>термонаклейка для одежды, термотрансфер, заплатка, принт, наклейка для декора одежды и других предметов из текстиля, Динозавр в очках ест бургер</v>
      </c>
      <c r="BR7" s="17" t="s">
        <v>83</v>
      </c>
      <c r="BS7" s="18" t="str">
        <f aca="false">CONCATENATE(H7,"Video_DTF.mp4")</f>
        <v>https://raw.githubusercontent.com/maxuzkikh/Ozon_upload/main/Tatulya/images/A5/Video_DTF.mp4</v>
      </c>
    </row>
    <row r="8" customFormat="false" ht="18.65" hidden="false" customHeight="true" outlineLevel="0" collapsed="false">
      <c r="A8" s="6" t="s">
        <v>99</v>
      </c>
      <c r="B8" s="0" t="s">
        <v>100</v>
      </c>
      <c r="C8" s="0" t="s">
        <v>101</v>
      </c>
      <c r="F8" s="0" t="n">
        <v>1</v>
      </c>
      <c r="G8" s="0" t="n">
        <v>2</v>
      </c>
      <c r="H8" s="0" t="s">
        <v>74</v>
      </c>
      <c r="I8" s="0" t="s">
        <v>75</v>
      </c>
      <c r="J8" s="0" t="s">
        <v>76</v>
      </c>
      <c r="M8" s="0" t="str">
        <f aca="false">A8</f>
        <v>Термонаклейка Собачка в шляпе</v>
      </c>
      <c r="O8" s="0" t="str">
        <f aca="false">"Термонаклейка для одежды:" &amp; SUBSTITUTE(A8, "Термонаклейка", "")</f>
        <v>Термонаклейка для одежды: Собачка в шляпе</v>
      </c>
      <c r="P8" s="7"/>
      <c r="Q8" s="0" t="n">
        <v>285</v>
      </c>
      <c r="R8" s="0" t="s">
        <v>77</v>
      </c>
      <c r="S8" s="8" t="str">
        <f aca="false">A8&amp;Описание!B12</f>
        <v>Термонаклейка Собачка в шляпе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8" s="0" t="n">
        <v>1</v>
      </c>
      <c r="U8" s="0" t="n">
        <v>21</v>
      </c>
      <c r="V8" s="0" t="n">
        <v>18</v>
      </c>
      <c r="W8" s="0" t="n">
        <v>10</v>
      </c>
      <c r="X8" s="0" t="s">
        <v>78</v>
      </c>
      <c r="Y8" s="9" t="str">
        <f aca="false">CONCATENATE(CONCATENATE(H8,C8,"_1.jpg;"),CONCATENATE(H8,C8,"_2.jpg;"),CONCATENATE(H8,C8,"_3.jpg;"),CONCATENATE(H8,C8,"_4.jpg;"),CONCATENATE(H8,C8,"_5.jpg;"),CONCATENATE(H8,"instruction_A5.jpg;"),CONCATENATE(H8,"Video_DTF.mp4;"))</f>
        <v>https://raw.githubusercontent.com/maxuzkikh/Ozon_upload/main/Tatulya/images/A5/dog_ff11_tat_vert_1.jpg;https://raw.githubusercontent.com/maxuzkikh/Ozon_upload/main/Tatulya/images/A5/dog_ff11_tat_vert_2.jpg;https://raw.githubusercontent.com/maxuzkikh/Ozon_upload/main/Tatulya/images/A5/dog_ff11_tat_vert_3.jpg;https://raw.githubusercontent.com/maxuzkikh/Ozon_upload/main/Tatulya/images/A5/dog_ff11_tat_vert_4.jpg;https://raw.githubusercontent.com/maxuzkikh/Ozon_upload/main/Tatulya/images/A5/dog_ff11_tat_vert_5.jpg;https://raw.githubusercontent.com/maxuzkikh/Ozon_upload/main/Tatulya/images/A5/instruction_A5.jpg;https://raw.githubusercontent.com/maxuzkikh/Ozon_upload/main/Tatulya/images/A5/Video_DTF.mp4;</v>
      </c>
      <c r="AA8" s="0" t="str">
        <f aca="false">A8</f>
        <v>Термонаклейка Собачка в шляпе</v>
      </c>
      <c r="AB8" s="0" t="n">
        <f aca="false">Q8</f>
        <v>285</v>
      </c>
      <c r="AC8" s="0" t="n">
        <f aca="false">ROUND(AB8*1.5,0)</f>
        <v>428</v>
      </c>
      <c r="AD8" s="10" t="s">
        <v>79</v>
      </c>
      <c r="AE8" s="11" t="s">
        <v>80</v>
      </c>
      <c r="AH8" s="0" t="n">
        <f aca="false">W8</f>
        <v>10</v>
      </c>
      <c r="AI8" s="12" t="n">
        <f aca="false">V8*10</f>
        <v>180</v>
      </c>
      <c r="AJ8" s="13" t="n">
        <v>1</v>
      </c>
      <c r="AK8" s="12" t="n">
        <f aca="false">U8*10</f>
        <v>210</v>
      </c>
      <c r="AL8" s="14" t="str">
        <f aca="false">CONCATENATE(H8,C8,"_1.jpg")</f>
        <v>https://raw.githubusercontent.com/maxuzkikh/Ozon_upload/main/Tatulya/images/A5/dog_ff11_tat_vert_1.jpg</v>
      </c>
      <c r="AM8" s="15" t="str">
        <f aca="false">CONCATENATE(CONCATENATE(H8, C8, "_2.jpg;"),CONCATENATE(H8, C8, "_3.jpg;"),CONCATENATE(H8, C8, "_4.jpg;"),CONCATENATE(H8, C8, "_5.jpg;"),CONCATENATE(H8, "instruction_A5.jpg;") )</f>
        <v>https://raw.githubusercontent.com/maxuzkikh/Ozon_upload/main/Tatulya/images/A5/dog_ff11_tat_vert_2.jpg;https://raw.githubusercontent.com/maxuzkikh/Ozon_upload/main/Tatulya/images/A5/dog_ff11_tat_vert_3.jpg;https://raw.githubusercontent.com/maxuzkikh/Ozon_upload/main/Tatulya/images/A5/dog_ff11_tat_vert_4.jpg;https://raw.githubusercontent.com/maxuzkikh/Ozon_upload/main/Tatulya/images/A5/dog_ff11_tat_vert_5.jpg;https://raw.githubusercontent.com/maxuzkikh/Ozon_upload/main/Tatulya/images/A5/instruction_A5.jpg;</v>
      </c>
      <c r="AP8" s="14" t="str">
        <f aca="false">J8</f>
        <v>Amazing Pics</v>
      </c>
      <c r="AQ8" s="16" t="s">
        <v>81</v>
      </c>
      <c r="AS8" s="11"/>
      <c r="AT8" s="0" t="str">
        <f aca="false">SUBSTITUTE(A8,"Термонаклейка ","")</f>
        <v>Собачка в шляпе</v>
      </c>
      <c r="AU8" s="10" t="s">
        <v>82</v>
      </c>
      <c r="AV8" s="0" t="str">
        <f aca="false">S8</f>
        <v>Термонаклейка Собачка в шляпе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8" s="12" t="str">
        <f aca="false">X8</f>
        <v>Россия</v>
      </c>
      <c r="BA8" s="12" t="str">
        <f aca="false">R8</f>
        <v>Полимерный материал</v>
      </c>
      <c r="BC8" s="11" t="s">
        <v>80</v>
      </c>
      <c r="BD8" s="11"/>
      <c r="BE8" s="15" t="str">
        <f aca="false">CONCATENATE(H8,C8,"_color.jpg")</f>
        <v>https://raw.githubusercontent.com/maxuzkikh/Ozon_upload/main/Tatulya/images/A5/dog_ff11_tat_vert_color.jpg</v>
      </c>
      <c r="BM8" s="0" t="str">
        <f aca="false">CONCATENATE("термонаклейка для одежды, термотрансфер, заплатка, принт, наклейка для декора одежды и других предметов из текстиля,",SUBSTITUTE(A8,"Термонаклейка",""))</f>
        <v>термонаклейка для одежды, термотрансфер, заплатка, принт, наклейка для декора одежды и других предметов из текстиля, Собачка в шляпе</v>
      </c>
      <c r="BR8" s="17" t="s">
        <v>83</v>
      </c>
      <c r="BS8" s="18" t="str">
        <f aca="false">CONCATENATE(H8,"Video_DTF.mp4")</f>
        <v>https://raw.githubusercontent.com/maxuzkikh/Ozon_upload/main/Tatulya/images/A5/Video_DTF.mp4</v>
      </c>
    </row>
    <row r="9" customFormat="false" ht="18.65" hidden="false" customHeight="true" outlineLevel="0" collapsed="false">
      <c r="A9" s="6" t="s">
        <v>102</v>
      </c>
      <c r="B9" s="0" t="s">
        <v>103</v>
      </c>
      <c r="C9" s="0" t="s">
        <v>104</v>
      </c>
      <c r="F9" s="0" t="n">
        <v>1</v>
      </c>
      <c r="G9" s="0" t="n">
        <v>2</v>
      </c>
      <c r="H9" s="0" t="s">
        <v>74</v>
      </c>
      <c r="I9" s="0" t="s">
        <v>75</v>
      </c>
      <c r="J9" s="0" t="s">
        <v>76</v>
      </c>
      <c r="M9" s="0" t="str">
        <f aca="false">A9</f>
        <v>Термонаклейка Собачка в очках язык</v>
      </c>
      <c r="O9" s="0" t="str">
        <f aca="false">"Термонаклейка для одежды:" &amp; SUBSTITUTE(A9, "Термонаклейка", "")</f>
        <v>Термонаклейка для одежды: Собачка в очках язык</v>
      </c>
      <c r="P9" s="7"/>
      <c r="Q9" s="0" t="n">
        <v>285</v>
      </c>
      <c r="R9" s="0" t="s">
        <v>77</v>
      </c>
      <c r="S9" s="8" t="str">
        <f aca="false">A9&amp;Описание!B13</f>
        <v>Термонаклейка Собачка в очках язык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9" s="0" t="n">
        <v>1</v>
      </c>
      <c r="U9" s="0" t="n">
        <v>21</v>
      </c>
      <c r="V9" s="0" t="n">
        <v>18</v>
      </c>
      <c r="W9" s="0" t="n">
        <v>10</v>
      </c>
      <c r="X9" s="0" t="s">
        <v>78</v>
      </c>
      <c r="Y9" s="9" t="str">
        <f aca="false">CONCATENATE(CONCATENATE(H9,C9,"_1.jpg;"),CONCATENATE(H9,C9,"_2.jpg;"),CONCATENATE(H9,C9,"_3.jpg;"),CONCATENATE(H9,C9,"_4.jpg;"),CONCATENATE(H9,C9,"_5.jpg;"),CONCATENATE(H9,"instruction_A5.jpg;"),CONCATENATE(H9,"Video_DTF.mp4;"))</f>
        <v>https://raw.githubusercontent.com/maxuzkikh/Ozon_upload/main/Tatulya/images/A5/dog_little_cute_ac12_tat_horiz_1.jpg;https://raw.githubusercontent.com/maxuzkikh/Ozon_upload/main/Tatulya/images/A5/dog_little_cute_ac12_tat_horiz_2.jpg;https://raw.githubusercontent.com/maxuzkikh/Ozon_upload/main/Tatulya/images/A5/dog_little_cute_ac12_tat_horiz_3.jpg;https://raw.githubusercontent.com/maxuzkikh/Ozon_upload/main/Tatulya/images/A5/dog_little_cute_ac12_tat_horiz_4.jpg;https://raw.githubusercontent.com/maxuzkikh/Ozon_upload/main/Tatulya/images/A5/dog_little_cute_ac12_tat_horiz_5.jpg;https://raw.githubusercontent.com/maxuzkikh/Ozon_upload/main/Tatulya/images/A5/instruction_A5.jpg;https://raw.githubusercontent.com/maxuzkikh/Ozon_upload/main/Tatulya/images/A5/Video_DTF.mp4;</v>
      </c>
      <c r="AA9" s="0" t="str">
        <f aca="false">A9</f>
        <v>Термонаклейка Собачка в очках язык</v>
      </c>
      <c r="AB9" s="0" t="n">
        <f aca="false">Q9</f>
        <v>285</v>
      </c>
      <c r="AC9" s="0" t="n">
        <f aca="false">ROUND(AB9*1.5,0)</f>
        <v>428</v>
      </c>
      <c r="AD9" s="10" t="s">
        <v>79</v>
      </c>
      <c r="AE9" s="11" t="s">
        <v>80</v>
      </c>
      <c r="AH9" s="0" t="n">
        <f aca="false">W9</f>
        <v>10</v>
      </c>
      <c r="AI9" s="12" t="n">
        <f aca="false">V9*10</f>
        <v>180</v>
      </c>
      <c r="AJ9" s="13" t="n">
        <v>1</v>
      </c>
      <c r="AK9" s="12" t="n">
        <f aca="false">U9*10</f>
        <v>210</v>
      </c>
      <c r="AL9" s="14" t="str">
        <f aca="false">CONCATENATE(H9,C9,"_1.jpg")</f>
        <v>https://raw.githubusercontent.com/maxuzkikh/Ozon_upload/main/Tatulya/images/A5/dog_little_cute_ac12_tat_horiz_1.jpg</v>
      </c>
      <c r="AM9" s="15" t="str">
        <f aca="false">CONCATENATE(CONCATENATE(H9, C9, "_2.jpg;"),CONCATENATE(H9, C9, "_3.jpg;"),CONCATENATE(H9, C9, "_4.jpg;"),CONCATENATE(H9, C9, "_5.jpg;"),CONCATENATE(H9, "instruction_A5.jpg;") )</f>
        <v>https://raw.githubusercontent.com/maxuzkikh/Ozon_upload/main/Tatulya/images/A5/dog_little_cute_ac12_tat_horiz_2.jpg;https://raw.githubusercontent.com/maxuzkikh/Ozon_upload/main/Tatulya/images/A5/dog_little_cute_ac12_tat_horiz_3.jpg;https://raw.githubusercontent.com/maxuzkikh/Ozon_upload/main/Tatulya/images/A5/dog_little_cute_ac12_tat_horiz_4.jpg;https://raw.githubusercontent.com/maxuzkikh/Ozon_upload/main/Tatulya/images/A5/dog_little_cute_ac12_tat_horiz_5.jpg;https://raw.githubusercontent.com/maxuzkikh/Ozon_upload/main/Tatulya/images/A5/instruction_A5.jpg;</v>
      </c>
      <c r="AP9" s="14" t="str">
        <f aca="false">J9</f>
        <v>Amazing Pics</v>
      </c>
      <c r="AQ9" s="16" t="s">
        <v>81</v>
      </c>
      <c r="AS9" s="11"/>
      <c r="AT9" s="0" t="str">
        <f aca="false">SUBSTITUTE(A9,"Термонаклейка ","")</f>
        <v>Собачка в очках язык</v>
      </c>
      <c r="AU9" s="10" t="s">
        <v>82</v>
      </c>
      <c r="AV9" s="0" t="str">
        <f aca="false">S9</f>
        <v>Термонаклейка Собачка в очках язык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9" s="12" t="str">
        <f aca="false">X9</f>
        <v>Россия</v>
      </c>
      <c r="BA9" s="12" t="str">
        <f aca="false">R9</f>
        <v>Полимерный материал</v>
      </c>
      <c r="BC9" s="11" t="s">
        <v>80</v>
      </c>
      <c r="BD9" s="11"/>
      <c r="BE9" s="15" t="str">
        <f aca="false">CONCATENATE(H9,C9,"_color.jpg")</f>
        <v>https://raw.githubusercontent.com/maxuzkikh/Ozon_upload/main/Tatulya/images/A5/dog_little_cute_ac12_tat_horiz_color.jpg</v>
      </c>
      <c r="BM9" s="0" t="str">
        <f aca="false">CONCATENATE("термонаклейка для одежды, термотрансфер, заплатка, принт, наклейка для декора одежды и других предметов из текстиля,",SUBSTITUTE(A9,"Термонаклейка",""))</f>
        <v>термонаклейка для одежды, термотрансфер, заплатка, принт, наклейка для декора одежды и других предметов из текстиля, Собачка в очках язык</v>
      </c>
      <c r="BR9" s="17" t="s">
        <v>83</v>
      </c>
      <c r="BS9" s="18" t="str">
        <f aca="false">CONCATENATE(H9,"Video_DTF.mp4")</f>
        <v>https://raw.githubusercontent.com/maxuzkikh/Ozon_upload/main/Tatulya/images/A5/Video_DTF.mp4</v>
      </c>
    </row>
    <row r="10" customFormat="false" ht="18.65" hidden="false" customHeight="true" outlineLevel="0" collapsed="false">
      <c r="A10" s="6" t="s">
        <v>105</v>
      </c>
      <c r="B10" s="0" t="s">
        <v>106</v>
      </c>
      <c r="C10" s="0" t="s">
        <v>107</v>
      </c>
      <c r="F10" s="0" t="n">
        <v>1</v>
      </c>
      <c r="G10" s="0" t="n">
        <v>2</v>
      </c>
      <c r="H10" s="0" t="s">
        <v>74</v>
      </c>
      <c r="I10" s="0" t="s">
        <v>75</v>
      </c>
      <c r="J10" s="0" t="s">
        <v>76</v>
      </c>
      <c r="M10" s="0" t="str">
        <f aca="false">A10</f>
        <v>Термонаклейка Собачка синий бантик</v>
      </c>
      <c r="O10" s="0" t="str">
        <f aca="false">"Термонаклейка для одежды:" &amp; SUBSTITUTE(A10, "Термонаклейка", "")</f>
        <v>Термонаклейка для одежды: Собачка синий бантик</v>
      </c>
      <c r="P10" s="7"/>
      <c r="Q10" s="0" t="n">
        <v>285</v>
      </c>
      <c r="R10" s="0" t="s">
        <v>77</v>
      </c>
      <c r="S10" s="8" t="str">
        <f aca="false">A10&amp;Описание!B14</f>
        <v>Термонаклейка Собачка синий бантик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0" s="0" t="n">
        <v>1</v>
      </c>
      <c r="U10" s="0" t="n">
        <v>21</v>
      </c>
      <c r="V10" s="0" t="n">
        <v>18</v>
      </c>
      <c r="W10" s="0" t="n">
        <v>10</v>
      </c>
      <c r="X10" s="0" t="s">
        <v>78</v>
      </c>
      <c r="Y10" s="9" t="str">
        <f aca="false">CONCATENATE(CONCATENATE(H10,C10,"_1.jpg;"),CONCATENATE(H10,C10,"_2.jpg;"),CONCATENATE(H10,C10,"_3.jpg;"),CONCATENATE(H10,C10,"_4.jpg;"),CONCATENATE(H10,C10,"_5.jpg;"),CONCATENATE(H10,"instruction_A5.jpg;"),CONCATENATE(H10,"Video_DTF.mp4;"))</f>
        <v>https://raw.githubusercontent.com/maxuzkikh/Ozon_upload/main/Tatulya/images/A5/dog_little_cute_af45_vert_1.jpg;https://raw.githubusercontent.com/maxuzkikh/Ozon_upload/main/Tatulya/images/A5/dog_little_cute_af45_vert_2.jpg;https://raw.githubusercontent.com/maxuzkikh/Ozon_upload/main/Tatulya/images/A5/dog_little_cute_af45_vert_3.jpg;https://raw.githubusercontent.com/maxuzkikh/Ozon_upload/main/Tatulya/images/A5/dog_little_cute_af45_vert_4.jpg;https://raw.githubusercontent.com/maxuzkikh/Ozon_upload/main/Tatulya/images/A5/dog_little_cute_af45_vert_5.jpg;https://raw.githubusercontent.com/maxuzkikh/Ozon_upload/main/Tatulya/images/A5/instruction_A5.jpg;https://raw.githubusercontent.com/maxuzkikh/Ozon_upload/main/Tatulya/images/A5/Video_DTF.mp4;</v>
      </c>
      <c r="AA10" s="0" t="str">
        <f aca="false">A10</f>
        <v>Термонаклейка Собачка синий бантик</v>
      </c>
      <c r="AB10" s="0" t="n">
        <f aca="false">Q10</f>
        <v>285</v>
      </c>
      <c r="AC10" s="0" t="n">
        <f aca="false">ROUND(AB10*1.5,0)</f>
        <v>428</v>
      </c>
      <c r="AD10" s="10" t="s">
        <v>79</v>
      </c>
      <c r="AE10" s="11" t="s">
        <v>80</v>
      </c>
      <c r="AH10" s="0" t="n">
        <f aca="false">W10</f>
        <v>10</v>
      </c>
      <c r="AI10" s="12" t="n">
        <f aca="false">V10*10</f>
        <v>180</v>
      </c>
      <c r="AJ10" s="13" t="n">
        <v>1</v>
      </c>
      <c r="AK10" s="12" t="n">
        <f aca="false">U10*10</f>
        <v>210</v>
      </c>
      <c r="AL10" s="14" t="str">
        <f aca="false">CONCATENATE(H10,C10,"_1.jpg")</f>
        <v>https://raw.githubusercontent.com/maxuzkikh/Ozon_upload/main/Tatulya/images/A5/dog_little_cute_af45_vert_1.jpg</v>
      </c>
      <c r="AM10" s="15" t="str">
        <f aca="false">CONCATENATE(CONCATENATE(H10, C10, "_2.jpg;"),CONCATENATE(H10, C10, "_3.jpg;"),CONCATENATE(H10, C10, "_4.jpg;"),CONCATENATE(H10, C10, "_5.jpg;"),CONCATENATE(H10, "instruction_A5.jpg;") )</f>
        <v>https://raw.githubusercontent.com/maxuzkikh/Ozon_upload/main/Tatulya/images/A5/dog_little_cute_af45_vert_2.jpg;https://raw.githubusercontent.com/maxuzkikh/Ozon_upload/main/Tatulya/images/A5/dog_little_cute_af45_vert_3.jpg;https://raw.githubusercontent.com/maxuzkikh/Ozon_upload/main/Tatulya/images/A5/dog_little_cute_af45_vert_4.jpg;https://raw.githubusercontent.com/maxuzkikh/Ozon_upload/main/Tatulya/images/A5/dog_little_cute_af45_vert_5.jpg;https://raw.githubusercontent.com/maxuzkikh/Ozon_upload/main/Tatulya/images/A5/instruction_A5.jpg;</v>
      </c>
      <c r="AP10" s="14" t="str">
        <f aca="false">J10</f>
        <v>Amazing Pics</v>
      </c>
      <c r="AQ10" s="16" t="s">
        <v>81</v>
      </c>
      <c r="AS10" s="11"/>
      <c r="AT10" s="0" t="str">
        <f aca="false">SUBSTITUTE(A10,"Термонаклейка ","")</f>
        <v>Собачка синий бантик</v>
      </c>
      <c r="AU10" s="10" t="s">
        <v>82</v>
      </c>
      <c r="AV10" s="0" t="str">
        <f aca="false">S10</f>
        <v>Термонаклейка Собачка синий бантик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0" s="12" t="str">
        <f aca="false">X10</f>
        <v>Россия</v>
      </c>
      <c r="BA10" s="12" t="str">
        <f aca="false">R10</f>
        <v>Полимерный материал</v>
      </c>
      <c r="BC10" s="11" t="s">
        <v>80</v>
      </c>
      <c r="BD10" s="11"/>
      <c r="BE10" s="15" t="str">
        <f aca="false">CONCATENATE(H10,C10,"_color.jpg")</f>
        <v>https://raw.githubusercontent.com/maxuzkikh/Ozon_upload/main/Tatulya/images/A5/dog_little_cute_af45_vert_color.jpg</v>
      </c>
      <c r="BM10" s="0" t="str">
        <f aca="false">CONCATENATE("термонаклейка для одежды, термотрансфер, заплатка, принт, наклейка для декора одежды и других предметов из текстиля,",SUBSTITUTE(A10,"Термонаклейка",""))</f>
        <v>термонаклейка для одежды, термотрансфер, заплатка, принт, наклейка для декора одежды и других предметов из текстиля, Собачка синий бантик</v>
      </c>
      <c r="BR10" s="17" t="s">
        <v>83</v>
      </c>
      <c r="BS10" s="18" t="str">
        <f aca="false">CONCATENATE(H10,"Video_DTF.mp4")</f>
        <v>https://raw.githubusercontent.com/maxuzkikh/Ozon_upload/main/Tatulya/images/A5/Video_DTF.mp4</v>
      </c>
    </row>
    <row r="11" customFormat="false" ht="18.65" hidden="false" customHeight="true" outlineLevel="0" collapsed="false">
      <c r="A11" s="6" t="s">
        <v>108</v>
      </c>
      <c r="B11" s="0" t="s">
        <v>109</v>
      </c>
      <c r="C11" s="0" t="s">
        <v>110</v>
      </c>
      <c r="F11" s="0" t="n">
        <v>1</v>
      </c>
      <c r="G11" s="0" t="n">
        <v>2</v>
      </c>
      <c r="H11" s="0" t="s">
        <v>74</v>
      </c>
      <c r="I11" s="0" t="s">
        <v>75</v>
      </c>
      <c r="J11" s="0" t="s">
        <v>76</v>
      </c>
      <c r="M11" s="0" t="str">
        <f aca="false">A11</f>
        <v>Термонаклейка Собачка красный бантик</v>
      </c>
      <c r="O11" s="0" t="str">
        <f aca="false">"Термонаклейка для одежды:" &amp; SUBSTITUTE(A11, "Термонаклейка", "")</f>
        <v>Термонаклейка для одежды: Собачка красный бантик</v>
      </c>
      <c r="P11" s="7"/>
      <c r="Q11" s="0" t="n">
        <v>285</v>
      </c>
      <c r="R11" s="0" t="s">
        <v>77</v>
      </c>
      <c r="S11" s="8" t="str">
        <f aca="false">A11&amp;Описание!B15</f>
        <v>Термонаклейка Собачка красный бантик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1" s="0" t="n">
        <v>1</v>
      </c>
      <c r="U11" s="0" t="n">
        <v>21</v>
      </c>
      <c r="V11" s="0" t="n">
        <v>18</v>
      </c>
      <c r="W11" s="0" t="n">
        <v>10</v>
      </c>
      <c r="X11" s="0" t="s">
        <v>78</v>
      </c>
      <c r="Y11" s="9" t="str">
        <f aca="false">CONCATENATE(CONCATENATE(H11,C11,"_1.jpg;"),CONCATENATE(H11,C11,"_2.jpg;"),CONCATENATE(H11,C11,"_3.jpg;"),CONCATENATE(H11,C11,"_4.jpg;"),CONCATENATE(H11,C11,"_5.jpg;"),CONCATENATE(H11,"instruction_A5.jpg;"),CONCATENATE(H11,"Video_DTF.mp4;"))</f>
        <v>https://raw.githubusercontent.com/maxuzkikh/Ozon_upload/main/Tatulya/images/A5/dog_sd12_tat_vert_1.jpg;https://raw.githubusercontent.com/maxuzkikh/Ozon_upload/main/Tatulya/images/A5/dog_sd12_tat_vert_2.jpg;https://raw.githubusercontent.com/maxuzkikh/Ozon_upload/main/Tatulya/images/A5/dog_sd12_tat_vert_3.jpg;https://raw.githubusercontent.com/maxuzkikh/Ozon_upload/main/Tatulya/images/A5/dog_sd12_tat_vert_4.jpg;https://raw.githubusercontent.com/maxuzkikh/Ozon_upload/main/Tatulya/images/A5/dog_sd12_tat_vert_5.jpg;https://raw.githubusercontent.com/maxuzkikh/Ozon_upload/main/Tatulya/images/A5/instruction_A5.jpg;https://raw.githubusercontent.com/maxuzkikh/Ozon_upload/main/Tatulya/images/A5/Video_DTF.mp4;</v>
      </c>
      <c r="AA11" s="0" t="str">
        <f aca="false">A11</f>
        <v>Термонаклейка Собачка красный бантик</v>
      </c>
      <c r="AB11" s="0" t="n">
        <f aca="false">Q11</f>
        <v>285</v>
      </c>
      <c r="AC11" s="0" t="n">
        <f aca="false">ROUND(AB11*1.5,0)</f>
        <v>428</v>
      </c>
      <c r="AD11" s="10" t="s">
        <v>79</v>
      </c>
      <c r="AE11" s="11" t="s">
        <v>80</v>
      </c>
      <c r="AH11" s="0" t="n">
        <f aca="false">W11</f>
        <v>10</v>
      </c>
      <c r="AI11" s="12" t="n">
        <f aca="false">V11*10</f>
        <v>180</v>
      </c>
      <c r="AJ11" s="13" t="n">
        <v>1</v>
      </c>
      <c r="AK11" s="12" t="n">
        <f aca="false">U11*10</f>
        <v>210</v>
      </c>
      <c r="AL11" s="14" t="str">
        <f aca="false">CONCATENATE(H11,C11,"_1.jpg")</f>
        <v>https://raw.githubusercontent.com/maxuzkikh/Ozon_upload/main/Tatulya/images/A5/dog_sd12_tat_vert_1.jpg</v>
      </c>
      <c r="AM11" s="15" t="str">
        <f aca="false">CONCATENATE(CONCATENATE(H11, C11, "_2.jpg;"),CONCATENATE(H11, C11, "_3.jpg;"),CONCATENATE(H11, C11, "_4.jpg;"),CONCATENATE(H11, C11, "_5.jpg;"),CONCATENATE(H11, "instruction_A5.jpg;") )</f>
        <v>https://raw.githubusercontent.com/maxuzkikh/Ozon_upload/main/Tatulya/images/A5/dog_sd12_tat_vert_2.jpg;https://raw.githubusercontent.com/maxuzkikh/Ozon_upload/main/Tatulya/images/A5/dog_sd12_tat_vert_3.jpg;https://raw.githubusercontent.com/maxuzkikh/Ozon_upload/main/Tatulya/images/A5/dog_sd12_tat_vert_4.jpg;https://raw.githubusercontent.com/maxuzkikh/Ozon_upload/main/Tatulya/images/A5/dog_sd12_tat_vert_5.jpg;https://raw.githubusercontent.com/maxuzkikh/Ozon_upload/main/Tatulya/images/A5/instruction_A5.jpg;</v>
      </c>
      <c r="AP11" s="14" t="str">
        <f aca="false">J11</f>
        <v>Amazing Pics</v>
      </c>
      <c r="AQ11" s="16" t="s">
        <v>81</v>
      </c>
      <c r="AS11" s="11"/>
      <c r="AT11" s="0" t="str">
        <f aca="false">SUBSTITUTE(A11,"Термонаклейка ","")</f>
        <v>Собачка красный бантик</v>
      </c>
      <c r="AU11" s="10" t="s">
        <v>82</v>
      </c>
      <c r="AV11" s="0" t="str">
        <f aca="false">S11</f>
        <v>Термонаклейка Собачка красный бантик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1" s="12" t="str">
        <f aca="false">X11</f>
        <v>Россия</v>
      </c>
      <c r="BA11" s="12" t="str">
        <f aca="false">R11</f>
        <v>Полимерный материал</v>
      </c>
      <c r="BC11" s="11" t="s">
        <v>80</v>
      </c>
      <c r="BD11" s="11"/>
      <c r="BE11" s="15" t="str">
        <f aca="false">CONCATENATE(H11,C11,"_color.jpg")</f>
        <v>https://raw.githubusercontent.com/maxuzkikh/Ozon_upload/main/Tatulya/images/A5/dog_sd12_tat_vert_color.jpg</v>
      </c>
      <c r="BM11" s="0" t="str">
        <f aca="false">CONCATENATE("термонаклейка для одежды, термотрансфер, заплатка, принт, наклейка для декора одежды и других предметов из текстиля,",SUBSTITUTE(A11,"Термонаклейка",""))</f>
        <v>термонаклейка для одежды, термотрансфер, заплатка, принт, наклейка для декора одежды и других предметов из текстиля, Собачка красный бантик</v>
      </c>
      <c r="BR11" s="17" t="s">
        <v>83</v>
      </c>
      <c r="BS11" s="18" t="str">
        <f aca="false">CONCATENATE(H11,"Video_DTF.mp4")</f>
        <v>https://raw.githubusercontent.com/maxuzkikh/Ozon_upload/main/Tatulya/images/A5/Video_DTF.mp4</v>
      </c>
    </row>
    <row r="12" customFormat="false" ht="18.65" hidden="false" customHeight="true" outlineLevel="0" collapsed="false">
      <c r="A12" s="6" t="s">
        <v>111</v>
      </c>
      <c r="B12" s="0" t="s">
        <v>112</v>
      </c>
      <c r="C12" s="0" t="s">
        <v>113</v>
      </c>
      <c r="F12" s="0" t="n">
        <v>1</v>
      </c>
      <c r="G12" s="0" t="n">
        <v>2</v>
      </c>
      <c r="H12" s="0" t="s">
        <v>74</v>
      </c>
      <c r="I12" s="0" t="s">
        <v>75</v>
      </c>
      <c r="J12" s="0" t="s">
        <v>76</v>
      </c>
      <c r="M12" s="0" t="str">
        <f aca="false">A12</f>
        <v>Термонаклейка Эльза Анна Холодное сердце паттерн</v>
      </c>
      <c r="O12" s="0" t="str">
        <f aca="false">"Термонаклейка для одежды:" &amp; SUBSTITUTE(A12, "Термонаклейка", "")</f>
        <v>Термонаклейка для одежды: Эльза Анна Холодное сердце паттерн</v>
      </c>
      <c r="P12" s="7"/>
      <c r="Q12" s="0" t="n">
        <v>285</v>
      </c>
      <c r="R12" s="0" t="s">
        <v>77</v>
      </c>
      <c r="S12" s="8" t="str">
        <f aca="false">A12&amp;Описание!B16</f>
        <v>Термонаклейка Эльза Анна Холодное сердце паттерн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2" s="0" t="n">
        <v>1</v>
      </c>
      <c r="U12" s="0" t="n">
        <v>21</v>
      </c>
      <c r="V12" s="0" t="n">
        <v>18</v>
      </c>
      <c r="W12" s="0" t="n">
        <v>10</v>
      </c>
      <c r="X12" s="0" t="s">
        <v>78</v>
      </c>
      <c r="Y12" s="9" t="str">
        <f aca="false">CONCATENATE(CONCATENATE(H12,C12,"_1.jpg;"),CONCATENATE(H12,C12,"_2.jpg;"),CONCATENATE(H12,C12,"_3.jpg;"),CONCATENATE(H12,C12,"_4.jpg;"),CONCATENATE(H12,C12,"_5.jpg;"),CONCATENATE(H12,"instruction_A5.jpg;"),CONCATENATE(H12,"Video_DTF.mp4;"))</f>
        <v>https://raw.githubusercontent.com/maxuzkikh/Ozon_upload/main/Tatulya/images/A5/elsa_ad11_tat_vert_1.jpg;https://raw.githubusercontent.com/maxuzkikh/Ozon_upload/main/Tatulya/images/A5/elsa_ad11_tat_vert_2.jpg;https://raw.githubusercontent.com/maxuzkikh/Ozon_upload/main/Tatulya/images/A5/elsa_ad11_tat_vert_3.jpg;https://raw.githubusercontent.com/maxuzkikh/Ozon_upload/main/Tatulya/images/A5/elsa_ad11_tat_vert_4.jpg;https://raw.githubusercontent.com/maxuzkikh/Ozon_upload/main/Tatulya/images/A5/elsa_ad11_tat_vert_5.jpg;https://raw.githubusercontent.com/maxuzkikh/Ozon_upload/main/Tatulya/images/A5/instruction_A5.jpg;https://raw.githubusercontent.com/maxuzkikh/Ozon_upload/main/Tatulya/images/A5/Video_DTF.mp4;</v>
      </c>
      <c r="AA12" s="0" t="str">
        <f aca="false">A12</f>
        <v>Термонаклейка Эльза Анна Холодное сердце паттерн</v>
      </c>
      <c r="AB12" s="0" t="n">
        <f aca="false">Q12</f>
        <v>285</v>
      </c>
      <c r="AC12" s="0" t="n">
        <f aca="false">ROUND(AB12*1.5,0)</f>
        <v>428</v>
      </c>
      <c r="AD12" s="10" t="s">
        <v>79</v>
      </c>
      <c r="AE12" s="11" t="s">
        <v>80</v>
      </c>
      <c r="AH12" s="0" t="n">
        <f aca="false">W12</f>
        <v>10</v>
      </c>
      <c r="AI12" s="12" t="n">
        <f aca="false">V12*10</f>
        <v>180</v>
      </c>
      <c r="AJ12" s="13" t="n">
        <v>1</v>
      </c>
      <c r="AK12" s="12" t="n">
        <f aca="false">U12*10</f>
        <v>210</v>
      </c>
      <c r="AL12" s="14" t="str">
        <f aca="false">CONCATENATE(H12,C12,"_1.jpg")</f>
        <v>https://raw.githubusercontent.com/maxuzkikh/Ozon_upload/main/Tatulya/images/A5/elsa_ad11_tat_vert_1.jpg</v>
      </c>
      <c r="AM12" s="15" t="str">
        <f aca="false">CONCATENATE(CONCATENATE(H12, C12, "_2.jpg;"),CONCATENATE(H12, C12, "_3.jpg;"),CONCATENATE(H12, C12, "_4.jpg;"),CONCATENATE(H12, C12, "_5.jpg;"),CONCATENATE(H12, "instruction_A5.jpg;") )</f>
        <v>https://raw.githubusercontent.com/maxuzkikh/Ozon_upload/main/Tatulya/images/A5/elsa_ad11_tat_vert_2.jpg;https://raw.githubusercontent.com/maxuzkikh/Ozon_upload/main/Tatulya/images/A5/elsa_ad11_tat_vert_3.jpg;https://raw.githubusercontent.com/maxuzkikh/Ozon_upload/main/Tatulya/images/A5/elsa_ad11_tat_vert_4.jpg;https://raw.githubusercontent.com/maxuzkikh/Ozon_upload/main/Tatulya/images/A5/elsa_ad11_tat_vert_5.jpg;https://raw.githubusercontent.com/maxuzkikh/Ozon_upload/main/Tatulya/images/A5/instruction_A5.jpg;</v>
      </c>
      <c r="AP12" s="14" t="str">
        <f aca="false">J12</f>
        <v>Amazing Pics</v>
      </c>
      <c r="AQ12" s="16" t="s">
        <v>81</v>
      </c>
      <c r="AS12" s="11"/>
      <c r="AT12" s="0" t="str">
        <f aca="false">SUBSTITUTE(A12,"Термонаклейка ","")</f>
        <v>Эльза Анна Холодное сердце паттерн</v>
      </c>
      <c r="AU12" s="10" t="s">
        <v>82</v>
      </c>
      <c r="AV12" s="0" t="str">
        <f aca="false">S12</f>
        <v>Термонаклейка Эльза Анна Холодное сердце паттерн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2" s="12" t="str">
        <f aca="false">X12</f>
        <v>Россия</v>
      </c>
      <c r="BA12" s="12" t="str">
        <f aca="false">R12</f>
        <v>Полимерный материал</v>
      </c>
      <c r="BC12" s="11" t="s">
        <v>80</v>
      </c>
      <c r="BD12" s="11"/>
      <c r="BE12" s="15" t="str">
        <f aca="false">CONCATENATE(H12,C12,"_color.jpg")</f>
        <v>https://raw.githubusercontent.com/maxuzkikh/Ozon_upload/main/Tatulya/images/A5/elsa_ad11_tat_vert_color.jpg</v>
      </c>
      <c r="BM12" s="0" t="str">
        <f aca="false">CONCATENATE("термонаклейка для одежды, термотрансфер, заплатка, принт, наклейка для декора одежды и других предметов из текстиля,",SUBSTITUTE(A12,"Термонаклейка",""))</f>
        <v>термонаклейка для одежды, термотрансфер, заплатка, принт, наклейка для декора одежды и других предметов из текстиля, Эльза Анна Холодное сердце паттерн</v>
      </c>
      <c r="BR12" s="17" t="s">
        <v>83</v>
      </c>
      <c r="BS12" s="18" t="str">
        <f aca="false">CONCATENATE(H12,"Video_DTF.mp4")</f>
        <v>https://raw.githubusercontent.com/maxuzkikh/Ozon_upload/main/Tatulya/images/A5/Video_DTF.mp4</v>
      </c>
    </row>
    <row r="13" customFormat="false" ht="18.65" hidden="false" customHeight="true" outlineLevel="0" collapsed="false">
      <c r="A13" s="6" t="s">
        <v>114</v>
      </c>
      <c r="B13" s="0" t="s">
        <v>115</v>
      </c>
      <c r="C13" s="0" t="s">
        <v>116</v>
      </c>
      <c r="F13" s="0" t="n">
        <v>1</v>
      </c>
      <c r="G13" s="0" t="n">
        <v>2</v>
      </c>
      <c r="H13" s="0" t="s">
        <v>74</v>
      </c>
      <c r="I13" s="0" t="s">
        <v>75</v>
      </c>
      <c r="J13" s="0" t="s">
        <v>76</v>
      </c>
      <c r="M13" s="0" t="str">
        <f aca="false">A13</f>
        <v>Термонаклейка Эльза Холодное сердце синий круг</v>
      </c>
      <c r="O13" s="0" t="str">
        <f aca="false">"Термонаклейка для одежды:" &amp; SUBSTITUTE(A13, "Термонаклейка", "")</f>
        <v>Термонаклейка для одежды: Эльза Холодное сердце синий круг</v>
      </c>
      <c r="P13" s="7"/>
      <c r="Q13" s="0" t="n">
        <v>285</v>
      </c>
      <c r="R13" s="0" t="s">
        <v>77</v>
      </c>
      <c r="S13" s="8" t="str">
        <f aca="false">A13&amp;Описание!B17</f>
        <v>Термонаклейка Эльза Холодное сердце синий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3" s="0" t="n">
        <v>1</v>
      </c>
      <c r="U13" s="0" t="n">
        <v>21</v>
      </c>
      <c r="V13" s="0" t="n">
        <v>18</v>
      </c>
      <c r="W13" s="0" t="n">
        <v>10</v>
      </c>
      <c r="X13" s="0" t="s">
        <v>78</v>
      </c>
      <c r="Y13" s="9" t="str">
        <f aca="false">CONCATENATE(CONCATENATE(H13,C13,"_1.jpg;"),CONCATENATE(H13,C13,"_2.jpg;"),CONCATENATE(H13,C13,"_3.jpg;"),CONCATENATE(H13,C13,"_4.jpg;"),CONCATENATE(H13,C13,"_5.jpg;"),CONCATENATE(H13,"instruction_A5.jpg;"),CONCATENATE(H13,"Video_DTF.mp4;"))</f>
        <v>https://raw.githubusercontent.com/maxuzkikh/Ozon_upload/main/Tatulya/images/A5/elsa_frozen_disneyfg56_tat_vert_1.jpg;https://raw.githubusercontent.com/maxuzkikh/Ozon_upload/main/Tatulya/images/A5/elsa_frozen_disneyfg56_tat_vert_2.jpg;https://raw.githubusercontent.com/maxuzkikh/Ozon_upload/main/Tatulya/images/A5/elsa_frozen_disneyfg56_tat_vert_3.jpg;https://raw.githubusercontent.com/maxuzkikh/Ozon_upload/main/Tatulya/images/A5/elsa_frozen_disneyfg56_tat_vert_4.jpg;https://raw.githubusercontent.com/maxuzkikh/Ozon_upload/main/Tatulya/images/A5/elsa_frozen_disneyfg56_tat_vert_5.jpg;https://raw.githubusercontent.com/maxuzkikh/Ozon_upload/main/Tatulya/images/A5/instruction_A5.jpg;https://raw.githubusercontent.com/maxuzkikh/Ozon_upload/main/Tatulya/images/A5/Video_DTF.mp4;</v>
      </c>
      <c r="AA13" s="0" t="str">
        <f aca="false">A13</f>
        <v>Термонаклейка Эльза Холодное сердце синий круг</v>
      </c>
      <c r="AB13" s="0" t="n">
        <f aca="false">Q13</f>
        <v>285</v>
      </c>
      <c r="AC13" s="0" t="n">
        <f aca="false">ROUND(AB13*1.5,0)</f>
        <v>428</v>
      </c>
      <c r="AD13" s="10" t="s">
        <v>79</v>
      </c>
      <c r="AE13" s="11" t="s">
        <v>80</v>
      </c>
      <c r="AH13" s="0" t="n">
        <f aca="false">W13</f>
        <v>10</v>
      </c>
      <c r="AI13" s="12" t="n">
        <f aca="false">V13*10</f>
        <v>180</v>
      </c>
      <c r="AJ13" s="13" t="n">
        <v>1</v>
      </c>
      <c r="AK13" s="12" t="n">
        <f aca="false">U13*10</f>
        <v>210</v>
      </c>
      <c r="AL13" s="14" t="str">
        <f aca="false">CONCATENATE(H13,C13,"_1.jpg")</f>
        <v>https://raw.githubusercontent.com/maxuzkikh/Ozon_upload/main/Tatulya/images/A5/elsa_frozen_disneyfg56_tat_vert_1.jpg</v>
      </c>
      <c r="AM13" s="15" t="str">
        <f aca="false">CONCATENATE(CONCATENATE(H13, C13, "_2.jpg;"),CONCATENATE(H13, C13, "_3.jpg;"),CONCATENATE(H13, C13, "_4.jpg;"),CONCATENATE(H13, C13, "_5.jpg;"),CONCATENATE(H13, "instruction_A5.jpg;") )</f>
        <v>https://raw.githubusercontent.com/maxuzkikh/Ozon_upload/main/Tatulya/images/A5/elsa_frozen_disneyfg56_tat_vert_2.jpg;https://raw.githubusercontent.com/maxuzkikh/Ozon_upload/main/Tatulya/images/A5/elsa_frozen_disneyfg56_tat_vert_3.jpg;https://raw.githubusercontent.com/maxuzkikh/Ozon_upload/main/Tatulya/images/A5/elsa_frozen_disneyfg56_tat_vert_4.jpg;https://raw.githubusercontent.com/maxuzkikh/Ozon_upload/main/Tatulya/images/A5/elsa_frozen_disneyfg56_tat_vert_5.jpg;https://raw.githubusercontent.com/maxuzkikh/Ozon_upload/main/Tatulya/images/A5/instruction_A5.jpg;</v>
      </c>
      <c r="AP13" s="14" t="str">
        <f aca="false">J13</f>
        <v>Amazing Pics</v>
      </c>
      <c r="AQ13" s="16" t="s">
        <v>81</v>
      </c>
      <c r="AS13" s="11"/>
      <c r="AT13" s="0" t="str">
        <f aca="false">SUBSTITUTE(A13,"Термонаклейка ","")</f>
        <v>Эльза Холодное сердце синий круг</v>
      </c>
      <c r="AU13" s="10" t="s">
        <v>82</v>
      </c>
      <c r="AV13" s="0" t="str">
        <f aca="false">S13</f>
        <v>Термонаклейка Эльза Холодное сердце синий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3" s="12" t="str">
        <f aca="false">X13</f>
        <v>Россия</v>
      </c>
      <c r="BA13" s="12" t="str">
        <f aca="false">R13</f>
        <v>Полимерный материал</v>
      </c>
      <c r="BC13" s="11" t="s">
        <v>80</v>
      </c>
      <c r="BD13" s="11"/>
      <c r="BE13" s="15" t="str">
        <f aca="false">CONCATENATE(H13,C13,"_color.jpg")</f>
        <v>https://raw.githubusercontent.com/maxuzkikh/Ozon_upload/main/Tatulya/images/A5/elsa_frozen_disneyfg56_tat_vert_color.jpg</v>
      </c>
      <c r="BM13" s="0" t="str">
        <f aca="false">CONCATENATE("термонаклейка для одежды, термотрансфер, заплатка, принт, наклейка для декора одежды и других предметов из текстиля,",SUBSTITUTE(A13,"Термонаклейка",""))</f>
        <v>термонаклейка для одежды, термотрансфер, заплатка, принт, наклейка для декора одежды и других предметов из текстиля, Эльза Холодное сердце синий круг</v>
      </c>
      <c r="BR13" s="17" t="s">
        <v>83</v>
      </c>
      <c r="BS13" s="18" t="str">
        <f aca="false">CONCATENATE(H13,"Video_DTF.mp4")</f>
        <v>https://raw.githubusercontent.com/maxuzkikh/Ozon_upload/main/Tatulya/images/A5/Video_DTF.mp4</v>
      </c>
    </row>
    <row r="14" customFormat="false" ht="18.65" hidden="false" customHeight="true" outlineLevel="0" collapsed="false">
      <c r="A14" s="6" t="s">
        <v>117</v>
      </c>
      <c r="B14" s="0" t="s">
        <v>118</v>
      </c>
      <c r="C14" s="0" t="s">
        <v>119</v>
      </c>
      <c r="F14" s="0" t="n">
        <v>1</v>
      </c>
      <c r="G14" s="0" t="n">
        <v>2</v>
      </c>
      <c r="H14" s="0" t="s">
        <v>74</v>
      </c>
      <c r="I14" s="0" t="s">
        <v>75</v>
      </c>
      <c r="J14" s="0" t="s">
        <v>76</v>
      </c>
      <c r="M14" s="0" t="str">
        <f aca="false">A14</f>
        <v>Термонаклейка Жирафвыглядывает замок одежды</v>
      </c>
      <c r="O14" s="0" t="str">
        <f aca="false">"Термонаклейка для одежды:" &amp; SUBSTITUTE(A14, "Термонаклейка", "")</f>
        <v>Термонаклейка для одежды: Жирафвыглядывает замок одежды</v>
      </c>
      <c r="P14" s="7"/>
      <c r="Q14" s="0" t="n">
        <v>285</v>
      </c>
      <c r="R14" s="0" t="s">
        <v>77</v>
      </c>
      <c r="S14" s="8" t="str">
        <f aca="false">A14&amp;Описание!B18</f>
        <v>Термонаклейка Жирафвыглядывает замок одежды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4" s="0" t="n">
        <v>1</v>
      </c>
      <c r="U14" s="0" t="n">
        <v>21</v>
      </c>
      <c r="V14" s="0" t="n">
        <v>18</v>
      </c>
      <c r="W14" s="0" t="n">
        <v>10</v>
      </c>
      <c r="X14" s="0" t="s">
        <v>78</v>
      </c>
      <c r="Y14" s="9" t="str">
        <f aca="false">CONCATENATE(CONCATENATE(H14,C14,"_1.jpg;"),CONCATENATE(H14,C14,"_2.jpg;"),CONCATENATE(H14,C14,"_3.jpg;"),CONCATENATE(H14,C14,"_4.jpg;"),CONCATENATE(H14,C14,"_5.jpg;"),CONCATENATE(H14,"instruction_A5.jpg;"),CONCATENATE(H14,"Video_DTF.mp4;"))</f>
        <v>https://raw.githubusercontent.com/maxuzkikh/Ozon_upload/main/Tatulya/images/A5/giraf_ab11_tat_vert_1.jpg;https://raw.githubusercontent.com/maxuzkikh/Ozon_upload/main/Tatulya/images/A5/giraf_ab11_tat_vert_2.jpg;https://raw.githubusercontent.com/maxuzkikh/Ozon_upload/main/Tatulya/images/A5/giraf_ab11_tat_vert_3.jpg;https://raw.githubusercontent.com/maxuzkikh/Ozon_upload/main/Tatulya/images/A5/giraf_ab11_tat_vert_4.jpg;https://raw.githubusercontent.com/maxuzkikh/Ozon_upload/main/Tatulya/images/A5/giraf_ab11_tat_vert_5.jpg;https://raw.githubusercontent.com/maxuzkikh/Ozon_upload/main/Tatulya/images/A5/instruction_A5.jpg;https://raw.githubusercontent.com/maxuzkikh/Ozon_upload/main/Tatulya/images/A5/Video_DTF.mp4;</v>
      </c>
      <c r="AA14" s="0" t="str">
        <f aca="false">A14</f>
        <v>Термонаклейка Жирафвыглядывает замок одежды</v>
      </c>
      <c r="AB14" s="0" t="n">
        <f aca="false">Q14</f>
        <v>285</v>
      </c>
      <c r="AC14" s="0" t="n">
        <f aca="false">ROUND(AB14*1.5,0)</f>
        <v>428</v>
      </c>
      <c r="AD14" s="10" t="s">
        <v>79</v>
      </c>
      <c r="AE14" s="11" t="s">
        <v>80</v>
      </c>
      <c r="AH14" s="0" t="n">
        <f aca="false">W14</f>
        <v>10</v>
      </c>
      <c r="AI14" s="12" t="n">
        <f aca="false">V14*10</f>
        <v>180</v>
      </c>
      <c r="AJ14" s="13" t="n">
        <v>1</v>
      </c>
      <c r="AK14" s="12" t="n">
        <f aca="false">U14*10</f>
        <v>210</v>
      </c>
      <c r="AL14" s="14" t="str">
        <f aca="false">CONCATENATE(H14,C14,"_1.jpg")</f>
        <v>https://raw.githubusercontent.com/maxuzkikh/Ozon_upload/main/Tatulya/images/A5/giraf_ab11_tat_vert_1.jpg</v>
      </c>
      <c r="AM14" s="15" t="str">
        <f aca="false">CONCATENATE(CONCATENATE(H14, C14, "_2.jpg;"),CONCATENATE(H14, C14, "_3.jpg;"),CONCATENATE(H14, C14, "_4.jpg;"),CONCATENATE(H14, C14, "_5.jpg;"),CONCATENATE(H14, "instruction_A5.jpg;") )</f>
        <v>https://raw.githubusercontent.com/maxuzkikh/Ozon_upload/main/Tatulya/images/A5/giraf_ab11_tat_vert_2.jpg;https://raw.githubusercontent.com/maxuzkikh/Ozon_upload/main/Tatulya/images/A5/giraf_ab11_tat_vert_3.jpg;https://raw.githubusercontent.com/maxuzkikh/Ozon_upload/main/Tatulya/images/A5/giraf_ab11_tat_vert_4.jpg;https://raw.githubusercontent.com/maxuzkikh/Ozon_upload/main/Tatulya/images/A5/giraf_ab11_tat_vert_5.jpg;https://raw.githubusercontent.com/maxuzkikh/Ozon_upload/main/Tatulya/images/A5/instruction_A5.jpg;</v>
      </c>
      <c r="AP14" s="14" t="str">
        <f aca="false">J14</f>
        <v>Amazing Pics</v>
      </c>
      <c r="AQ14" s="16" t="s">
        <v>81</v>
      </c>
      <c r="AS14" s="11"/>
      <c r="AT14" s="0" t="str">
        <f aca="false">SUBSTITUTE(A14,"Термонаклейка ","")</f>
        <v>Жирафвыглядывает замок одежды</v>
      </c>
      <c r="AU14" s="10" t="s">
        <v>82</v>
      </c>
      <c r="AV14" s="0" t="str">
        <f aca="false">S14</f>
        <v>Термонаклейка Жирафвыглядывает замок одежды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4" s="12" t="str">
        <f aca="false">X14</f>
        <v>Россия</v>
      </c>
      <c r="BA14" s="12" t="str">
        <f aca="false">R14</f>
        <v>Полимерный материал</v>
      </c>
      <c r="BC14" s="11" t="s">
        <v>80</v>
      </c>
      <c r="BD14" s="11"/>
      <c r="BE14" s="15" t="str">
        <f aca="false">CONCATENATE(H14,C14,"_color.jpg")</f>
        <v>https://raw.githubusercontent.com/maxuzkikh/Ozon_upload/main/Tatulya/images/A5/giraf_ab11_tat_vert_color.jpg</v>
      </c>
      <c r="BM14" s="0" t="str">
        <f aca="false">CONCATENATE("термонаклейка для одежды, термотрансфер, заплатка, принт, наклейка для декора одежды и других предметов из текстиля,",SUBSTITUTE(A14,"Термонаклейка",""))</f>
        <v>термонаклейка для одежды, термотрансфер, заплатка, принт, наклейка для декора одежды и других предметов из текстиля, Жирафвыглядывает замок одежды</v>
      </c>
      <c r="BR14" s="17" t="s">
        <v>83</v>
      </c>
      <c r="BS14" s="18" t="str">
        <f aca="false">CONCATENATE(H14,"Video_DTF.mp4")</f>
        <v>https://raw.githubusercontent.com/maxuzkikh/Ozon_upload/main/Tatulya/images/A5/Video_DTF.mp4</v>
      </c>
    </row>
    <row r="15" customFormat="false" ht="18.65" hidden="false" customHeight="true" outlineLevel="0" collapsed="false">
      <c r="A15" s="6" t="s">
        <v>120</v>
      </c>
      <c r="B15" s="0" t="s">
        <v>121</v>
      </c>
      <c r="C15" s="0" t="s">
        <v>122</v>
      </c>
      <c r="F15" s="0" t="n">
        <v>1</v>
      </c>
      <c r="G15" s="0" t="n">
        <v>2</v>
      </c>
      <c r="H15" s="0" t="s">
        <v>74</v>
      </c>
      <c r="I15" s="0" t="s">
        <v>75</v>
      </c>
      <c r="J15" s="0" t="s">
        <v>76</v>
      </c>
      <c r="M15" s="0" t="str">
        <f aca="false">A15</f>
        <v>Термонаклейка Марвел супергерои 4 верт фона</v>
      </c>
      <c r="O15" s="0" t="str">
        <f aca="false">"Термонаклейка для одежды:" &amp; SUBSTITUTE(A15, "Термонаклейка", "")</f>
        <v>Термонаклейка для одежды: Марвел супергерои 4 верт фона</v>
      </c>
      <c r="P15" s="7"/>
      <c r="Q15" s="0" t="n">
        <v>285</v>
      </c>
      <c r="R15" s="0" t="s">
        <v>77</v>
      </c>
      <c r="S15" s="8" t="str">
        <f aca="false">A15&amp;Описание!B19</f>
        <v>Термонаклейка Марвел супергерои 4 верт фона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5" s="0" t="n">
        <v>1</v>
      </c>
      <c r="U15" s="0" t="n">
        <v>21</v>
      </c>
      <c r="V15" s="0" t="n">
        <v>18</v>
      </c>
      <c r="W15" s="0" t="n">
        <v>10</v>
      </c>
      <c r="X15" s="0" t="s">
        <v>78</v>
      </c>
      <c r="Y15" s="9" t="str">
        <f aca="false">CONCATENATE(CONCATENATE(H15,C15,"_1.jpg;"),CONCATENATE(H15,C15,"_2.jpg;"),CONCATENATE(H15,C15,"_3.jpg;"),CONCATENATE(H15,C15,"_4.jpg;"),CONCATENATE(H15,C15,"_5.jpg;"),CONCATENATE(H15,"instruction_A5.jpg;"),CONCATENATE(H15,"Video_DTF.mp4;"))</f>
        <v>https://raw.githubusercontent.com/maxuzkikh/Ozon_upload/main/Tatulya/images/A5/marvel_ag45_tat_horiz_1.jpg;https://raw.githubusercontent.com/maxuzkikh/Ozon_upload/main/Tatulya/images/A5/marvel_ag45_tat_horiz_2.jpg;https://raw.githubusercontent.com/maxuzkikh/Ozon_upload/main/Tatulya/images/A5/marvel_ag45_tat_horiz_3.jpg;https://raw.githubusercontent.com/maxuzkikh/Ozon_upload/main/Tatulya/images/A5/marvel_ag45_tat_horiz_4.jpg;https://raw.githubusercontent.com/maxuzkikh/Ozon_upload/main/Tatulya/images/A5/marvel_ag45_tat_horiz_5.jpg;https://raw.githubusercontent.com/maxuzkikh/Ozon_upload/main/Tatulya/images/A5/instruction_A5.jpg;https://raw.githubusercontent.com/maxuzkikh/Ozon_upload/main/Tatulya/images/A5/Video_DTF.mp4;</v>
      </c>
      <c r="AA15" s="0" t="str">
        <f aca="false">A15</f>
        <v>Термонаклейка Марвел супергерои 4 верт фона</v>
      </c>
      <c r="AB15" s="0" t="n">
        <f aca="false">Q15</f>
        <v>285</v>
      </c>
      <c r="AC15" s="0" t="n">
        <f aca="false">ROUND(AB15*1.5,0)</f>
        <v>428</v>
      </c>
      <c r="AD15" s="10" t="s">
        <v>79</v>
      </c>
      <c r="AE15" s="11" t="s">
        <v>80</v>
      </c>
      <c r="AH15" s="0" t="n">
        <f aca="false">W15</f>
        <v>10</v>
      </c>
      <c r="AI15" s="12" t="n">
        <f aca="false">V15*10</f>
        <v>180</v>
      </c>
      <c r="AJ15" s="13" t="n">
        <v>1</v>
      </c>
      <c r="AK15" s="12" t="n">
        <f aca="false">U15*10</f>
        <v>210</v>
      </c>
      <c r="AL15" s="14" t="str">
        <f aca="false">CONCATENATE(H15,C15,"_1.jpg")</f>
        <v>https://raw.githubusercontent.com/maxuzkikh/Ozon_upload/main/Tatulya/images/A5/marvel_ag45_tat_horiz_1.jpg</v>
      </c>
      <c r="AM15" s="15" t="str">
        <f aca="false">CONCATENATE(CONCATENATE(H15, C15, "_2.jpg;"),CONCATENATE(H15, C15, "_3.jpg;"),CONCATENATE(H15, C15, "_4.jpg;"),CONCATENATE(H15, C15, "_5.jpg;"),CONCATENATE(H15, "instruction_A5.jpg;") )</f>
        <v>https://raw.githubusercontent.com/maxuzkikh/Ozon_upload/main/Tatulya/images/A5/marvel_ag45_tat_horiz_2.jpg;https://raw.githubusercontent.com/maxuzkikh/Ozon_upload/main/Tatulya/images/A5/marvel_ag45_tat_horiz_3.jpg;https://raw.githubusercontent.com/maxuzkikh/Ozon_upload/main/Tatulya/images/A5/marvel_ag45_tat_horiz_4.jpg;https://raw.githubusercontent.com/maxuzkikh/Ozon_upload/main/Tatulya/images/A5/marvel_ag45_tat_horiz_5.jpg;https://raw.githubusercontent.com/maxuzkikh/Ozon_upload/main/Tatulya/images/A5/instruction_A5.jpg;</v>
      </c>
      <c r="AP15" s="14" t="str">
        <f aca="false">J15</f>
        <v>Amazing Pics</v>
      </c>
      <c r="AQ15" s="16" t="s">
        <v>81</v>
      </c>
      <c r="AS15" s="11"/>
      <c r="AT15" s="0" t="str">
        <f aca="false">SUBSTITUTE(A15,"Термонаклейка ","")</f>
        <v>Марвел супергерои 4 верт фона</v>
      </c>
      <c r="AU15" s="10" t="s">
        <v>82</v>
      </c>
      <c r="AV15" s="0" t="str">
        <f aca="false">S15</f>
        <v>Термонаклейка Марвел супергерои 4 верт фона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5" s="12" t="str">
        <f aca="false">X15</f>
        <v>Россия</v>
      </c>
      <c r="BA15" s="12" t="str">
        <f aca="false">R15</f>
        <v>Полимерный материал</v>
      </c>
      <c r="BC15" s="11" t="s">
        <v>80</v>
      </c>
      <c r="BD15" s="11"/>
      <c r="BE15" s="15" t="str">
        <f aca="false">CONCATENATE(H15,C15,"_color.jpg")</f>
        <v>https://raw.githubusercontent.com/maxuzkikh/Ozon_upload/main/Tatulya/images/A5/marvel_ag45_tat_horiz_color.jpg</v>
      </c>
      <c r="BM15" s="0" t="str">
        <f aca="false">CONCATENATE("термонаклейка для одежды, термотрансфер, заплатка, принт, наклейка для декора одежды и других предметов из текстиля,",SUBSTITUTE(A15,"Термонаклейка",""))</f>
        <v>термонаклейка для одежды, термотрансфер, заплатка, принт, наклейка для декора одежды и других предметов из текстиля, Марвел супергерои 4 верт фона</v>
      </c>
      <c r="BR15" s="17" t="s">
        <v>83</v>
      </c>
      <c r="BS15" s="18" t="str">
        <f aca="false">CONCATENATE(H15,"Video_DTF.mp4")</f>
        <v>https://raw.githubusercontent.com/maxuzkikh/Ozon_upload/main/Tatulya/images/A5/Video_DTF.mp4</v>
      </c>
    </row>
    <row r="16" customFormat="false" ht="18.65" hidden="false" customHeight="true" outlineLevel="0" collapsed="false">
      <c r="A16" s="6" t="s">
        <v>123</v>
      </c>
      <c r="B16" s="0" t="s">
        <v>124</v>
      </c>
      <c r="C16" s="0" t="s">
        <v>125</v>
      </c>
      <c r="F16" s="0" t="n">
        <v>1</v>
      </c>
      <c r="G16" s="0" t="n">
        <v>2</v>
      </c>
      <c r="H16" s="0" t="s">
        <v>74</v>
      </c>
      <c r="I16" s="0" t="s">
        <v>75</v>
      </c>
      <c r="J16" s="0" t="s">
        <v>76</v>
      </c>
      <c r="M16" s="0" t="str">
        <f aca="false">A16</f>
        <v>Термонаклейка Русалочка поправляет прическу</v>
      </c>
      <c r="O16" s="0" t="str">
        <f aca="false">"Термонаклейка для одежды:" &amp; SUBSTITUTE(A16, "Термонаклейка", "")</f>
        <v>Термонаклейка для одежды: Русалочка поправляет прическу</v>
      </c>
      <c r="P16" s="7"/>
      <c r="Q16" s="0" t="n">
        <v>285</v>
      </c>
      <c r="R16" s="0" t="s">
        <v>77</v>
      </c>
      <c r="S16" s="8" t="str">
        <f aca="false">A16&amp;Описание!B20</f>
        <v>Термонаклейка Русалочка поправляет прическу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6" s="0" t="n">
        <v>1</v>
      </c>
      <c r="U16" s="0" t="n">
        <v>21</v>
      </c>
      <c r="V16" s="0" t="n">
        <v>18</v>
      </c>
      <c r="W16" s="0" t="n">
        <v>10</v>
      </c>
      <c r="X16" s="0" t="s">
        <v>78</v>
      </c>
      <c r="Y16" s="9" t="str">
        <f aca="false">CONCATENATE(CONCATENATE(H16,C16,"_1.jpg;"),CONCATENATE(H16,C16,"_2.jpg;"),CONCATENATE(H16,C16,"_3.jpg;"),CONCATENATE(H16,C16,"_4.jpg;"),CONCATENATE(H16,C16,"_5.jpg;"),CONCATENATE(H16,"instruction_A5.jpg;"),CONCATENATE(H16,"Video_DTF.mp4;"))</f>
        <v>https://raw.githubusercontent.com/maxuzkikh/Ozon_upload/main/Tatulya/images/A5/mermaid_dd11_tat_vert_1.jpg;https://raw.githubusercontent.com/maxuzkikh/Ozon_upload/main/Tatulya/images/A5/mermaid_dd11_tat_vert_2.jpg;https://raw.githubusercontent.com/maxuzkikh/Ozon_upload/main/Tatulya/images/A5/mermaid_dd11_tat_vert_3.jpg;https://raw.githubusercontent.com/maxuzkikh/Ozon_upload/main/Tatulya/images/A5/mermaid_dd11_tat_vert_4.jpg;https://raw.githubusercontent.com/maxuzkikh/Ozon_upload/main/Tatulya/images/A5/mermaid_dd11_tat_vert_5.jpg;https://raw.githubusercontent.com/maxuzkikh/Ozon_upload/main/Tatulya/images/A5/instruction_A5.jpg;https://raw.githubusercontent.com/maxuzkikh/Ozon_upload/main/Tatulya/images/A5/Video_DTF.mp4;</v>
      </c>
      <c r="AA16" s="0" t="str">
        <f aca="false">A16</f>
        <v>Термонаклейка Русалочка поправляет прическу</v>
      </c>
      <c r="AB16" s="0" t="n">
        <f aca="false">Q16</f>
        <v>285</v>
      </c>
      <c r="AC16" s="0" t="n">
        <f aca="false">ROUND(AB16*1.5,0)</f>
        <v>428</v>
      </c>
      <c r="AD16" s="10" t="s">
        <v>79</v>
      </c>
      <c r="AE16" s="11" t="s">
        <v>80</v>
      </c>
      <c r="AH16" s="0" t="n">
        <f aca="false">W16</f>
        <v>10</v>
      </c>
      <c r="AI16" s="12" t="n">
        <f aca="false">V16*10</f>
        <v>180</v>
      </c>
      <c r="AJ16" s="13" t="n">
        <v>1</v>
      </c>
      <c r="AK16" s="12" t="n">
        <f aca="false">U16*10</f>
        <v>210</v>
      </c>
      <c r="AL16" s="14" t="str">
        <f aca="false">CONCATENATE(H16,C16,"_1.jpg")</f>
        <v>https://raw.githubusercontent.com/maxuzkikh/Ozon_upload/main/Tatulya/images/A5/mermaid_dd11_tat_vert_1.jpg</v>
      </c>
      <c r="AM16" s="15" t="str">
        <f aca="false">CONCATENATE(CONCATENATE(H16, C16, "_2.jpg;"),CONCATENATE(H16, C16, "_3.jpg;"),CONCATENATE(H16, C16, "_4.jpg;"),CONCATENATE(H16, C16, "_5.jpg;"),CONCATENATE(H16, "instruction_A5.jpg;") )</f>
        <v>https://raw.githubusercontent.com/maxuzkikh/Ozon_upload/main/Tatulya/images/A5/mermaid_dd11_tat_vert_2.jpg;https://raw.githubusercontent.com/maxuzkikh/Ozon_upload/main/Tatulya/images/A5/mermaid_dd11_tat_vert_3.jpg;https://raw.githubusercontent.com/maxuzkikh/Ozon_upload/main/Tatulya/images/A5/mermaid_dd11_tat_vert_4.jpg;https://raw.githubusercontent.com/maxuzkikh/Ozon_upload/main/Tatulya/images/A5/mermaid_dd11_tat_vert_5.jpg;https://raw.githubusercontent.com/maxuzkikh/Ozon_upload/main/Tatulya/images/A5/instruction_A5.jpg;</v>
      </c>
      <c r="AP16" s="14" t="str">
        <f aca="false">J16</f>
        <v>Amazing Pics</v>
      </c>
      <c r="AQ16" s="16" t="s">
        <v>81</v>
      </c>
      <c r="AS16" s="11"/>
      <c r="AT16" s="0" t="str">
        <f aca="false">SUBSTITUTE(A16,"Термонаклейка ","")</f>
        <v>Русалочка поправляет прическу</v>
      </c>
      <c r="AU16" s="10" t="s">
        <v>82</v>
      </c>
      <c r="AV16" s="0" t="str">
        <f aca="false">S16</f>
        <v>Термонаклейка Русалочка поправляет прическу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6" s="12" t="str">
        <f aca="false">X16</f>
        <v>Россия</v>
      </c>
      <c r="BA16" s="12" t="str">
        <f aca="false">R16</f>
        <v>Полимерный материал</v>
      </c>
      <c r="BC16" s="11" t="s">
        <v>80</v>
      </c>
      <c r="BD16" s="11"/>
      <c r="BE16" s="15" t="str">
        <f aca="false">CONCATENATE(H16,C16,"_color.jpg")</f>
        <v>https://raw.githubusercontent.com/maxuzkikh/Ozon_upload/main/Tatulya/images/A5/mermaid_dd11_tat_vert_color.jpg</v>
      </c>
      <c r="BM16" s="0" t="str">
        <f aca="false">CONCATENATE("термонаклейка для одежды, термотрансфер, заплатка, принт, наклейка для декора одежды и других предметов из текстиля,",SUBSTITUTE(A16,"Термонаклейка",""))</f>
        <v>термонаклейка для одежды, термотрансфер, заплатка, принт, наклейка для декора одежды и других предметов из текстиля, Русалочка поправляет прическу</v>
      </c>
      <c r="BR16" s="17" t="s">
        <v>83</v>
      </c>
      <c r="BS16" s="18" t="str">
        <f aca="false">CONCATENATE(H16,"Video_DTF.mp4")</f>
        <v>https://raw.githubusercontent.com/maxuzkikh/Ozon_upload/main/Tatulya/images/A5/Video_DTF.mp4</v>
      </c>
    </row>
    <row r="17" customFormat="false" ht="18.65" hidden="false" customHeight="true" outlineLevel="0" collapsed="false">
      <c r="A17" s="6" t="s">
        <v>126</v>
      </c>
      <c r="B17" s="0" t="s">
        <v>127</v>
      </c>
      <c r="C17" s="0" t="s">
        <v>128</v>
      </c>
      <c r="F17" s="0" t="n">
        <v>1</v>
      </c>
      <c r="G17" s="0" t="n">
        <v>2</v>
      </c>
      <c r="H17" s="0" t="s">
        <v>74</v>
      </c>
      <c r="I17" s="0" t="s">
        <v>75</v>
      </c>
      <c r="J17" s="0" t="s">
        <v>76</v>
      </c>
      <c r="M17" s="0" t="str">
        <f aca="false">A17</f>
        <v>Термонаклейка Миньоны на банане</v>
      </c>
      <c r="O17" s="0" t="str">
        <f aca="false">"Термонаклейка для одежды:" &amp; SUBSTITUTE(A17, "Термонаклейка", "")</f>
        <v>Термонаклейка для одежды: Миньоны на банане</v>
      </c>
      <c r="P17" s="7"/>
      <c r="Q17" s="0" t="n">
        <v>285</v>
      </c>
      <c r="R17" s="0" t="s">
        <v>77</v>
      </c>
      <c r="S17" s="8" t="str">
        <f aca="false">A17&amp;Описание!B21</f>
        <v>Термонаклейка Миньоны на банане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7" s="0" t="n">
        <v>1</v>
      </c>
      <c r="U17" s="0" t="n">
        <v>21</v>
      </c>
      <c r="V17" s="0" t="n">
        <v>18</v>
      </c>
      <c r="W17" s="0" t="n">
        <v>10</v>
      </c>
      <c r="X17" s="0" t="s">
        <v>78</v>
      </c>
      <c r="Y17" s="9" t="str">
        <f aca="false">CONCATENATE(CONCATENATE(H17,C17,"_1.jpg;"),CONCATENATE(H17,C17,"_2.jpg;"),CONCATENATE(H17,C17,"_3.jpg;"),CONCATENATE(H17,C17,"_4.jpg;"),CONCATENATE(H17,C17,"_5.jpg;"),CONCATENATE(H17,"instruction_A5.jpg;"),CONCATENATE(H17,"Video_DTF.mp4;"))</f>
        <v>https://raw.githubusercontent.com/maxuzkikh/Ozon_upload/main/Tatulya/images/A5/minions_ed12_tat_horiz_1.jpg;https://raw.githubusercontent.com/maxuzkikh/Ozon_upload/main/Tatulya/images/A5/minions_ed12_tat_horiz_2.jpg;https://raw.githubusercontent.com/maxuzkikh/Ozon_upload/main/Tatulya/images/A5/minions_ed12_tat_horiz_3.jpg;https://raw.githubusercontent.com/maxuzkikh/Ozon_upload/main/Tatulya/images/A5/minions_ed12_tat_horiz_4.jpg;https://raw.githubusercontent.com/maxuzkikh/Ozon_upload/main/Tatulya/images/A5/minions_ed12_tat_horiz_5.jpg;https://raw.githubusercontent.com/maxuzkikh/Ozon_upload/main/Tatulya/images/A5/instruction_A5.jpg;https://raw.githubusercontent.com/maxuzkikh/Ozon_upload/main/Tatulya/images/A5/Video_DTF.mp4;</v>
      </c>
      <c r="AA17" s="0" t="str">
        <f aca="false">A17</f>
        <v>Термонаклейка Миньоны на банане</v>
      </c>
      <c r="AB17" s="0" t="n">
        <f aca="false">Q17</f>
        <v>285</v>
      </c>
      <c r="AC17" s="0" t="n">
        <f aca="false">ROUND(AB17*1.5,0)</f>
        <v>428</v>
      </c>
      <c r="AD17" s="10" t="s">
        <v>79</v>
      </c>
      <c r="AE17" s="11" t="s">
        <v>80</v>
      </c>
      <c r="AH17" s="0" t="n">
        <f aca="false">W17</f>
        <v>10</v>
      </c>
      <c r="AI17" s="12" t="n">
        <f aca="false">V17*10</f>
        <v>180</v>
      </c>
      <c r="AJ17" s="13" t="n">
        <v>1</v>
      </c>
      <c r="AK17" s="12" t="n">
        <f aca="false">U17*10</f>
        <v>210</v>
      </c>
      <c r="AL17" s="14" t="str">
        <f aca="false">CONCATENATE(H17,C17,"_1.jpg")</f>
        <v>https://raw.githubusercontent.com/maxuzkikh/Ozon_upload/main/Tatulya/images/A5/minions_ed12_tat_horiz_1.jpg</v>
      </c>
      <c r="AM17" s="15" t="str">
        <f aca="false">CONCATENATE(CONCATENATE(H17, C17, "_2.jpg;"),CONCATENATE(H17, C17, "_3.jpg;"),CONCATENATE(H17, C17, "_4.jpg;"),CONCATENATE(H17, C17, "_5.jpg;"),CONCATENATE(H17, "instruction_A5.jpg;") )</f>
        <v>https://raw.githubusercontent.com/maxuzkikh/Ozon_upload/main/Tatulya/images/A5/minions_ed12_tat_horiz_2.jpg;https://raw.githubusercontent.com/maxuzkikh/Ozon_upload/main/Tatulya/images/A5/minions_ed12_tat_horiz_3.jpg;https://raw.githubusercontent.com/maxuzkikh/Ozon_upload/main/Tatulya/images/A5/minions_ed12_tat_horiz_4.jpg;https://raw.githubusercontent.com/maxuzkikh/Ozon_upload/main/Tatulya/images/A5/minions_ed12_tat_horiz_5.jpg;https://raw.githubusercontent.com/maxuzkikh/Ozon_upload/main/Tatulya/images/A5/instruction_A5.jpg;</v>
      </c>
      <c r="AP17" s="14" t="str">
        <f aca="false">J17</f>
        <v>Amazing Pics</v>
      </c>
      <c r="AQ17" s="16" t="s">
        <v>81</v>
      </c>
      <c r="AS17" s="11"/>
      <c r="AT17" s="0" t="str">
        <f aca="false">SUBSTITUTE(A17,"Термонаклейка ","")</f>
        <v>Миньоны на банане</v>
      </c>
      <c r="AU17" s="10" t="s">
        <v>82</v>
      </c>
      <c r="AV17" s="0" t="str">
        <f aca="false">S17</f>
        <v>Термонаклейка Миньоны на банане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7" s="12" t="str">
        <f aca="false">X17</f>
        <v>Россия</v>
      </c>
      <c r="BA17" s="12" t="str">
        <f aca="false">R17</f>
        <v>Полимерный материал</v>
      </c>
      <c r="BC17" s="11" t="s">
        <v>80</v>
      </c>
      <c r="BD17" s="11"/>
      <c r="BE17" s="15" t="str">
        <f aca="false">CONCATENATE(H17,C17,"_color.jpg")</f>
        <v>https://raw.githubusercontent.com/maxuzkikh/Ozon_upload/main/Tatulya/images/A5/minions_ed12_tat_horiz_color.jpg</v>
      </c>
      <c r="BM17" s="0" t="str">
        <f aca="false">CONCATENATE("термонаклейка для одежды, термотрансфер, заплатка, принт, наклейка для декора одежды и других предметов из текстиля,",SUBSTITUTE(A17,"Термонаклейка",""))</f>
        <v>термонаклейка для одежды, термотрансфер, заплатка, принт, наклейка для декора одежды и других предметов из текстиля, Миньоны на банане</v>
      </c>
      <c r="BR17" s="17" t="s">
        <v>83</v>
      </c>
      <c r="BS17" s="18" t="str">
        <f aca="false">CONCATENATE(H17,"Video_DTF.mp4")</f>
        <v>https://raw.githubusercontent.com/maxuzkikh/Ozon_upload/main/Tatulya/images/A5/Video_DTF.mp4</v>
      </c>
    </row>
    <row r="18" customFormat="false" ht="23.1" hidden="false" customHeight="true" outlineLevel="0" collapsed="false">
      <c r="A18" s="6" t="s">
        <v>129</v>
      </c>
      <c r="B18" s="0" t="s">
        <v>130</v>
      </c>
      <c r="C18" s="0" t="s">
        <v>131</v>
      </c>
      <c r="F18" s="0" t="n">
        <v>1</v>
      </c>
      <c r="G18" s="0" t="n">
        <v>2</v>
      </c>
      <c r="H18" s="0" t="s">
        <v>74</v>
      </c>
      <c r="I18" s="0" t="s">
        <v>75</v>
      </c>
      <c r="J18" s="0" t="s">
        <v>76</v>
      </c>
      <c r="M18" s="0" t="str">
        <f aca="false">A18</f>
        <v>Термонаклейка Минни Маус Единорог розовый</v>
      </c>
      <c r="O18" s="0" t="str">
        <f aca="false">"Термонаклейка для одежды:" &amp; SUBSTITUTE(A18, "Термонаклейка", "")</f>
        <v>Термонаклейка для одежды: Минни Маус Единорог розовый</v>
      </c>
      <c r="P18" s="7"/>
      <c r="Q18" s="0" t="n">
        <v>285</v>
      </c>
      <c r="R18" s="0" t="s">
        <v>77</v>
      </c>
      <c r="S18" s="8" t="str">
        <f aca="false">A18&amp;Описание!B22</f>
        <v>Термонаклейка Минни Маус Единорог розовый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8" s="0" t="n">
        <v>1</v>
      </c>
      <c r="U18" s="0" t="n">
        <v>21</v>
      </c>
      <c r="V18" s="0" t="n">
        <v>18</v>
      </c>
      <c r="W18" s="0" t="n">
        <v>10</v>
      </c>
      <c r="X18" s="0" t="s">
        <v>78</v>
      </c>
      <c r="Y18" s="9" t="str">
        <f aca="false">CONCATENATE(CONCATENATE(H18,C18,"_1.jpg;"),CONCATENATE(H18,C18,"_2.jpg;"),CONCATENATE(H18,C18,"_3.jpg;"),CONCATENATE(H18,C18,"_4.jpg;"),CONCATENATE(H18,C18,"_5.jpg;"),CONCATENATE(H18,"instruction_A5.jpg;"),CONCATENATE(H18,"Video_DTF.mp4;"))</f>
        <v>https://raw.githubusercontent.com/maxuzkikh/Ozon_upload/main/Tatulya/images/A5/minni_mouse_ad11_tat_horiz_1.jpg;https://raw.githubusercontent.com/maxuzkikh/Ozon_upload/main/Tatulya/images/A5/minni_mouse_ad11_tat_horiz_2.jpg;https://raw.githubusercontent.com/maxuzkikh/Ozon_upload/main/Tatulya/images/A5/minni_mouse_ad11_tat_horiz_3.jpg;https://raw.githubusercontent.com/maxuzkikh/Ozon_upload/main/Tatulya/images/A5/minni_mouse_ad11_tat_horiz_4.jpg;https://raw.githubusercontent.com/maxuzkikh/Ozon_upload/main/Tatulya/images/A5/minni_mouse_ad11_tat_horiz_5.jpg;https://raw.githubusercontent.com/maxuzkikh/Ozon_upload/main/Tatulya/images/A5/instruction_A5.jpg;https://raw.githubusercontent.com/maxuzkikh/Ozon_upload/main/Tatulya/images/A5/Video_DTF.mp4;</v>
      </c>
      <c r="AA18" s="0" t="str">
        <f aca="false">A18</f>
        <v>Термонаклейка Минни Маус Единорог розовый</v>
      </c>
      <c r="AB18" s="0" t="n">
        <f aca="false">Q18</f>
        <v>285</v>
      </c>
      <c r="AC18" s="0" t="n">
        <f aca="false">ROUND(AB18*1.5,0)</f>
        <v>428</v>
      </c>
      <c r="AD18" s="10" t="s">
        <v>79</v>
      </c>
      <c r="AE18" s="11" t="s">
        <v>80</v>
      </c>
      <c r="AH18" s="0" t="n">
        <f aca="false">W18</f>
        <v>10</v>
      </c>
      <c r="AI18" s="12" t="n">
        <f aca="false">V18*10</f>
        <v>180</v>
      </c>
      <c r="AJ18" s="13" t="n">
        <v>1</v>
      </c>
      <c r="AK18" s="12" t="n">
        <f aca="false">U18*10</f>
        <v>210</v>
      </c>
      <c r="AL18" s="14" t="str">
        <f aca="false">CONCATENATE(H18,C18,"_1.jpg")</f>
        <v>https://raw.githubusercontent.com/maxuzkikh/Ozon_upload/main/Tatulya/images/A5/minni_mouse_ad11_tat_horiz_1.jpg</v>
      </c>
      <c r="AM18" s="15" t="str">
        <f aca="false">CONCATENATE(CONCATENATE(H18, C18, "_2.jpg;"),CONCATENATE(H18, C18, "_3.jpg;"),CONCATENATE(H18, C18, "_4.jpg;"),CONCATENATE(H18, C18, "_5.jpg;"),CONCATENATE(H18, "instruction_A5.jpg;") )</f>
        <v>https://raw.githubusercontent.com/maxuzkikh/Ozon_upload/main/Tatulya/images/A5/minni_mouse_ad11_tat_horiz_2.jpg;https://raw.githubusercontent.com/maxuzkikh/Ozon_upload/main/Tatulya/images/A5/minni_mouse_ad11_tat_horiz_3.jpg;https://raw.githubusercontent.com/maxuzkikh/Ozon_upload/main/Tatulya/images/A5/minni_mouse_ad11_tat_horiz_4.jpg;https://raw.githubusercontent.com/maxuzkikh/Ozon_upload/main/Tatulya/images/A5/minni_mouse_ad11_tat_horiz_5.jpg;https://raw.githubusercontent.com/maxuzkikh/Ozon_upload/main/Tatulya/images/A5/instruction_A5.jpg;</v>
      </c>
      <c r="AP18" s="14" t="str">
        <f aca="false">J18</f>
        <v>Amazing Pics</v>
      </c>
      <c r="AQ18" s="16" t="s">
        <v>81</v>
      </c>
      <c r="AS18" s="11"/>
      <c r="AT18" s="0" t="str">
        <f aca="false">SUBSTITUTE(A18,"Термонаклейка ","")</f>
        <v>Минни Маус Единорог розовый</v>
      </c>
      <c r="AU18" s="10" t="s">
        <v>82</v>
      </c>
      <c r="AV18" s="0" t="str">
        <f aca="false">S18</f>
        <v>Термонаклейка Минни Маус Единорог розовый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8" s="12" t="str">
        <f aca="false">X18</f>
        <v>Россия</v>
      </c>
      <c r="BA18" s="12" t="str">
        <f aca="false">R18</f>
        <v>Полимерный материал</v>
      </c>
      <c r="BC18" s="11" t="s">
        <v>80</v>
      </c>
      <c r="BD18" s="11"/>
      <c r="BE18" s="15" t="str">
        <f aca="false">CONCATENATE(H18,C18,"_color.jpg")</f>
        <v>https://raw.githubusercontent.com/maxuzkikh/Ozon_upload/main/Tatulya/images/A5/minni_mouse_ad11_tat_horiz_color.jpg</v>
      </c>
      <c r="BM18" s="0" t="str">
        <f aca="false">CONCATENATE("термонаклейка для одежды, термотрансфер, заплатка, принт, наклейка для декора одежды и других предметов из текстиля,",SUBSTITUTE(A18,"Термонаклейка",""))</f>
        <v>термонаклейка для одежды, термотрансфер, заплатка, принт, наклейка для декора одежды и других предметов из текстиля, Минни Маус Единорог розовый</v>
      </c>
      <c r="BR18" s="17" t="s">
        <v>83</v>
      </c>
      <c r="BS18" s="18" t="str">
        <f aca="false">CONCATENATE(H18,"Video_DTF.mp4")</f>
        <v>https://raw.githubusercontent.com/maxuzkikh/Ozon_upload/main/Tatulya/images/A5/Video_DTF.mp4</v>
      </c>
    </row>
    <row r="19" customFormat="false" ht="23.1" hidden="false" customHeight="true" outlineLevel="0" collapsed="false">
      <c r="A19" s="6" t="s">
        <v>132</v>
      </c>
      <c r="B19" s="0" t="s">
        <v>133</v>
      </c>
      <c r="C19" s="0" t="s">
        <v>134</v>
      </c>
      <c r="F19" s="0" t="n">
        <v>1</v>
      </c>
      <c r="G19" s="0" t="n">
        <v>2</v>
      </c>
      <c r="H19" s="0" t="s">
        <v>74</v>
      </c>
      <c r="I19" s="0" t="s">
        <v>75</v>
      </c>
      <c r="J19" s="0" t="s">
        <v>76</v>
      </c>
      <c r="M19" s="0" t="str">
        <f aca="false">A19</f>
        <v>Термонаклейка Сова розовая</v>
      </c>
      <c r="O19" s="0" t="str">
        <f aca="false">"Термонаклейка для одежды:" &amp; SUBSTITUTE(A19, "Термонаклейка", "")</f>
        <v>Термонаклейка для одежды: Сова розовая</v>
      </c>
      <c r="P19" s="7"/>
      <c r="Q19" s="0" t="n">
        <v>285</v>
      </c>
      <c r="R19" s="0" t="s">
        <v>77</v>
      </c>
      <c r="S19" s="8" t="str">
        <f aca="false">A19&amp;Описание!B23</f>
        <v>Термонаклейка Сова розовая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9" s="0" t="n">
        <v>1</v>
      </c>
      <c r="U19" s="0" t="n">
        <v>21</v>
      </c>
      <c r="V19" s="0" t="n">
        <v>18</v>
      </c>
      <c r="W19" s="0" t="n">
        <v>10</v>
      </c>
      <c r="X19" s="0" t="s">
        <v>78</v>
      </c>
      <c r="Y19" s="9" t="str">
        <f aca="false">CONCATENATE(CONCATENATE(H19,C19,"_1.jpg;"),CONCATENATE(H19,C19,"_2.jpg;"),CONCATENATE(H19,C19,"_3.jpg;"),CONCATENATE(H19,C19,"_4.jpg;"),CONCATENATE(H19,C19,"_5.jpg;"),CONCATENATE(H19,"instruction_A5.jpg;"),CONCATENATE(H19,"Video_DTF.mp4;"))</f>
        <v>https://raw.githubusercontent.com/maxuzkikh/Ozon_upload/main/Tatulya/images/A5/owl_ff11_tat_vert_1.jpg;https://raw.githubusercontent.com/maxuzkikh/Ozon_upload/main/Tatulya/images/A5/owl_ff11_tat_vert_2.jpg;https://raw.githubusercontent.com/maxuzkikh/Ozon_upload/main/Tatulya/images/A5/owl_ff11_tat_vert_3.jpg;https://raw.githubusercontent.com/maxuzkikh/Ozon_upload/main/Tatulya/images/A5/owl_ff11_tat_vert_4.jpg;https://raw.githubusercontent.com/maxuzkikh/Ozon_upload/main/Tatulya/images/A5/owl_ff11_tat_vert_5.jpg;https://raw.githubusercontent.com/maxuzkikh/Ozon_upload/main/Tatulya/images/A5/instruction_A5.jpg;https://raw.githubusercontent.com/maxuzkikh/Ozon_upload/main/Tatulya/images/A5/Video_DTF.mp4;</v>
      </c>
      <c r="AA19" s="0" t="str">
        <f aca="false">A19</f>
        <v>Термонаклейка Сова розовая</v>
      </c>
      <c r="AB19" s="0" t="n">
        <f aca="false">Q19</f>
        <v>285</v>
      </c>
      <c r="AC19" s="0" t="n">
        <f aca="false">ROUND(AB19*1.5,0)</f>
        <v>428</v>
      </c>
      <c r="AD19" s="10" t="s">
        <v>79</v>
      </c>
      <c r="AE19" s="11" t="s">
        <v>80</v>
      </c>
      <c r="AH19" s="0" t="n">
        <f aca="false">W19</f>
        <v>10</v>
      </c>
      <c r="AI19" s="12" t="n">
        <f aca="false">V19*10</f>
        <v>180</v>
      </c>
      <c r="AJ19" s="13" t="n">
        <v>1</v>
      </c>
      <c r="AK19" s="12" t="n">
        <f aca="false">U19*10</f>
        <v>210</v>
      </c>
      <c r="AL19" s="14" t="str">
        <f aca="false">CONCATENATE(H19,C19,"_1.jpg")</f>
        <v>https://raw.githubusercontent.com/maxuzkikh/Ozon_upload/main/Tatulya/images/A5/owl_ff11_tat_vert_1.jpg</v>
      </c>
      <c r="AM19" s="15" t="str">
        <f aca="false">CONCATENATE(CONCATENATE(H19, C19, "_2.jpg;"),CONCATENATE(H19, C19, "_3.jpg;"),CONCATENATE(H19, C19, "_4.jpg;"),CONCATENATE(H19, C19, "_5.jpg;"),CONCATENATE(H19, "instruction_A5.jpg;") )</f>
        <v>https://raw.githubusercontent.com/maxuzkikh/Ozon_upload/main/Tatulya/images/A5/owl_ff11_tat_vert_2.jpg;https://raw.githubusercontent.com/maxuzkikh/Ozon_upload/main/Tatulya/images/A5/owl_ff11_tat_vert_3.jpg;https://raw.githubusercontent.com/maxuzkikh/Ozon_upload/main/Tatulya/images/A5/owl_ff11_tat_vert_4.jpg;https://raw.githubusercontent.com/maxuzkikh/Ozon_upload/main/Tatulya/images/A5/owl_ff11_tat_vert_5.jpg;https://raw.githubusercontent.com/maxuzkikh/Ozon_upload/main/Tatulya/images/A5/instruction_A5.jpg;</v>
      </c>
      <c r="AP19" s="14" t="str">
        <f aca="false">J19</f>
        <v>Amazing Pics</v>
      </c>
      <c r="AQ19" s="16" t="s">
        <v>81</v>
      </c>
      <c r="AS19" s="11"/>
      <c r="AT19" s="0" t="str">
        <f aca="false">SUBSTITUTE(A19,"Термонаклейка ","")</f>
        <v>Сова розовая</v>
      </c>
      <c r="AU19" s="10" t="s">
        <v>82</v>
      </c>
      <c r="AV19" s="0" t="str">
        <f aca="false">S19</f>
        <v>Термонаклейка Сова розовая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9" s="12" t="str">
        <f aca="false">X19</f>
        <v>Россия</v>
      </c>
      <c r="BA19" s="12" t="str">
        <f aca="false">R19</f>
        <v>Полимерный материал</v>
      </c>
      <c r="BC19" s="11" t="s">
        <v>80</v>
      </c>
      <c r="BD19" s="11"/>
      <c r="BE19" s="15" t="str">
        <f aca="false">CONCATENATE(H19,C19,"_color.jpg")</f>
        <v>https://raw.githubusercontent.com/maxuzkikh/Ozon_upload/main/Tatulya/images/A5/owl_ff11_tat_vert_color.jpg</v>
      </c>
      <c r="BM19" s="0" t="str">
        <f aca="false">CONCATENATE("термонаклейка для одежды, термотрансфер, заплатка, принт, наклейка для декора одежды и других предметов из текстиля,",SUBSTITUTE(A19,"Термонаклейка",""))</f>
        <v>термонаклейка для одежды, термотрансфер, заплатка, принт, наклейка для декора одежды и других предметов из текстиля, Сова розовая</v>
      </c>
      <c r="BR19" s="17" t="s">
        <v>83</v>
      </c>
      <c r="BS19" s="18" t="str">
        <f aca="false">CONCATENATE(H19,"Video_DTF.mp4")</f>
        <v>https://raw.githubusercontent.com/maxuzkikh/Ozon_upload/main/Tatulya/images/A5/Video_DTF.mp4</v>
      </c>
    </row>
    <row r="20" customFormat="false" ht="23.1" hidden="false" customHeight="true" outlineLevel="0" collapsed="false">
      <c r="A20" s="6" t="s">
        <v>135</v>
      </c>
      <c r="B20" s="0" t="s">
        <v>136</v>
      </c>
      <c r="C20" s="0" t="s">
        <v>137</v>
      </c>
      <c r="F20" s="0" t="n">
        <v>1</v>
      </c>
      <c r="G20" s="0" t="n">
        <v>2</v>
      </c>
      <c r="H20" s="0" t="s">
        <v>74</v>
      </c>
      <c r="I20" s="0" t="s">
        <v>75</v>
      </c>
      <c r="J20" s="0" t="s">
        <v>76</v>
      </c>
      <c r="M20" s="0" t="str">
        <f aca="false">A20</f>
        <v>Термонаклейка Щенячий патруль 2 Маршал Крепыш</v>
      </c>
      <c r="O20" s="0" t="str">
        <f aca="false">"Термонаклейка для одежды:" &amp; SUBSTITUTE(A20, "Термонаклейка", "")</f>
        <v>Термонаклейка для одежды: Щенячий патруль 2 Маршал Крепыш</v>
      </c>
      <c r="P20" s="7"/>
      <c r="Q20" s="0" t="n">
        <v>285</v>
      </c>
      <c r="R20" s="0" t="s">
        <v>77</v>
      </c>
      <c r="S20" s="8" t="str">
        <f aca="false">A20&amp;Описание!B24</f>
        <v>Термонаклейка Щенячий патруль 2 Маршал Крепыш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0" s="0" t="n">
        <v>1</v>
      </c>
      <c r="U20" s="0" t="n">
        <v>21</v>
      </c>
      <c r="V20" s="0" t="n">
        <v>18</v>
      </c>
      <c r="W20" s="0" t="n">
        <v>10</v>
      </c>
      <c r="X20" s="0" t="s">
        <v>78</v>
      </c>
      <c r="Y20" s="9" t="str">
        <f aca="false">CONCATENATE(CONCATENATE(H20,C20,"_1.jpg;"),CONCATENATE(H20,C20,"_2.jpg;"),CONCATENATE(H20,C20,"_3.jpg;"),CONCATENATE(H20,C20,"_4.jpg;"),CONCATENATE(H20,C20,"_5.jpg;"),CONCATENATE(H20,"instruction_A5.jpg;"),CONCATENATE(H20,"Video_DTF.mp4;"))</f>
        <v>https://raw.githubusercontent.com/maxuzkikh/Ozon_upload/main/Tatulya/images/A5/paw_patrol_as12_tat_vert_1.jpg;https://raw.githubusercontent.com/maxuzkikh/Ozon_upload/main/Tatulya/images/A5/paw_patrol_as12_tat_vert_2.jpg;https://raw.githubusercontent.com/maxuzkikh/Ozon_upload/main/Tatulya/images/A5/paw_patrol_as12_tat_vert_3.jpg;https://raw.githubusercontent.com/maxuzkikh/Ozon_upload/main/Tatulya/images/A5/paw_patrol_as12_tat_vert_4.jpg;https://raw.githubusercontent.com/maxuzkikh/Ozon_upload/main/Tatulya/images/A5/paw_patrol_as12_tat_vert_5.jpg;https://raw.githubusercontent.com/maxuzkikh/Ozon_upload/main/Tatulya/images/A5/instruction_A5.jpg;https://raw.githubusercontent.com/maxuzkikh/Ozon_upload/main/Tatulya/images/A5/Video_DTF.mp4;</v>
      </c>
      <c r="AA20" s="0" t="str">
        <f aca="false">A20</f>
        <v>Термонаклейка Щенячий патруль 2 Маршал Крепыш</v>
      </c>
      <c r="AB20" s="0" t="n">
        <f aca="false">Q20</f>
        <v>285</v>
      </c>
      <c r="AC20" s="0" t="n">
        <f aca="false">ROUND(AB20*1.5,0)</f>
        <v>428</v>
      </c>
      <c r="AD20" s="10" t="s">
        <v>79</v>
      </c>
      <c r="AE20" s="11" t="s">
        <v>80</v>
      </c>
      <c r="AH20" s="0" t="n">
        <f aca="false">W20</f>
        <v>10</v>
      </c>
      <c r="AI20" s="12" t="n">
        <f aca="false">V20*10</f>
        <v>180</v>
      </c>
      <c r="AJ20" s="13" t="n">
        <v>1</v>
      </c>
      <c r="AK20" s="12" t="n">
        <f aca="false">U20*10</f>
        <v>210</v>
      </c>
      <c r="AL20" s="14" t="str">
        <f aca="false">CONCATENATE(H20,C20,"_1.jpg")</f>
        <v>https://raw.githubusercontent.com/maxuzkikh/Ozon_upload/main/Tatulya/images/A5/paw_patrol_as12_tat_vert_1.jpg</v>
      </c>
      <c r="AM20" s="15" t="str">
        <f aca="false">CONCATENATE(CONCATENATE(H20, C20, "_2.jpg;"),CONCATENATE(H20, C20, "_3.jpg;"),CONCATENATE(H20, C20, "_4.jpg;"),CONCATENATE(H20, C20, "_5.jpg;"),CONCATENATE(H20, "instruction_A5.jpg;") )</f>
        <v>https://raw.githubusercontent.com/maxuzkikh/Ozon_upload/main/Tatulya/images/A5/paw_patrol_as12_tat_vert_2.jpg;https://raw.githubusercontent.com/maxuzkikh/Ozon_upload/main/Tatulya/images/A5/paw_patrol_as12_tat_vert_3.jpg;https://raw.githubusercontent.com/maxuzkikh/Ozon_upload/main/Tatulya/images/A5/paw_patrol_as12_tat_vert_4.jpg;https://raw.githubusercontent.com/maxuzkikh/Ozon_upload/main/Tatulya/images/A5/paw_patrol_as12_tat_vert_5.jpg;https://raw.githubusercontent.com/maxuzkikh/Ozon_upload/main/Tatulya/images/A5/instruction_A5.jpg;</v>
      </c>
      <c r="AP20" s="14" t="str">
        <f aca="false">J20</f>
        <v>Amazing Pics</v>
      </c>
      <c r="AQ20" s="16" t="s">
        <v>81</v>
      </c>
      <c r="AS20" s="11"/>
      <c r="AT20" s="0" t="str">
        <f aca="false">SUBSTITUTE(A20,"Термонаклейка ","")</f>
        <v>Щенячий патруль 2 Маршал Крепыш</v>
      </c>
      <c r="AU20" s="10" t="s">
        <v>82</v>
      </c>
      <c r="AV20" s="0" t="str">
        <f aca="false">S20</f>
        <v>Термонаклейка Щенячий патруль 2 Маршал Крепыш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0" s="12" t="str">
        <f aca="false">X20</f>
        <v>Россия</v>
      </c>
      <c r="BA20" s="12" t="str">
        <f aca="false">R20</f>
        <v>Полимерный материал</v>
      </c>
      <c r="BC20" s="11" t="s">
        <v>80</v>
      </c>
      <c r="BD20" s="11"/>
      <c r="BE20" s="15" t="str">
        <f aca="false">CONCATENATE(H20,C20,"_color.jpg")</f>
        <v>https://raw.githubusercontent.com/maxuzkikh/Ozon_upload/main/Tatulya/images/A5/paw_patrol_as12_tat_vert_color.jpg</v>
      </c>
      <c r="BM20" s="0" t="str">
        <f aca="false">CONCATENATE("термонаклейка для одежды, термотрансфер, заплатка, принт, наклейка для декора одежды и других предметов из текстиля,",SUBSTITUTE(A20,"Термонаклейка",""))</f>
        <v>термонаклейка для одежды, термотрансфер, заплатка, принт, наклейка для декора одежды и других предметов из текстиля, Щенячий патруль 2 Маршал Крепыш</v>
      </c>
      <c r="BR20" s="17" t="s">
        <v>83</v>
      </c>
      <c r="BS20" s="18" t="str">
        <f aca="false">CONCATENATE(H20,"Video_DTF.mp4")</f>
        <v>https://raw.githubusercontent.com/maxuzkikh/Ozon_upload/main/Tatulya/images/A5/Video_DTF.mp4</v>
      </c>
    </row>
    <row r="21" customFormat="false" ht="23.1" hidden="false" customHeight="true" outlineLevel="0" collapsed="false">
      <c r="A21" s="19" t="s">
        <v>138</v>
      </c>
      <c r="B21" s="0" t="s">
        <v>139</v>
      </c>
      <c r="C21" s="0" t="s">
        <v>140</v>
      </c>
      <c r="F21" s="0" t="n">
        <v>1</v>
      </c>
      <c r="G21" s="0" t="n">
        <v>2</v>
      </c>
      <c r="H21" s="0" t="s">
        <v>74</v>
      </c>
      <c r="I21" s="0" t="s">
        <v>75</v>
      </c>
      <c r="J21" s="0" t="s">
        <v>76</v>
      </c>
      <c r="M21" s="0" t="str">
        <f aca="false">A21</f>
        <v>Термонаклейка Покемоны Пикачу и Эш Кетчум</v>
      </c>
      <c r="O21" s="0" t="str">
        <f aca="false">"Термонаклейка для одежды:" &amp; SUBSTITUTE(A21, "Термонаклейка", "")</f>
        <v>Термонаклейка для одежды: Покемоны Пикачу и Эш Кетчум</v>
      </c>
      <c r="P21" s="7"/>
      <c r="Q21" s="0" t="n">
        <v>285</v>
      </c>
      <c r="R21" s="0" t="s">
        <v>77</v>
      </c>
      <c r="S21" s="8" t="str">
        <f aca="false">A21&amp;Описание!B25</f>
        <v>Термонаклейка Покемоны Пикачу и Эш Кетчум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1" s="0" t="n">
        <v>1</v>
      </c>
      <c r="U21" s="0" t="n">
        <v>21</v>
      </c>
      <c r="V21" s="0" t="n">
        <v>18</v>
      </c>
      <c r="W21" s="0" t="n">
        <v>10</v>
      </c>
      <c r="X21" s="0" t="s">
        <v>78</v>
      </c>
      <c r="Y21" s="9" t="str">
        <f aca="false">CONCATENATE(CONCATENATE(H21,C21,"_1.jpg;"),CONCATENATE(H21,C21,"_2.jpg;"),CONCATENATE(H21,C21,"_3.jpg;"),CONCATENATE(H21,C21,"_4.jpg;"),CONCATENATE(H21,C21,"_5.jpg;"),CONCATENATE(H21,"instruction_A5.jpg;"),CONCATENATE(H21,"Video_DTF.mp4;"))</f>
        <v>https://raw.githubusercontent.com/maxuzkikh/Ozon_upload/main/Tatulya/images/A5/pokemon_gg44_tat_vert_1.jpg;https://raw.githubusercontent.com/maxuzkikh/Ozon_upload/main/Tatulya/images/A5/pokemon_gg44_tat_vert_2.jpg;https://raw.githubusercontent.com/maxuzkikh/Ozon_upload/main/Tatulya/images/A5/pokemon_gg44_tat_vert_3.jpg;https://raw.githubusercontent.com/maxuzkikh/Ozon_upload/main/Tatulya/images/A5/pokemon_gg44_tat_vert_4.jpg;https://raw.githubusercontent.com/maxuzkikh/Ozon_upload/main/Tatulya/images/A5/pokemon_gg44_tat_vert_5.jpg;https://raw.githubusercontent.com/maxuzkikh/Ozon_upload/main/Tatulya/images/A5/instruction_A5.jpg;https://raw.githubusercontent.com/maxuzkikh/Ozon_upload/main/Tatulya/images/A5/Video_DTF.mp4;</v>
      </c>
      <c r="AA21" s="0" t="str">
        <f aca="false">A21</f>
        <v>Термонаклейка Покемоны Пикачу и Эш Кетчум</v>
      </c>
      <c r="AB21" s="0" t="n">
        <f aca="false">Q21</f>
        <v>285</v>
      </c>
      <c r="AC21" s="0" t="n">
        <f aca="false">ROUND(AB21*1.5,0)</f>
        <v>428</v>
      </c>
      <c r="AD21" s="10" t="s">
        <v>79</v>
      </c>
      <c r="AE21" s="11" t="s">
        <v>80</v>
      </c>
      <c r="AH21" s="0" t="n">
        <f aca="false">W21</f>
        <v>10</v>
      </c>
      <c r="AI21" s="12" t="n">
        <f aca="false">V21*10</f>
        <v>180</v>
      </c>
      <c r="AJ21" s="13" t="n">
        <v>1</v>
      </c>
      <c r="AK21" s="12" t="n">
        <f aca="false">U21*10</f>
        <v>210</v>
      </c>
      <c r="AL21" s="14" t="str">
        <f aca="false">CONCATENATE(H21,C21,"_1.jpg")</f>
        <v>https://raw.githubusercontent.com/maxuzkikh/Ozon_upload/main/Tatulya/images/A5/pokemon_gg44_tat_vert_1.jpg</v>
      </c>
      <c r="AM21" s="15" t="str">
        <f aca="false">CONCATENATE(CONCATENATE(H21, C21, "_2.jpg;"),CONCATENATE(H21, C21, "_3.jpg;"),CONCATENATE(H21, C21, "_4.jpg;"),CONCATENATE(H21, C21, "_5.jpg;"),CONCATENATE(H21, "instruction_A5.jpg;") )</f>
        <v>https://raw.githubusercontent.com/maxuzkikh/Ozon_upload/main/Tatulya/images/A5/pokemon_gg44_tat_vert_2.jpg;https://raw.githubusercontent.com/maxuzkikh/Ozon_upload/main/Tatulya/images/A5/pokemon_gg44_tat_vert_3.jpg;https://raw.githubusercontent.com/maxuzkikh/Ozon_upload/main/Tatulya/images/A5/pokemon_gg44_tat_vert_4.jpg;https://raw.githubusercontent.com/maxuzkikh/Ozon_upload/main/Tatulya/images/A5/pokemon_gg44_tat_vert_5.jpg;https://raw.githubusercontent.com/maxuzkikh/Ozon_upload/main/Tatulya/images/A5/instruction_A5.jpg;</v>
      </c>
      <c r="AP21" s="14" t="str">
        <f aca="false">J21</f>
        <v>Amazing Pics</v>
      </c>
      <c r="AQ21" s="16" t="s">
        <v>81</v>
      </c>
      <c r="AS21" s="11"/>
      <c r="AT21" s="0" t="str">
        <f aca="false">SUBSTITUTE(A21,"Термонаклейка ","")</f>
        <v>Покемоны Пикачу и Эш Кетчум</v>
      </c>
      <c r="AU21" s="10" t="s">
        <v>82</v>
      </c>
      <c r="AV21" s="0" t="str">
        <f aca="false">S21</f>
        <v>Термонаклейка Покемоны Пикачу и Эш Кетчум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1" s="12" t="str">
        <f aca="false">X21</f>
        <v>Россия</v>
      </c>
      <c r="BA21" s="12" t="str">
        <f aca="false">R21</f>
        <v>Полимерный материал</v>
      </c>
      <c r="BC21" s="11" t="s">
        <v>80</v>
      </c>
      <c r="BD21" s="11"/>
      <c r="BE21" s="15" t="str">
        <f aca="false">CONCATENATE(H21,C21,"_color.jpg")</f>
        <v>https://raw.githubusercontent.com/maxuzkikh/Ozon_upload/main/Tatulya/images/A5/pokemon_gg44_tat_vert_color.jpg</v>
      </c>
      <c r="BM21" s="0" t="str">
        <f aca="false">CONCATENATE("термонаклейка для одежды, термотрансфер, заплатка, принт, наклейка для декора одежды и других предметов из текстиля,",SUBSTITUTE(A21,"Термонаклейка",""))</f>
        <v>термонаклейка для одежды, термотрансфер, заплатка, принт, наклейка для декора одежды и других предметов из текстиля, Покемоны Пикачу и Эш Кетчум</v>
      </c>
      <c r="BR21" s="17" t="s">
        <v>83</v>
      </c>
      <c r="BS21" s="18" t="str">
        <f aca="false">CONCATENATE(H21,"Video_DTF.mp4")</f>
        <v>https://raw.githubusercontent.com/maxuzkikh/Ozon_upload/main/Tatulya/images/A5/Video_DTF.mp4</v>
      </c>
    </row>
    <row r="22" customFormat="false" ht="23.1" hidden="false" customHeight="true" outlineLevel="0" collapsed="false">
      <c r="A22" s="6" t="s">
        <v>141</v>
      </c>
      <c r="B22" s="0" t="s">
        <v>142</v>
      </c>
      <c r="C22" s="0" t="s">
        <v>143</v>
      </c>
      <c r="F22" s="0" t="n">
        <v>1</v>
      </c>
      <c r="G22" s="0" t="n">
        <v>2</v>
      </c>
      <c r="H22" s="0" t="s">
        <v>74</v>
      </c>
      <c r="I22" s="0" t="s">
        <v>75</v>
      </c>
      <c r="J22" s="0" t="s">
        <v>76</v>
      </c>
      <c r="M22" s="0" t="str">
        <f aca="false">A22</f>
        <v>Термонаклейка Винни Пух и друзья на шаре</v>
      </c>
      <c r="O22" s="0" t="str">
        <f aca="false">"Термонаклейка для одежды:" &amp; SUBSTITUTE(A22, "Термонаклейка", "")</f>
        <v>Термонаклейка для одежды: Винни Пух и друзья на шаре</v>
      </c>
      <c r="P22" s="7"/>
      <c r="Q22" s="0" t="n">
        <v>285</v>
      </c>
      <c r="R22" s="0" t="s">
        <v>77</v>
      </c>
      <c r="S22" s="8" t="str">
        <f aca="false">A22&amp;Описание!B26</f>
        <v>Термонаклейка Винни Пух и друзья на шаре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2" s="0" t="n">
        <v>1</v>
      </c>
      <c r="U22" s="0" t="n">
        <v>21</v>
      </c>
      <c r="V22" s="0" t="n">
        <v>18</v>
      </c>
      <c r="W22" s="0" t="n">
        <v>10</v>
      </c>
      <c r="X22" s="0" t="s">
        <v>78</v>
      </c>
      <c r="Y22" s="9" t="str">
        <f aca="false">CONCATENATE(CONCATENATE(H22,C22,"_1.jpg;"),CONCATENATE(H22,C22,"_2.jpg;"),CONCATENATE(H22,C22,"_3.jpg;"),CONCATENATE(H22,C22,"_4.jpg;"),CONCATENATE(H22,C22,"_5.jpg;"),CONCATENATE(H22,"instruction_A5.jpg;"),CONCATENATE(H22,"Video_DTF.mp4;"))</f>
        <v>https://raw.githubusercontent.com/maxuzkikh/Ozon_upload/main/Tatulya/images/A5/pooh_qq11_tat_horiz_1.jpg;https://raw.githubusercontent.com/maxuzkikh/Ozon_upload/main/Tatulya/images/A5/pooh_qq11_tat_horiz_2.jpg;https://raw.githubusercontent.com/maxuzkikh/Ozon_upload/main/Tatulya/images/A5/pooh_qq11_tat_horiz_3.jpg;https://raw.githubusercontent.com/maxuzkikh/Ozon_upload/main/Tatulya/images/A5/pooh_qq11_tat_horiz_4.jpg;https://raw.githubusercontent.com/maxuzkikh/Ozon_upload/main/Tatulya/images/A5/pooh_qq11_tat_horiz_5.jpg;https://raw.githubusercontent.com/maxuzkikh/Ozon_upload/main/Tatulya/images/A5/instruction_A5.jpg;https://raw.githubusercontent.com/maxuzkikh/Ozon_upload/main/Tatulya/images/A5/Video_DTF.mp4;</v>
      </c>
      <c r="AA22" s="0" t="str">
        <f aca="false">A22</f>
        <v>Термонаклейка Винни Пух и друзья на шаре</v>
      </c>
      <c r="AB22" s="0" t="n">
        <f aca="false">Q22</f>
        <v>285</v>
      </c>
      <c r="AC22" s="0" t="n">
        <f aca="false">ROUND(AB22*1.5,0)</f>
        <v>428</v>
      </c>
      <c r="AD22" s="10" t="s">
        <v>79</v>
      </c>
      <c r="AE22" s="11" t="s">
        <v>80</v>
      </c>
      <c r="AH22" s="0" t="n">
        <f aca="false">W22</f>
        <v>10</v>
      </c>
      <c r="AI22" s="12" t="n">
        <f aca="false">V22*10</f>
        <v>180</v>
      </c>
      <c r="AJ22" s="13" t="n">
        <v>1</v>
      </c>
      <c r="AK22" s="12" t="n">
        <f aca="false">U22*10</f>
        <v>210</v>
      </c>
      <c r="AL22" s="14" t="str">
        <f aca="false">CONCATENATE(H22,C22,"_1.jpg")</f>
        <v>https://raw.githubusercontent.com/maxuzkikh/Ozon_upload/main/Tatulya/images/A5/pooh_qq11_tat_horiz_1.jpg</v>
      </c>
      <c r="AM22" s="15" t="str">
        <f aca="false">CONCATENATE(CONCATENATE(H22, C22, "_2.jpg;"),CONCATENATE(H22, C22, "_3.jpg;"),CONCATENATE(H22, C22, "_4.jpg;"),CONCATENATE(H22, C22, "_5.jpg;"),CONCATENATE(H22, "instruction_A5.jpg;") )</f>
        <v>https://raw.githubusercontent.com/maxuzkikh/Ozon_upload/main/Tatulya/images/A5/pooh_qq11_tat_horiz_2.jpg;https://raw.githubusercontent.com/maxuzkikh/Ozon_upload/main/Tatulya/images/A5/pooh_qq11_tat_horiz_3.jpg;https://raw.githubusercontent.com/maxuzkikh/Ozon_upload/main/Tatulya/images/A5/pooh_qq11_tat_horiz_4.jpg;https://raw.githubusercontent.com/maxuzkikh/Ozon_upload/main/Tatulya/images/A5/pooh_qq11_tat_horiz_5.jpg;https://raw.githubusercontent.com/maxuzkikh/Ozon_upload/main/Tatulya/images/A5/instruction_A5.jpg;</v>
      </c>
      <c r="AP22" s="14" t="str">
        <f aca="false">J22</f>
        <v>Amazing Pics</v>
      </c>
      <c r="AQ22" s="16" t="s">
        <v>81</v>
      </c>
      <c r="AS22" s="11"/>
      <c r="AT22" s="0" t="str">
        <f aca="false">SUBSTITUTE(A22,"Термонаклейка ","")</f>
        <v>Винни Пух и друзья на шаре</v>
      </c>
      <c r="AU22" s="10" t="s">
        <v>82</v>
      </c>
      <c r="AV22" s="0" t="str">
        <f aca="false">S22</f>
        <v>Термонаклейка Винни Пух и друзья на шаре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2" s="12" t="str">
        <f aca="false">X22</f>
        <v>Россия</v>
      </c>
      <c r="BA22" s="12" t="str">
        <f aca="false">R22</f>
        <v>Полимерный материал</v>
      </c>
      <c r="BC22" s="11" t="s">
        <v>80</v>
      </c>
      <c r="BD22" s="11"/>
      <c r="BE22" s="15" t="str">
        <f aca="false">CONCATENATE(H22,C22,"_color.jpg")</f>
        <v>https://raw.githubusercontent.com/maxuzkikh/Ozon_upload/main/Tatulya/images/A5/pooh_qq11_tat_horiz_color.jpg</v>
      </c>
      <c r="BM22" s="0" t="str">
        <f aca="false">CONCATENATE("термонаклейка для одежды, термотрансфер, заплатка, принт, наклейка для декора одежды и других предметов из текстиля,",SUBSTITUTE(A22,"Термонаклейка",""))</f>
        <v>термонаклейка для одежды, термотрансфер, заплатка, принт, наклейка для декора одежды и других предметов из текстиля, Винни Пух и друзья на шаре</v>
      </c>
      <c r="BR22" s="17" t="s">
        <v>83</v>
      </c>
      <c r="BS22" s="18" t="str">
        <f aca="false">CONCATENATE(H22,"Video_DTF.mp4")</f>
        <v>https://raw.githubusercontent.com/maxuzkikh/Ozon_upload/main/Tatulya/images/A5/Video_DTF.mp4</v>
      </c>
    </row>
    <row r="23" customFormat="false" ht="23.1" hidden="false" customHeight="true" outlineLevel="0" collapsed="false">
      <c r="A23" s="6" t="s">
        <v>144</v>
      </c>
      <c r="B23" s="0" t="s">
        <v>145</v>
      </c>
      <c r="C23" s="0" t="s">
        <v>146</v>
      </c>
      <c r="F23" s="0" t="n">
        <v>1</v>
      </c>
      <c r="G23" s="0" t="n">
        <v>2</v>
      </c>
      <c r="H23" s="0" t="s">
        <v>74</v>
      </c>
      <c r="I23" s="0" t="s">
        <v>75</v>
      </c>
      <c r="J23" s="0" t="s">
        <v>76</v>
      </c>
      <c r="M23" s="0" t="str">
        <f aca="false">A23</f>
        <v>Термонаклейка Зайчик синий комбинезон шагает</v>
      </c>
      <c r="O23" s="0" t="str">
        <f aca="false">"Термонаклейка для одежды:" &amp; SUBSTITUTE(A23, "Термонаклейка", "")</f>
        <v>Термонаклейка для одежды: Зайчик синий комбинезон шагает</v>
      </c>
      <c r="P23" s="7"/>
      <c r="Q23" s="0" t="n">
        <v>285</v>
      </c>
      <c r="R23" s="0" t="s">
        <v>77</v>
      </c>
      <c r="S23" s="8" t="str">
        <f aca="false">A23&amp;Описание!B27</f>
        <v>Термонаклейка Зайчик синий комбинезон шагает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3" s="0" t="n">
        <v>1</v>
      </c>
      <c r="U23" s="0" t="n">
        <v>21</v>
      </c>
      <c r="V23" s="0" t="n">
        <v>18</v>
      </c>
      <c r="W23" s="0" t="n">
        <v>10</v>
      </c>
      <c r="X23" s="0" t="s">
        <v>78</v>
      </c>
      <c r="Y23" s="9" t="str">
        <f aca="false">CONCATENATE(CONCATENATE(H23,C23,"_1.jpg;"),CONCATENATE(H23,C23,"_2.jpg;"),CONCATENATE(H23,C23,"_3.jpg;"),CONCATENATE(H23,C23,"_4.jpg;"),CONCATENATE(H23,C23,"_5.jpg;"),CONCATENATE(H23,"instruction_A5.jpg;"),CONCATENATE(H23,"Video_DTF.mp4;"))</f>
        <v>https://raw.githubusercontent.com/maxuzkikh/Ozon_upload/main/Tatulya/images/A5/rabbit_df12_vert_1.jpg;https://raw.githubusercontent.com/maxuzkikh/Ozon_upload/main/Tatulya/images/A5/rabbit_df12_vert_2.jpg;https://raw.githubusercontent.com/maxuzkikh/Ozon_upload/main/Tatulya/images/A5/rabbit_df12_vert_3.jpg;https://raw.githubusercontent.com/maxuzkikh/Ozon_upload/main/Tatulya/images/A5/rabbit_df12_vert_4.jpg;https://raw.githubusercontent.com/maxuzkikh/Ozon_upload/main/Tatulya/images/A5/rabbit_df12_vert_5.jpg;https://raw.githubusercontent.com/maxuzkikh/Ozon_upload/main/Tatulya/images/A5/instruction_A5.jpg;https://raw.githubusercontent.com/maxuzkikh/Ozon_upload/main/Tatulya/images/A5/Video_DTF.mp4;</v>
      </c>
      <c r="AA23" s="0" t="str">
        <f aca="false">A23</f>
        <v>Термонаклейка Зайчик синий комбинезон шагает</v>
      </c>
      <c r="AB23" s="0" t="n">
        <f aca="false">Q23</f>
        <v>285</v>
      </c>
      <c r="AC23" s="0" t="n">
        <f aca="false">ROUND(AB23*1.5,0)</f>
        <v>428</v>
      </c>
      <c r="AD23" s="10" t="s">
        <v>79</v>
      </c>
      <c r="AE23" s="11" t="s">
        <v>80</v>
      </c>
      <c r="AH23" s="0" t="n">
        <f aca="false">W23</f>
        <v>10</v>
      </c>
      <c r="AI23" s="12" t="n">
        <f aca="false">V23*10</f>
        <v>180</v>
      </c>
      <c r="AJ23" s="13" t="n">
        <v>1</v>
      </c>
      <c r="AK23" s="12" t="n">
        <f aca="false">U23*10</f>
        <v>210</v>
      </c>
      <c r="AL23" s="14" t="str">
        <f aca="false">CONCATENATE(H23,C23,"_1.jpg")</f>
        <v>https://raw.githubusercontent.com/maxuzkikh/Ozon_upload/main/Tatulya/images/A5/rabbit_df12_vert_1.jpg</v>
      </c>
      <c r="AM23" s="15" t="str">
        <f aca="false">CONCATENATE(CONCATENATE(H23, C23, "_2.jpg;"),CONCATENATE(H23, C23, "_3.jpg;"),CONCATENATE(H23, C23, "_4.jpg;"),CONCATENATE(H23, C23, "_5.jpg;"),CONCATENATE(H23, "instruction_A5.jpg;") )</f>
        <v>https://raw.githubusercontent.com/maxuzkikh/Ozon_upload/main/Tatulya/images/A5/rabbit_df12_vert_2.jpg;https://raw.githubusercontent.com/maxuzkikh/Ozon_upload/main/Tatulya/images/A5/rabbit_df12_vert_3.jpg;https://raw.githubusercontent.com/maxuzkikh/Ozon_upload/main/Tatulya/images/A5/rabbit_df12_vert_4.jpg;https://raw.githubusercontent.com/maxuzkikh/Ozon_upload/main/Tatulya/images/A5/rabbit_df12_vert_5.jpg;https://raw.githubusercontent.com/maxuzkikh/Ozon_upload/main/Tatulya/images/A5/instruction_A5.jpg;</v>
      </c>
      <c r="AP23" s="14" t="str">
        <f aca="false">J23</f>
        <v>Amazing Pics</v>
      </c>
      <c r="AQ23" s="16" t="s">
        <v>81</v>
      </c>
      <c r="AS23" s="11"/>
      <c r="AT23" s="0" t="str">
        <f aca="false">SUBSTITUTE(A23,"Термонаклейка ","")</f>
        <v>Зайчик синий комбинезон шагает</v>
      </c>
      <c r="AU23" s="10" t="s">
        <v>82</v>
      </c>
      <c r="AV23" s="0" t="str">
        <f aca="false">S23</f>
        <v>Термонаклейка Зайчик синий комбинезон шагает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3" s="12" t="str">
        <f aca="false">X23</f>
        <v>Россия</v>
      </c>
      <c r="BA23" s="12" t="str">
        <f aca="false">R23</f>
        <v>Полимерный материал</v>
      </c>
      <c r="BC23" s="11" t="s">
        <v>80</v>
      </c>
      <c r="BD23" s="11"/>
      <c r="BE23" s="15" t="str">
        <f aca="false">CONCATENATE(H23,C23,"_color.jpg")</f>
        <v>https://raw.githubusercontent.com/maxuzkikh/Ozon_upload/main/Tatulya/images/A5/rabbit_df12_vert_color.jpg</v>
      </c>
      <c r="BM23" s="0" t="str">
        <f aca="false">CONCATENATE("термонаклейка для одежды, термотрансфер, заплатка, принт, наклейка для декора одежды и других предметов из текстиля,",SUBSTITUTE(A23,"Термонаклейка",""))</f>
        <v>термонаклейка для одежды, термотрансфер, заплатка, принт, наклейка для декора одежды и других предметов из текстиля, Зайчик синий комбинезон шагает</v>
      </c>
      <c r="BR23" s="17" t="s">
        <v>83</v>
      </c>
      <c r="BS23" s="18" t="str">
        <f aca="false">CONCATENATE(H23,"Video_DTF.mp4")</f>
        <v>https://raw.githubusercontent.com/maxuzkikh/Ozon_upload/main/Tatulya/images/A5/Video_DTF.mp4</v>
      </c>
    </row>
    <row r="24" customFormat="false" ht="23.1" hidden="false" customHeight="true" outlineLevel="0" collapsed="false">
      <c r="A24" s="6" t="s">
        <v>147</v>
      </c>
      <c r="B24" s="0" t="s">
        <v>148</v>
      </c>
      <c r="C24" s="0" t="s">
        <v>149</v>
      </c>
      <c r="F24" s="0" t="n">
        <v>1</v>
      </c>
      <c r="G24" s="0" t="n">
        <v>2</v>
      </c>
      <c r="H24" s="0" t="s">
        <v>74</v>
      </c>
      <c r="I24" s="0" t="s">
        <v>75</v>
      </c>
      <c r="J24" s="0" t="s">
        <v>76</v>
      </c>
      <c r="M24" s="0" t="str">
        <f aca="false">A24</f>
        <v>Термонаклейка Зайчик ромашка в руках</v>
      </c>
      <c r="O24" s="0" t="str">
        <f aca="false">"Термонаклейка для одежды:" &amp; SUBSTITUTE(A24, "Термонаклейка", "")</f>
        <v>Термонаклейка для одежды: Зайчик ромашка в руках</v>
      </c>
      <c r="P24" s="7"/>
      <c r="Q24" s="0" t="n">
        <v>285</v>
      </c>
      <c r="R24" s="0" t="s">
        <v>77</v>
      </c>
      <c r="S24" s="8" t="str">
        <f aca="false">A24&amp;Описание!B28</f>
        <v>Термонаклейка Зайчик ромашка в руках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4" s="0" t="n">
        <v>1</v>
      </c>
      <c r="U24" s="0" t="n">
        <v>21</v>
      </c>
      <c r="V24" s="0" t="n">
        <v>18</v>
      </c>
      <c r="W24" s="0" t="n">
        <v>10</v>
      </c>
      <c r="X24" s="0" t="s">
        <v>78</v>
      </c>
      <c r="Y24" s="9" t="str">
        <f aca="false">CONCATENATE(CONCATENATE(H24,C24,"_1.jpg;"),CONCATENATE(H24,C24,"_2.jpg;"),CONCATENATE(H24,C24,"_3.jpg;"),CONCATENATE(H24,C24,"_4.jpg;"),CONCATENATE(H24,C24,"_5.jpg;"),CONCATENATE(H24,"instruction_A5.jpg;"),CONCATENATE(H24,"Video_DTF.mp4;"))</f>
        <v>https://raw.githubusercontent.com/maxuzkikh/Ozon_upload/main/Tatulya/images/A5/rabbit_we11_tat_horiz_1.jpg;https://raw.githubusercontent.com/maxuzkikh/Ozon_upload/main/Tatulya/images/A5/rabbit_we11_tat_horiz_2.jpg;https://raw.githubusercontent.com/maxuzkikh/Ozon_upload/main/Tatulya/images/A5/rabbit_we11_tat_horiz_3.jpg;https://raw.githubusercontent.com/maxuzkikh/Ozon_upload/main/Tatulya/images/A5/rabbit_we11_tat_horiz_4.jpg;https://raw.githubusercontent.com/maxuzkikh/Ozon_upload/main/Tatulya/images/A5/rabbit_we11_tat_horiz_5.jpg;https://raw.githubusercontent.com/maxuzkikh/Ozon_upload/main/Tatulya/images/A5/instruction_A5.jpg;https://raw.githubusercontent.com/maxuzkikh/Ozon_upload/main/Tatulya/images/A5/Video_DTF.mp4;</v>
      </c>
      <c r="AA24" s="0" t="str">
        <f aca="false">A24</f>
        <v>Термонаклейка Зайчик ромашка в руках</v>
      </c>
      <c r="AB24" s="0" t="n">
        <f aca="false">Q24</f>
        <v>285</v>
      </c>
      <c r="AC24" s="0" t="n">
        <f aca="false">ROUND(AB24*1.5,0)</f>
        <v>428</v>
      </c>
      <c r="AD24" s="10" t="s">
        <v>79</v>
      </c>
      <c r="AE24" s="11" t="s">
        <v>80</v>
      </c>
      <c r="AH24" s="0" t="n">
        <f aca="false">W24</f>
        <v>10</v>
      </c>
      <c r="AI24" s="12" t="n">
        <f aca="false">V24*10</f>
        <v>180</v>
      </c>
      <c r="AJ24" s="13" t="n">
        <v>1</v>
      </c>
      <c r="AK24" s="12" t="n">
        <f aca="false">U24*10</f>
        <v>210</v>
      </c>
      <c r="AL24" s="14" t="str">
        <f aca="false">CONCATENATE(H24,C24,"_1.jpg")</f>
        <v>https://raw.githubusercontent.com/maxuzkikh/Ozon_upload/main/Tatulya/images/A5/rabbit_we11_tat_horiz_1.jpg</v>
      </c>
      <c r="AM24" s="15" t="str">
        <f aca="false">CONCATENATE(CONCATENATE(H24, C24, "_2.jpg;"),CONCATENATE(H24, C24, "_3.jpg;"),CONCATENATE(H24, C24, "_4.jpg;"),CONCATENATE(H24, C24, "_5.jpg;"),CONCATENATE(H24, "instruction_A5.jpg;") )</f>
        <v>https://raw.githubusercontent.com/maxuzkikh/Ozon_upload/main/Tatulya/images/A5/rabbit_we11_tat_horiz_2.jpg;https://raw.githubusercontent.com/maxuzkikh/Ozon_upload/main/Tatulya/images/A5/rabbit_we11_tat_horiz_3.jpg;https://raw.githubusercontent.com/maxuzkikh/Ozon_upload/main/Tatulya/images/A5/rabbit_we11_tat_horiz_4.jpg;https://raw.githubusercontent.com/maxuzkikh/Ozon_upload/main/Tatulya/images/A5/rabbit_we11_tat_horiz_5.jpg;https://raw.githubusercontent.com/maxuzkikh/Ozon_upload/main/Tatulya/images/A5/instruction_A5.jpg;</v>
      </c>
      <c r="AP24" s="14" t="str">
        <f aca="false">J24</f>
        <v>Amazing Pics</v>
      </c>
      <c r="AQ24" s="16" t="s">
        <v>81</v>
      </c>
      <c r="AS24" s="11"/>
      <c r="AT24" s="0" t="str">
        <f aca="false">SUBSTITUTE(A24,"Термонаклейка ","")</f>
        <v>Зайчик ромашка в руках</v>
      </c>
      <c r="AU24" s="10" t="s">
        <v>82</v>
      </c>
      <c r="AV24" s="0" t="str">
        <f aca="false">S24</f>
        <v>Термонаклейка Зайчик ромашка в руках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4" s="12" t="str">
        <f aca="false">X24</f>
        <v>Россия</v>
      </c>
      <c r="BA24" s="12" t="str">
        <f aca="false">R24</f>
        <v>Полимерный материал</v>
      </c>
      <c r="BC24" s="11" t="s">
        <v>80</v>
      </c>
      <c r="BD24" s="11"/>
      <c r="BE24" s="15" t="str">
        <f aca="false">CONCATENATE(H24,C24,"_color.jpg")</f>
        <v>https://raw.githubusercontent.com/maxuzkikh/Ozon_upload/main/Tatulya/images/A5/rabbit_we11_tat_horiz_color.jpg</v>
      </c>
      <c r="BM24" s="0" t="str">
        <f aca="false">CONCATENATE("термонаклейка для одежды, термотрансфер, заплатка, принт, наклейка для декора одежды и других предметов из текстиля,",SUBSTITUTE(A24,"Термонаклейка",""))</f>
        <v>термонаклейка для одежды, термотрансфер, заплатка, принт, наклейка для декора одежды и других предметов из текстиля, Зайчик ромашка в руках</v>
      </c>
      <c r="BR24" s="17" t="s">
        <v>83</v>
      </c>
      <c r="BS24" s="18" t="str">
        <f aca="false">CONCATENATE(H24,"Video_DTF.mp4")</f>
        <v>https://raw.githubusercontent.com/maxuzkikh/Ozon_upload/main/Tatulya/images/A5/Video_DTF.mp4</v>
      </c>
    </row>
    <row r="25" customFormat="false" ht="23.1" hidden="false" customHeight="true" outlineLevel="0" collapsed="false">
      <c r="A25" s="6" t="s">
        <v>150</v>
      </c>
      <c r="B25" s="0" t="s">
        <v>151</v>
      </c>
      <c r="C25" s="0" t="s">
        <v>152</v>
      </c>
      <c r="F25" s="0" t="n">
        <v>1</v>
      </c>
      <c r="G25" s="0" t="n">
        <v>2</v>
      </c>
      <c r="H25" s="0" t="s">
        <v>74</v>
      </c>
      <c r="I25" s="0" t="s">
        <v>75</v>
      </c>
      <c r="J25" s="0" t="s">
        <v>76</v>
      </c>
      <c r="M25" s="0" t="str">
        <f aca="false">A25</f>
        <v>Термонаклейка Акула серфинг в очках</v>
      </c>
      <c r="O25" s="0" t="str">
        <f aca="false">"Термонаклейка для одежды:" &amp; SUBSTITUTE(A25, "Термонаклейка", "")</f>
        <v>Термонаклейка для одежды: Акула серфинг в очках</v>
      </c>
      <c r="P25" s="7"/>
      <c r="Q25" s="0" t="n">
        <v>285</v>
      </c>
      <c r="R25" s="0" t="s">
        <v>77</v>
      </c>
      <c r="S25" s="8" t="str">
        <f aca="false">A25&amp;Описание!B29</f>
        <v>Термонаклейка Акула серфинг в очках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5" s="0" t="n">
        <v>1</v>
      </c>
      <c r="U25" s="0" t="n">
        <v>21</v>
      </c>
      <c r="V25" s="0" t="n">
        <v>18</v>
      </c>
      <c r="W25" s="0" t="n">
        <v>10</v>
      </c>
      <c r="X25" s="0" t="s">
        <v>78</v>
      </c>
      <c r="Y25" s="9" t="str">
        <f aca="false">CONCATENATE(CONCATENATE(H25,C25,"_1.jpg;"),CONCATENATE(H25,C25,"_2.jpg;"),CONCATENATE(H25,C25,"_3.jpg;"),CONCATENATE(H25,C25,"_4.jpg;"),CONCATENATE(H25,C25,"_5.jpg;"),CONCATENATE(H25,"instruction_A5.jpg;"),CONCATENATE(H25,"Video_DTF.mp4;"))</f>
        <v>https://raw.githubusercontent.com/maxuzkikh/Ozon_upload/main/Tatulya/images/A5/shark_af45_vert_1.jpg;https://raw.githubusercontent.com/maxuzkikh/Ozon_upload/main/Tatulya/images/A5/shark_af45_vert_2.jpg;https://raw.githubusercontent.com/maxuzkikh/Ozon_upload/main/Tatulya/images/A5/shark_af45_vert_3.jpg;https://raw.githubusercontent.com/maxuzkikh/Ozon_upload/main/Tatulya/images/A5/shark_af45_vert_4.jpg;https://raw.githubusercontent.com/maxuzkikh/Ozon_upload/main/Tatulya/images/A5/shark_af45_vert_5.jpg;https://raw.githubusercontent.com/maxuzkikh/Ozon_upload/main/Tatulya/images/A5/instruction_A5.jpg;https://raw.githubusercontent.com/maxuzkikh/Ozon_upload/main/Tatulya/images/A5/Video_DTF.mp4;</v>
      </c>
      <c r="AA25" s="0" t="str">
        <f aca="false">A25</f>
        <v>Термонаклейка Акула серфинг в очках</v>
      </c>
      <c r="AB25" s="0" t="n">
        <f aca="false">Q25</f>
        <v>285</v>
      </c>
      <c r="AC25" s="0" t="n">
        <f aca="false">ROUND(AB25*1.5,0)</f>
        <v>428</v>
      </c>
      <c r="AD25" s="10" t="s">
        <v>79</v>
      </c>
      <c r="AE25" s="11" t="s">
        <v>80</v>
      </c>
      <c r="AH25" s="0" t="n">
        <f aca="false">W25</f>
        <v>10</v>
      </c>
      <c r="AI25" s="12" t="n">
        <f aca="false">V25*10</f>
        <v>180</v>
      </c>
      <c r="AJ25" s="13" t="n">
        <v>1</v>
      </c>
      <c r="AK25" s="12" t="n">
        <f aca="false">U25*10</f>
        <v>210</v>
      </c>
      <c r="AL25" s="14" t="str">
        <f aca="false">CONCATENATE(H25,C25,"_1.jpg")</f>
        <v>https://raw.githubusercontent.com/maxuzkikh/Ozon_upload/main/Tatulya/images/A5/shark_af45_vert_1.jpg</v>
      </c>
      <c r="AM25" s="15" t="str">
        <f aca="false">CONCATENATE(CONCATENATE(H25, C25, "_2.jpg;"),CONCATENATE(H25, C25, "_3.jpg;"),CONCATENATE(H25, C25, "_4.jpg;"),CONCATENATE(H25, C25, "_5.jpg;"),CONCATENATE(H25, "instruction_A5.jpg;") )</f>
        <v>https://raw.githubusercontent.com/maxuzkikh/Ozon_upload/main/Tatulya/images/A5/shark_af45_vert_2.jpg;https://raw.githubusercontent.com/maxuzkikh/Ozon_upload/main/Tatulya/images/A5/shark_af45_vert_3.jpg;https://raw.githubusercontent.com/maxuzkikh/Ozon_upload/main/Tatulya/images/A5/shark_af45_vert_4.jpg;https://raw.githubusercontent.com/maxuzkikh/Ozon_upload/main/Tatulya/images/A5/shark_af45_vert_5.jpg;https://raw.githubusercontent.com/maxuzkikh/Ozon_upload/main/Tatulya/images/A5/instruction_A5.jpg;</v>
      </c>
      <c r="AP25" s="14" t="str">
        <f aca="false">J25</f>
        <v>Amazing Pics</v>
      </c>
      <c r="AQ25" s="16" t="s">
        <v>81</v>
      </c>
      <c r="AS25" s="11"/>
      <c r="AT25" s="0" t="str">
        <f aca="false">SUBSTITUTE(A25,"Термонаклейка ","")</f>
        <v>Акула серфинг в очках</v>
      </c>
      <c r="AU25" s="10" t="s">
        <v>82</v>
      </c>
      <c r="AV25" s="0" t="str">
        <f aca="false">S25</f>
        <v>Термонаклейка Акула серфинг в очках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5" s="12" t="str">
        <f aca="false">X25</f>
        <v>Россия</v>
      </c>
      <c r="BA25" s="12" t="str">
        <f aca="false">R25</f>
        <v>Полимерный материал</v>
      </c>
      <c r="BC25" s="11" t="s">
        <v>80</v>
      </c>
      <c r="BD25" s="11"/>
      <c r="BE25" s="15" t="str">
        <f aca="false">CONCATENATE(H25,C25,"_color.jpg")</f>
        <v>https://raw.githubusercontent.com/maxuzkikh/Ozon_upload/main/Tatulya/images/A5/shark_af45_vert_color.jpg</v>
      </c>
      <c r="BM25" s="0" t="str">
        <f aca="false">CONCATENATE("термонаклейка для одежды, термотрансфер, заплатка, принт, наклейка для декора одежды и других предметов из текстиля,",SUBSTITUTE(A25,"Термонаклейка",""))</f>
        <v>термонаклейка для одежды, термотрансфер, заплатка, принт, наклейка для декора одежды и других предметов из текстиля, Акула серфинг в очках</v>
      </c>
      <c r="BR25" s="17" t="s">
        <v>83</v>
      </c>
      <c r="BS25" s="18" t="str">
        <f aca="false">CONCATENATE(H25,"Video_DTF.mp4")</f>
        <v>https://raw.githubusercontent.com/maxuzkikh/Ozon_upload/main/Tatulya/images/A5/Video_DTF.mp4</v>
      </c>
    </row>
    <row r="26" customFormat="false" ht="23.1" hidden="false" customHeight="true" outlineLevel="0" collapsed="false">
      <c r="A26" s="6" t="s">
        <v>153</v>
      </c>
      <c r="B26" s="0" t="s">
        <v>154</v>
      </c>
      <c r="C26" s="0" t="s">
        <v>155</v>
      </c>
      <c r="F26" s="0" t="n">
        <v>1</v>
      </c>
      <c r="G26" s="0" t="n">
        <v>2</v>
      </c>
      <c r="H26" s="0" t="s">
        <v>74</v>
      </c>
      <c r="I26" s="0" t="s">
        <v>75</v>
      </c>
      <c r="J26" s="0" t="s">
        <v>76</v>
      </c>
      <c r="M26" s="0" t="str">
        <f aca="false">A26</f>
        <v>Термонаклейка Соник Ежик бежит пис мир рука</v>
      </c>
      <c r="O26" s="0" t="str">
        <f aca="false">"Термонаклейка для одежды:" &amp; SUBSTITUTE(A26, "Термонаклейка", "")</f>
        <v>Термонаклейка для одежды: Соник Ежик бежит пис мир рука</v>
      </c>
      <c r="P26" s="7"/>
      <c r="Q26" s="0" t="n">
        <v>285</v>
      </c>
      <c r="R26" s="0" t="s">
        <v>77</v>
      </c>
      <c r="S26" s="8" t="str">
        <f aca="false">A26&amp;Описание!B30</f>
        <v>Термонаклейка Соник Ежик бежит пис мир рука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6" s="0" t="n">
        <v>1</v>
      </c>
      <c r="U26" s="0" t="n">
        <v>21</v>
      </c>
      <c r="V26" s="0" t="n">
        <v>18</v>
      </c>
      <c r="W26" s="0" t="n">
        <v>10</v>
      </c>
      <c r="X26" s="0" t="s">
        <v>78</v>
      </c>
      <c r="Y26" s="9" t="str">
        <f aca="false">CONCATENATE(CONCATENATE(H26,C26,"_1.jpg;"),CONCATENATE(H26,C26,"_2.jpg;"),CONCATENATE(H26,C26,"_3.jpg;"),CONCATENATE(H26,C26,"_4.jpg;"),CONCATENATE(H26,C26,"_5.jpg;"),CONCATENATE(H26,"instruction_A5.jpg;"),CONCATENATE(H26,"Video_DTF.mp4;"))</f>
        <v>https://raw.githubusercontent.com/maxuzkikh/Ozon_upload/main/Tatulya/images/A5/sonic_df45_tat_vert_1.jpg;https://raw.githubusercontent.com/maxuzkikh/Ozon_upload/main/Tatulya/images/A5/sonic_df45_tat_vert_2.jpg;https://raw.githubusercontent.com/maxuzkikh/Ozon_upload/main/Tatulya/images/A5/sonic_df45_tat_vert_3.jpg;https://raw.githubusercontent.com/maxuzkikh/Ozon_upload/main/Tatulya/images/A5/sonic_df45_tat_vert_4.jpg;https://raw.githubusercontent.com/maxuzkikh/Ozon_upload/main/Tatulya/images/A5/sonic_df45_tat_vert_5.jpg;https://raw.githubusercontent.com/maxuzkikh/Ozon_upload/main/Tatulya/images/A5/instruction_A5.jpg;https://raw.githubusercontent.com/maxuzkikh/Ozon_upload/main/Tatulya/images/A5/Video_DTF.mp4;</v>
      </c>
      <c r="AA26" s="0" t="str">
        <f aca="false">A26</f>
        <v>Термонаклейка Соник Ежик бежит пис мир рука</v>
      </c>
      <c r="AB26" s="0" t="n">
        <f aca="false">Q26</f>
        <v>285</v>
      </c>
      <c r="AC26" s="0" t="n">
        <f aca="false">ROUND(AB26*1.5,0)</f>
        <v>428</v>
      </c>
      <c r="AD26" s="10" t="s">
        <v>79</v>
      </c>
      <c r="AE26" s="11" t="s">
        <v>80</v>
      </c>
      <c r="AH26" s="0" t="n">
        <f aca="false">W26</f>
        <v>10</v>
      </c>
      <c r="AI26" s="12" t="n">
        <f aca="false">V26*10</f>
        <v>180</v>
      </c>
      <c r="AJ26" s="13" t="n">
        <v>1</v>
      </c>
      <c r="AK26" s="12" t="n">
        <f aca="false">U26*10</f>
        <v>210</v>
      </c>
      <c r="AL26" s="14" t="str">
        <f aca="false">CONCATENATE(H26,C26,"_1.jpg")</f>
        <v>https://raw.githubusercontent.com/maxuzkikh/Ozon_upload/main/Tatulya/images/A5/sonic_df45_tat_vert_1.jpg</v>
      </c>
      <c r="AM26" s="15" t="str">
        <f aca="false">CONCATENATE(CONCATENATE(H26, C26, "_2.jpg;"),CONCATENATE(H26, C26, "_3.jpg;"),CONCATENATE(H26, C26, "_4.jpg;"),CONCATENATE(H26, C26, "_5.jpg;"),CONCATENATE(H26, "instruction_A5.jpg;") )</f>
        <v>https://raw.githubusercontent.com/maxuzkikh/Ozon_upload/main/Tatulya/images/A5/sonic_df45_tat_vert_2.jpg;https://raw.githubusercontent.com/maxuzkikh/Ozon_upload/main/Tatulya/images/A5/sonic_df45_tat_vert_3.jpg;https://raw.githubusercontent.com/maxuzkikh/Ozon_upload/main/Tatulya/images/A5/sonic_df45_tat_vert_4.jpg;https://raw.githubusercontent.com/maxuzkikh/Ozon_upload/main/Tatulya/images/A5/sonic_df45_tat_vert_5.jpg;https://raw.githubusercontent.com/maxuzkikh/Ozon_upload/main/Tatulya/images/A5/instruction_A5.jpg;</v>
      </c>
      <c r="AP26" s="14" t="str">
        <f aca="false">J26</f>
        <v>Amazing Pics</v>
      </c>
      <c r="AQ26" s="16" t="s">
        <v>81</v>
      </c>
      <c r="AS26" s="11"/>
      <c r="AT26" s="0" t="str">
        <f aca="false">SUBSTITUTE(A26,"Термонаклейка ","")</f>
        <v>Соник Ежик бежит пис мир рука</v>
      </c>
      <c r="AU26" s="10" t="s">
        <v>82</v>
      </c>
      <c r="AV26" s="0" t="str">
        <f aca="false">S26</f>
        <v>Термонаклейка Соник Ежик бежит пис мир рука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6" s="12" t="str">
        <f aca="false">X26</f>
        <v>Россия</v>
      </c>
      <c r="BA26" s="12" t="str">
        <f aca="false">R26</f>
        <v>Полимерный материал</v>
      </c>
      <c r="BC26" s="11" t="s">
        <v>80</v>
      </c>
      <c r="BD26" s="11"/>
      <c r="BE26" s="15" t="str">
        <f aca="false">CONCATENATE(H26,C26,"_color.jpg")</f>
        <v>https://raw.githubusercontent.com/maxuzkikh/Ozon_upload/main/Tatulya/images/A5/sonic_df45_tat_vert_color.jpg</v>
      </c>
      <c r="BM26" s="0" t="str">
        <f aca="false">CONCATENATE("термонаклейка для одежды, термотрансфер, заплатка, принт, наклейка для декора одежды и других предметов из текстиля,",SUBSTITUTE(A26,"Термонаклейка",""))</f>
        <v>термонаклейка для одежды, термотрансфер, заплатка, принт, наклейка для декора одежды и других предметов из текстиля, Соник Ежик бежит пис мир рука</v>
      </c>
      <c r="BR26" s="17" t="s">
        <v>83</v>
      </c>
      <c r="BS26" s="18" t="str">
        <f aca="false">CONCATENATE(H26,"Video_DTF.mp4")</f>
        <v>https://raw.githubusercontent.com/maxuzkikh/Ozon_upload/main/Tatulya/images/A5/Video_DTF.mp4</v>
      </c>
    </row>
    <row r="27" customFormat="false" ht="23.1" hidden="false" customHeight="true" outlineLevel="0" collapsed="false">
      <c r="A27" s="6" t="s">
        <v>156</v>
      </c>
      <c r="B27" s="0" t="s">
        <v>157</v>
      </c>
      <c r="C27" s="0" t="s">
        <v>158</v>
      </c>
      <c r="F27" s="0" t="n">
        <v>1</v>
      </c>
      <c r="G27" s="0" t="n">
        <v>2</v>
      </c>
      <c r="H27" s="0" t="s">
        <v>74</v>
      </c>
      <c r="I27" s="0" t="s">
        <v>75</v>
      </c>
      <c r="J27" s="0" t="s">
        <v>76</v>
      </c>
      <c r="M27" s="0" t="str">
        <f aca="false">A27</f>
        <v>Термонаклейка Соник Ежик бежит синий фон краски</v>
      </c>
      <c r="O27" s="0" t="str">
        <f aca="false">"Термонаклейка для одежды:" &amp; SUBSTITUTE(A27, "Термонаклейка", "")</f>
        <v>Термонаклейка для одежды: Соник Ежик бежит синий фон краски</v>
      </c>
      <c r="P27" s="7"/>
      <c r="Q27" s="0" t="n">
        <v>285</v>
      </c>
      <c r="R27" s="0" t="s">
        <v>77</v>
      </c>
      <c r="S27" s="8" t="str">
        <f aca="false">A27&amp;Описание!B31</f>
        <v>Термонаклейка Соник Ежик бежит синий фон краски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7" s="0" t="n">
        <v>1</v>
      </c>
      <c r="U27" s="0" t="n">
        <v>21</v>
      </c>
      <c r="V27" s="0" t="n">
        <v>18</v>
      </c>
      <c r="W27" s="0" t="n">
        <v>10</v>
      </c>
      <c r="X27" s="0" t="s">
        <v>78</v>
      </c>
      <c r="Y27" s="9" t="str">
        <f aca="false">CONCATENATE(CONCATENATE(H27,C27,"_1.jpg;"),CONCATENATE(H27,C27,"_2.jpg;"),CONCATENATE(H27,C27,"_3.jpg;"),CONCATENATE(H27,C27,"_4.jpg;"),CONCATENATE(H27,C27,"_5.jpg;"),CONCATENATE(H27,"instruction_A5.jpg;"),CONCATENATE(H27,"Video_DTF.mp4;"))</f>
        <v>https://raw.githubusercontent.com/maxuzkikh/Ozon_upload/main/Tatulya/images/A5/sonic_df46_tat_horiz_1.jpg;https://raw.githubusercontent.com/maxuzkikh/Ozon_upload/main/Tatulya/images/A5/sonic_df46_tat_horiz_2.jpg;https://raw.githubusercontent.com/maxuzkikh/Ozon_upload/main/Tatulya/images/A5/sonic_df46_tat_horiz_3.jpg;https://raw.githubusercontent.com/maxuzkikh/Ozon_upload/main/Tatulya/images/A5/sonic_df46_tat_horiz_4.jpg;https://raw.githubusercontent.com/maxuzkikh/Ozon_upload/main/Tatulya/images/A5/sonic_df46_tat_horiz_5.jpg;https://raw.githubusercontent.com/maxuzkikh/Ozon_upload/main/Tatulya/images/A5/instruction_A5.jpg;https://raw.githubusercontent.com/maxuzkikh/Ozon_upload/main/Tatulya/images/A5/Video_DTF.mp4;</v>
      </c>
      <c r="AA27" s="0" t="str">
        <f aca="false">A27</f>
        <v>Термонаклейка Соник Ежик бежит синий фон краски</v>
      </c>
      <c r="AB27" s="0" t="n">
        <f aca="false">Q27</f>
        <v>285</v>
      </c>
      <c r="AC27" s="0" t="n">
        <f aca="false">ROUND(AB27*1.5,0)</f>
        <v>428</v>
      </c>
      <c r="AD27" s="10" t="s">
        <v>79</v>
      </c>
      <c r="AE27" s="11" t="s">
        <v>80</v>
      </c>
      <c r="AH27" s="0" t="n">
        <f aca="false">W27</f>
        <v>10</v>
      </c>
      <c r="AI27" s="12" t="n">
        <f aca="false">V27*10</f>
        <v>180</v>
      </c>
      <c r="AJ27" s="13" t="n">
        <v>1</v>
      </c>
      <c r="AK27" s="12" t="n">
        <f aca="false">U27*10</f>
        <v>210</v>
      </c>
      <c r="AL27" s="14" t="str">
        <f aca="false">CONCATENATE(H27,C27,"_1.jpg")</f>
        <v>https://raw.githubusercontent.com/maxuzkikh/Ozon_upload/main/Tatulya/images/A5/sonic_df46_tat_horiz_1.jpg</v>
      </c>
      <c r="AM27" s="15" t="str">
        <f aca="false">CONCATENATE(CONCATENATE(H27, C27, "_2.jpg;"),CONCATENATE(H27, C27, "_3.jpg;"),CONCATENATE(H27, C27, "_4.jpg;"),CONCATENATE(H27, C27, "_5.jpg;"),CONCATENATE(H27, "instruction_A5.jpg;") )</f>
        <v>https://raw.githubusercontent.com/maxuzkikh/Ozon_upload/main/Tatulya/images/A5/sonic_df46_tat_horiz_2.jpg;https://raw.githubusercontent.com/maxuzkikh/Ozon_upload/main/Tatulya/images/A5/sonic_df46_tat_horiz_3.jpg;https://raw.githubusercontent.com/maxuzkikh/Ozon_upload/main/Tatulya/images/A5/sonic_df46_tat_horiz_4.jpg;https://raw.githubusercontent.com/maxuzkikh/Ozon_upload/main/Tatulya/images/A5/sonic_df46_tat_horiz_5.jpg;https://raw.githubusercontent.com/maxuzkikh/Ozon_upload/main/Tatulya/images/A5/instruction_A5.jpg;</v>
      </c>
      <c r="AP27" s="14" t="str">
        <f aca="false">J27</f>
        <v>Amazing Pics</v>
      </c>
      <c r="AQ27" s="16" t="s">
        <v>81</v>
      </c>
      <c r="AS27" s="11"/>
      <c r="AT27" s="0" t="str">
        <f aca="false">SUBSTITUTE(A27,"Термонаклейка ","")</f>
        <v>Соник Ежик бежит синий фон краски</v>
      </c>
      <c r="AU27" s="10" t="s">
        <v>82</v>
      </c>
      <c r="AV27" s="0" t="str">
        <f aca="false">S27</f>
        <v>Термонаклейка Соник Ежик бежит синий фон краски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7" s="12" t="str">
        <f aca="false">X27</f>
        <v>Россия</v>
      </c>
      <c r="BA27" s="12" t="str">
        <f aca="false">R27</f>
        <v>Полимерный материал</v>
      </c>
      <c r="BC27" s="11" t="s">
        <v>80</v>
      </c>
      <c r="BD27" s="11"/>
      <c r="BE27" s="15" t="str">
        <f aca="false">CONCATENATE(H27,C27,"_color.jpg")</f>
        <v>https://raw.githubusercontent.com/maxuzkikh/Ozon_upload/main/Tatulya/images/A5/sonic_df46_tat_horiz_color.jpg</v>
      </c>
      <c r="BM27" s="0" t="str">
        <f aca="false">CONCATENATE("термонаклейка для одежды, термотрансфер, заплатка, принт, наклейка для декора одежды и других предметов из текстиля,",SUBSTITUTE(A27,"Термонаклейка",""))</f>
        <v>термонаклейка для одежды, термотрансфер, заплатка, принт, наклейка для декора одежды и других предметов из текстиля, Соник Ежик бежит синий фон краски</v>
      </c>
      <c r="BR27" s="17" t="s">
        <v>83</v>
      </c>
      <c r="BS27" s="18" t="str">
        <f aca="false">CONCATENATE(H27,"Video_DTF.mp4")</f>
        <v>https://raw.githubusercontent.com/maxuzkikh/Ozon_upload/main/Tatulya/images/A5/Video_DTF.mp4</v>
      </c>
    </row>
    <row r="28" customFormat="false" ht="23.1" hidden="false" customHeight="true" outlineLevel="0" collapsed="false">
      <c r="A28" s="6" t="s">
        <v>159</v>
      </c>
      <c r="B28" s="0" t="s">
        <v>160</v>
      </c>
      <c r="C28" s="0" t="s">
        <v>161</v>
      </c>
      <c r="F28" s="0" t="n">
        <v>1</v>
      </c>
      <c r="G28" s="0" t="n">
        <v>2</v>
      </c>
      <c r="H28" s="0" t="s">
        <v>74</v>
      </c>
      <c r="I28" s="0" t="s">
        <v>75</v>
      </c>
      <c r="J28" s="0" t="s">
        <v>76</v>
      </c>
      <c r="M28" s="0" t="str">
        <f aca="false">A28</f>
        <v>Термонаклейка Человек Паук Лого позади</v>
      </c>
      <c r="O28" s="0" t="str">
        <f aca="false">"Термонаклейка для одежды:" &amp; SUBSTITUTE(A28, "Термонаклейка", "")</f>
        <v>Термонаклейка для одежды: Человек Паук Лого позади</v>
      </c>
      <c r="P28" s="7"/>
      <c r="Q28" s="0" t="n">
        <v>285</v>
      </c>
      <c r="R28" s="0" t="s">
        <v>77</v>
      </c>
      <c r="S28" s="8" t="str">
        <f aca="false">A28&amp;Описание!B32</f>
        <v>Термонаклейка Человек Паук Лого позади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8" s="0" t="n">
        <v>1</v>
      </c>
      <c r="U28" s="0" t="n">
        <v>21</v>
      </c>
      <c r="V28" s="0" t="n">
        <v>18</v>
      </c>
      <c r="W28" s="0" t="n">
        <v>10</v>
      </c>
      <c r="X28" s="0" t="s">
        <v>78</v>
      </c>
      <c r="Y28" s="9" t="str">
        <f aca="false">CONCATENATE(CONCATENATE(H28,C28,"_1.jpg;"),CONCATENATE(H28,C28,"_2.jpg;"),CONCATENATE(H28,C28,"_3.jpg;"),CONCATENATE(H28,C28,"_4.jpg;"),CONCATENATE(H28,C28,"_5.jpg;"),CONCATENATE(H28,"instruction_A5.jpg;"),CONCATENATE(H28,"Video_DTF.mp4;"))</f>
        <v>https://raw.githubusercontent.com/maxuzkikh/Ozon_upload/main/Tatulya/images/A5/spider_ad12_tat_vert_1.jpg;https://raw.githubusercontent.com/maxuzkikh/Ozon_upload/main/Tatulya/images/A5/spider_ad12_tat_vert_2.jpg;https://raw.githubusercontent.com/maxuzkikh/Ozon_upload/main/Tatulya/images/A5/spider_ad12_tat_vert_3.jpg;https://raw.githubusercontent.com/maxuzkikh/Ozon_upload/main/Tatulya/images/A5/spider_ad12_tat_vert_4.jpg;https://raw.githubusercontent.com/maxuzkikh/Ozon_upload/main/Tatulya/images/A5/spider_ad12_tat_vert_5.jpg;https://raw.githubusercontent.com/maxuzkikh/Ozon_upload/main/Tatulya/images/A5/instruction_A5.jpg;https://raw.githubusercontent.com/maxuzkikh/Ozon_upload/main/Tatulya/images/A5/Video_DTF.mp4;</v>
      </c>
      <c r="AA28" s="0" t="str">
        <f aca="false">A28</f>
        <v>Термонаклейка Человек Паук Лого позади</v>
      </c>
      <c r="AB28" s="0" t="n">
        <f aca="false">Q28</f>
        <v>285</v>
      </c>
      <c r="AC28" s="0" t="n">
        <f aca="false">ROUND(AB28*1.5,0)</f>
        <v>428</v>
      </c>
      <c r="AD28" s="10" t="s">
        <v>79</v>
      </c>
      <c r="AE28" s="11" t="s">
        <v>80</v>
      </c>
      <c r="AH28" s="0" t="n">
        <f aca="false">W28</f>
        <v>10</v>
      </c>
      <c r="AI28" s="12" t="n">
        <f aca="false">V28*10</f>
        <v>180</v>
      </c>
      <c r="AJ28" s="13" t="n">
        <v>1</v>
      </c>
      <c r="AK28" s="12" t="n">
        <f aca="false">U28*10</f>
        <v>210</v>
      </c>
      <c r="AL28" s="14" t="str">
        <f aca="false">CONCATENATE(H28,C28,"_1.jpg")</f>
        <v>https://raw.githubusercontent.com/maxuzkikh/Ozon_upload/main/Tatulya/images/A5/spider_ad12_tat_vert_1.jpg</v>
      </c>
      <c r="AM28" s="15" t="str">
        <f aca="false">CONCATENATE(CONCATENATE(H28, C28, "_2.jpg;"),CONCATENATE(H28, C28, "_3.jpg;"),CONCATENATE(H28, C28, "_4.jpg;"),CONCATENATE(H28, C28, "_5.jpg;"),CONCATENATE(H28, "instruction_A5.jpg;") )</f>
        <v>https://raw.githubusercontent.com/maxuzkikh/Ozon_upload/main/Tatulya/images/A5/spider_ad12_tat_vert_2.jpg;https://raw.githubusercontent.com/maxuzkikh/Ozon_upload/main/Tatulya/images/A5/spider_ad12_tat_vert_3.jpg;https://raw.githubusercontent.com/maxuzkikh/Ozon_upload/main/Tatulya/images/A5/spider_ad12_tat_vert_4.jpg;https://raw.githubusercontent.com/maxuzkikh/Ozon_upload/main/Tatulya/images/A5/spider_ad12_tat_vert_5.jpg;https://raw.githubusercontent.com/maxuzkikh/Ozon_upload/main/Tatulya/images/A5/instruction_A5.jpg;</v>
      </c>
      <c r="AP28" s="14" t="str">
        <f aca="false">J28</f>
        <v>Amazing Pics</v>
      </c>
      <c r="AQ28" s="16" t="s">
        <v>81</v>
      </c>
      <c r="AS28" s="11"/>
      <c r="AT28" s="0" t="str">
        <f aca="false">SUBSTITUTE(A28,"Термонаклейка ","")</f>
        <v>Человек Паук Лого позади</v>
      </c>
      <c r="AU28" s="10" t="s">
        <v>82</v>
      </c>
      <c r="AV28" s="0" t="str">
        <f aca="false">S28</f>
        <v>Термонаклейка Человек Паук Лого позади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8" s="12" t="str">
        <f aca="false">X28</f>
        <v>Россия</v>
      </c>
      <c r="BA28" s="12" t="str">
        <f aca="false">R28</f>
        <v>Полимерный материал</v>
      </c>
      <c r="BC28" s="11" t="s">
        <v>80</v>
      </c>
      <c r="BD28" s="11"/>
      <c r="BE28" s="15" t="str">
        <f aca="false">CONCATENATE(H28,C28,"_color.jpg")</f>
        <v>https://raw.githubusercontent.com/maxuzkikh/Ozon_upload/main/Tatulya/images/A5/spider_ad12_tat_vert_color.jpg</v>
      </c>
      <c r="BM28" s="0" t="str">
        <f aca="false">CONCATENATE("термонаклейка для одежды, термотрансфер, заплатка, принт, наклейка для декора одежды и других предметов из текстиля,",SUBSTITUTE(A28,"Термонаклейка",""))</f>
        <v>термонаклейка для одежды, термотрансфер, заплатка, принт, наклейка для декора одежды и других предметов из текстиля, Человек Паук Лого позади</v>
      </c>
      <c r="BR28" s="17" t="s">
        <v>83</v>
      </c>
      <c r="BS28" s="18" t="str">
        <f aca="false">CONCATENATE(H28,"Video_DTF.mp4")</f>
        <v>https://raw.githubusercontent.com/maxuzkikh/Ozon_upload/main/Tatulya/images/A5/Video_DTF.mp4</v>
      </c>
    </row>
    <row r="29" customFormat="false" ht="23.1" hidden="false" customHeight="true" outlineLevel="0" collapsed="false">
      <c r="A29" s="6" t="s">
        <v>162</v>
      </c>
      <c r="B29" s="0" t="s">
        <v>163</v>
      </c>
      <c r="C29" s="0" t="s">
        <v>164</v>
      </c>
      <c r="F29" s="0" t="n">
        <v>1</v>
      </c>
      <c r="G29" s="0" t="n">
        <v>2</v>
      </c>
      <c r="H29" s="0" t="s">
        <v>74</v>
      </c>
      <c r="I29" s="0" t="s">
        <v>75</v>
      </c>
      <c r="J29" s="0" t="s">
        <v>76</v>
      </c>
      <c r="M29" s="0" t="str">
        <f aca="false">A29</f>
        <v>Термонаклейка Человек Паук Лого круг</v>
      </c>
      <c r="O29" s="0" t="str">
        <f aca="false">"Термонаклейка для одежды:" &amp; SUBSTITUTE(A29, "Термонаклейка", "")</f>
        <v>Термонаклейка для одежды: Человек Паук Лого круг</v>
      </c>
      <c r="P29" s="7"/>
      <c r="Q29" s="0" t="n">
        <v>285</v>
      </c>
      <c r="R29" s="0" t="s">
        <v>77</v>
      </c>
      <c r="S29" s="8" t="str">
        <f aca="false">A29&amp;Описание!B33</f>
        <v>Термонаклейка Человек Паук Лого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9" s="0" t="n">
        <v>1</v>
      </c>
      <c r="U29" s="0" t="n">
        <v>21</v>
      </c>
      <c r="V29" s="0" t="n">
        <v>18</v>
      </c>
      <c r="W29" s="0" t="n">
        <v>10</v>
      </c>
      <c r="X29" s="0" t="s">
        <v>78</v>
      </c>
      <c r="Y29" s="9" t="str">
        <f aca="false">CONCATENATE(CONCATENATE(H29,C29,"_1.jpg;"),CONCATENATE(H29,C29,"_2.jpg;"),CONCATENATE(H29,C29,"_3.jpg;"),CONCATENATE(H29,C29,"_4.jpg;"),CONCATENATE(H29,C29,"_5.jpg;"),CONCATENATE(H29,"instruction_A5.jpg;"),CONCATENATE(H29,"Video_DTF.mp4;"))</f>
        <v>https://raw.githubusercontent.com/maxuzkikh/Ozon_upload/main/Tatulya/images/A5/spider_as14_tat_vert_1.jpg;https://raw.githubusercontent.com/maxuzkikh/Ozon_upload/main/Tatulya/images/A5/spider_as14_tat_vert_2.jpg;https://raw.githubusercontent.com/maxuzkikh/Ozon_upload/main/Tatulya/images/A5/spider_as14_tat_vert_3.jpg;https://raw.githubusercontent.com/maxuzkikh/Ozon_upload/main/Tatulya/images/A5/spider_as14_tat_vert_4.jpg;https://raw.githubusercontent.com/maxuzkikh/Ozon_upload/main/Tatulya/images/A5/spider_as14_tat_vert_5.jpg;https://raw.githubusercontent.com/maxuzkikh/Ozon_upload/main/Tatulya/images/A5/instruction_A5.jpg;https://raw.githubusercontent.com/maxuzkikh/Ozon_upload/main/Tatulya/images/A5/Video_DTF.mp4;</v>
      </c>
      <c r="AA29" s="0" t="str">
        <f aca="false">A29</f>
        <v>Термонаклейка Человек Паук Лого круг</v>
      </c>
      <c r="AB29" s="0" t="n">
        <f aca="false">Q29</f>
        <v>285</v>
      </c>
      <c r="AC29" s="0" t="n">
        <f aca="false">ROUND(AB29*1.5,0)</f>
        <v>428</v>
      </c>
      <c r="AD29" s="10" t="s">
        <v>79</v>
      </c>
      <c r="AE29" s="11" t="s">
        <v>80</v>
      </c>
      <c r="AH29" s="0" t="n">
        <f aca="false">W29</f>
        <v>10</v>
      </c>
      <c r="AI29" s="12" t="n">
        <f aca="false">V29*10</f>
        <v>180</v>
      </c>
      <c r="AJ29" s="13" t="n">
        <v>1</v>
      </c>
      <c r="AK29" s="12" t="n">
        <f aca="false">U29*10</f>
        <v>210</v>
      </c>
      <c r="AL29" s="14" t="str">
        <f aca="false">CONCATENATE(H29,C29,"_1.jpg")</f>
        <v>https://raw.githubusercontent.com/maxuzkikh/Ozon_upload/main/Tatulya/images/A5/spider_as14_tat_vert_1.jpg</v>
      </c>
      <c r="AM29" s="15" t="str">
        <f aca="false">CONCATENATE(CONCATENATE(H29, C29, "_2.jpg;"),CONCATENATE(H29, C29, "_3.jpg;"),CONCATENATE(H29, C29, "_4.jpg;"),CONCATENATE(H29, C29, "_5.jpg;"),CONCATENATE(H29, "instruction_A5.jpg;") )</f>
        <v>https://raw.githubusercontent.com/maxuzkikh/Ozon_upload/main/Tatulya/images/A5/spider_as14_tat_vert_2.jpg;https://raw.githubusercontent.com/maxuzkikh/Ozon_upload/main/Tatulya/images/A5/spider_as14_tat_vert_3.jpg;https://raw.githubusercontent.com/maxuzkikh/Ozon_upload/main/Tatulya/images/A5/spider_as14_tat_vert_4.jpg;https://raw.githubusercontent.com/maxuzkikh/Ozon_upload/main/Tatulya/images/A5/spider_as14_tat_vert_5.jpg;https://raw.githubusercontent.com/maxuzkikh/Ozon_upload/main/Tatulya/images/A5/instruction_A5.jpg;</v>
      </c>
      <c r="AP29" s="14" t="str">
        <f aca="false">J29</f>
        <v>Amazing Pics</v>
      </c>
      <c r="AQ29" s="16" t="s">
        <v>81</v>
      </c>
      <c r="AS29" s="11"/>
      <c r="AT29" s="0" t="str">
        <f aca="false">SUBSTITUTE(A29,"Термонаклейка ","")</f>
        <v>Человек Паук Лого круг</v>
      </c>
      <c r="AU29" s="10" t="s">
        <v>82</v>
      </c>
      <c r="AV29" s="0" t="str">
        <f aca="false">S29</f>
        <v>Термонаклейка Человек Паук Лого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9" s="12" t="str">
        <f aca="false">X29</f>
        <v>Россия</v>
      </c>
      <c r="BA29" s="12" t="str">
        <f aca="false">R29</f>
        <v>Полимерный материал</v>
      </c>
      <c r="BC29" s="11" t="s">
        <v>80</v>
      </c>
      <c r="BD29" s="11"/>
      <c r="BE29" s="15" t="str">
        <f aca="false">CONCATENATE(H29,C29,"_color.jpg")</f>
        <v>https://raw.githubusercontent.com/maxuzkikh/Ozon_upload/main/Tatulya/images/A5/spider_as14_tat_vert_color.jpg</v>
      </c>
      <c r="BM29" s="0" t="str">
        <f aca="false">CONCATENATE("термонаклейка для одежды, термотрансфер, заплатка, принт, наклейка для декора одежды и других предметов из текстиля,",SUBSTITUTE(A29,"Термонаклейка",""))</f>
        <v>термонаклейка для одежды, термотрансфер, заплатка, принт, наклейка для декора одежды и других предметов из текстиля, Человек Паук Лого круг</v>
      </c>
      <c r="BR29" s="17" t="s">
        <v>83</v>
      </c>
      <c r="BS29" s="18" t="str">
        <f aca="false">CONCATENATE(H29,"Video_DTF.mp4")</f>
        <v>https://raw.githubusercontent.com/maxuzkikh/Ozon_upload/main/Tatulya/images/A5/Video_DTF.mp4</v>
      </c>
    </row>
    <row r="30" customFormat="false" ht="23.1" hidden="false" customHeight="true" outlineLevel="0" collapsed="false">
      <c r="A30" s="6" t="s">
        <v>165</v>
      </c>
      <c r="B30" s="0" t="s">
        <v>166</v>
      </c>
      <c r="C30" s="0" t="s">
        <v>167</v>
      </c>
      <c r="F30" s="0" t="n">
        <v>1</v>
      </c>
      <c r="G30" s="0" t="n">
        <v>2</v>
      </c>
      <c r="H30" s="0" t="s">
        <v>74</v>
      </c>
      <c r="I30" s="0" t="s">
        <v>75</v>
      </c>
      <c r="J30" s="0" t="s">
        <v>76</v>
      </c>
      <c r="M30" s="0" t="str">
        <f aca="false">A30</f>
        <v>Термонаклейка Человек Паук синий желтый круг</v>
      </c>
      <c r="O30" s="0" t="str">
        <f aca="false">"Термонаклейка для одежды:" &amp; SUBSTITUTE(A30, "Термонаклейка", "")</f>
        <v>Термонаклейка для одежды: Человек Паук синий желтый круг</v>
      </c>
      <c r="P30" s="7"/>
      <c r="Q30" s="0" t="n">
        <v>285</v>
      </c>
      <c r="R30" s="0" t="s">
        <v>77</v>
      </c>
      <c r="S30" s="8" t="str">
        <f aca="false">A30&amp;Описание!B34</f>
        <v>Термонаклейка Человек Паук синий желтый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0" s="0" t="n">
        <v>1</v>
      </c>
      <c r="U30" s="0" t="n">
        <v>21</v>
      </c>
      <c r="V30" s="0" t="n">
        <v>18</v>
      </c>
      <c r="W30" s="0" t="n">
        <v>10</v>
      </c>
      <c r="X30" s="0" t="s">
        <v>78</v>
      </c>
      <c r="Y30" s="9" t="str">
        <f aca="false">CONCATENATE(CONCATENATE(H30,C30,"_1.jpg;"),CONCATENATE(H30,C30,"_2.jpg;"),CONCATENATE(H30,C30,"_3.jpg;"),CONCATENATE(H30,C30,"_4.jpg;"),CONCATENATE(H30,C30,"_5.jpg;"),CONCATENATE(H30,"instruction_A5.jpg;"),CONCATENATE(H30,"Video_DTF.mp4;"))</f>
        <v>https://raw.githubusercontent.com/maxuzkikh/Ozon_upload/main/Tatulya/images/A5/spider_cg34_tat_vert_1.jpg;https://raw.githubusercontent.com/maxuzkikh/Ozon_upload/main/Tatulya/images/A5/spider_cg34_tat_vert_2.jpg;https://raw.githubusercontent.com/maxuzkikh/Ozon_upload/main/Tatulya/images/A5/spider_cg34_tat_vert_3.jpg;https://raw.githubusercontent.com/maxuzkikh/Ozon_upload/main/Tatulya/images/A5/spider_cg34_tat_vert_4.jpg;https://raw.githubusercontent.com/maxuzkikh/Ozon_upload/main/Tatulya/images/A5/spider_cg34_tat_vert_5.jpg;https://raw.githubusercontent.com/maxuzkikh/Ozon_upload/main/Tatulya/images/A5/instruction_A5.jpg;https://raw.githubusercontent.com/maxuzkikh/Ozon_upload/main/Tatulya/images/A5/Video_DTF.mp4;</v>
      </c>
      <c r="AA30" s="0" t="str">
        <f aca="false">A30</f>
        <v>Термонаклейка Человек Паук синий желтый круг</v>
      </c>
      <c r="AB30" s="0" t="n">
        <f aca="false">Q30</f>
        <v>285</v>
      </c>
      <c r="AC30" s="0" t="n">
        <f aca="false">ROUND(AB30*1.5,0)</f>
        <v>428</v>
      </c>
      <c r="AD30" s="10" t="s">
        <v>79</v>
      </c>
      <c r="AE30" s="11" t="s">
        <v>80</v>
      </c>
      <c r="AH30" s="0" t="n">
        <f aca="false">W30</f>
        <v>10</v>
      </c>
      <c r="AI30" s="12" t="n">
        <f aca="false">V30*10</f>
        <v>180</v>
      </c>
      <c r="AJ30" s="13" t="n">
        <v>1</v>
      </c>
      <c r="AK30" s="12" t="n">
        <f aca="false">U30*10</f>
        <v>210</v>
      </c>
      <c r="AL30" s="14" t="str">
        <f aca="false">CONCATENATE(H30,C30,"_1.jpg")</f>
        <v>https://raw.githubusercontent.com/maxuzkikh/Ozon_upload/main/Tatulya/images/A5/spider_cg34_tat_vert_1.jpg</v>
      </c>
      <c r="AM30" s="15" t="str">
        <f aca="false">CONCATENATE(CONCATENATE(H30, C30, "_2.jpg;"),CONCATENATE(H30, C30, "_3.jpg;"),CONCATENATE(H30, C30, "_4.jpg;"),CONCATENATE(H30, C30, "_5.jpg;"),CONCATENATE(H30, "instruction_A5.jpg;") )</f>
        <v>https://raw.githubusercontent.com/maxuzkikh/Ozon_upload/main/Tatulya/images/A5/spider_cg34_tat_vert_2.jpg;https://raw.githubusercontent.com/maxuzkikh/Ozon_upload/main/Tatulya/images/A5/spider_cg34_tat_vert_3.jpg;https://raw.githubusercontent.com/maxuzkikh/Ozon_upload/main/Tatulya/images/A5/spider_cg34_tat_vert_4.jpg;https://raw.githubusercontent.com/maxuzkikh/Ozon_upload/main/Tatulya/images/A5/spider_cg34_tat_vert_5.jpg;https://raw.githubusercontent.com/maxuzkikh/Ozon_upload/main/Tatulya/images/A5/instruction_A5.jpg;</v>
      </c>
      <c r="AP30" s="14" t="str">
        <f aca="false">J30</f>
        <v>Amazing Pics</v>
      </c>
      <c r="AQ30" s="16" t="s">
        <v>81</v>
      </c>
      <c r="AS30" s="11"/>
      <c r="AT30" s="0" t="str">
        <f aca="false">SUBSTITUTE(A30,"Термонаклейка ","")</f>
        <v>Человек Паук синий желтый круг</v>
      </c>
      <c r="AU30" s="10" t="s">
        <v>82</v>
      </c>
      <c r="AV30" s="0" t="str">
        <f aca="false">S30</f>
        <v>Термонаклейка Человек Паук синий желтый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0" s="12" t="str">
        <f aca="false">X30</f>
        <v>Россия</v>
      </c>
      <c r="BA30" s="12" t="str">
        <f aca="false">R30</f>
        <v>Полимерный материал</v>
      </c>
      <c r="BC30" s="11" t="s">
        <v>80</v>
      </c>
      <c r="BD30" s="11"/>
      <c r="BE30" s="15" t="str">
        <f aca="false">CONCATENATE(H30,C30,"_color.jpg")</f>
        <v>https://raw.githubusercontent.com/maxuzkikh/Ozon_upload/main/Tatulya/images/A5/spider_cg34_tat_vert_color.jpg</v>
      </c>
      <c r="BM30" s="0" t="str">
        <f aca="false">CONCATENATE("термонаклейка для одежды, термотрансфер, заплатка, принт, наклейка для декора одежды и других предметов из текстиля,",SUBSTITUTE(A30,"Термонаклейка",""))</f>
        <v>термонаклейка для одежды, термотрансфер, заплатка, принт, наклейка для декора одежды и других предметов из текстиля, Человек Паук синий желтый круг</v>
      </c>
      <c r="BR30" s="17" t="s">
        <v>83</v>
      </c>
      <c r="BS30" s="18" t="str">
        <f aca="false">CONCATENATE(H30,"Video_DTF.mp4")</f>
        <v>https://raw.githubusercontent.com/maxuzkikh/Ozon_upload/main/Tatulya/images/A5/Video_DTF.mp4</v>
      </c>
    </row>
    <row r="31" customFormat="false" ht="23.1" hidden="false" customHeight="true" outlineLevel="0" collapsed="false">
      <c r="A31" s="6" t="s">
        <v>168</v>
      </c>
      <c r="B31" s="0" t="s">
        <v>169</v>
      </c>
      <c r="C31" s="0" t="s">
        <v>170</v>
      </c>
      <c r="F31" s="0" t="n">
        <v>1</v>
      </c>
      <c r="G31" s="0" t="n">
        <v>2</v>
      </c>
      <c r="H31" s="0" t="s">
        <v>74</v>
      </c>
      <c r="I31" s="0" t="s">
        <v>75</v>
      </c>
      <c r="J31" s="0" t="s">
        <v>76</v>
      </c>
      <c r="M31" s="0" t="str">
        <f aca="false">A31</f>
        <v>Термонаклейка Человек Паук синий белый круг</v>
      </c>
      <c r="O31" s="0" t="str">
        <f aca="false">"Термонаклейка для одежды:" &amp; SUBSTITUTE(A31, "Термонаклейка", "")</f>
        <v>Термонаклейка для одежды: Человек Паук синий белый круг</v>
      </c>
      <c r="P31" s="7"/>
      <c r="Q31" s="0" t="n">
        <v>285</v>
      </c>
      <c r="R31" s="0" t="s">
        <v>77</v>
      </c>
      <c r="S31" s="8" t="str">
        <f aca="false">A31&amp;Описание!B35</f>
        <v>Термонаклейка Человек Паук синий белый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1" s="0" t="n">
        <v>1</v>
      </c>
      <c r="U31" s="0" t="n">
        <v>21</v>
      </c>
      <c r="V31" s="0" t="n">
        <v>18</v>
      </c>
      <c r="W31" s="0" t="n">
        <v>10</v>
      </c>
      <c r="X31" s="0" t="s">
        <v>78</v>
      </c>
      <c r="Y31" s="9" t="str">
        <f aca="false">CONCATENATE(CONCATENATE(H31,C31,"_1.jpg;"),CONCATENATE(H31,C31,"_2.jpg;"),CONCATENATE(H31,C31,"_3.jpg;"),CONCATENATE(H31,C31,"_4.jpg;"),CONCATENATE(H31,C31,"_5.jpg;"),CONCATENATE(H31,"instruction_A5.jpg;"),CONCATENATE(H31,"Video_DTF.mp4;"))</f>
        <v>https://raw.githubusercontent.com/maxuzkikh/Ozon_upload/main/Tatulya/images/A5/spider_df12_tat_vert_1.jpg;https://raw.githubusercontent.com/maxuzkikh/Ozon_upload/main/Tatulya/images/A5/spider_df12_tat_vert_2.jpg;https://raw.githubusercontent.com/maxuzkikh/Ozon_upload/main/Tatulya/images/A5/spider_df12_tat_vert_3.jpg;https://raw.githubusercontent.com/maxuzkikh/Ozon_upload/main/Tatulya/images/A5/spider_df12_tat_vert_4.jpg;https://raw.githubusercontent.com/maxuzkikh/Ozon_upload/main/Tatulya/images/A5/spider_df12_tat_vert_5.jpg;https://raw.githubusercontent.com/maxuzkikh/Ozon_upload/main/Tatulya/images/A5/instruction_A5.jpg;https://raw.githubusercontent.com/maxuzkikh/Ozon_upload/main/Tatulya/images/A5/Video_DTF.mp4;</v>
      </c>
      <c r="AA31" s="0" t="str">
        <f aca="false">A31</f>
        <v>Термонаклейка Человек Паук синий белый круг</v>
      </c>
      <c r="AB31" s="0" t="n">
        <f aca="false">Q31</f>
        <v>285</v>
      </c>
      <c r="AC31" s="0" t="n">
        <f aca="false">ROUND(AB31*1.5,0)</f>
        <v>428</v>
      </c>
      <c r="AD31" s="10" t="s">
        <v>79</v>
      </c>
      <c r="AE31" s="11" t="s">
        <v>80</v>
      </c>
      <c r="AH31" s="0" t="n">
        <f aca="false">W31</f>
        <v>10</v>
      </c>
      <c r="AI31" s="12" t="n">
        <f aca="false">V31*10</f>
        <v>180</v>
      </c>
      <c r="AJ31" s="13" t="n">
        <v>1</v>
      </c>
      <c r="AK31" s="12" t="n">
        <f aca="false">U31*10</f>
        <v>210</v>
      </c>
      <c r="AL31" s="14" t="str">
        <f aca="false">CONCATENATE(H31,C31,"_1.jpg")</f>
        <v>https://raw.githubusercontent.com/maxuzkikh/Ozon_upload/main/Tatulya/images/A5/spider_df12_tat_vert_1.jpg</v>
      </c>
      <c r="AM31" s="15" t="str">
        <f aca="false">CONCATENATE(CONCATENATE(H31, C31, "_2.jpg;"),CONCATENATE(H31, C31, "_3.jpg;"),CONCATENATE(H31, C31, "_4.jpg;"),CONCATENATE(H31, C31, "_5.jpg;"),CONCATENATE(H31, "instruction_A5.jpg;") )</f>
        <v>https://raw.githubusercontent.com/maxuzkikh/Ozon_upload/main/Tatulya/images/A5/spider_df12_tat_vert_2.jpg;https://raw.githubusercontent.com/maxuzkikh/Ozon_upload/main/Tatulya/images/A5/spider_df12_tat_vert_3.jpg;https://raw.githubusercontent.com/maxuzkikh/Ozon_upload/main/Tatulya/images/A5/spider_df12_tat_vert_4.jpg;https://raw.githubusercontent.com/maxuzkikh/Ozon_upload/main/Tatulya/images/A5/spider_df12_tat_vert_5.jpg;https://raw.githubusercontent.com/maxuzkikh/Ozon_upload/main/Tatulya/images/A5/instruction_A5.jpg;</v>
      </c>
      <c r="AP31" s="14" t="str">
        <f aca="false">J31</f>
        <v>Amazing Pics</v>
      </c>
      <c r="AQ31" s="16" t="s">
        <v>81</v>
      </c>
      <c r="AS31" s="11"/>
      <c r="AT31" s="0" t="str">
        <f aca="false">SUBSTITUTE(A31,"Термонаклейка ","")</f>
        <v>Человек Паук синий белый круг</v>
      </c>
      <c r="AU31" s="10" t="s">
        <v>82</v>
      </c>
      <c r="AV31" s="0" t="str">
        <f aca="false">S31</f>
        <v>Термонаклейка Человек Паук синий белый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1" s="12" t="str">
        <f aca="false">X31</f>
        <v>Россия</v>
      </c>
      <c r="BA31" s="12" t="str">
        <f aca="false">R31</f>
        <v>Полимерный материал</v>
      </c>
      <c r="BC31" s="11" t="s">
        <v>80</v>
      </c>
      <c r="BD31" s="11"/>
      <c r="BE31" s="15" t="str">
        <f aca="false">CONCATENATE(H31,C31,"_color.jpg")</f>
        <v>https://raw.githubusercontent.com/maxuzkikh/Ozon_upload/main/Tatulya/images/A5/spider_df12_tat_vert_color.jpg</v>
      </c>
      <c r="BM31" s="0" t="str">
        <f aca="false">CONCATENATE("термонаклейка для одежды, термотрансфер, заплатка, принт, наклейка для декора одежды и других предметов из текстиля,",SUBSTITUTE(A31,"Термонаклейка",""))</f>
        <v>термонаклейка для одежды, термотрансфер, заплатка, принт, наклейка для декора одежды и других предметов из текстиля, Человек Паук синий белый круг</v>
      </c>
      <c r="BR31" s="17" t="s">
        <v>83</v>
      </c>
      <c r="BS31" s="18" t="str">
        <f aca="false">CONCATENATE(H31,"Video_DTF.mp4")</f>
        <v>https://raw.githubusercontent.com/maxuzkikh/Ozon_upload/main/Tatulya/images/A5/Video_DTF.mp4</v>
      </c>
    </row>
    <row r="32" customFormat="false" ht="23.1" hidden="false" customHeight="true" outlineLevel="0" collapsed="false">
      <c r="A32" s="6" t="s">
        <v>171</v>
      </c>
      <c r="B32" s="0" t="s">
        <v>172</v>
      </c>
      <c r="C32" s="0" t="s">
        <v>173</v>
      </c>
      <c r="F32" s="0" t="n">
        <v>1</v>
      </c>
      <c r="G32" s="0" t="n">
        <v>2</v>
      </c>
      <c r="H32" s="0" t="s">
        <v>74</v>
      </c>
      <c r="I32" s="0" t="s">
        <v>75</v>
      </c>
      <c r="J32" s="0" t="s">
        <v>76</v>
      </c>
      <c r="M32" s="0" t="str">
        <f aca="false">A32</f>
        <v>Термонаклейка Человек Паук круг надпись снизу</v>
      </c>
      <c r="O32" s="0" t="str">
        <f aca="false">"Термонаклейка для одежды:" &amp; SUBSTITUTE(A32, "Термонаклейка", "")</f>
        <v>Термонаклейка для одежды: Человек Паук круг надпись снизу</v>
      </c>
      <c r="P32" s="7"/>
      <c r="Q32" s="0" t="n">
        <v>285</v>
      </c>
      <c r="R32" s="0" t="s">
        <v>77</v>
      </c>
      <c r="S32" s="8" t="str">
        <f aca="false">A32&amp;Описание!B36</f>
        <v>Термонаклейка Человек Паук круг надпись снизу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2" s="0" t="n">
        <v>1</v>
      </c>
      <c r="U32" s="0" t="n">
        <v>21</v>
      </c>
      <c r="V32" s="0" t="n">
        <v>18</v>
      </c>
      <c r="W32" s="0" t="n">
        <v>10</v>
      </c>
      <c r="X32" s="0" t="s">
        <v>78</v>
      </c>
      <c r="Y32" s="9" t="str">
        <f aca="false">CONCATENATE(CONCATENATE(H32,C32,"_1.jpg;"),CONCATENATE(H32,C32,"_2.jpg;"),CONCATENATE(H32,C32,"_3.jpg;"),CONCATENATE(H32,C32,"_4.jpg;"),CONCATENATE(H32,C32,"_5.jpg;"),CONCATENATE(H32,"instruction_A5.jpg;"),CONCATENATE(H32,"Video_DTF.mp4;"))</f>
        <v>https://raw.githubusercontent.com/maxuzkikh/Ozon_upload/main/Tatulya/images/A5/spider_df45_tat_vert_1.jpg;https://raw.githubusercontent.com/maxuzkikh/Ozon_upload/main/Tatulya/images/A5/spider_df45_tat_vert_2.jpg;https://raw.githubusercontent.com/maxuzkikh/Ozon_upload/main/Tatulya/images/A5/spider_df45_tat_vert_3.jpg;https://raw.githubusercontent.com/maxuzkikh/Ozon_upload/main/Tatulya/images/A5/spider_df45_tat_vert_4.jpg;https://raw.githubusercontent.com/maxuzkikh/Ozon_upload/main/Tatulya/images/A5/spider_df45_tat_vert_5.jpg;https://raw.githubusercontent.com/maxuzkikh/Ozon_upload/main/Tatulya/images/A5/instruction_A5.jpg;https://raw.githubusercontent.com/maxuzkikh/Ozon_upload/main/Tatulya/images/A5/Video_DTF.mp4;</v>
      </c>
      <c r="AA32" s="0" t="str">
        <f aca="false">A32</f>
        <v>Термонаклейка Человек Паук круг надпись снизу</v>
      </c>
      <c r="AB32" s="0" t="n">
        <f aca="false">Q32</f>
        <v>285</v>
      </c>
      <c r="AC32" s="0" t="n">
        <f aca="false">ROUND(AB32*1.5,0)</f>
        <v>428</v>
      </c>
      <c r="AD32" s="10" t="s">
        <v>79</v>
      </c>
      <c r="AE32" s="11" t="s">
        <v>80</v>
      </c>
      <c r="AH32" s="0" t="n">
        <f aca="false">W32</f>
        <v>10</v>
      </c>
      <c r="AI32" s="12" t="n">
        <f aca="false">V32*10</f>
        <v>180</v>
      </c>
      <c r="AJ32" s="13" t="n">
        <v>1</v>
      </c>
      <c r="AK32" s="12" t="n">
        <f aca="false">U32*10</f>
        <v>210</v>
      </c>
      <c r="AL32" s="14" t="str">
        <f aca="false">CONCATENATE(H32,C32,"_1.jpg")</f>
        <v>https://raw.githubusercontent.com/maxuzkikh/Ozon_upload/main/Tatulya/images/A5/spider_df45_tat_vert_1.jpg</v>
      </c>
      <c r="AM32" s="15" t="str">
        <f aca="false">CONCATENATE(CONCATENATE(H32, C32, "_2.jpg;"),CONCATENATE(H32, C32, "_3.jpg;"),CONCATENATE(H32, C32, "_4.jpg;"),CONCATENATE(H32, C32, "_5.jpg;"),CONCATENATE(H32, "instruction_A5.jpg;") )</f>
        <v>https://raw.githubusercontent.com/maxuzkikh/Ozon_upload/main/Tatulya/images/A5/spider_df45_tat_vert_2.jpg;https://raw.githubusercontent.com/maxuzkikh/Ozon_upload/main/Tatulya/images/A5/spider_df45_tat_vert_3.jpg;https://raw.githubusercontent.com/maxuzkikh/Ozon_upload/main/Tatulya/images/A5/spider_df45_tat_vert_4.jpg;https://raw.githubusercontent.com/maxuzkikh/Ozon_upload/main/Tatulya/images/A5/spider_df45_tat_vert_5.jpg;https://raw.githubusercontent.com/maxuzkikh/Ozon_upload/main/Tatulya/images/A5/instruction_A5.jpg;</v>
      </c>
      <c r="AP32" s="14" t="str">
        <f aca="false">J32</f>
        <v>Amazing Pics</v>
      </c>
      <c r="AQ32" s="16" t="s">
        <v>81</v>
      </c>
      <c r="AS32" s="11"/>
      <c r="AT32" s="0" t="str">
        <f aca="false">SUBSTITUTE(A32,"Термонаклейка ","")</f>
        <v>Человек Паук круг надпись снизу</v>
      </c>
      <c r="AU32" s="10" t="s">
        <v>82</v>
      </c>
      <c r="AV32" s="0" t="str">
        <f aca="false">S32</f>
        <v>Термонаклейка Человек Паук круг надпись снизу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2" s="12" t="str">
        <f aca="false">X32</f>
        <v>Россия</v>
      </c>
      <c r="BA32" s="12" t="str">
        <f aca="false">R32</f>
        <v>Полимерный материал</v>
      </c>
      <c r="BC32" s="11" t="s">
        <v>80</v>
      </c>
      <c r="BD32" s="11"/>
      <c r="BE32" s="15" t="str">
        <f aca="false">CONCATENATE(H32,C32,"_color.jpg")</f>
        <v>https://raw.githubusercontent.com/maxuzkikh/Ozon_upload/main/Tatulya/images/A5/spider_df45_tat_vert_color.jpg</v>
      </c>
      <c r="BM32" s="0" t="str">
        <f aca="false">CONCATENATE("термонаклейка для одежды, термотрансфер, заплатка, принт, наклейка для декора одежды и других предметов из текстиля,",SUBSTITUTE(A32,"Термонаклейка",""))</f>
        <v>термонаклейка для одежды, термотрансфер, заплатка, принт, наклейка для декора одежды и других предметов из текстиля, Человек Паук круг надпись снизу</v>
      </c>
      <c r="BR32" s="17" t="s">
        <v>83</v>
      </c>
      <c r="BS32" s="18" t="str">
        <f aca="false">CONCATENATE(H32,"Video_DTF.mp4")</f>
        <v>https://raw.githubusercontent.com/maxuzkikh/Ozon_upload/main/Tatulya/images/A5/Video_DTF.mp4</v>
      </c>
    </row>
    <row r="33" customFormat="false" ht="23.1" hidden="false" customHeight="true" outlineLevel="0" collapsed="false">
      <c r="A33" s="6" t="s">
        <v>174</v>
      </c>
      <c r="B33" s="0" t="s">
        <v>175</v>
      </c>
      <c r="C33" s="0" t="s">
        <v>176</v>
      </c>
      <c r="F33" s="0" t="n">
        <v>1</v>
      </c>
      <c r="G33" s="0" t="n">
        <v>2</v>
      </c>
      <c r="H33" s="0" t="s">
        <v>74</v>
      </c>
      <c r="I33" s="0" t="s">
        <v>75</v>
      </c>
      <c r="J33" s="0" t="s">
        <v>76</v>
      </c>
      <c r="M33" s="0" t="str">
        <f aca="false">A33</f>
        <v>Термонаклейка Человек Паук круг красный синий</v>
      </c>
      <c r="O33" s="0" t="str">
        <f aca="false">"Термонаклейка для одежды:" &amp; SUBSTITUTE(A33, "Термонаклейка", "")</f>
        <v>Термонаклейка для одежды: Человек Паук круг красный синий</v>
      </c>
      <c r="P33" s="7"/>
      <c r="Q33" s="0" t="n">
        <v>285</v>
      </c>
      <c r="R33" s="0" t="s">
        <v>77</v>
      </c>
      <c r="S33" s="8" t="str">
        <f aca="false">A33&amp;Описание!B37</f>
        <v>Термонаклейка Человек Паук круг красный синий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3" s="0" t="n">
        <v>1</v>
      </c>
      <c r="U33" s="0" t="n">
        <v>21</v>
      </c>
      <c r="V33" s="0" t="n">
        <v>18</v>
      </c>
      <c r="W33" s="0" t="n">
        <v>10</v>
      </c>
      <c r="X33" s="0" t="s">
        <v>78</v>
      </c>
      <c r="Y33" s="9" t="str">
        <f aca="false">CONCATENATE(CONCATENATE(H33,C33,"_1.jpg;"),CONCATENATE(H33,C33,"_2.jpg;"),CONCATENATE(H33,C33,"_3.jpg;"),CONCATENATE(H33,C33,"_4.jpg;"),CONCATENATE(H33,C33,"_5.jpg;"),CONCATENATE(H33,"instruction_A5.jpg;"),CONCATENATE(H33,"Video_DTF.mp4;"))</f>
        <v>https://raw.githubusercontent.com/maxuzkikh/Ozon_upload/main/Tatulya/images/A5/spider_fg56_tat_vert_1.jpg;https://raw.githubusercontent.com/maxuzkikh/Ozon_upload/main/Tatulya/images/A5/spider_fg56_tat_vert_2.jpg;https://raw.githubusercontent.com/maxuzkikh/Ozon_upload/main/Tatulya/images/A5/spider_fg56_tat_vert_3.jpg;https://raw.githubusercontent.com/maxuzkikh/Ozon_upload/main/Tatulya/images/A5/spider_fg56_tat_vert_4.jpg;https://raw.githubusercontent.com/maxuzkikh/Ozon_upload/main/Tatulya/images/A5/spider_fg56_tat_vert_5.jpg;https://raw.githubusercontent.com/maxuzkikh/Ozon_upload/main/Tatulya/images/A5/instruction_A5.jpg;https://raw.githubusercontent.com/maxuzkikh/Ozon_upload/main/Tatulya/images/A5/Video_DTF.mp4;</v>
      </c>
      <c r="AA33" s="0" t="str">
        <f aca="false">A33</f>
        <v>Термонаклейка Человек Паук круг красный синий</v>
      </c>
      <c r="AB33" s="0" t="n">
        <f aca="false">Q33</f>
        <v>285</v>
      </c>
      <c r="AC33" s="0" t="n">
        <f aca="false">ROUND(AB33*1.5,0)</f>
        <v>428</v>
      </c>
      <c r="AD33" s="10" t="s">
        <v>79</v>
      </c>
      <c r="AE33" s="11" t="s">
        <v>80</v>
      </c>
      <c r="AH33" s="0" t="n">
        <f aca="false">W33</f>
        <v>10</v>
      </c>
      <c r="AI33" s="12" t="n">
        <f aca="false">V33*10</f>
        <v>180</v>
      </c>
      <c r="AJ33" s="13" t="n">
        <v>1</v>
      </c>
      <c r="AK33" s="12" t="n">
        <f aca="false">U33*10</f>
        <v>210</v>
      </c>
      <c r="AL33" s="14" t="str">
        <f aca="false">CONCATENATE(H33,C33,"_1.jpg")</f>
        <v>https://raw.githubusercontent.com/maxuzkikh/Ozon_upload/main/Tatulya/images/A5/spider_fg56_tat_vert_1.jpg</v>
      </c>
      <c r="AM33" s="15" t="str">
        <f aca="false">CONCATENATE(CONCATENATE(H33, C33, "_2.jpg;"),CONCATENATE(H33, C33, "_3.jpg;"),CONCATENATE(H33, C33, "_4.jpg;"),CONCATENATE(H33, C33, "_5.jpg;"),CONCATENATE(H33, "instruction_A5.jpg;") )</f>
        <v>https://raw.githubusercontent.com/maxuzkikh/Ozon_upload/main/Tatulya/images/A5/spider_fg56_tat_vert_2.jpg;https://raw.githubusercontent.com/maxuzkikh/Ozon_upload/main/Tatulya/images/A5/spider_fg56_tat_vert_3.jpg;https://raw.githubusercontent.com/maxuzkikh/Ozon_upload/main/Tatulya/images/A5/spider_fg56_tat_vert_4.jpg;https://raw.githubusercontent.com/maxuzkikh/Ozon_upload/main/Tatulya/images/A5/spider_fg56_tat_vert_5.jpg;https://raw.githubusercontent.com/maxuzkikh/Ozon_upload/main/Tatulya/images/A5/instruction_A5.jpg;</v>
      </c>
      <c r="AP33" s="14" t="str">
        <f aca="false">J33</f>
        <v>Amazing Pics</v>
      </c>
      <c r="AQ33" s="16" t="s">
        <v>81</v>
      </c>
      <c r="AS33" s="11"/>
      <c r="AT33" s="0" t="str">
        <f aca="false">SUBSTITUTE(A33,"Термонаклейка ","")</f>
        <v>Человек Паук круг красный синий</v>
      </c>
      <c r="AU33" s="10" t="s">
        <v>82</v>
      </c>
      <c r="AV33" s="0" t="str">
        <f aca="false">S33</f>
        <v>Термонаклейка Человек Паук круг красный синий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3" s="12" t="str">
        <f aca="false">X33</f>
        <v>Россия</v>
      </c>
      <c r="BA33" s="12" t="str">
        <f aca="false">R33</f>
        <v>Полимерный материал</v>
      </c>
      <c r="BC33" s="11" t="s">
        <v>80</v>
      </c>
      <c r="BD33" s="11"/>
      <c r="BE33" s="15" t="str">
        <f aca="false">CONCATENATE(H33,C33,"_color.jpg")</f>
        <v>https://raw.githubusercontent.com/maxuzkikh/Ozon_upload/main/Tatulya/images/A5/spider_fg56_tat_vert_color.jpg</v>
      </c>
      <c r="BM33" s="0" t="str">
        <f aca="false">CONCATENATE("термонаклейка для одежды, термотрансфер, заплатка, принт, наклейка для декора одежды и других предметов из текстиля,",SUBSTITUTE(A33,"Термонаклейка",""))</f>
        <v>термонаклейка для одежды, термотрансфер, заплатка, принт, наклейка для декора одежды и других предметов из текстиля, Человек Паук круг красный синий</v>
      </c>
      <c r="BR33" s="17" t="s">
        <v>83</v>
      </c>
      <c r="BS33" s="18" t="str">
        <f aca="false">CONCATENATE(H33,"Video_DTF.mp4")</f>
        <v>https://raw.githubusercontent.com/maxuzkikh/Ozon_upload/main/Tatulya/images/A5/Video_DTF.mp4</v>
      </c>
    </row>
    <row r="34" customFormat="false" ht="23.1" hidden="false" customHeight="true" outlineLevel="0" collapsed="false">
      <c r="A34" s="6" t="s">
        <v>177</v>
      </c>
      <c r="B34" s="0" t="s">
        <v>178</v>
      </c>
      <c r="C34" s="0" t="s">
        <v>179</v>
      </c>
      <c r="F34" s="0" t="n">
        <v>1</v>
      </c>
      <c r="G34" s="0" t="n">
        <v>2</v>
      </c>
      <c r="H34" s="0" t="s">
        <v>74</v>
      </c>
      <c r="I34" s="0" t="s">
        <v>75</v>
      </c>
      <c r="J34" s="0" t="s">
        <v>76</v>
      </c>
      <c r="M34" s="0" t="str">
        <f aca="false">A34</f>
        <v>Термонаклейка Спанч Боб и друзья</v>
      </c>
      <c r="O34" s="0" t="str">
        <f aca="false">"Термонаклейка для одежды:" &amp; SUBSTITUTE(A34, "Термонаклейка", "")</f>
        <v>Термонаклейка для одежды: Спанч Боб и друзья</v>
      </c>
      <c r="P34" s="7"/>
      <c r="Q34" s="0" t="n">
        <v>285</v>
      </c>
      <c r="R34" s="0" t="s">
        <v>77</v>
      </c>
      <c r="S34" s="8" t="str">
        <f aca="false">A34&amp;[1]Описание!B69</f>
        <v>Термонаклейка Спанч Боб и друзья-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v>
      </c>
      <c r="T34" s="0" t="n">
        <v>1</v>
      </c>
      <c r="U34" s="0" t="n">
        <v>21</v>
      </c>
      <c r="V34" s="0" t="n">
        <v>18</v>
      </c>
      <c r="W34" s="0" t="n">
        <v>10</v>
      </c>
      <c r="X34" s="0" t="s">
        <v>78</v>
      </c>
      <c r="Y34" s="9" t="str">
        <f aca="false">CONCATENATE(CONCATENATE(H34,C34,"_1.jpg;"),CONCATENATE(H34,C34,"_2.jpg;"),CONCATENATE(H34,C34,"_3.jpg;"),CONCATENATE(H34,C34,"_4.jpg;"),CONCATENATE(H34,C34,"_5.jpg;"),CONCATENATE(H34,"instruction_A5.jpg;"),CONCATENATE(H34,"Video_DTF.mp4;"))</f>
        <v>https://raw.githubusercontent.com/maxuzkikh/Ozon_upload/main/Tatulya/images/A5/spunch bob_ab11_tat_vert_1.jpg;https://raw.githubusercontent.com/maxuzkikh/Ozon_upload/main/Tatulya/images/A5/spunch bob_ab11_tat_vert_2.jpg;https://raw.githubusercontent.com/maxuzkikh/Ozon_upload/main/Tatulya/images/A5/spunch bob_ab11_tat_vert_3.jpg;https://raw.githubusercontent.com/maxuzkikh/Ozon_upload/main/Tatulya/images/A5/spunch bob_ab11_tat_vert_4.jpg;https://raw.githubusercontent.com/maxuzkikh/Ozon_upload/main/Tatulya/images/A5/spunch bob_ab11_tat_vert_5.jpg;https://raw.githubusercontent.com/maxuzkikh/Ozon_upload/main/Tatulya/images/A5/instruction_A5.jpg;https://raw.githubusercontent.com/maxuzkikh/Ozon_upload/main/Tatulya/images/A5/Video_DTF.mp4;</v>
      </c>
      <c r="AA34" s="0" t="str">
        <f aca="false">A34</f>
        <v>Термонаклейка Спанч Боб и друзья</v>
      </c>
      <c r="AB34" s="0" t="n">
        <f aca="false">Q34</f>
        <v>285</v>
      </c>
      <c r="AC34" s="0" t="n">
        <f aca="false">ROUND(AB34*1.5,0)</f>
        <v>428</v>
      </c>
      <c r="AD34" s="10" t="s">
        <v>79</v>
      </c>
      <c r="AE34" s="11" t="s">
        <v>80</v>
      </c>
      <c r="AH34" s="0" t="n">
        <f aca="false">W34</f>
        <v>10</v>
      </c>
      <c r="AI34" s="12" t="n">
        <f aca="false">V34*10</f>
        <v>180</v>
      </c>
      <c r="AJ34" s="13" t="n">
        <v>1</v>
      </c>
      <c r="AK34" s="12" t="n">
        <f aca="false">U34*10</f>
        <v>210</v>
      </c>
      <c r="AL34" s="14" t="str">
        <f aca="false">CONCATENATE(H34,C34,"_1.jpg")</f>
        <v>https://raw.githubusercontent.com/maxuzkikh/Ozon_upload/main/Tatulya/images/A5/spunch bob_ab11_tat_vert_1.jpg</v>
      </c>
      <c r="AM34" s="15" t="str">
        <f aca="false">CONCATENATE(CONCATENATE(H34, C34, "_2.jpg;"),CONCATENATE(H34, C34, "_3.jpg;"),CONCATENATE(H34, C34, "_4.jpg;"),CONCATENATE(H34, C34, "_5.jpg;"),CONCATENATE(H34, "instruction_A5.jpg;") )</f>
        <v>https://raw.githubusercontent.com/maxuzkikh/Ozon_upload/main/Tatulya/images/A5/spunch bob_ab11_tat_vert_2.jpg;https://raw.githubusercontent.com/maxuzkikh/Ozon_upload/main/Tatulya/images/A5/spunch bob_ab11_tat_vert_3.jpg;https://raw.githubusercontent.com/maxuzkikh/Ozon_upload/main/Tatulya/images/A5/spunch bob_ab11_tat_vert_4.jpg;https://raw.githubusercontent.com/maxuzkikh/Ozon_upload/main/Tatulya/images/A5/spunch bob_ab11_tat_vert_5.jpg;https://raw.githubusercontent.com/maxuzkikh/Ozon_upload/main/Tatulya/images/A5/instruction_A5.jpg;</v>
      </c>
      <c r="AP34" s="14" t="str">
        <f aca="false">J34</f>
        <v>Amazing Pics</v>
      </c>
      <c r="AQ34" s="16" t="s">
        <v>81</v>
      </c>
      <c r="AS34" s="11"/>
      <c r="AT34" s="0" t="str">
        <f aca="false">SUBSTITUTE(A34,"Термонаклейка ","")</f>
        <v>Спанч Боб и друзья</v>
      </c>
      <c r="AU34" s="10" t="s">
        <v>82</v>
      </c>
      <c r="AV34" s="0" t="str">
        <f aca="false">S34</f>
        <v>Термонаклейка Спанч Боб и друзья-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v>
      </c>
      <c r="AX34" s="12" t="str">
        <f aca="false">X34</f>
        <v>Россия</v>
      </c>
      <c r="BA34" s="12" t="str">
        <f aca="false">R34</f>
        <v>Полимерный материал</v>
      </c>
      <c r="BC34" s="11" t="s">
        <v>80</v>
      </c>
      <c r="BD34" s="11"/>
      <c r="BE34" s="15" t="str">
        <f aca="false">CONCATENATE(H34,C34,"_color.jpg")</f>
        <v>https://raw.githubusercontent.com/maxuzkikh/Ozon_upload/main/Tatulya/images/A5/spunch bob_ab11_tat_vert_color.jpg</v>
      </c>
      <c r="BM34" s="0" t="str">
        <f aca="false">CONCATENATE("термонаклейка для одежды, термотрансфер, заплатка, принт, наклейка для декора одежды и других предметов из текстиля,",SUBSTITUTE(A34,"Термонаклейка",""))</f>
        <v>термонаклейка для одежды, термотрансфер, заплатка, принт, наклейка для декора одежды и других предметов из текстиля, Спанч Боб и друзья</v>
      </c>
      <c r="BR34" s="17" t="s">
        <v>83</v>
      </c>
      <c r="BS34" s="18" t="str">
        <f aca="false">CONCATENATE(H34,"Video_DTF.mp4")</f>
        <v>https://raw.githubusercontent.com/maxuzkikh/Ozon_upload/main/Tatulya/images/A5/Video_DTF.mp4</v>
      </c>
    </row>
    <row r="35" customFormat="false" ht="23.1" hidden="false" customHeight="true" outlineLevel="0" collapsed="false">
      <c r="A35" s="6" t="s">
        <v>180</v>
      </c>
      <c r="B35" s="0" t="s">
        <v>181</v>
      </c>
      <c r="C35" s="0" t="s">
        <v>182</v>
      </c>
      <c r="F35" s="0" t="n">
        <v>1</v>
      </c>
      <c r="G35" s="0" t="n">
        <v>2</v>
      </c>
      <c r="H35" s="0" t="s">
        <v>74</v>
      </c>
      <c r="I35" s="0" t="s">
        <v>75</v>
      </c>
      <c r="J35" s="0" t="s">
        <v>76</v>
      </c>
      <c r="M35" s="0" t="str">
        <f aca="false">A35</f>
        <v>Термонаклейка Спанч Боб и друзья Keep Vibes</v>
      </c>
      <c r="O35" s="0" t="str">
        <f aca="false">"Термонаклейка для одежды:" &amp; SUBSTITUTE(A35, "Термонаклейка", "")</f>
        <v>Термонаклейка для одежды: Спанч Боб и друзья Keep Vibes</v>
      </c>
      <c r="P35" s="7"/>
      <c r="Q35" s="0" t="n">
        <v>285</v>
      </c>
      <c r="R35" s="0" t="s">
        <v>77</v>
      </c>
      <c r="S35" s="8" t="str">
        <f aca="false">A35&amp;[1]Описание!B70</f>
        <v>Термонаклейка Спанч Боб и друзья Keep Vibes-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v>
      </c>
      <c r="T35" s="0" t="n">
        <v>1</v>
      </c>
      <c r="U35" s="0" t="n">
        <v>21</v>
      </c>
      <c r="V35" s="0" t="n">
        <v>18</v>
      </c>
      <c r="W35" s="0" t="n">
        <v>10</v>
      </c>
      <c r="X35" s="0" t="s">
        <v>78</v>
      </c>
      <c r="Y35" s="9" t="str">
        <f aca="false">CONCATENATE(CONCATENATE(H35,C35,"_1.jpg;"),CONCATENATE(H35,C35,"_2.jpg;"),CONCATENATE(H35,C35,"_3.jpg;"),CONCATENATE(H35,C35,"_4.jpg;"),CONCATENATE(H35,C35,"_5.jpg;"),CONCATENATE(H35,"instruction_A5.jpg;"),CONCATENATE(H35,"Video_DTF.mp4;"))</f>
        <v>https://raw.githubusercontent.com/maxuzkikh/Ozon_upload/main/Tatulya/images/A5/spunch bob_as12_tat_vert_1.jpg;https://raw.githubusercontent.com/maxuzkikh/Ozon_upload/main/Tatulya/images/A5/spunch bob_as12_tat_vert_2.jpg;https://raw.githubusercontent.com/maxuzkikh/Ozon_upload/main/Tatulya/images/A5/spunch bob_as12_tat_vert_3.jpg;https://raw.githubusercontent.com/maxuzkikh/Ozon_upload/main/Tatulya/images/A5/spunch bob_as12_tat_vert_4.jpg;https://raw.githubusercontent.com/maxuzkikh/Ozon_upload/main/Tatulya/images/A5/spunch bob_as12_tat_vert_5.jpg;https://raw.githubusercontent.com/maxuzkikh/Ozon_upload/main/Tatulya/images/A5/instruction_A5.jpg;https://raw.githubusercontent.com/maxuzkikh/Ozon_upload/main/Tatulya/images/A5/Video_DTF.mp4;</v>
      </c>
      <c r="AA35" s="0" t="str">
        <f aca="false">A35</f>
        <v>Термонаклейка Спанч Боб и друзья Keep Vibes</v>
      </c>
      <c r="AB35" s="0" t="n">
        <f aca="false">Q35</f>
        <v>285</v>
      </c>
      <c r="AC35" s="0" t="n">
        <f aca="false">ROUND(AB35*1.5,0)</f>
        <v>428</v>
      </c>
      <c r="AD35" s="10" t="s">
        <v>79</v>
      </c>
      <c r="AE35" s="11" t="s">
        <v>80</v>
      </c>
      <c r="AH35" s="0" t="n">
        <f aca="false">W35</f>
        <v>10</v>
      </c>
      <c r="AI35" s="12" t="n">
        <f aca="false">V35*10</f>
        <v>180</v>
      </c>
      <c r="AJ35" s="13" t="n">
        <v>1</v>
      </c>
      <c r="AK35" s="12" t="n">
        <f aca="false">U35*10</f>
        <v>210</v>
      </c>
      <c r="AL35" s="14" t="str">
        <f aca="false">CONCATENATE(H35,C35,"_1.jpg")</f>
        <v>https://raw.githubusercontent.com/maxuzkikh/Ozon_upload/main/Tatulya/images/A5/spunch bob_as12_tat_vert_1.jpg</v>
      </c>
      <c r="AM35" s="15" t="str">
        <f aca="false">CONCATENATE(CONCATENATE(H35, C35, "_2.jpg;"),CONCATENATE(H35, C35, "_3.jpg;"),CONCATENATE(H35, C35, "_4.jpg;"),CONCATENATE(H35, C35, "_5.jpg;"),CONCATENATE(H35, "instruction_A5.jpg;") )</f>
        <v>https://raw.githubusercontent.com/maxuzkikh/Ozon_upload/main/Tatulya/images/A5/spunch bob_as12_tat_vert_2.jpg;https://raw.githubusercontent.com/maxuzkikh/Ozon_upload/main/Tatulya/images/A5/spunch bob_as12_tat_vert_3.jpg;https://raw.githubusercontent.com/maxuzkikh/Ozon_upload/main/Tatulya/images/A5/spunch bob_as12_tat_vert_4.jpg;https://raw.githubusercontent.com/maxuzkikh/Ozon_upload/main/Tatulya/images/A5/spunch bob_as12_tat_vert_5.jpg;https://raw.githubusercontent.com/maxuzkikh/Ozon_upload/main/Tatulya/images/A5/instruction_A5.jpg;</v>
      </c>
      <c r="AP35" s="14" t="str">
        <f aca="false">J35</f>
        <v>Amazing Pics</v>
      </c>
      <c r="AQ35" s="16" t="s">
        <v>81</v>
      </c>
      <c r="AS35" s="11"/>
      <c r="AT35" s="0" t="str">
        <f aca="false">SUBSTITUTE(A35,"Термонаклейка ","")</f>
        <v>Спанч Боб и друзья Keep Vibes</v>
      </c>
      <c r="AU35" s="10" t="s">
        <v>82</v>
      </c>
      <c r="AV35" s="0" t="str">
        <f aca="false">S35</f>
        <v>Термонаклейка Спанч Боб и друзья Keep Vibes-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v>
      </c>
      <c r="AX35" s="12" t="str">
        <f aca="false">X35</f>
        <v>Россия</v>
      </c>
      <c r="BA35" s="12" t="str">
        <f aca="false">R35</f>
        <v>Полимерный материал</v>
      </c>
      <c r="BC35" s="11" t="s">
        <v>80</v>
      </c>
      <c r="BD35" s="11"/>
      <c r="BE35" s="15" t="str">
        <f aca="false">CONCATENATE(H35,C35,"_color.jpg")</f>
        <v>https://raw.githubusercontent.com/maxuzkikh/Ozon_upload/main/Tatulya/images/A5/spunch bob_as12_tat_vert_color.jpg</v>
      </c>
      <c r="BM35" s="0" t="str">
        <f aca="false">CONCATENATE("термонаклейка для одежды, термотрансфер, заплатка, принт, наклейка для декора одежды и других предметов из текстиля,",SUBSTITUTE(A35,"Термонаклейка",""))</f>
        <v>термонаклейка для одежды, термотрансфер, заплатка, принт, наклейка для декора одежды и других предметов из текстиля, Спанч Боб и друзья Keep Vibes</v>
      </c>
      <c r="BR35" s="17" t="s">
        <v>83</v>
      </c>
      <c r="BS35" s="18" t="str">
        <f aca="false">CONCATENATE(H35,"Video_DTF.mp4")</f>
        <v>https://raw.githubusercontent.com/maxuzkikh/Ozon_upload/main/Tatulya/images/A5/Video_DTF.mp4</v>
      </c>
    </row>
    <row r="36" customFormat="false" ht="23.1" hidden="false" customHeight="true" outlineLevel="0" collapsed="false">
      <c r="A36" s="6" t="s">
        <v>183</v>
      </c>
      <c r="B36" s="0" t="s">
        <v>184</v>
      </c>
      <c r="C36" s="0" t="s">
        <v>185</v>
      </c>
      <c r="F36" s="0" t="n">
        <v>1</v>
      </c>
      <c r="G36" s="0" t="n">
        <v>2</v>
      </c>
      <c r="H36" s="0" t="s">
        <v>74</v>
      </c>
      <c r="I36" s="0" t="s">
        <v>75</v>
      </c>
      <c r="J36" s="0" t="s">
        <v>76</v>
      </c>
      <c r="M36" s="0" t="str">
        <f aca="false">A36</f>
        <v>Термонаклейка Лило и Стич сидят</v>
      </c>
      <c r="O36" s="0" t="str">
        <f aca="false">"Термонаклейка для одежды:" &amp; SUBSTITUTE(A36, "Термонаклейка", "")</f>
        <v>Термонаклейка для одежды: Лило и Стич сидят</v>
      </c>
      <c r="P36" s="7"/>
      <c r="Q36" s="0" t="n">
        <v>285</v>
      </c>
      <c r="R36" s="0" t="s">
        <v>77</v>
      </c>
      <c r="S36" s="8" t="str">
        <f aca="false">A36&amp;Описание!B40</f>
        <v>Термонаклейка Лило и Стич сидят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6" s="0" t="n">
        <v>1</v>
      </c>
      <c r="U36" s="0" t="n">
        <v>21</v>
      </c>
      <c r="V36" s="0" t="n">
        <v>18</v>
      </c>
      <c r="W36" s="0" t="n">
        <v>10</v>
      </c>
      <c r="X36" s="0" t="s">
        <v>78</v>
      </c>
      <c r="Y36" s="9" t="str">
        <f aca="false">CONCATENATE(CONCATENATE(H36,C36,"_1.jpg;"),CONCATENATE(H36,C36,"_2.jpg;"),CONCATENATE(H36,C36,"_3.jpg;"),CONCATENATE(H36,C36,"_4.jpg;"),CONCATENATE(H36,C36,"_5.jpg;"),CONCATENATE(H36,"instruction_A5.jpg;"),CONCATENATE(H36,"Video_DTF.mp4;"))</f>
        <v>https://raw.githubusercontent.com/maxuzkikh/Ozon_upload/main/Tatulya/images/A5/stich_as11_tat_horiz_1.jpg;https://raw.githubusercontent.com/maxuzkikh/Ozon_upload/main/Tatulya/images/A5/stich_as11_tat_horiz_2.jpg;https://raw.githubusercontent.com/maxuzkikh/Ozon_upload/main/Tatulya/images/A5/stich_as11_tat_horiz_3.jpg;https://raw.githubusercontent.com/maxuzkikh/Ozon_upload/main/Tatulya/images/A5/stich_as11_tat_horiz_4.jpg;https://raw.githubusercontent.com/maxuzkikh/Ozon_upload/main/Tatulya/images/A5/stich_as11_tat_horiz_5.jpg;https://raw.githubusercontent.com/maxuzkikh/Ozon_upload/main/Tatulya/images/A5/instruction_A5.jpg;https://raw.githubusercontent.com/maxuzkikh/Ozon_upload/main/Tatulya/images/A5/Video_DTF.mp4;</v>
      </c>
      <c r="AA36" s="0" t="str">
        <f aca="false">A36</f>
        <v>Термонаклейка Лило и Стич сидят</v>
      </c>
      <c r="AB36" s="0" t="n">
        <f aca="false">Q36</f>
        <v>285</v>
      </c>
      <c r="AC36" s="0" t="n">
        <f aca="false">ROUND(AB36*1.5,0)</f>
        <v>428</v>
      </c>
      <c r="AD36" s="10" t="s">
        <v>79</v>
      </c>
      <c r="AE36" s="11" t="s">
        <v>80</v>
      </c>
      <c r="AH36" s="0" t="n">
        <f aca="false">W36</f>
        <v>10</v>
      </c>
      <c r="AI36" s="12" t="n">
        <f aca="false">V36*10</f>
        <v>180</v>
      </c>
      <c r="AJ36" s="13" t="n">
        <v>1</v>
      </c>
      <c r="AK36" s="12" t="n">
        <f aca="false">U36*10</f>
        <v>210</v>
      </c>
      <c r="AL36" s="14" t="str">
        <f aca="false">CONCATENATE(H36,C36,"_1.jpg")</f>
        <v>https://raw.githubusercontent.com/maxuzkikh/Ozon_upload/main/Tatulya/images/A5/stich_as11_tat_horiz_1.jpg</v>
      </c>
      <c r="AM36" s="15" t="str">
        <f aca="false">CONCATENATE(CONCATENATE(H36, C36, "_2.jpg;"),CONCATENATE(H36, C36, "_3.jpg;"),CONCATENATE(H36, C36, "_4.jpg;"),CONCATENATE(H36, C36, "_5.jpg;"),CONCATENATE(H36, "instruction_A5.jpg;") )</f>
        <v>https://raw.githubusercontent.com/maxuzkikh/Ozon_upload/main/Tatulya/images/A5/stich_as11_tat_horiz_2.jpg;https://raw.githubusercontent.com/maxuzkikh/Ozon_upload/main/Tatulya/images/A5/stich_as11_tat_horiz_3.jpg;https://raw.githubusercontent.com/maxuzkikh/Ozon_upload/main/Tatulya/images/A5/stich_as11_tat_horiz_4.jpg;https://raw.githubusercontent.com/maxuzkikh/Ozon_upload/main/Tatulya/images/A5/stich_as11_tat_horiz_5.jpg;https://raw.githubusercontent.com/maxuzkikh/Ozon_upload/main/Tatulya/images/A5/instruction_A5.jpg;</v>
      </c>
      <c r="AP36" s="14" t="str">
        <f aca="false">J36</f>
        <v>Amazing Pics</v>
      </c>
      <c r="AQ36" s="16" t="s">
        <v>81</v>
      </c>
      <c r="AS36" s="11"/>
      <c r="AT36" s="0" t="str">
        <f aca="false">SUBSTITUTE(A36,"Термонаклейка ","")</f>
        <v>Лило и Стич сидят</v>
      </c>
      <c r="AU36" s="10" t="s">
        <v>82</v>
      </c>
      <c r="AV36" s="0" t="str">
        <f aca="false">S36</f>
        <v>Термонаклейка Лило и Стич сидят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6" s="12" t="str">
        <f aca="false">X36</f>
        <v>Россия</v>
      </c>
      <c r="BA36" s="12" t="str">
        <f aca="false">R36</f>
        <v>Полимерный материал</v>
      </c>
      <c r="BC36" s="11" t="s">
        <v>80</v>
      </c>
      <c r="BD36" s="11"/>
      <c r="BE36" s="15" t="str">
        <f aca="false">CONCATENATE(H36,C36,"_color.jpg")</f>
        <v>https://raw.githubusercontent.com/maxuzkikh/Ozon_upload/main/Tatulya/images/A5/stich_as11_tat_horiz_color.jpg</v>
      </c>
      <c r="BM36" s="0" t="str">
        <f aca="false">CONCATENATE("термонаклейка для одежды, термотрансфер, заплатка, принт, наклейка для декора одежды и других предметов из текстиля,",SUBSTITUTE(A36,"Термонаклейка",""))</f>
        <v>термонаклейка для одежды, термотрансфер, заплатка, принт, наклейка для декора одежды и других предметов из текстиля, Лило и Стич сидят</v>
      </c>
      <c r="BR36" s="17" t="s">
        <v>83</v>
      </c>
      <c r="BS36" s="18" t="str">
        <f aca="false">CONCATENATE(H36,"Video_DTF.mp4")</f>
        <v>https://raw.githubusercontent.com/maxuzkikh/Ozon_upload/main/Tatulya/images/A5/Video_DTF.mp4</v>
      </c>
    </row>
    <row r="37" customFormat="false" ht="23.1" hidden="false" customHeight="true" outlineLevel="0" collapsed="false">
      <c r="A37" s="6" t="s">
        <v>186</v>
      </c>
      <c r="B37" s="0" t="s">
        <v>187</v>
      </c>
      <c r="C37" s="0" t="s">
        <v>188</v>
      </c>
      <c r="F37" s="0" t="n">
        <v>1</v>
      </c>
      <c r="G37" s="0" t="n">
        <v>2</v>
      </c>
      <c r="H37" s="0" t="s">
        <v>74</v>
      </c>
      <c r="I37" s="0" t="s">
        <v>75</v>
      </c>
      <c r="J37" s="0" t="s">
        <v>76</v>
      </c>
      <c r="M37" s="0" t="str">
        <f aca="false">A37</f>
        <v>Термонаклейка Единороги голубой и розовый</v>
      </c>
      <c r="O37" s="0" t="str">
        <f aca="false">"Термонаклейка для одежды:" &amp; SUBSTITUTE(A37, "Термонаклейка", "")</f>
        <v>Термонаклейка для одежды: Единороги голубой и розовый</v>
      </c>
      <c r="P37" s="7"/>
      <c r="Q37" s="0" t="n">
        <v>285</v>
      </c>
      <c r="R37" s="0" t="s">
        <v>77</v>
      </c>
      <c r="S37" s="8" t="str">
        <f aca="false">A37&amp;Описание!B41</f>
        <v>Термонаклейка Единороги голубой и розовый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7" s="0" t="n">
        <v>1</v>
      </c>
      <c r="U37" s="0" t="n">
        <v>21</v>
      </c>
      <c r="V37" s="0" t="n">
        <v>18</v>
      </c>
      <c r="W37" s="0" t="n">
        <v>10</v>
      </c>
      <c r="X37" s="0" t="s">
        <v>78</v>
      </c>
      <c r="Y37" s="9" t="str">
        <f aca="false">CONCATENATE(CONCATENATE(H37,C37,"_1.jpg;"),CONCATENATE(H37,C37,"_2.jpg;"),CONCATENATE(H37,C37,"_3.jpg;"),CONCATENATE(H37,C37,"_4.jpg;"),CONCATENATE(H37,C37,"_5.jpg;"),CONCATENATE(H37,"instruction_A5.jpg;"),CONCATENATE(H37,"Video_DTF.mp4;"))</f>
        <v>https://raw.githubusercontent.com/maxuzkikh/Ozon_upload/main/Tatulya/images/A5/unicorn_af41_tat_horiz_1.jpg;https://raw.githubusercontent.com/maxuzkikh/Ozon_upload/main/Tatulya/images/A5/unicorn_af41_tat_horiz_2.jpg;https://raw.githubusercontent.com/maxuzkikh/Ozon_upload/main/Tatulya/images/A5/unicorn_af41_tat_horiz_3.jpg;https://raw.githubusercontent.com/maxuzkikh/Ozon_upload/main/Tatulya/images/A5/unicorn_af41_tat_horiz_4.jpg;https://raw.githubusercontent.com/maxuzkikh/Ozon_upload/main/Tatulya/images/A5/unicorn_af41_tat_horiz_5.jpg;https://raw.githubusercontent.com/maxuzkikh/Ozon_upload/main/Tatulya/images/A5/instruction_A5.jpg;https://raw.githubusercontent.com/maxuzkikh/Ozon_upload/main/Tatulya/images/A5/Video_DTF.mp4;</v>
      </c>
      <c r="AA37" s="0" t="str">
        <f aca="false">A37</f>
        <v>Термонаклейка Единороги голубой и розовый</v>
      </c>
      <c r="AB37" s="0" t="n">
        <f aca="false">Q37</f>
        <v>285</v>
      </c>
      <c r="AC37" s="0" t="n">
        <f aca="false">ROUND(AB37*1.5,0)</f>
        <v>428</v>
      </c>
      <c r="AD37" s="10" t="s">
        <v>79</v>
      </c>
      <c r="AE37" s="11" t="s">
        <v>80</v>
      </c>
      <c r="AH37" s="0" t="n">
        <f aca="false">W37</f>
        <v>10</v>
      </c>
      <c r="AI37" s="12" t="n">
        <f aca="false">V37*10</f>
        <v>180</v>
      </c>
      <c r="AJ37" s="13" t="n">
        <v>1</v>
      </c>
      <c r="AK37" s="12" t="n">
        <f aca="false">U37*10</f>
        <v>210</v>
      </c>
      <c r="AL37" s="14" t="str">
        <f aca="false">CONCATENATE(H37,C37,"_1.jpg")</f>
        <v>https://raw.githubusercontent.com/maxuzkikh/Ozon_upload/main/Tatulya/images/A5/unicorn_af41_tat_horiz_1.jpg</v>
      </c>
      <c r="AM37" s="15" t="str">
        <f aca="false">CONCATENATE(CONCATENATE(H37, C37, "_2.jpg;"),CONCATENATE(H37, C37, "_3.jpg;"),CONCATENATE(H37, C37, "_4.jpg;"),CONCATENATE(H37, C37, "_5.jpg;"),CONCATENATE(H37, "instruction_A5.jpg;") )</f>
        <v>https://raw.githubusercontent.com/maxuzkikh/Ozon_upload/main/Tatulya/images/A5/unicorn_af41_tat_horiz_2.jpg;https://raw.githubusercontent.com/maxuzkikh/Ozon_upload/main/Tatulya/images/A5/unicorn_af41_tat_horiz_3.jpg;https://raw.githubusercontent.com/maxuzkikh/Ozon_upload/main/Tatulya/images/A5/unicorn_af41_tat_horiz_4.jpg;https://raw.githubusercontent.com/maxuzkikh/Ozon_upload/main/Tatulya/images/A5/unicorn_af41_tat_horiz_5.jpg;https://raw.githubusercontent.com/maxuzkikh/Ozon_upload/main/Tatulya/images/A5/instruction_A5.jpg;</v>
      </c>
      <c r="AP37" s="14" t="str">
        <f aca="false">J37</f>
        <v>Amazing Pics</v>
      </c>
      <c r="AQ37" s="16" t="s">
        <v>81</v>
      </c>
      <c r="AS37" s="11"/>
      <c r="AT37" s="0" t="str">
        <f aca="false">SUBSTITUTE(A37,"Термонаклейка ","")</f>
        <v>Единороги голубой и розовый</v>
      </c>
      <c r="AU37" s="10" t="s">
        <v>82</v>
      </c>
      <c r="AV37" s="0" t="str">
        <f aca="false">S37</f>
        <v>Термонаклейка Единороги голубой и розовый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7" s="12" t="str">
        <f aca="false">X37</f>
        <v>Россия</v>
      </c>
      <c r="BA37" s="12" t="str">
        <f aca="false">R37</f>
        <v>Полимерный материал</v>
      </c>
      <c r="BC37" s="11" t="s">
        <v>80</v>
      </c>
      <c r="BD37" s="11"/>
      <c r="BE37" s="15" t="str">
        <f aca="false">CONCATENATE(H37,C37,"_color.jpg")</f>
        <v>https://raw.githubusercontent.com/maxuzkikh/Ozon_upload/main/Tatulya/images/A5/unicorn_af41_tat_horiz_color.jpg</v>
      </c>
      <c r="BM37" s="0" t="str">
        <f aca="false">CONCATENATE("термонаклейка для одежды, термотрансфер, заплатка, принт, наклейка для декора одежды и других предметов из текстиля,",SUBSTITUTE(A37,"Термонаклейка",""))</f>
        <v>термонаклейка для одежды, термотрансфер, заплатка, принт, наклейка для декора одежды и других предметов из текстиля, Единороги голубой и розовый</v>
      </c>
      <c r="BR37" s="17" t="s">
        <v>83</v>
      </c>
      <c r="BS37" s="18" t="str">
        <f aca="false">CONCATENATE(H37,"Video_DTF.mp4")</f>
        <v>https://raw.githubusercontent.com/maxuzkikh/Ozon_upload/main/Tatulya/images/A5/Video_DTF.mp4</v>
      </c>
    </row>
    <row r="38" customFormat="false" ht="23.1" hidden="false" customHeight="true" outlineLevel="0" collapsed="false">
      <c r="A38" s="6" t="s">
        <v>189</v>
      </c>
      <c r="B38" s="0" t="s">
        <v>190</v>
      </c>
      <c r="C38" s="0" t="s">
        <v>191</v>
      </c>
      <c r="F38" s="0" t="n">
        <v>1</v>
      </c>
      <c r="G38" s="0" t="n">
        <v>2</v>
      </c>
      <c r="H38" s="0" t="s">
        <v>74</v>
      </c>
      <c r="I38" s="0" t="s">
        <v>75</v>
      </c>
      <c r="J38" s="0" t="s">
        <v>76</v>
      </c>
      <c r="M38" s="0" t="str">
        <f aca="false">A38</f>
        <v>Термонаклейка Единорог с ромашкой сердечки</v>
      </c>
      <c r="O38" s="0" t="str">
        <f aca="false">"Термонаклейка для одежды:" &amp; SUBSTITUTE(A38, "Термонаклейка", "")</f>
        <v>Термонаклейка для одежды: Единорог с ромашкой сердечки</v>
      </c>
      <c r="P38" s="7"/>
      <c r="Q38" s="0" t="n">
        <v>285</v>
      </c>
      <c r="R38" s="0" t="s">
        <v>77</v>
      </c>
      <c r="S38" s="8" t="str">
        <f aca="false">A38&amp;Описание!B42</f>
        <v>Термонаклейка Единорог с ромашкой сердечки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8" s="0" t="n">
        <v>1</v>
      </c>
      <c r="U38" s="0" t="n">
        <v>21</v>
      </c>
      <c r="V38" s="0" t="n">
        <v>18</v>
      </c>
      <c r="W38" s="0" t="n">
        <v>10</v>
      </c>
      <c r="X38" s="0" t="s">
        <v>78</v>
      </c>
      <c r="Y38" s="9" t="str">
        <f aca="false">CONCATENATE(CONCATENATE(H38,C38,"_1.jpg;"),CONCATENATE(H38,C38,"_2.jpg;"),CONCATENATE(H38,C38,"_3.jpg;"),CONCATENATE(H38,C38,"_4.jpg;"),CONCATENATE(H38,C38,"_5.jpg;"),CONCATENATE(H38,"instruction_A5.jpg;"),CONCATENATE(H38,"Video_DTF.mp4;"))</f>
        <v>https://raw.githubusercontent.com/maxuzkikh/Ozon_upload/main/Tatulya/images/A5/unicorn_er43_tat_vert_1.jpg;https://raw.githubusercontent.com/maxuzkikh/Ozon_upload/main/Tatulya/images/A5/unicorn_er43_tat_vert_2.jpg;https://raw.githubusercontent.com/maxuzkikh/Ozon_upload/main/Tatulya/images/A5/unicorn_er43_tat_vert_3.jpg;https://raw.githubusercontent.com/maxuzkikh/Ozon_upload/main/Tatulya/images/A5/unicorn_er43_tat_vert_4.jpg;https://raw.githubusercontent.com/maxuzkikh/Ozon_upload/main/Tatulya/images/A5/unicorn_er43_tat_vert_5.jpg;https://raw.githubusercontent.com/maxuzkikh/Ozon_upload/main/Tatulya/images/A5/instruction_A5.jpg;https://raw.githubusercontent.com/maxuzkikh/Ozon_upload/main/Tatulya/images/A5/Video_DTF.mp4;</v>
      </c>
      <c r="AA38" s="0" t="str">
        <f aca="false">A38</f>
        <v>Термонаклейка Единорог с ромашкой сердечки</v>
      </c>
      <c r="AB38" s="0" t="n">
        <f aca="false">Q38</f>
        <v>285</v>
      </c>
      <c r="AC38" s="0" t="n">
        <f aca="false">ROUND(AB38*1.5,0)</f>
        <v>428</v>
      </c>
      <c r="AD38" s="10" t="s">
        <v>79</v>
      </c>
      <c r="AE38" s="11" t="s">
        <v>80</v>
      </c>
      <c r="AH38" s="0" t="n">
        <f aca="false">W38</f>
        <v>10</v>
      </c>
      <c r="AI38" s="12" t="n">
        <f aca="false">V38*10</f>
        <v>180</v>
      </c>
      <c r="AJ38" s="13" t="n">
        <v>1</v>
      </c>
      <c r="AK38" s="12" t="n">
        <f aca="false">U38*10</f>
        <v>210</v>
      </c>
      <c r="AL38" s="14" t="str">
        <f aca="false">CONCATENATE(H38,C38,"_1.jpg")</f>
        <v>https://raw.githubusercontent.com/maxuzkikh/Ozon_upload/main/Tatulya/images/A5/unicorn_er43_tat_vert_1.jpg</v>
      </c>
      <c r="AM38" s="15" t="str">
        <f aca="false">CONCATENATE(CONCATENATE(H38, C38, "_2.jpg;"),CONCATENATE(H38, C38, "_3.jpg;"),CONCATENATE(H38, C38, "_4.jpg;"),CONCATENATE(H38, C38, "_5.jpg;"),CONCATENATE(H38, "instruction_A5.jpg;") )</f>
        <v>https://raw.githubusercontent.com/maxuzkikh/Ozon_upload/main/Tatulya/images/A5/unicorn_er43_tat_vert_2.jpg;https://raw.githubusercontent.com/maxuzkikh/Ozon_upload/main/Tatulya/images/A5/unicorn_er43_tat_vert_3.jpg;https://raw.githubusercontent.com/maxuzkikh/Ozon_upload/main/Tatulya/images/A5/unicorn_er43_tat_vert_4.jpg;https://raw.githubusercontent.com/maxuzkikh/Ozon_upload/main/Tatulya/images/A5/unicorn_er43_tat_vert_5.jpg;https://raw.githubusercontent.com/maxuzkikh/Ozon_upload/main/Tatulya/images/A5/instruction_A5.jpg;</v>
      </c>
      <c r="AP38" s="14" t="str">
        <f aca="false">J38</f>
        <v>Amazing Pics</v>
      </c>
      <c r="AQ38" s="16" t="s">
        <v>81</v>
      </c>
      <c r="AS38" s="11"/>
      <c r="AT38" s="0" t="str">
        <f aca="false">SUBSTITUTE(A38,"Термонаклейка ","")</f>
        <v>Единорог с ромашкой сердечки</v>
      </c>
      <c r="AU38" s="10" t="s">
        <v>82</v>
      </c>
      <c r="AV38" s="0" t="str">
        <f aca="false">S38</f>
        <v>Термонаклейка Единорог с ромашкой сердечки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8" s="12" t="str">
        <f aca="false">X38</f>
        <v>Россия</v>
      </c>
      <c r="BA38" s="12" t="str">
        <f aca="false">R38</f>
        <v>Полимерный материал</v>
      </c>
      <c r="BC38" s="11" t="s">
        <v>80</v>
      </c>
      <c r="BD38" s="11"/>
      <c r="BE38" s="15" t="str">
        <f aca="false">CONCATENATE(H38,C38,"_color.jpg")</f>
        <v>https://raw.githubusercontent.com/maxuzkikh/Ozon_upload/main/Tatulya/images/A5/unicorn_er43_tat_vert_color.jpg</v>
      </c>
      <c r="BM38" s="0" t="str">
        <f aca="false">CONCATENATE("термонаклейка для одежды, термотрансфер, заплатка, принт, наклейка для декора одежды и других предметов из текстиля,",SUBSTITUTE(A38,"Термонаклейка",""))</f>
        <v>термонаклейка для одежды, термотрансфер, заплатка, принт, наклейка для декора одежды и других предметов из текстиля, Единорог с ромашкой сердечки</v>
      </c>
      <c r="BR38" s="17" t="s">
        <v>83</v>
      </c>
      <c r="BS38" s="18" t="str">
        <f aca="false">CONCATENATE(H38,"Video_DTF.mp4")</f>
        <v>https://raw.githubusercontent.com/maxuzkikh/Ozon_upload/main/Tatulya/images/A5/Video_DTF.mp4</v>
      </c>
    </row>
    <row r="39" customFormat="false" ht="23.1" hidden="false" customHeight="true" outlineLevel="0" collapsed="false">
      <c r="A39" s="6" t="s">
        <v>192</v>
      </c>
      <c r="B39" s="0" t="s">
        <v>193</v>
      </c>
      <c r="C39" s="0" t="s">
        <v>194</v>
      </c>
      <c r="F39" s="0" t="n">
        <v>1</v>
      </c>
      <c r="G39" s="0" t="n">
        <v>2</v>
      </c>
      <c r="H39" s="0" t="s">
        <v>74</v>
      </c>
      <c r="I39" s="0" t="s">
        <v>75</v>
      </c>
      <c r="J39" s="0" t="s">
        <v>76</v>
      </c>
      <c r="M39" s="0" t="str">
        <f aca="false">A39</f>
        <v>Термонаклейка Три Миньона бегут</v>
      </c>
      <c r="O39" s="0" t="str">
        <f aca="false">"Термонаклейка для одежды:" &amp; SUBSTITUTE(A39, "Термонаклейка", "")</f>
        <v>Термонаклейка для одежды: Три Миньона бегут</v>
      </c>
      <c r="P39" s="7"/>
      <c r="Q39" s="0" t="n">
        <v>285</v>
      </c>
      <c r="R39" s="0" t="s">
        <v>77</v>
      </c>
      <c r="S39" s="8" t="str">
        <f aca="false">A39&amp;Описание!B43</f>
        <v>Термонаклейка Три Миньона бегут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9" s="0" t="n">
        <v>1</v>
      </c>
      <c r="U39" s="0" t="n">
        <v>21</v>
      </c>
      <c r="V39" s="0" t="n">
        <v>18</v>
      </c>
      <c r="W39" s="0" t="n">
        <v>10</v>
      </c>
      <c r="X39" s="0" t="s">
        <v>78</v>
      </c>
      <c r="Y39" s="9" t="str">
        <f aca="false">CONCATENATE(CONCATENATE(H39,C39,"_1.jpg;"),CONCATENATE(H39,C39,"_2.jpg;"),CONCATENATE(H39,C39,"_3.jpg;"),CONCATENATE(H39,C39,"_4.jpg;"),CONCATENATE(H39,C39,"_5.jpg;"),CONCATENATE(H39,"instruction_A5.jpg;"),CONCATENATE(H39,"Video_DTF.mp4;"))</f>
        <v>https://raw.githubusercontent.com/maxuzkikh/Ozon_upload/main/Tatulya/images/A5/minions_ab12_tat_horiz_1.jpg;https://raw.githubusercontent.com/maxuzkikh/Ozon_upload/main/Tatulya/images/A5/minions_ab12_tat_horiz_2.jpg;https://raw.githubusercontent.com/maxuzkikh/Ozon_upload/main/Tatulya/images/A5/minions_ab12_tat_horiz_3.jpg;https://raw.githubusercontent.com/maxuzkikh/Ozon_upload/main/Tatulya/images/A5/minions_ab12_tat_horiz_4.jpg;https://raw.githubusercontent.com/maxuzkikh/Ozon_upload/main/Tatulya/images/A5/minions_ab12_tat_horiz_5.jpg;https://raw.githubusercontent.com/maxuzkikh/Ozon_upload/main/Tatulya/images/A5/instruction_A5.jpg;https://raw.githubusercontent.com/maxuzkikh/Ozon_upload/main/Tatulya/images/A5/Video_DTF.mp4;</v>
      </c>
      <c r="AA39" s="0" t="str">
        <f aca="false">A39</f>
        <v>Термонаклейка Три Миньона бегут</v>
      </c>
      <c r="AB39" s="0" t="n">
        <f aca="false">Q39</f>
        <v>285</v>
      </c>
      <c r="AC39" s="0" t="n">
        <f aca="false">ROUND(AB39*1.5,0)</f>
        <v>428</v>
      </c>
      <c r="AD39" s="10" t="s">
        <v>79</v>
      </c>
      <c r="AE39" s="11" t="s">
        <v>80</v>
      </c>
      <c r="AH39" s="0" t="n">
        <f aca="false">W39</f>
        <v>10</v>
      </c>
      <c r="AI39" s="12" t="n">
        <f aca="false">V39*10</f>
        <v>180</v>
      </c>
      <c r="AJ39" s="13" t="n">
        <v>1</v>
      </c>
      <c r="AK39" s="12" t="n">
        <f aca="false">U39*10</f>
        <v>210</v>
      </c>
      <c r="AL39" s="14" t="str">
        <f aca="false">CONCATENATE(H39,C39,"_1.jpg")</f>
        <v>https://raw.githubusercontent.com/maxuzkikh/Ozon_upload/main/Tatulya/images/A5/minions_ab12_tat_horiz_1.jpg</v>
      </c>
      <c r="AM39" s="15" t="str">
        <f aca="false">CONCATENATE(CONCATENATE(H39, C39, "_2.jpg;"),CONCATENATE(H39, C39, "_3.jpg;"),CONCATENATE(H39, C39, "_4.jpg;"),CONCATENATE(H39, C39, "_5.jpg;"),CONCATENATE(H39, "instruction_A5.jpg;") )</f>
        <v>https://raw.githubusercontent.com/maxuzkikh/Ozon_upload/main/Tatulya/images/A5/minions_ab12_tat_horiz_2.jpg;https://raw.githubusercontent.com/maxuzkikh/Ozon_upload/main/Tatulya/images/A5/minions_ab12_tat_horiz_3.jpg;https://raw.githubusercontent.com/maxuzkikh/Ozon_upload/main/Tatulya/images/A5/minions_ab12_tat_horiz_4.jpg;https://raw.githubusercontent.com/maxuzkikh/Ozon_upload/main/Tatulya/images/A5/minions_ab12_tat_horiz_5.jpg;https://raw.githubusercontent.com/maxuzkikh/Ozon_upload/main/Tatulya/images/A5/instruction_A5.jpg;</v>
      </c>
      <c r="AP39" s="14" t="str">
        <f aca="false">J39</f>
        <v>Amazing Pics</v>
      </c>
      <c r="AQ39" s="16" t="s">
        <v>81</v>
      </c>
      <c r="AS39" s="11"/>
      <c r="AT39" s="0" t="str">
        <f aca="false">SUBSTITUTE(A39,"Термонаклейка ","")</f>
        <v>Три Миньона бегут</v>
      </c>
      <c r="AU39" s="10" t="s">
        <v>82</v>
      </c>
      <c r="AV39" s="0" t="str">
        <f aca="false">S39</f>
        <v>Термонаклейка Три Миньона бегут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9" s="12" t="str">
        <f aca="false">X39</f>
        <v>Россия</v>
      </c>
      <c r="BA39" s="12" t="str">
        <f aca="false">R39</f>
        <v>Полимерный материал</v>
      </c>
      <c r="BC39" s="11" t="s">
        <v>80</v>
      </c>
      <c r="BD39" s="11"/>
      <c r="BE39" s="15" t="str">
        <f aca="false">CONCATENATE(H39,C39,"_color.jpg")</f>
        <v>https://raw.githubusercontent.com/maxuzkikh/Ozon_upload/main/Tatulya/images/A5/minions_ab12_tat_horiz_color.jpg</v>
      </c>
      <c r="BM39" s="0" t="str">
        <f aca="false">CONCATENATE("термонаклейка для одежды, термотрансфер, заплатка, принт, наклейка для декора одежды и других предметов из текстиля,",SUBSTITUTE(A39,"Термонаклейка",""))</f>
        <v>термонаклейка для одежды, термотрансфер, заплатка, принт, наклейка для декора одежды и других предметов из текстиля, Три Миньона бегут</v>
      </c>
      <c r="BR39" s="17" t="s">
        <v>83</v>
      </c>
      <c r="BS39" s="18" t="str">
        <f aca="false">CONCATENATE(H39,"Video_DTF.mp4")</f>
        <v>https://raw.githubusercontent.com/maxuzkikh/Ozon_upload/main/Tatulya/images/A5/Video_DTF.mp4</v>
      </c>
    </row>
    <row r="40" customFormat="false" ht="23.1" hidden="false" customHeight="true" outlineLevel="0" collapsed="false">
      <c r="A40" s="6" t="s">
        <v>195</v>
      </c>
      <c r="B40" s="0" t="s">
        <v>196</v>
      </c>
      <c r="C40" s="0" t="s">
        <v>197</v>
      </c>
      <c r="F40" s="0" t="n">
        <v>1</v>
      </c>
      <c r="G40" s="0" t="n">
        <v>2</v>
      </c>
      <c r="H40" s="0" t="s">
        <v>74</v>
      </c>
      <c r="I40" s="0" t="s">
        <v>75</v>
      </c>
      <c r="J40" s="0" t="s">
        <v>76</v>
      </c>
      <c r="M40" s="0" t="str">
        <f aca="false">A40</f>
        <v>Термонаклейка Котенок с шариком сердечко</v>
      </c>
      <c r="O40" s="0" t="str">
        <f aca="false">"Термонаклейка для одежды:" &amp; SUBSTITUTE(A40, "Термонаклейка", "")</f>
        <v>Термонаклейка для одежды: Котенок с шариком сердечко</v>
      </c>
      <c r="P40" s="7"/>
      <c r="Q40" s="0" t="n">
        <v>285</v>
      </c>
      <c r="R40" s="0" t="s">
        <v>77</v>
      </c>
      <c r="S40" s="8" t="str">
        <f aca="false">A40&amp;Описание!B44</f>
        <v>Термонаклейка Котенок с шариком сердечко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0" s="0" t="n">
        <v>1</v>
      </c>
      <c r="U40" s="0" t="n">
        <v>21</v>
      </c>
      <c r="V40" s="0" t="n">
        <v>18</v>
      </c>
      <c r="W40" s="0" t="n">
        <v>10</v>
      </c>
      <c r="X40" s="0" t="s">
        <v>78</v>
      </c>
      <c r="Y40" s="9" t="str">
        <f aca="false">CONCATENATE(CONCATENATE(H40,C40,"_1.jpg;"),CONCATENATE(H40,C40,"_2.jpg;"),CONCATENATE(H40,C40,"_3.jpg;"),CONCATENATE(H40,C40,"_4.jpg;"),CONCATENATE(H40,C40,"_5.jpg;"),CONCATENATE(H40,"instruction_A5.jpg;"),CONCATENATE(H40,"Video_DTF.mp4;"))</f>
        <v>https://raw.githubusercontent.com/maxuzkikh/Ozon_upload/main/Tatulya/images/A5/cat_ag1_tat_horiz_1.jpg;https://raw.githubusercontent.com/maxuzkikh/Ozon_upload/main/Tatulya/images/A5/cat_ag1_tat_horiz_2.jpg;https://raw.githubusercontent.com/maxuzkikh/Ozon_upload/main/Tatulya/images/A5/cat_ag1_tat_horiz_3.jpg;https://raw.githubusercontent.com/maxuzkikh/Ozon_upload/main/Tatulya/images/A5/cat_ag1_tat_horiz_4.jpg;https://raw.githubusercontent.com/maxuzkikh/Ozon_upload/main/Tatulya/images/A5/cat_ag1_tat_horiz_5.jpg;https://raw.githubusercontent.com/maxuzkikh/Ozon_upload/main/Tatulya/images/A5/instruction_A5.jpg;https://raw.githubusercontent.com/maxuzkikh/Ozon_upload/main/Tatulya/images/A5/Video_DTF.mp4;</v>
      </c>
      <c r="AA40" s="0" t="str">
        <f aca="false">A40</f>
        <v>Термонаклейка Котенок с шариком сердечко</v>
      </c>
      <c r="AB40" s="0" t="n">
        <f aca="false">Q40</f>
        <v>285</v>
      </c>
      <c r="AC40" s="0" t="n">
        <f aca="false">ROUND(AB40*1.5,0)</f>
        <v>428</v>
      </c>
      <c r="AD40" s="10" t="s">
        <v>79</v>
      </c>
      <c r="AE40" s="11" t="s">
        <v>80</v>
      </c>
      <c r="AH40" s="0" t="n">
        <f aca="false">W40</f>
        <v>10</v>
      </c>
      <c r="AI40" s="12" t="n">
        <f aca="false">V40*10</f>
        <v>180</v>
      </c>
      <c r="AJ40" s="13" t="n">
        <v>1</v>
      </c>
      <c r="AK40" s="12" t="n">
        <f aca="false">U40*10</f>
        <v>210</v>
      </c>
      <c r="AL40" s="14" t="str">
        <f aca="false">CONCATENATE(H40,C40,"_1.jpg")</f>
        <v>https://raw.githubusercontent.com/maxuzkikh/Ozon_upload/main/Tatulya/images/A5/cat_ag1_tat_horiz_1.jpg</v>
      </c>
      <c r="AM40" s="15" t="str">
        <f aca="false">CONCATENATE(CONCATENATE(H40, C40, "_2.jpg;"),CONCATENATE(H40, C40, "_3.jpg;"),CONCATENATE(H40, C40, "_4.jpg;"),CONCATENATE(H40, C40, "_5.jpg;"),CONCATENATE(H40, "instruction_A5.jpg;") )</f>
        <v>https://raw.githubusercontent.com/maxuzkikh/Ozon_upload/main/Tatulya/images/A5/cat_ag1_tat_horiz_2.jpg;https://raw.githubusercontent.com/maxuzkikh/Ozon_upload/main/Tatulya/images/A5/cat_ag1_tat_horiz_3.jpg;https://raw.githubusercontent.com/maxuzkikh/Ozon_upload/main/Tatulya/images/A5/cat_ag1_tat_horiz_4.jpg;https://raw.githubusercontent.com/maxuzkikh/Ozon_upload/main/Tatulya/images/A5/cat_ag1_tat_horiz_5.jpg;https://raw.githubusercontent.com/maxuzkikh/Ozon_upload/main/Tatulya/images/A5/instruction_A5.jpg;</v>
      </c>
      <c r="AP40" s="14" t="str">
        <f aca="false">J40</f>
        <v>Amazing Pics</v>
      </c>
      <c r="AQ40" s="16" t="s">
        <v>81</v>
      </c>
      <c r="AS40" s="11"/>
      <c r="AT40" s="0" t="str">
        <f aca="false">SUBSTITUTE(A40,"Термонаклейка ","")</f>
        <v>Котенок с шариком сердечко</v>
      </c>
      <c r="AU40" s="10" t="s">
        <v>82</v>
      </c>
      <c r="AV40" s="0" t="str">
        <f aca="false">S40</f>
        <v>Термонаклейка Котенок с шариком сердечко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40" s="12" t="str">
        <f aca="false">X40</f>
        <v>Россия</v>
      </c>
      <c r="BA40" s="12" t="str">
        <f aca="false">R40</f>
        <v>Полимерный материал</v>
      </c>
      <c r="BC40" s="11" t="s">
        <v>80</v>
      </c>
      <c r="BD40" s="11"/>
      <c r="BE40" s="15" t="str">
        <f aca="false">CONCATENATE(H40,C40,"_color.jpg")</f>
        <v>https://raw.githubusercontent.com/maxuzkikh/Ozon_upload/main/Tatulya/images/A5/cat_ag1_tat_horiz_color.jpg</v>
      </c>
      <c r="BM40" s="0" t="str">
        <f aca="false">CONCATENATE("термонаклейка для одежды, термотрансфер, заплатка, принт, наклейка для декора одежды и других предметов из текстиля,",SUBSTITUTE(A40,"Термонаклейка",""))</f>
        <v>термонаклейка для одежды, термотрансфер, заплатка, принт, наклейка для декора одежды и других предметов из текстиля, Котенок с шариком сердечко</v>
      </c>
      <c r="BR40" s="17" t="s">
        <v>83</v>
      </c>
      <c r="BS40" s="18" t="str">
        <f aca="false">CONCATENATE(H40,"Video_DTF.mp4")</f>
        <v>https://raw.githubusercontent.com/maxuzkikh/Ozon_upload/main/Tatulya/images/A5/Video_DTF.mp4</v>
      </c>
    </row>
    <row r="41" customFormat="false" ht="19.4" hidden="false" customHeight="true" outlineLevel="0" collapsed="false">
      <c r="A41" s="6" t="s">
        <v>198</v>
      </c>
      <c r="B41" s="0" t="s">
        <v>199</v>
      </c>
      <c r="C41" s="0" t="s">
        <v>200</v>
      </c>
      <c r="F41" s="0" t="n">
        <v>1</v>
      </c>
      <c r="G41" s="0" t="n">
        <v>2</v>
      </c>
      <c r="H41" s="0" t="s">
        <v>74</v>
      </c>
      <c r="I41" s="0" t="s">
        <v>75</v>
      </c>
      <c r="J41" s="0" t="s">
        <v>76</v>
      </c>
      <c r="M41" s="0" t="str">
        <f aca="false">A41</f>
        <v>Термонаклейка Миньон с бананами</v>
      </c>
      <c r="O41" s="0" t="str">
        <f aca="false">"Термонаклейка для одежды:" &amp; SUBSTITUTE(A41, "Термонаклейка", "")</f>
        <v>Термонаклейка для одежды: Миньон с бананами</v>
      </c>
      <c r="P41" s="7"/>
      <c r="Q41" s="0" t="n">
        <v>285</v>
      </c>
      <c r="R41" s="0" t="s">
        <v>77</v>
      </c>
      <c r="S41" s="8" t="str">
        <f aca="false">A41&amp;Описание!B45</f>
        <v>Термонаклейка Миньон с бананами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1" s="0" t="n">
        <v>1</v>
      </c>
      <c r="U41" s="0" t="n">
        <v>21</v>
      </c>
      <c r="V41" s="0" t="n">
        <v>18</v>
      </c>
      <c r="W41" s="0" t="n">
        <v>10</v>
      </c>
      <c r="X41" s="0" t="s">
        <v>78</v>
      </c>
      <c r="Y41" s="9" t="str">
        <f aca="false">CONCATENATE(CONCATENATE(H41,C41,"_1.jpg;"),CONCATENATE(H41,C41,"_2.jpg;"),CONCATENATE(H41,C41,"_3.jpg;"),CONCATENATE(H41,C41,"_4.jpg;"),CONCATENATE(H41,C41,"_5.jpg;"),CONCATENATE(H41,"instruction_A5.jpg;"),CONCATENATE(H41,"Video_DTF.mp4;"))</f>
        <v>https://raw.githubusercontent.com/maxuzkikh/Ozon_upload/main/Tatulya/images/A5/minions_sd12_tat_horiz_1.jpg;https://raw.githubusercontent.com/maxuzkikh/Ozon_upload/main/Tatulya/images/A5/minions_sd12_tat_horiz_2.jpg;https://raw.githubusercontent.com/maxuzkikh/Ozon_upload/main/Tatulya/images/A5/minions_sd12_tat_horiz_3.jpg;https://raw.githubusercontent.com/maxuzkikh/Ozon_upload/main/Tatulya/images/A5/minions_sd12_tat_horiz_4.jpg;https://raw.githubusercontent.com/maxuzkikh/Ozon_upload/main/Tatulya/images/A5/minions_sd12_tat_horiz_5.jpg;https://raw.githubusercontent.com/maxuzkikh/Ozon_upload/main/Tatulya/images/A5/instruction_A5.jpg;https://raw.githubusercontent.com/maxuzkikh/Ozon_upload/main/Tatulya/images/A5/Video_DTF.mp4;</v>
      </c>
      <c r="AA41" s="0" t="str">
        <f aca="false">A41</f>
        <v>Термонаклейка Миньон с бананами</v>
      </c>
      <c r="AB41" s="0" t="n">
        <f aca="false">Q41</f>
        <v>285</v>
      </c>
      <c r="AC41" s="0" t="n">
        <f aca="false">ROUND(AB41*1.5,0)</f>
        <v>428</v>
      </c>
      <c r="AD41" s="10" t="s">
        <v>79</v>
      </c>
      <c r="AE41" s="11" t="s">
        <v>80</v>
      </c>
      <c r="AH41" s="0" t="n">
        <f aca="false">W41</f>
        <v>10</v>
      </c>
      <c r="AI41" s="12" t="n">
        <f aca="false">V41*10</f>
        <v>180</v>
      </c>
      <c r="AJ41" s="13" t="n">
        <v>1</v>
      </c>
      <c r="AK41" s="12" t="n">
        <f aca="false">U41*10</f>
        <v>210</v>
      </c>
      <c r="AL41" s="14" t="str">
        <f aca="false">CONCATENATE(H41,C41,"_1.jpg")</f>
        <v>https://raw.githubusercontent.com/maxuzkikh/Ozon_upload/main/Tatulya/images/A5/minions_sd12_tat_horiz_1.jpg</v>
      </c>
      <c r="AM41" s="15" t="str">
        <f aca="false">CONCATENATE(CONCATENATE(H41, C41, "_2.jpg;"),CONCATENATE(H41, C41, "_3.jpg;"),CONCATENATE(H41, C41, "_4.jpg;"),CONCATENATE(H41, C41, "_5.jpg;"),CONCATENATE(H41, "instruction_A5.jpg;") )</f>
        <v>https://raw.githubusercontent.com/maxuzkikh/Ozon_upload/main/Tatulya/images/A5/minions_sd12_tat_horiz_2.jpg;https://raw.githubusercontent.com/maxuzkikh/Ozon_upload/main/Tatulya/images/A5/minions_sd12_tat_horiz_3.jpg;https://raw.githubusercontent.com/maxuzkikh/Ozon_upload/main/Tatulya/images/A5/minions_sd12_tat_horiz_4.jpg;https://raw.githubusercontent.com/maxuzkikh/Ozon_upload/main/Tatulya/images/A5/minions_sd12_tat_horiz_5.jpg;https://raw.githubusercontent.com/maxuzkikh/Ozon_upload/main/Tatulya/images/A5/instruction_A5.jpg;</v>
      </c>
      <c r="AP41" s="14" t="str">
        <f aca="false">J41</f>
        <v>Amazing Pics</v>
      </c>
      <c r="AQ41" s="16" t="s">
        <v>81</v>
      </c>
      <c r="AS41" s="11"/>
      <c r="AT41" s="0" t="str">
        <f aca="false">SUBSTITUTE(A41,"Термонаклейка ","")</f>
        <v>Миньон с бананами</v>
      </c>
      <c r="AU41" s="10" t="s">
        <v>82</v>
      </c>
      <c r="AV41" s="0" t="str">
        <f aca="false">S41</f>
        <v>Термонаклейка Миньон с бананами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41" s="12" t="str">
        <f aca="false">X41</f>
        <v>Россия</v>
      </c>
      <c r="BA41" s="12" t="str">
        <f aca="false">R41</f>
        <v>Полимерный материал</v>
      </c>
      <c r="BC41" s="11" t="s">
        <v>80</v>
      </c>
      <c r="BD41" s="11"/>
      <c r="BE41" s="15" t="str">
        <f aca="false">CONCATENATE(H41,C41,"_color.jpg")</f>
        <v>https://raw.githubusercontent.com/maxuzkikh/Ozon_upload/main/Tatulya/images/A5/minions_sd12_tat_horiz_color.jpg</v>
      </c>
      <c r="BM41" s="0" t="str">
        <f aca="false">CONCATENATE("термонаклейка для одежды, термотрансфер, заплатка, принт, наклейка для декора одежды и других предметов из текстиля,",SUBSTITUTE(A41,"Термонаклейка",""))</f>
        <v>термонаклейка для одежды, термотрансфер, заплатка, принт, наклейка для декора одежды и других предметов из текстиля, Миньон с бананами</v>
      </c>
      <c r="BR41" s="17" t="s">
        <v>83</v>
      </c>
      <c r="BS41" s="18" t="str">
        <f aca="false">CONCATENATE(H41,"Video_DTF.mp4")</f>
        <v>https://raw.githubusercontent.com/maxuzkikh/Ozon_upload/main/Tatulya/images/A5/Video_DTF.mp4</v>
      </c>
    </row>
    <row r="42" customFormat="false" ht="23.1" hidden="false" customHeight="true" outlineLevel="0" collapsed="false">
      <c r="A42" s="6" t="s">
        <v>201</v>
      </c>
      <c r="B42" s="0" t="s">
        <v>202</v>
      </c>
      <c r="C42" s="0" t="s">
        <v>203</v>
      </c>
      <c r="F42" s="0" t="n">
        <v>1</v>
      </c>
      <c r="G42" s="0" t="n">
        <v>2</v>
      </c>
      <c r="H42" s="0" t="s">
        <v>74</v>
      </c>
      <c r="I42" s="0" t="s">
        <v>75</v>
      </c>
      <c r="J42" s="0" t="s">
        <v>76</v>
      </c>
      <c r="M42" s="0" t="str">
        <f aca="false">A42</f>
        <v>Термонаклейка Зайка балерина</v>
      </c>
      <c r="O42" s="0" t="str">
        <f aca="false">"Термонаклейка для одежды:" &amp; SUBSTITUTE(A42, "Термонаклейка", "")</f>
        <v>Термонаклейка для одежды: Зайка балерина</v>
      </c>
      <c r="P42" s="7"/>
      <c r="Q42" s="0" t="n">
        <v>285</v>
      </c>
      <c r="R42" s="0" t="s">
        <v>77</v>
      </c>
      <c r="S42" s="8" t="str">
        <f aca="false">A42&amp;Описание!B46</f>
        <v>Термонаклейка Зайка балерина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2" s="0" t="n">
        <v>1</v>
      </c>
      <c r="U42" s="0" t="n">
        <v>21</v>
      </c>
      <c r="V42" s="0" t="n">
        <v>18</v>
      </c>
      <c r="W42" s="0" t="n">
        <v>10</v>
      </c>
      <c r="X42" s="0" t="s">
        <v>78</v>
      </c>
      <c r="Y42" s="9" t="str">
        <f aca="false">CONCATENATE(CONCATENATE(H42,C42,"_1.jpg;"),CONCATENATE(H42,C42,"_2.jpg;"),CONCATENATE(H42,C42,"_3.jpg;"),CONCATENATE(H42,C42,"_4.jpg;"),CONCATENATE(H42,C42,"_5.jpg;"),CONCATENATE(H42,"instruction_A5.jpg;"),CONCATENATE(H42,"Video_DTF.mp4;"))</f>
        <v>https://raw.githubusercontent.com/maxuzkikh/Ozon_upload/main/Tatulya/images/A5/rabbit_ds34_tat_horiz_1.jpg;https://raw.githubusercontent.com/maxuzkikh/Ozon_upload/main/Tatulya/images/A5/rabbit_ds34_tat_horiz_2.jpg;https://raw.githubusercontent.com/maxuzkikh/Ozon_upload/main/Tatulya/images/A5/rabbit_ds34_tat_horiz_3.jpg;https://raw.githubusercontent.com/maxuzkikh/Ozon_upload/main/Tatulya/images/A5/rabbit_ds34_tat_horiz_4.jpg;https://raw.githubusercontent.com/maxuzkikh/Ozon_upload/main/Tatulya/images/A5/rabbit_ds34_tat_horiz_5.jpg;https://raw.githubusercontent.com/maxuzkikh/Ozon_upload/main/Tatulya/images/A5/instruction_A5.jpg;https://raw.githubusercontent.com/maxuzkikh/Ozon_upload/main/Tatulya/images/A5/Video_DTF.mp4;</v>
      </c>
      <c r="AA42" s="0" t="str">
        <f aca="false">A42</f>
        <v>Термонаклейка Зайка балерина</v>
      </c>
      <c r="AB42" s="0" t="n">
        <f aca="false">Q42</f>
        <v>285</v>
      </c>
      <c r="AC42" s="0" t="n">
        <f aca="false">ROUND(AB42*1.5,0)</f>
        <v>428</v>
      </c>
      <c r="AD42" s="10" t="s">
        <v>79</v>
      </c>
      <c r="AE42" s="11" t="s">
        <v>80</v>
      </c>
      <c r="AH42" s="0" t="n">
        <f aca="false">W42</f>
        <v>10</v>
      </c>
      <c r="AI42" s="12" t="n">
        <f aca="false">V42*10</f>
        <v>180</v>
      </c>
      <c r="AJ42" s="13" t="n">
        <v>1</v>
      </c>
      <c r="AK42" s="12" t="n">
        <f aca="false">U42*10</f>
        <v>210</v>
      </c>
      <c r="AL42" s="14" t="str">
        <f aca="false">CONCATENATE(H42,C42,"_1.jpg")</f>
        <v>https://raw.githubusercontent.com/maxuzkikh/Ozon_upload/main/Tatulya/images/A5/rabbit_ds34_tat_horiz_1.jpg</v>
      </c>
      <c r="AM42" s="15" t="str">
        <f aca="false">CONCATENATE(CONCATENATE(H42, C42, "_2.jpg;"),CONCATENATE(H42, C42, "_3.jpg;"),CONCATENATE(H42, C42, "_4.jpg;"),CONCATENATE(H42, C42, "_5.jpg;"),CONCATENATE(H42, "instruction_A5.jpg;") )</f>
        <v>https://raw.githubusercontent.com/maxuzkikh/Ozon_upload/main/Tatulya/images/A5/rabbit_ds34_tat_horiz_2.jpg;https://raw.githubusercontent.com/maxuzkikh/Ozon_upload/main/Tatulya/images/A5/rabbit_ds34_tat_horiz_3.jpg;https://raw.githubusercontent.com/maxuzkikh/Ozon_upload/main/Tatulya/images/A5/rabbit_ds34_tat_horiz_4.jpg;https://raw.githubusercontent.com/maxuzkikh/Ozon_upload/main/Tatulya/images/A5/rabbit_ds34_tat_horiz_5.jpg;https://raw.githubusercontent.com/maxuzkikh/Ozon_upload/main/Tatulya/images/A5/instruction_A5.jpg;</v>
      </c>
      <c r="AP42" s="14" t="str">
        <f aca="false">J42</f>
        <v>Amazing Pics</v>
      </c>
      <c r="AQ42" s="16" t="s">
        <v>81</v>
      </c>
      <c r="AS42" s="11"/>
      <c r="AT42" s="0" t="str">
        <f aca="false">SUBSTITUTE(A42,"Термонаклейка ","")</f>
        <v>Зайка балерина</v>
      </c>
      <c r="AU42" s="10" t="s">
        <v>82</v>
      </c>
      <c r="AV42" s="0" t="str">
        <f aca="false">S42</f>
        <v>Термонаклейка Зайка балерина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42" s="12" t="str">
        <f aca="false">X42</f>
        <v>Россия</v>
      </c>
      <c r="BA42" s="12" t="str">
        <f aca="false">R42</f>
        <v>Полимерный материал</v>
      </c>
      <c r="BC42" s="11" t="s">
        <v>80</v>
      </c>
      <c r="BD42" s="11"/>
      <c r="BE42" s="15" t="str">
        <f aca="false">CONCATENATE(H42,C42,"_color.jpg")</f>
        <v>https://raw.githubusercontent.com/maxuzkikh/Ozon_upload/main/Tatulya/images/A5/rabbit_ds34_tat_horiz_color.jpg</v>
      </c>
      <c r="BM42" s="0" t="str">
        <f aca="false">CONCATENATE("термонаклейка для одежды, термотрансфер, заплатка, принт, наклейка для декора одежды и других предметов из текстиля,",SUBSTITUTE(A42,"Термонаклейка",""))</f>
        <v>термонаклейка для одежды, термотрансфер, заплатка, принт, наклейка для декора одежды и других предметов из текстиля, Зайка балерина</v>
      </c>
      <c r="BR42" s="17" t="s">
        <v>83</v>
      </c>
      <c r="BS42" s="18" t="str">
        <f aca="false">CONCATENATE(H42,"Video_DTF.mp4")</f>
        <v>https://raw.githubusercontent.com/maxuzkikh/Ozon_upload/main/Tatulya/images/A5/Video_DTF.mp4</v>
      </c>
    </row>
    <row r="43" customFormat="false" ht="23.1" hidden="false" customHeight="true" outlineLevel="0" collapsed="false">
      <c r="A43" s="6" t="s">
        <v>204</v>
      </c>
      <c r="B43" s="0" t="s">
        <v>205</v>
      </c>
      <c r="C43" s="0" t="s">
        <v>206</v>
      </c>
      <c r="F43" s="0" t="n">
        <v>1</v>
      </c>
      <c r="G43" s="0" t="n">
        <v>2</v>
      </c>
      <c r="H43" s="0" t="s">
        <v>74</v>
      </c>
      <c r="I43" s="0" t="s">
        <v>75</v>
      </c>
      <c r="J43" s="0" t="s">
        <v>76</v>
      </c>
      <c r="M43" s="0" t="str">
        <f aca="false">A43</f>
        <v>Термонаклейка Динозавр в очках играет на гитаре</v>
      </c>
      <c r="O43" s="0" t="str">
        <f aca="false">"Термонаклейка для одежды:" &amp; SUBSTITUTE(A43, "Термонаклейка", "")</f>
        <v>Термонаклейка для одежды: Динозавр в очках играет на гитаре</v>
      </c>
      <c r="P43" s="7"/>
      <c r="Q43" s="0" t="n">
        <v>285</v>
      </c>
      <c r="R43" s="0" t="s">
        <v>77</v>
      </c>
      <c r="S43" s="8" t="str">
        <f aca="false">A43&amp;Описание!B47</f>
        <v>Термонаклейка Динозавр в очках играет на гитаре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3" s="0" t="n">
        <v>1</v>
      </c>
      <c r="U43" s="0" t="n">
        <v>21</v>
      </c>
      <c r="V43" s="0" t="n">
        <v>18</v>
      </c>
      <c r="W43" s="0" t="n">
        <v>10</v>
      </c>
      <c r="X43" s="0" t="s">
        <v>78</v>
      </c>
      <c r="Y43" s="9" t="str">
        <f aca="false">CONCATENATE(CONCATENATE(H43,C43,"_1.jpg;"),CONCATENATE(H43,C43,"_2.jpg;"),CONCATENATE(H43,C43,"_3.jpg;"),CONCATENATE(H43,C43,"_4.jpg;"),CONCATENATE(H43,C43,"_5.jpg;"),CONCATENATE(H43,"instruction_A5.jpg;"),CONCATENATE(H43,"Video_DTF.mp4;"))</f>
        <v>https://raw.githubusercontent.com/maxuzkikh/Ozon_upload/main/Tatulya/images/A5/dino_as22_tat_vert_1.jpg;https://raw.githubusercontent.com/maxuzkikh/Ozon_upload/main/Tatulya/images/A5/dino_as22_tat_vert_2.jpg;https://raw.githubusercontent.com/maxuzkikh/Ozon_upload/main/Tatulya/images/A5/dino_as22_tat_vert_3.jpg;https://raw.githubusercontent.com/maxuzkikh/Ozon_upload/main/Tatulya/images/A5/dino_as22_tat_vert_4.jpg;https://raw.githubusercontent.com/maxuzkikh/Ozon_upload/main/Tatulya/images/A5/dino_as22_tat_vert_5.jpg;https://raw.githubusercontent.com/maxuzkikh/Ozon_upload/main/Tatulya/images/A5/instruction_A5.jpg;https://raw.githubusercontent.com/maxuzkikh/Ozon_upload/main/Tatulya/images/A5/Video_DTF.mp4;</v>
      </c>
      <c r="AA43" s="0" t="str">
        <f aca="false">A43</f>
        <v>Термонаклейка Динозавр в очках играет на гитаре</v>
      </c>
      <c r="AB43" s="0" t="n">
        <f aca="false">Q43</f>
        <v>285</v>
      </c>
      <c r="AC43" s="0" t="n">
        <f aca="false">ROUND(AB43*1.5,0)</f>
        <v>428</v>
      </c>
      <c r="AD43" s="10" t="s">
        <v>79</v>
      </c>
      <c r="AE43" s="11" t="s">
        <v>80</v>
      </c>
      <c r="AH43" s="0" t="n">
        <f aca="false">W43</f>
        <v>10</v>
      </c>
      <c r="AI43" s="12" t="n">
        <f aca="false">V43*10</f>
        <v>180</v>
      </c>
      <c r="AJ43" s="13" t="n">
        <v>1</v>
      </c>
      <c r="AK43" s="12" t="n">
        <f aca="false">U43*10</f>
        <v>210</v>
      </c>
      <c r="AL43" s="14" t="str">
        <f aca="false">CONCATENATE(H43,C43,"_1.jpg")</f>
        <v>https://raw.githubusercontent.com/maxuzkikh/Ozon_upload/main/Tatulya/images/A5/dino_as22_tat_vert_1.jpg</v>
      </c>
      <c r="AM43" s="15" t="str">
        <f aca="false">CONCATENATE(CONCATENATE(H43, C43, "_2.jpg;"),CONCATENATE(H43, C43, "_3.jpg;"),CONCATENATE(H43, C43, "_4.jpg;"),CONCATENATE(H43, C43, "_5.jpg;"),CONCATENATE(H43, "instruction_A5.jpg;") )</f>
        <v>https://raw.githubusercontent.com/maxuzkikh/Ozon_upload/main/Tatulya/images/A5/dino_as22_tat_vert_2.jpg;https://raw.githubusercontent.com/maxuzkikh/Ozon_upload/main/Tatulya/images/A5/dino_as22_tat_vert_3.jpg;https://raw.githubusercontent.com/maxuzkikh/Ozon_upload/main/Tatulya/images/A5/dino_as22_tat_vert_4.jpg;https://raw.githubusercontent.com/maxuzkikh/Ozon_upload/main/Tatulya/images/A5/dino_as22_tat_vert_5.jpg;https://raw.githubusercontent.com/maxuzkikh/Ozon_upload/main/Tatulya/images/A5/instruction_A5.jpg;</v>
      </c>
      <c r="AP43" s="14" t="str">
        <f aca="false">J43</f>
        <v>Amazing Pics</v>
      </c>
      <c r="AQ43" s="16" t="s">
        <v>81</v>
      </c>
      <c r="AS43" s="11"/>
      <c r="AT43" s="0" t="str">
        <f aca="false">SUBSTITUTE(A43,"Термонаклейка ","")</f>
        <v>Динозавр в очках играет на гитаре</v>
      </c>
      <c r="AU43" s="10" t="s">
        <v>82</v>
      </c>
      <c r="AV43" s="0" t="str">
        <f aca="false">S43</f>
        <v>Термонаклейка Динозавр в очках играет на гитаре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43" s="12" t="str">
        <f aca="false">X43</f>
        <v>Россия</v>
      </c>
      <c r="BA43" s="12" t="str">
        <f aca="false">R43</f>
        <v>Полимерный материал</v>
      </c>
      <c r="BC43" s="11" t="s">
        <v>80</v>
      </c>
      <c r="BD43" s="11"/>
      <c r="BE43" s="15" t="str">
        <f aca="false">CONCATENATE(H43,C43,"_color.jpg")</f>
        <v>https://raw.githubusercontent.com/maxuzkikh/Ozon_upload/main/Tatulya/images/A5/dino_as22_tat_vert_color.jpg</v>
      </c>
      <c r="BM43" s="0" t="str">
        <f aca="false">CONCATENATE("термонаклейка для одежды, термотрансфер, заплатка, принт, наклейка для декора одежды и других предметов из текстиля,",SUBSTITUTE(A43,"Термонаклейка",""))</f>
        <v>термонаклейка для одежды, термотрансфер, заплатка, принт, наклейка для декора одежды и других предметов из текстиля, Динозавр в очках играет на гитаре</v>
      </c>
      <c r="BR43" s="17" t="s">
        <v>83</v>
      </c>
      <c r="BS43" s="18" t="str">
        <f aca="false">CONCATENATE(H43,"Video_DTF.mp4")</f>
        <v>https://raw.githubusercontent.com/maxuzkikh/Ozon_upload/main/Tatulya/images/A5/Video_DTF.mp4</v>
      </c>
    </row>
    <row r="44" customFormat="false" ht="23.1" hidden="false" customHeight="true" outlineLevel="0" collapsed="false">
      <c r="A44" s="6" t="s">
        <v>207</v>
      </c>
      <c r="B44" s="0" t="s">
        <v>208</v>
      </c>
      <c r="C44" s="0" t="s">
        <v>209</v>
      </c>
      <c r="F44" s="0" t="n">
        <v>1</v>
      </c>
      <c r="G44" s="0" t="n">
        <v>2</v>
      </c>
      <c r="H44" s="0" t="s">
        <v>74</v>
      </c>
      <c r="I44" s="0" t="s">
        <v>75</v>
      </c>
      <c r="J44" s="0" t="s">
        <v>76</v>
      </c>
      <c r="M44" s="0" t="str">
        <f aca="false">A44</f>
        <v>Термонаклейка Единорог ресницы цветы уши</v>
      </c>
      <c r="O44" s="0" t="str">
        <f aca="false">"Термонаклейка для одежды:" &amp; SUBSTITUTE(A44, "Термонаклейка", "")</f>
        <v>Термонаклейка для одежды: Единорог ресницы цветы уши</v>
      </c>
      <c r="P44" s="7"/>
      <c r="Q44" s="0" t="n">
        <v>285</v>
      </c>
      <c r="R44" s="0" t="s">
        <v>77</v>
      </c>
      <c r="S44" s="8" t="str">
        <f aca="false">A44&amp;Описание!B48</f>
        <v>Термонаклейка Единорог ресницы цветы уши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4" s="0" t="n">
        <v>1</v>
      </c>
      <c r="U44" s="0" t="n">
        <v>21</v>
      </c>
      <c r="V44" s="0" t="n">
        <v>18</v>
      </c>
      <c r="W44" s="0" t="n">
        <v>10</v>
      </c>
      <c r="X44" s="0" t="s">
        <v>78</v>
      </c>
      <c r="Y44" s="9" t="str">
        <f aca="false">CONCATENATE(CONCATENATE(H44,C44,"_1.jpg;"),CONCATENATE(H44,C44,"_2.jpg;"),CONCATENATE(H44,C44,"_3.jpg;"),CONCATENATE(H44,C44,"_4.jpg;"),CONCATENATE(H44,C44,"_5.jpg;"),CONCATENATE(H44,"instruction_A5.jpg;"),CONCATENATE(H44,"Video_DTF.mp4;"))</f>
        <v>https://raw.githubusercontent.com/maxuzkikh/Ozon_upload/main/Tatulya/images/A5/unicorn_ad12_tat_vert_1.jpg;https://raw.githubusercontent.com/maxuzkikh/Ozon_upload/main/Tatulya/images/A5/unicorn_ad12_tat_vert_2.jpg;https://raw.githubusercontent.com/maxuzkikh/Ozon_upload/main/Tatulya/images/A5/unicorn_ad12_tat_vert_3.jpg;https://raw.githubusercontent.com/maxuzkikh/Ozon_upload/main/Tatulya/images/A5/unicorn_ad12_tat_vert_4.jpg;https://raw.githubusercontent.com/maxuzkikh/Ozon_upload/main/Tatulya/images/A5/unicorn_ad12_tat_vert_5.jpg;https://raw.githubusercontent.com/maxuzkikh/Ozon_upload/main/Tatulya/images/A5/instruction_A5.jpg;https://raw.githubusercontent.com/maxuzkikh/Ozon_upload/main/Tatulya/images/A5/Video_DTF.mp4;</v>
      </c>
      <c r="AA44" s="0" t="str">
        <f aca="false">A44</f>
        <v>Термонаклейка Единорог ресницы цветы уши</v>
      </c>
      <c r="AB44" s="0" t="n">
        <f aca="false">Q44</f>
        <v>285</v>
      </c>
      <c r="AC44" s="0" t="n">
        <f aca="false">ROUND(AB44*1.5,0)</f>
        <v>428</v>
      </c>
      <c r="AD44" s="10" t="s">
        <v>79</v>
      </c>
      <c r="AE44" s="11" t="s">
        <v>80</v>
      </c>
      <c r="AH44" s="0" t="n">
        <f aca="false">W44</f>
        <v>10</v>
      </c>
      <c r="AI44" s="12" t="n">
        <f aca="false">V44*10</f>
        <v>180</v>
      </c>
      <c r="AJ44" s="13" t="n">
        <v>1</v>
      </c>
      <c r="AK44" s="12" t="n">
        <f aca="false">U44*10</f>
        <v>210</v>
      </c>
      <c r="AL44" s="14" t="str">
        <f aca="false">CONCATENATE(H44,C44,"_1.jpg")</f>
        <v>https://raw.githubusercontent.com/maxuzkikh/Ozon_upload/main/Tatulya/images/A5/unicorn_ad12_tat_vert_1.jpg</v>
      </c>
      <c r="AM44" s="15" t="str">
        <f aca="false">CONCATENATE(CONCATENATE(H44, C44, "_2.jpg;"),CONCATENATE(H44, C44, "_3.jpg;"),CONCATENATE(H44, C44, "_4.jpg;"),CONCATENATE(H44, C44, "_5.jpg;"),CONCATENATE(H44, "instruction_A5.jpg;") )</f>
        <v>https://raw.githubusercontent.com/maxuzkikh/Ozon_upload/main/Tatulya/images/A5/unicorn_ad12_tat_vert_2.jpg;https://raw.githubusercontent.com/maxuzkikh/Ozon_upload/main/Tatulya/images/A5/unicorn_ad12_tat_vert_3.jpg;https://raw.githubusercontent.com/maxuzkikh/Ozon_upload/main/Tatulya/images/A5/unicorn_ad12_tat_vert_4.jpg;https://raw.githubusercontent.com/maxuzkikh/Ozon_upload/main/Tatulya/images/A5/unicorn_ad12_tat_vert_5.jpg;https://raw.githubusercontent.com/maxuzkikh/Ozon_upload/main/Tatulya/images/A5/instruction_A5.jpg;</v>
      </c>
      <c r="AP44" s="14" t="str">
        <f aca="false">J44</f>
        <v>Amazing Pics</v>
      </c>
      <c r="AQ44" s="16" t="s">
        <v>81</v>
      </c>
      <c r="AS44" s="11"/>
      <c r="AT44" s="0" t="str">
        <f aca="false">SUBSTITUTE(A44,"Термонаклейка ","")</f>
        <v>Единорог ресницы цветы уши</v>
      </c>
      <c r="AU44" s="10" t="s">
        <v>82</v>
      </c>
      <c r="AV44" s="0" t="str">
        <f aca="false">S44</f>
        <v>Термонаклейка Единорог ресницы цветы уши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44" s="12" t="str">
        <f aca="false">X44</f>
        <v>Россия</v>
      </c>
      <c r="BA44" s="12" t="str">
        <f aca="false">R44</f>
        <v>Полимерный материал</v>
      </c>
      <c r="BC44" s="11" t="s">
        <v>80</v>
      </c>
      <c r="BD44" s="11"/>
      <c r="BE44" s="15" t="str">
        <f aca="false">CONCATENATE(H44,C44,"_color.jpg")</f>
        <v>https://raw.githubusercontent.com/maxuzkikh/Ozon_upload/main/Tatulya/images/A5/unicorn_ad12_tat_vert_color.jpg</v>
      </c>
      <c r="BM44" s="0" t="str">
        <f aca="false">CONCATENATE("термонаклейка для одежды, термотрансфер, заплатка, принт, наклейка для декора одежды и других предметов из текстиля,",SUBSTITUTE(A44,"Термонаклейка",""))</f>
        <v>термонаклейка для одежды, термотрансфер, заплатка, принт, наклейка для декора одежды и других предметов из текстиля, Единорог ресницы цветы уши</v>
      </c>
      <c r="BR44" s="17" t="s">
        <v>83</v>
      </c>
      <c r="BS44" s="18" t="str">
        <f aca="false">CONCATENATE(H44,"Video_DTF.mp4")</f>
        <v>https://raw.githubusercontent.com/maxuzkikh/Ozon_upload/main/Tatulya/images/A5/Video_DTF.mp4</v>
      </c>
    </row>
    <row r="45" customFormat="false" ht="23.1" hidden="false" customHeight="true" outlineLevel="0" collapsed="false">
      <c r="A45" s="6" t="s">
        <v>210</v>
      </c>
      <c r="B45" s="0" t="s">
        <v>211</v>
      </c>
      <c r="C45" s="0" t="s">
        <v>212</v>
      </c>
      <c r="F45" s="0" t="n">
        <v>1</v>
      </c>
      <c r="G45" s="0" t="n">
        <v>2</v>
      </c>
      <c r="H45" s="0" t="s">
        <v>74</v>
      </c>
      <c r="I45" s="0" t="s">
        <v>75</v>
      </c>
      <c r="J45" s="0" t="s">
        <v>76</v>
      </c>
      <c r="M45" s="0" t="str">
        <f aca="false">A45</f>
        <v>Термонаклейка Лисенок с кружкой</v>
      </c>
      <c r="O45" s="0" t="str">
        <f aca="false">"Термонаклейка для одежды:" &amp; SUBSTITUTE(A45, "Термонаклейка", "")</f>
        <v>Термонаклейка для одежды: Лисенок с кружкой</v>
      </c>
      <c r="P45" s="7"/>
      <c r="Q45" s="0" t="n">
        <v>285</v>
      </c>
      <c r="R45" s="0" t="s">
        <v>77</v>
      </c>
      <c r="S45" s="8" t="str">
        <f aca="false">A45&amp;Описание!B49</f>
        <v>Термонаклейка Лисенок с кружкой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5" s="0" t="n">
        <v>1</v>
      </c>
      <c r="U45" s="0" t="n">
        <v>21</v>
      </c>
      <c r="V45" s="0" t="n">
        <v>18</v>
      </c>
      <c r="W45" s="0" t="n">
        <v>10</v>
      </c>
      <c r="X45" s="0" t="s">
        <v>78</v>
      </c>
      <c r="Y45" s="9" t="str">
        <f aca="false">CONCATENATE(CONCATENATE(H45,C45,"_1.jpg;"),CONCATENATE(H45,C45,"_2.jpg;"),CONCATENATE(H45,C45,"_3.jpg;"),CONCATENATE(H45,C45,"_4.jpg;"),CONCATENATE(H45,C45,"_5.jpg;"),CONCATENATE(H45,"instruction_A5.jpg;"),CONCATENATE(H45,"Video_DTF.mp4;"))</f>
        <v>https://raw.githubusercontent.com/maxuzkikh/Ozon_upload/main/Tatulya/images/A5/fox_as22_tat_vert_1.jpg;https://raw.githubusercontent.com/maxuzkikh/Ozon_upload/main/Tatulya/images/A5/fox_as22_tat_vert_2.jpg;https://raw.githubusercontent.com/maxuzkikh/Ozon_upload/main/Tatulya/images/A5/fox_as22_tat_vert_3.jpg;https://raw.githubusercontent.com/maxuzkikh/Ozon_upload/main/Tatulya/images/A5/fox_as22_tat_vert_4.jpg;https://raw.githubusercontent.com/maxuzkikh/Ozon_upload/main/Tatulya/images/A5/fox_as22_tat_vert_5.jpg;https://raw.githubusercontent.com/maxuzkikh/Ozon_upload/main/Tatulya/images/A5/instruction_A5.jpg;https://raw.githubusercontent.com/maxuzkikh/Ozon_upload/main/Tatulya/images/A5/Video_DTF.mp4;</v>
      </c>
      <c r="AA45" s="0" t="str">
        <f aca="false">A45</f>
        <v>Термонаклейка Лисенок с кружкой</v>
      </c>
      <c r="AB45" s="0" t="n">
        <f aca="false">Q45</f>
        <v>285</v>
      </c>
      <c r="AC45" s="0" t="n">
        <f aca="false">ROUND(AB45*1.5,0)</f>
        <v>428</v>
      </c>
      <c r="AD45" s="10" t="s">
        <v>79</v>
      </c>
      <c r="AE45" s="11" t="s">
        <v>80</v>
      </c>
      <c r="AH45" s="0" t="n">
        <f aca="false">W45</f>
        <v>10</v>
      </c>
      <c r="AI45" s="12" t="n">
        <f aca="false">V45*10</f>
        <v>180</v>
      </c>
      <c r="AJ45" s="13" t="n">
        <v>1</v>
      </c>
      <c r="AK45" s="12" t="n">
        <f aca="false">U45*10</f>
        <v>210</v>
      </c>
      <c r="AL45" s="14" t="str">
        <f aca="false">CONCATENATE(H45,C45,"_1.jpg")</f>
        <v>https://raw.githubusercontent.com/maxuzkikh/Ozon_upload/main/Tatulya/images/A5/fox_as22_tat_vert_1.jpg</v>
      </c>
      <c r="AM45" s="15" t="str">
        <f aca="false">CONCATENATE(CONCATENATE(H45, C45, "_2.jpg;"),CONCATENATE(H45, C45, "_3.jpg;"),CONCATENATE(H45, C45, "_4.jpg;"),CONCATENATE(H45, C45, "_5.jpg;"),CONCATENATE(H45, "instruction_A5.jpg;") )</f>
        <v>https://raw.githubusercontent.com/maxuzkikh/Ozon_upload/main/Tatulya/images/A5/fox_as22_tat_vert_2.jpg;https://raw.githubusercontent.com/maxuzkikh/Ozon_upload/main/Tatulya/images/A5/fox_as22_tat_vert_3.jpg;https://raw.githubusercontent.com/maxuzkikh/Ozon_upload/main/Tatulya/images/A5/fox_as22_tat_vert_4.jpg;https://raw.githubusercontent.com/maxuzkikh/Ozon_upload/main/Tatulya/images/A5/fox_as22_tat_vert_5.jpg;https://raw.githubusercontent.com/maxuzkikh/Ozon_upload/main/Tatulya/images/A5/instruction_A5.jpg;</v>
      </c>
      <c r="AP45" s="14" t="str">
        <f aca="false">J45</f>
        <v>Amazing Pics</v>
      </c>
      <c r="AQ45" s="16" t="s">
        <v>81</v>
      </c>
      <c r="AS45" s="11"/>
      <c r="AT45" s="0" t="str">
        <f aca="false">SUBSTITUTE(A45,"Термонаклейка ","")</f>
        <v>Лисенок с кружкой</v>
      </c>
      <c r="AU45" s="10" t="s">
        <v>82</v>
      </c>
      <c r="AV45" s="0" t="str">
        <f aca="false">S45</f>
        <v>Термонаклейка Лисенок с кружкой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45" s="12" t="str">
        <f aca="false">X45</f>
        <v>Россия</v>
      </c>
      <c r="BA45" s="12" t="str">
        <f aca="false">R45</f>
        <v>Полимерный материал</v>
      </c>
      <c r="BC45" s="11" t="s">
        <v>80</v>
      </c>
      <c r="BD45" s="11"/>
      <c r="BE45" s="15" t="str">
        <f aca="false">CONCATENATE(H45,C45,"_color.jpg")</f>
        <v>https://raw.githubusercontent.com/maxuzkikh/Ozon_upload/main/Tatulya/images/A5/fox_as22_tat_vert_color.jpg</v>
      </c>
      <c r="BM45" s="0" t="str">
        <f aca="false">CONCATENATE("термонаклейка для одежды, термотрансфер, заплатка, принт, наклейка для декора одежды и других предметов из текстиля,",SUBSTITUTE(A45,"Термонаклейка",""))</f>
        <v>термонаклейка для одежды, термотрансфер, заплатка, принт, наклейка для декора одежды и других предметов из текстиля, Лисенок с кружкой</v>
      </c>
      <c r="BR45" s="17" t="s">
        <v>83</v>
      </c>
      <c r="BS45" s="18" t="str">
        <f aca="false">CONCATENATE(H45,"Video_DTF.mp4")</f>
        <v>https://raw.githubusercontent.com/maxuzkikh/Ozon_upload/main/Tatulya/images/A5/Video_DTF.mp4</v>
      </c>
    </row>
    <row r="46" customFormat="false" ht="23.1" hidden="false" customHeight="true" outlineLevel="0" collapsed="false">
      <c r="A46" s="6" t="s">
        <v>213</v>
      </c>
      <c r="B46" s="0" t="s">
        <v>214</v>
      </c>
      <c r="C46" s="0" t="s">
        <v>215</v>
      </c>
      <c r="F46" s="0" t="n">
        <v>1</v>
      </c>
      <c r="G46" s="0" t="n">
        <v>2</v>
      </c>
      <c r="H46" s="0" t="s">
        <v>74</v>
      </c>
      <c r="I46" s="0" t="s">
        <v>75</v>
      </c>
      <c r="J46" s="0" t="s">
        <v>76</v>
      </c>
      <c r="M46" s="0" t="str">
        <f aca="false">A46</f>
        <v>Термонаклейка Микки Маус показывает язык</v>
      </c>
      <c r="O46" s="0" t="str">
        <f aca="false">"Термонаклейка для одежды:" &amp; SUBSTITUTE(A46, "Термонаклейка", "")</f>
        <v>Термонаклейка для одежды: Микки Маус показывает язык</v>
      </c>
      <c r="P46" s="7"/>
      <c r="Q46" s="0" t="n">
        <v>285</v>
      </c>
      <c r="R46" s="0" t="s">
        <v>77</v>
      </c>
      <c r="S46" s="8" t="str">
        <f aca="false">A46&amp;Описание!B50</f>
        <v>Термонаклейка Микки Маус показывает язык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6" s="0" t="n">
        <v>1</v>
      </c>
      <c r="U46" s="0" t="n">
        <v>21</v>
      </c>
      <c r="V46" s="0" t="n">
        <v>18</v>
      </c>
      <c r="W46" s="0" t="n">
        <v>10</v>
      </c>
      <c r="X46" s="0" t="s">
        <v>78</v>
      </c>
      <c r="Y46" s="9" t="str">
        <f aca="false">CONCATENATE(CONCATENATE(H46,C46,"_1.jpg;"),CONCATENATE(H46,C46,"_2.jpg;"),CONCATENATE(H46,C46,"_3.jpg;"),CONCATENATE(H46,C46,"_4.jpg;"),CONCATENATE(H46,C46,"_5.jpg;"),CONCATENATE(H46,"instruction_A5.jpg;"),CONCATENATE(H46,"Video_DTF.mp4;"))</f>
        <v>https://raw.githubusercontent.com/maxuzkikh/Ozon_upload/main/Tatulya/images/A5/mickey_df11_tat_vert_1.jpg;https://raw.githubusercontent.com/maxuzkikh/Ozon_upload/main/Tatulya/images/A5/mickey_df11_tat_vert_2.jpg;https://raw.githubusercontent.com/maxuzkikh/Ozon_upload/main/Tatulya/images/A5/mickey_df11_tat_vert_3.jpg;https://raw.githubusercontent.com/maxuzkikh/Ozon_upload/main/Tatulya/images/A5/mickey_df11_tat_vert_4.jpg;https://raw.githubusercontent.com/maxuzkikh/Ozon_upload/main/Tatulya/images/A5/mickey_df11_tat_vert_5.jpg;https://raw.githubusercontent.com/maxuzkikh/Ozon_upload/main/Tatulya/images/A5/instruction_A5.jpg;https://raw.githubusercontent.com/maxuzkikh/Ozon_upload/main/Tatulya/images/A5/Video_DTF.mp4;</v>
      </c>
      <c r="AA46" s="0" t="str">
        <f aca="false">A46</f>
        <v>Термонаклейка Микки Маус показывает язык</v>
      </c>
      <c r="AB46" s="0" t="n">
        <f aca="false">Q46</f>
        <v>285</v>
      </c>
      <c r="AC46" s="0" t="n">
        <f aca="false">ROUND(AB46*1.5,0)</f>
        <v>428</v>
      </c>
      <c r="AD46" s="10" t="s">
        <v>79</v>
      </c>
      <c r="AE46" s="11" t="s">
        <v>80</v>
      </c>
      <c r="AH46" s="0" t="n">
        <f aca="false">W46</f>
        <v>10</v>
      </c>
      <c r="AI46" s="12" t="n">
        <f aca="false">V46*10</f>
        <v>180</v>
      </c>
      <c r="AJ46" s="13" t="n">
        <v>1</v>
      </c>
      <c r="AK46" s="12" t="n">
        <f aca="false">U46*10</f>
        <v>210</v>
      </c>
      <c r="AL46" s="14" t="str">
        <f aca="false">CONCATENATE(H46,C46,"_1.jpg")</f>
        <v>https://raw.githubusercontent.com/maxuzkikh/Ozon_upload/main/Tatulya/images/A5/mickey_df11_tat_vert_1.jpg</v>
      </c>
      <c r="AM46" s="15" t="str">
        <f aca="false">CONCATENATE(CONCATENATE(H46, C46, "_2.jpg;"),CONCATENATE(H46, C46, "_3.jpg;"),CONCATENATE(H46, C46, "_4.jpg;"),CONCATENATE(H46, C46, "_5.jpg;"),CONCATENATE(H46, "instruction_A5.jpg;") )</f>
        <v>https://raw.githubusercontent.com/maxuzkikh/Ozon_upload/main/Tatulya/images/A5/mickey_df11_tat_vert_2.jpg;https://raw.githubusercontent.com/maxuzkikh/Ozon_upload/main/Tatulya/images/A5/mickey_df11_tat_vert_3.jpg;https://raw.githubusercontent.com/maxuzkikh/Ozon_upload/main/Tatulya/images/A5/mickey_df11_tat_vert_4.jpg;https://raw.githubusercontent.com/maxuzkikh/Ozon_upload/main/Tatulya/images/A5/mickey_df11_tat_vert_5.jpg;https://raw.githubusercontent.com/maxuzkikh/Ozon_upload/main/Tatulya/images/A5/instruction_A5.jpg;</v>
      </c>
      <c r="AP46" s="14" t="str">
        <f aca="false">J46</f>
        <v>Amazing Pics</v>
      </c>
      <c r="AQ46" s="16" t="s">
        <v>81</v>
      </c>
      <c r="AS46" s="11"/>
      <c r="AT46" s="0" t="str">
        <f aca="false">SUBSTITUTE(A46,"Термонаклейка ","")</f>
        <v>Микки Маус показывает язык</v>
      </c>
      <c r="AU46" s="10" t="s">
        <v>82</v>
      </c>
      <c r="AV46" s="0" t="str">
        <f aca="false">S46</f>
        <v>Термонаклейка Микки Маус показывает язык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46" s="12" t="str">
        <f aca="false">X46</f>
        <v>Россия</v>
      </c>
      <c r="BA46" s="12" t="str">
        <f aca="false">R46</f>
        <v>Полимерный материал</v>
      </c>
      <c r="BC46" s="11" t="s">
        <v>80</v>
      </c>
      <c r="BD46" s="11"/>
      <c r="BE46" s="15" t="str">
        <f aca="false">CONCATENATE(H46,C46,"_color.jpg")</f>
        <v>https://raw.githubusercontent.com/maxuzkikh/Ozon_upload/main/Tatulya/images/A5/mickey_df11_tat_vert_color.jpg</v>
      </c>
      <c r="BM46" s="0" t="str">
        <f aca="false">CONCATENATE("термонаклейка для одежды, термотрансфер, заплатка, принт, наклейка для декора одежды и других предметов из текстиля,",SUBSTITUTE(A46,"Термонаклейка",""))</f>
        <v>термонаклейка для одежды, термотрансфер, заплатка, принт, наклейка для декора одежды и других предметов из текстиля, Микки Маус показывает язык</v>
      </c>
      <c r="BR46" s="17" t="s">
        <v>83</v>
      </c>
      <c r="BS46" s="18" t="str">
        <f aca="false">CONCATENATE(H46,"Video_DTF.mp4")</f>
        <v>https://raw.githubusercontent.com/maxuzkikh/Ozon_upload/main/Tatulya/images/A5/Video_DTF.mp4</v>
      </c>
    </row>
    <row r="47" customFormat="false" ht="23.1" hidden="false" customHeight="true" outlineLevel="0" collapsed="false">
      <c r="A47" s="20" t="s">
        <v>216</v>
      </c>
      <c r="B47" s="0" t="s">
        <v>217</v>
      </c>
      <c r="C47" s="0" t="s">
        <v>218</v>
      </c>
      <c r="H47" s="11" t="s">
        <v>219</v>
      </c>
      <c r="I47" s="0" t="s">
        <v>75</v>
      </c>
      <c r="J47" s="0" t="s">
        <v>76</v>
      </c>
      <c r="M47" s="0" t="str">
        <f aca="false">A47</f>
        <v>Термонаклейка Одри Хепбёрн холст Vogue</v>
      </c>
      <c r="O47" s="0" t="str">
        <f aca="false">"Термонаклейка для одежды:" &amp; SUBSTITUTE(A47, "Термонаклейка", "")</f>
        <v>Термонаклейка для одежды: Одри Хепбёрн холст Vogue</v>
      </c>
      <c r="Q47" s="0" t="n">
        <v>349</v>
      </c>
      <c r="R47" s="0" t="s">
        <v>77</v>
      </c>
      <c r="S47" s="8" t="str">
        <f aca="false">A47&amp;[1]Описание!B93</f>
        <v>Термонаклейка Одри Хепбёрн холст Vogue-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v>
      </c>
      <c r="T47" s="0" t="n">
        <v>1</v>
      </c>
      <c r="U47" s="0" t="n">
        <v>30</v>
      </c>
      <c r="V47" s="0" t="n">
        <v>25</v>
      </c>
      <c r="W47" s="0" t="n">
        <v>12</v>
      </c>
      <c r="X47" s="0" t="s">
        <v>78</v>
      </c>
      <c r="Y47" s="9" t="str">
        <f aca="false">CONCATENATE(CONCATENATE(H47,C47,"_1.jpg;"),CONCATENATE(H47,C47,"_2.jpg;"),CONCATENATE(H47,C47,"_3.jpg;"),CONCATENATE(H47,C47,"_4.jpg;"),CONCATENATE(H47,C47,"_5.jpg;"),CONCATENATE(H47,C47,"_6.jpg;"),CONCATENATE(H47,C47,"_7.jpg;"),CONCATENATE(H47,C47,"_8.jpg;"),CONCATENATE(H47,C47,"_9.jpg;"),CONCATENATE(H47,C47,"_10.jpg;"),CONCATENATE(H47,"instruction_A4.jpg;"),CONCATENATE(H47,"Video_DTF.mp4;"))</f>
        <v>https://raw.githubusercontent.com/maxuzkikh/Ozon_upload/main/Tatulya/images/A4/Audrey Hepburn_gf11_vert_1.jpg;https://raw.githubusercontent.com/maxuzkikh/Ozon_upload/main/Tatulya/images/A4/Audrey Hepburn_gf11_vert_2.jpg;https://raw.githubusercontent.com/maxuzkikh/Ozon_upload/main/Tatulya/images/A4/Audrey Hepburn_gf11_vert_3.jpg;https://raw.githubusercontent.com/maxuzkikh/Ozon_upload/main/Tatulya/images/A4/Audrey Hepburn_gf11_vert_4.jpg;https://raw.githubusercontent.com/maxuzkikh/Ozon_upload/main/Tatulya/images/A4/Audrey Hepburn_gf11_vert_5.jpg;https://raw.githubusercontent.com/maxuzkikh/Ozon_upload/main/Tatulya/images/A4/Audrey Hepburn_gf11_vert_6.jpg;https://raw.githubusercontent.com/maxuzkikh/Ozon_upload/main/Tatulya/images/A4/Audrey Hepburn_gf11_vert_7.jpg;https://raw.githubusercontent.com/maxuzkikh/Ozon_upload/main/Tatulya/images/A4/Audrey Hepburn_gf11_vert_8.jpg;https://raw.githubusercontent.com/maxuzkikh/Ozon_upload/main/Tatulya/images/A4/Audrey Hepburn_gf11_vert_9.jpg;https://raw.githubusercontent.com/maxuzkikh/Ozon_upload/main/Tatulya/images/A4/Audrey Hepburn_gf11_vert_10.jpg;https://raw.githubusercontent.com/maxuzkikh/Ozon_upload/main/Tatulya/images/A4/instruction_A4.jpg;https://raw.githubusercontent.com/maxuzkikh/Ozon_upload/main/Tatulya/images/A4/Video_DTF.mp4;</v>
      </c>
      <c r="AA47" s="0" t="str">
        <f aca="false">A47</f>
        <v>Термонаклейка Одри Хепбёрн холст Vogue</v>
      </c>
      <c r="AB47" s="0" t="n">
        <f aca="false">Q47</f>
        <v>349</v>
      </c>
      <c r="AC47" s="0" t="n">
        <f aca="false">ROUND(AB47*1.5,0)</f>
        <v>524</v>
      </c>
      <c r="AD47" s="10" t="s">
        <v>79</v>
      </c>
      <c r="AE47" s="11" t="s">
        <v>80</v>
      </c>
      <c r="AH47" s="0" t="n">
        <f aca="false">W47</f>
        <v>12</v>
      </c>
      <c r="AI47" s="12" t="n">
        <f aca="false">V47*10</f>
        <v>250</v>
      </c>
      <c r="AJ47" s="13" t="n">
        <v>1</v>
      </c>
      <c r="AK47" s="12" t="n">
        <f aca="false">U47*10</f>
        <v>300</v>
      </c>
      <c r="AL47" s="14" t="str">
        <f aca="false">CONCATENATE(H47,C47,"_1.jpg")</f>
        <v>https://raw.githubusercontent.com/maxuzkikh/Ozon_upload/main/Tatulya/images/A4/Audrey Hepburn_gf11_vert_1.jpg</v>
      </c>
      <c r="AM47" s="15" t="str">
        <f aca="false">CONCATENATE(CONCATENATE(H47, C47, "_2.jpg;"),CONCATENATE(H47, C47, "_3.jpg;"),CONCATENATE(H47, C47, "_4.jpg;"),CONCATENATE(H47, C47, "_5.jpg;"),CONCATENATE(H47, C47, "_6.jpg;"),CONCATENATE(H47, C47, "_7.jpg;"),CONCATENATE(H47, C47, "_8.jpg;"),CONCATENATE(H47, C47, "_9.jpg;"),CONCATENATE(H47, C47, "_10.jpg;"),CONCATENATE(H47, "instruction_A4.jpg;") )</f>
        <v>https://raw.githubusercontent.com/maxuzkikh/Ozon_upload/main/Tatulya/images/A4/Audrey Hepburn_gf11_vert_2.jpg;https://raw.githubusercontent.com/maxuzkikh/Ozon_upload/main/Tatulya/images/A4/Audrey Hepburn_gf11_vert_3.jpg;https://raw.githubusercontent.com/maxuzkikh/Ozon_upload/main/Tatulya/images/A4/Audrey Hepburn_gf11_vert_4.jpg;https://raw.githubusercontent.com/maxuzkikh/Ozon_upload/main/Tatulya/images/A4/Audrey Hepburn_gf11_vert_5.jpg;https://raw.githubusercontent.com/maxuzkikh/Ozon_upload/main/Tatulya/images/A4/Audrey Hepburn_gf11_vert_6.jpg;https://raw.githubusercontent.com/maxuzkikh/Ozon_upload/main/Tatulya/images/A4/Audrey Hepburn_gf11_vert_7.jpg;https://raw.githubusercontent.com/maxuzkikh/Ozon_upload/main/Tatulya/images/A4/Audrey Hepburn_gf11_vert_8.jpg;https://raw.githubusercontent.com/maxuzkikh/Ozon_upload/main/Tatulya/images/A4/Audrey Hepburn_gf11_vert_9.jpg;https://raw.githubusercontent.com/maxuzkikh/Ozon_upload/main/Tatulya/images/A4/Audrey Hepburn_gf11_vert_10.jpg;https://raw.githubusercontent.com/maxuzkikh/Ozon_upload/main/Tatulya/images/A4/instruction_A4.jpg;</v>
      </c>
      <c r="AP47" s="14" t="str">
        <f aca="false">J47</f>
        <v>Amazing Pics</v>
      </c>
      <c r="AQ47" s="16" t="s">
        <v>220</v>
      </c>
      <c r="AS47" s="11"/>
      <c r="AT47" s="0" t="str">
        <f aca="false">SUBSTITUTE(A47,"Термонаклейка ","")</f>
        <v>Одри Хепбёрн холст Vogue</v>
      </c>
      <c r="AU47" s="10" t="s">
        <v>82</v>
      </c>
      <c r="AV47" s="0" t="str">
        <f aca="false">S47</f>
        <v>Термонаклейка Одри Хепбёрн холст Vogue-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v>
      </c>
      <c r="AX47" s="12" t="str">
        <f aca="false">X47</f>
        <v>Россия</v>
      </c>
      <c r="BA47" s="12" t="str">
        <f aca="false">R47</f>
        <v>Полимерный материал</v>
      </c>
      <c r="BC47" s="11" t="s">
        <v>80</v>
      </c>
      <c r="BD47" s="11"/>
      <c r="BE47" s="15" t="str">
        <f aca="false">CONCATENATE(H47,C47,"_color.jpg")</f>
        <v>https://raw.githubusercontent.com/maxuzkikh/Ozon_upload/main/Tatulya/images/A4/Audrey Hepburn_gf11_vert_color.jpg</v>
      </c>
      <c r="BM47" s="0" t="str">
        <f aca="false">CONCATENATE("термонаклейка для одежды, термотрансфер, заплатка, принт, наклейка для декора одежды и других предметов из текстиля,",SUBSTITUTE(A47,"Термонаклейка",""))</f>
        <v>термонаклейка для одежды, термотрансфер, заплатка, принт, наклейка для декора одежды и других предметов из текстиля, Одри Хепбёрн холст Vogue</v>
      </c>
      <c r="BR47" s="17" t="s">
        <v>83</v>
      </c>
      <c r="BS47" s="18" t="str">
        <f aca="false">CONCATENATE(H47,"Video_DTF.mp4")</f>
        <v>https://raw.githubusercontent.com/maxuzkikh/Ozon_upload/main/Tatulya/images/A4/Video_DTF.mp4</v>
      </c>
    </row>
    <row r="48" customFormat="false" ht="23.1" hidden="false" customHeight="true" outlineLevel="0" collapsed="false">
      <c r="A48" s="20" t="s">
        <v>221</v>
      </c>
      <c r="B48" s="0" t="s">
        <v>222</v>
      </c>
      <c r="C48" s="0" t="s">
        <v>223</v>
      </c>
      <c r="H48" s="11" t="s">
        <v>219</v>
      </c>
      <c r="I48" s="0" t="s">
        <v>75</v>
      </c>
      <c r="J48" s="0" t="s">
        <v>76</v>
      </c>
      <c r="M48" s="0" t="str">
        <f aca="false">A48</f>
        <v>Термонаклейка Черный Кот Силует астрономия</v>
      </c>
      <c r="O48" s="0" t="str">
        <f aca="false">"Термонаклейка для одежды:" &amp; SUBSTITUTE(A48, "Термонаклейка", "")</f>
        <v>Термонаклейка для одежды: Черный Кот Силует астрономия</v>
      </c>
      <c r="Q48" s="0" t="n">
        <v>349</v>
      </c>
      <c r="R48" s="0" t="s">
        <v>77</v>
      </c>
      <c r="S48" s="8" t="str">
        <f aca="false">A48&amp;Описание!B52</f>
        <v>Термонаклейка Черный Кот Силует астрономия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8" s="0" t="n">
        <v>1</v>
      </c>
      <c r="U48" s="0" t="n">
        <v>30</v>
      </c>
      <c r="V48" s="0" t="n">
        <v>25</v>
      </c>
      <c r="W48" s="0" t="n">
        <v>12</v>
      </c>
      <c r="X48" s="0" t="s">
        <v>78</v>
      </c>
      <c r="Y48" s="9" t="str">
        <f aca="false">CONCATENATE(CONCATENATE(H48,C48,"_1.jpg;"),CONCATENATE(H48,C48,"_2.jpg;"),CONCATENATE(H48,C48,"_3.jpg;"),CONCATENATE(H48,C48,"_4.jpg;"),CONCATENATE(H48,C48,"_5.jpg;"),CONCATENATE(H48,C48,"_6.jpg;"),CONCATENATE(H48,C48,"_7.jpg;"),CONCATENATE(H48,C48,"_8.jpg;"),CONCATENATE(H48,C48,"_9.jpg;"),CONCATENATE(H48,C48,"_10.jpg;"),CONCATENATE(H48,"instruction_A4.jpg;"),CONCATENATE(H48,"Video_DTF.mp4;"))</f>
        <v>https://raw.githubusercontent.com/maxuzkikh/Ozon_upload/main/Tatulya/images/A4/cat_df12_tat_vert_1.jpg;https://raw.githubusercontent.com/maxuzkikh/Ozon_upload/main/Tatulya/images/A4/cat_df12_tat_vert_2.jpg;https://raw.githubusercontent.com/maxuzkikh/Ozon_upload/main/Tatulya/images/A4/cat_df12_tat_vert_3.jpg;https://raw.githubusercontent.com/maxuzkikh/Ozon_upload/main/Tatulya/images/A4/cat_df12_tat_vert_4.jpg;https://raw.githubusercontent.com/maxuzkikh/Ozon_upload/main/Tatulya/images/A4/cat_df12_tat_vert_5.jpg;https://raw.githubusercontent.com/maxuzkikh/Ozon_upload/main/Tatulya/images/A4/cat_df12_tat_vert_6.jpg;https://raw.githubusercontent.com/maxuzkikh/Ozon_upload/main/Tatulya/images/A4/cat_df12_tat_vert_7.jpg;https://raw.githubusercontent.com/maxuzkikh/Ozon_upload/main/Tatulya/images/A4/cat_df12_tat_vert_8.jpg;https://raw.githubusercontent.com/maxuzkikh/Ozon_upload/main/Tatulya/images/A4/cat_df12_tat_vert_9.jpg;https://raw.githubusercontent.com/maxuzkikh/Ozon_upload/main/Tatulya/images/A4/cat_df12_tat_vert_10.jpg;https://raw.githubusercontent.com/maxuzkikh/Ozon_upload/main/Tatulya/images/A4/instruction_A4.jpg;https://raw.githubusercontent.com/maxuzkikh/Ozon_upload/main/Tatulya/images/A4/Video_DTF.mp4;</v>
      </c>
      <c r="AA48" s="0" t="str">
        <f aca="false">A48</f>
        <v>Термонаклейка Черный Кот Силует астрономия</v>
      </c>
      <c r="AB48" s="0" t="n">
        <f aca="false">Q48</f>
        <v>349</v>
      </c>
      <c r="AC48" s="0" t="n">
        <f aca="false">ROUND(AB48*1.5,0)</f>
        <v>524</v>
      </c>
      <c r="AD48" s="10" t="s">
        <v>79</v>
      </c>
      <c r="AE48" s="11" t="s">
        <v>80</v>
      </c>
      <c r="AH48" s="0" t="n">
        <f aca="false">W48</f>
        <v>12</v>
      </c>
      <c r="AI48" s="12" t="n">
        <f aca="false">V48*10</f>
        <v>250</v>
      </c>
      <c r="AJ48" s="13" t="n">
        <v>1</v>
      </c>
      <c r="AK48" s="12" t="n">
        <f aca="false">U48*10</f>
        <v>300</v>
      </c>
      <c r="AL48" s="14" t="str">
        <f aca="false">CONCATENATE(H48,C48,"_1.jpg")</f>
        <v>https://raw.githubusercontent.com/maxuzkikh/Ozon_upload/main/Tatulya/images/A4/cat_df12_tat_vert_1.jpg</v>
      </c>
      <c r="AM48" s="15" t="str">
        <f aca="false">CONCATENATE(CONCATENATE(H48, C48, "_2.jpg;"),CONCATENATE(H48, C48, "_3.jpg;"),CONCATENATE(H48, C48, "_4.jpg;"),CONCATENATE(H48, C48, "_5.jpg;"),CONCATENATE(H48, C48, "_6.jpg;"),CONCATENATE(H48, C48, "_7.jpg;"),CONCATENATE(H48, C48, "_8.jpg;"),CONCATENATE(H48, C48, "_9.jpg;"),CONCATENATE(H48, C48, "_10.jpg;"),CONCATENATE(H48, "instruction_A4.jpg;") )</f>
        <v>https://raw.githubusercontent.com/maxuzkikh/Ozon_upload/main/Tatulya/images/A4/cat_df12_tat_vert_2.jpg;https://raw.githubusercontent.com/maxuzkikh/Ozon_upload/main/Tatulya/images/A4/cat_df12_tat_vert_3.jpg;https://raw.githubusercontent.com/maxuzkikh/Ozon_upload/main/Tatulya/images/A4/cat_df12_tat_vert_4.jpg;https://raw.githubusercontent.com/maxuzkikh/Ozon_upload/main/Tatulya/images/A4/cat_df12_tat_vert_5.jpg;https://raw.githubusercontent.com/maxuzkikh/Ozon_upload/main/Tatulya/images/A4/cat_df12_tat_vert_6.jpg;https://raw.githubusercontent.com/maxuzkikh/Ozon_upload/main/Tatulya/images/A4/cat_df12_tat_vert_7.jpg;https://raw.githubusercontent.com/maxuzkikh/Ozon_upload/main/Tatulya/images/A4/cat_df12_tat_vert_8.jpg;https://raw.githubusercontent.com/maxuzkikh/Ozon_upload/main/Tatulya/images/A4/cat_df12_tat_vert_9.jpg;https://raw.githubusercontent.com/maxuzkikh/Ozon_upload/main/Tatulya/images/A4/cat_df12_tat_vert_10.jpg;https://raw.githubusercontent.com/maxuzkikh/Ozon_upload/main/Tatulya/images/A4/instruction_A4.jpg;</v>
      </c>
      <c r="AP48" s="14" t="str">
        <f aca="false">J48</f>
        <v>Amazing Pics</v>
      </c>
      <c r="AQ48" s="16" t="s">
        <v>220</v>
      </c>
      <c r="AS48" s="11"/>
      <c r="AT48" s="0" t="str">
        <f aca="false">SUBSTITUTE(A48,"Термонаклейка ","")</f>
        <v>Черный Кот Силует астрономия</v>
      </c>
      <c r="AU48" s="10" t="s">
        <v>82</v>
      </c>
      <c r="AV48" s="0" t="str">
        <f aca="false">S48</f>
        <v>Термонаклейка Черный Кот Силует астрономия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48" s="12" t="str">
        <f aca="false">X48</f>
        <v>Россия</v>
      </c>
      <c r="BA48" s="12" t="str">
        <f aca="false">R48</f>
        <v>Полимерный материал</v>
      </c>
      <c r="BC48" s="11" t="s">
        <v>80</v>
      </c>
      <c r="BD48" s="11"/>
      <c r="BE48" s="15" t="str">
        <f aca="false">CONCATENATE(H48,C48,"_color.jpg")</f>
        <v>https://raw.githubusercontent.com/maxuzkikh/Ozon_upload/main/Tatulya/images/A4/cat_df12_tat_vert_color.jpg</v>
      </c>
      <c r="BM48" s="0" t="str">
        <f aca="false">CONCATENATE("термонаклейка для одежды, термотрансфер, заплатка, принт, наклейка для декора одежды и других предметов из текстиля,",SUBSTITUTE(A48,"Термонаклейка",""))</f>
        <v>термонаклейка для одежды, термотрансфер, заплатка, принт, наклейка для декора одежды и других предметов из текстиля, Черный Кот Силует астрономия</v>
      </c>
      <c r="BR48" s="17" t="s">
        <v>83</v>
      </c>
      <c r="BS48" s="18" t="str">
        <f aca="false">CONCATENATE(H48,"Video_DTF.mp4")</f>
        <v>https://raw.githubusercontent.com/maxuzkikh/Ozon_upload/main/Tatulya/images/A4/Video_DTF.mp4</v>
      </c>
    </row>
    <row r="49" customFormat="false" ht="23.1" hidden="false" customHeight="true" outlineLevel="0" collapsed="false">
      <c r="A49" s="20" t="s">
        <v>224</v>
      </c>
      <c r="B49" s="0" t="s">
        <v>225</v>
      </c>
      <c r="C49" s="0" t="s">
        <v>226</v>
      </c>
      <c r="H49" s="11" t="s">
        <v>219</v>
      </c>
      <c r="I49" s="0" t="s">
        <v>75</v>
      </c>
      <c r="J49" s="0" t="s">
        <v>76</v>
      </c>
      <c r="M49" s="0" t="str">
        <f aca="false">A49</f>
        <v>Термонаклейка Аниме девочка белые волосы уши кошки</v>
      </c>
      <c r="O49" s="0" t="str">
        <f aca="false">"Термонаклейка для одежды:" &amp; SUBSTITUTE(A49, "Термонаклейка", "")</f>
        <v>Термонаклейка для одежды: Аниме девочка белые волосы уши кошки</v>
      </c>
      <c r="Q49" s="0" t="n">
        <v>349</v>
      </c>
      <c r="R49" s="0" t="s">
        <v>77</v>
      </c>
      <c r="S49" s="8" t="str">
        <f aca="false">A49&amp;Описание!B53</f>
        <v>Термонаклейка Аниме девочка белые волосы уши кошки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9" s="0" t="n">
        <v>1</v>
      </c>
      <c r="U49" s="0" t="n">
        <v>30</v>
      </c>
      <c r="V49" s="0" t="n">
        <v>25</v>
      </c>
      <c r="W49" s="0" t="n">
        <v>12</v>
      </c>
      <c r="X49" s="0" t="s">
        <v>78</v>
      </c>
      <c r="Y49" s="9" t="str">
        <f aca="false">CONCATENATE(CONCATENATE(H49,C49,"_1.jpg;"),CONCATENATE(H49,C49,"_2.jpg;"),CONCATENATE(H49,C49,"_3.jpg;"),CONCATENATE(H49,C49,"_4.jpg;"),CONCATENATE(H49,C49,"_5.jpg;"),CONCATENATE(H49,C49,"_6.jpg;"),CONCATENATE(H49,C49,"_7.jpg;"),CONCATENATE(H49,C49,"_8.jpg;"),CONCATENATE(H49,C49,"_9.jpg;"),CONCATENATE(H49,C49,"_10.jpg;"),CONCATENATE(H49,"instruction_A4.jpg;"),CONCATENATE(H49,"Video_DTF.mp4;"))</f>
        <v>https://raw.githubusercontent.com/maxuzkikh/Ozon_upload/main/Tatulya/images/A4/girl_anime_gf11_vert_1.jpg;https://raw.githubusercontent.com/maxuzkikh/Ozon_upload/main/Tatulya/images/A4/girl_anime_gf11_vert_2.jpg;https://raw.githubusercontent.com/maxuzkikh/Ozon_upload/main/Tatulya/images/A4/girl_anime_gf11_vert_3.jpg;https://raw.githubusercontent.com/maxuzkikh/Ozon_upload/main/Tatulya/images/A4/girl_anime_gf11_vert_4.jpg;https://raw.githubusercontent.com/maxuzkikh/Ozon_upload/main/Tatulya/images/A4/girl_anime_gf11_vert_5.jpg;https://raw.githubusercontent.com/maxuzkikh/Ozon_upload/main/Tatulya/images/A4/girl_anime_gf11_vert_6.jpg;https://raw.githubusercontent.com/maxuzkikh/Ozon_upload/main/Tatulya/images/A4/girl_anime_gf11_vert_7.jpg;https://raw.githubusercontent.com/maxuzkikh/Ozon_upload/main/Tatulya/images/A4/girl_anime_gf11_vert_8.jpg;https://raw.githubusercontent.com/maxuzkikh/Ozon_upload/main/Tatulya/images/A4/girl_anime_gf11_vert_9.jpg;https://raw.githubusercontent.com/maxuzkikh/Ozon_upload/main/Tatulya/images/A4/girl_anime_gf11_vert_10.jpg;https://raw.githubusercontent.com/maxuzkikh/Ozon_upload/main/Tatulya/images/A4/instruction_A4.jpg;https://raw.githubusercontent.com/maxuzkikh/Ozon_upload/main/Tatulya/images/A4/Video_DTF.mp4;</v>
      </c>
      <c r="AA49" s="0" t="str">
        <f aca="false">A49</f>
        <v>Термонаклейка Аниме девочка белые волосы уши кошки</v>
      </c>
      <c r="AB49" s="0" t="n">
        <f aca="false">Q49</f>
        <v>349</v>
      </c>
      <c r="AC49" s="0" t="n">
        <f aca="false">ROUND(AB49*1.5,0)</f>
        <v>524</v>
      </c>
      <c r="AD49" s="10" t="s">
        <v>79</v>
      </c>
      <c r="AE49" s="11" t="s">
        <v>80</v>
      </c>
      <c r="AH49" s="0" t="n">
        <f aca="false">W49</f>
        <v>12</v>
      </c>
      <c r="AI49" s="12" t="n">
        <f aca="false">V49*10</f>
        <v>250</v>
      </c>
      <c r="AJ49" s="13" t="n">
        <v>1</v>
      </c>
      <c r="AK49" s="12" t="n">
        <f aca="false">U49*10</f>
        <v>300</v>
      </c>
      <c r="AL49" s="14" t="str">
        <f aca="false">CONCATENATE(H49,C49,"_1.jpg")</f>
        <v>https://raw.githubusercontent.com/maxuzkikh/Ozon_upload/main/Tatulya/images/A4/girl_anime_gf11_vert_1.jpg</v>
      </c>
      <c r="AM49" s="15" t="str">
        <f aca="false">CONCATENATE(CONCATENATE(H49, C49, "_2.jpg;"),CONCATENATE(H49, C49, "_3.jpg;"),CONCATENATE(H49, C49, "_4.jpg;"),CONCATENATE(H49, C49, "_5.jpg;"),CONCATENATE(H49, C49, "_6.jpg;"),CONCATENATE(H49, C49, "_7.jpg;"),CONCATENATE(H49, C49, "_8.jpg;"),CONCATENATE(H49, C49, "_9.jpg;"),CONCATENATE(H49, C49, "_10.jpg;"),CONCATENATE(H49, "instruction_A4.jpg;") )</f>
        <v>https://raw.githubusercontent.com/maxuzkikh/Ozon_upload/main/Tatulya/images/A4/girl_anime_gf11_vert_2.jpg;https://raw.githubusercontent.com/maxuzkikh/Ozon_upload/main/Tatulya/images/A4/girl_anime_gf11_vert_3.jpg;https://raw.githubusercontent.com/maxuzkikh/Ozon_upload/main/Tatulya/images/A4/girl_anime_gf11_vert_4.jpg;https://raw.githubusercontent.com/maxuzkikh/Ozon_upload/main/Tatulya/images/A4/girl_anime_gf11_vert_5.jpg;https://raw.githubusercontent.com/maxuzkikh/Ozon_upload/main/Tatulya/images/A4/girl_anime_gf11_vert_6.jpg;https://raw.githubusercontent.com/maxuzkikh/Ozon_upload/main/Tatulya/images/A4/girl_anime_gf11_vert_7.jpg;https://raw.githubusercontent.com/maxuzkikh/Ozon_upload/main/Tatulya/images/A4/girl_anime_gf11_vert_8.jpg;https://raw.githubusercontent.com/maxuzkikh/Ozon_upload/main/Tatulya/images/A4/girl_anime_gf11_vert_9.jpg;https://raw.githubusercontent.com/maxuzkikh/Ozon_upload/main/Tatulya/images/A4/girl_anime_gf11_vert_10.jpg;https://raw.githubusercontent.com/maxuzkikh/Ozon_upload/main/Tatulya/images/A4/instruction_A4.jpg;</v>
      </c>
      <c r="AP49" s="14" t="str">
        <f aca="false">J49</f>
        <v>Amazing Pics</v>
      </c>
      <c r="AQ49" s="16" t="s">
        <v>220</v>
      </c>
      <c r="AS49" s="11"/>
      <c r="AT49" s="0" t="str">
        <f aca="false">SUBSTITUTE(A49,"Термонаклейка ","")</f>
        <v>Аниме девочка белые волосы уши кошки</v>
      </c>
      <c r="AU49" s="10" t="s">
        <v>82</v>
      </c>
      <c r="AV49" s="0" t="str">
        <f aca="false">S49</f>
        <v>Термонаклейка Аниме девочка белые волосы уши кошки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49" s="12" t="str">
        <f aca="false">X49</f>
        <v>Россия</v>
      </c>
      <c r="BA49" s="12" t="str">
        <f aca="false">R49</f>
        <v>Полимерный материал</v>
      </c>
      <c r="BC49" s="11" t="s">
        <v>80</v>
      </c>
      <c r="BD49" s="11"/>
      <c r="BE49" s="15" t="str">
        <f aca="false">CONCATENATE(H49,C49,"_color.jpg")</f>
        <v>https://raw.githubusercontent.com/maxuzkikh/Ozon_upload/main/Tatulya/images/A4/girl_anime_gf11_vert_color.jpg</v>
      </c>
      <c r="BM49" s="0" t="str">
        <f aca="false">CONCATENATE("термонаклейка для одежды, термотрансфер, заплатка, принт, наклейка для декора одежды и других предметов из текстиля,",SUBSTITUTE(A49,"Термонаклейка",""))</f>
        <v>термонаклейка для одежды, термотрансфер, заплатка, принт, наклейка для декора одежды и других предметов из текстиля, Аниме девочка белые волосы уши кошки</v>
      </c>
      <c r="BR49" s="17" t="s">
        <v>83</v>
      </c>
      <c r="BS49" s="18" t="str">
        <f aca="false">CONCATENATE(H49,"Video_DTF.mp4")</f>
        <v>https://raw.githubusercontent.com/maxuzkikh/Ozon_upload/main/Tatulya/images/A4/Video_DTF.mp4</v>
      </c>
    </row>
    <row r="50" customFormat="false" ht="23.1" hidden="false" customHeight="true" outlineLevel="0" collapsed="false">
      <c r="A50" s="20" t="s">
        <v>227</v>
      </c>
      <c r="B50" s="0" t="s">
        <v>228</v>
      </c>
      <c r="C50" s="0" t="s">
        <v>229</v>
      </c>
      <c r="H50" s="11" t="s">
        <v>219</v>
      </c>
      <c r="I50" s="0" t="s">
        <v>75</v>
      </c>
      <c r="J50" s="0" t="s">
        <v>76</v>
      </c>
      <c r="M50" s="0" t="str">
        <f aca="false">A50</f>
        <v>Термонаклейка Аниме девочка черные очки язык</v>
      </c>
      <c r="O50" s="0" t="str">
        <f aca="false">"Термонаклейка для одежды:" &amp; SUBSTITUTE(A50, "Термонаклейка", "")</f>
        <v>Термонаклейка для одежды: Аниме девочка черные очки язык</v>
      </c>
      <c r="Q50" s="0" t="n">
        <v>349</v>
      </c>
      <c r="R50" s="0" t="s">
        <v>77</v>
      </c>
      <c r="S50" s="8" t="str">
        <f aca="false">A50&amp;Описание!B54</f>
        <v>Термонаклейка Аниме девочка черные очки язык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50" s="0" t="n">
        <v>1</v>
      </c>
      <c r="U50" s="0" t="n">
        <v>30</v>
      </c>
      <c r="V50" s="0" t="n">
        <v>25</v>
      </c>
      <c r="W50" s="0" t="n">
        <v>12</v>
      </c>
      <c r="X50" s="0" t="s">
        <v>78</v>
      </c>
      <c r="Y50" s="9" t="str">
        <f aca="false">CONCATENATE(CONCATENATE(H50,C50,"_1.jpg;"),CONCATENATE(H50,C50,"_2.jpg;"),CONCATENATE(H50,C50,"_3.jpg;"),CONCATENATE(H50,C50,"_4.jpg;"),CONCATENATE(H50,C50,"_5.jpg;"),CONCATENATE(H50,C50,"_6.jpg;"),CONCATENATE(H50,C50,"_7.jpg;"),CONCATENATE(H50,C50,"_8.jpg;"),CONCATENATE(H50,C50,"_9.jpg;"),CONCATENATE(H50,C50,"_10.jpg;"),CONCATENATE(H50,"instruction_A4.jpg;"),CONCATENATE(H50,"Video_DTF.mp4;"))</f>
        <v>https://raw.githubusercontent.com/maxuzkikh/Ozon_upload/main/Tatulya/images/A4/girl_explicit_gf11_vert_1.jpg;https://raw.githubusercontent.com/maxuzkikh/Ozon_upload/main/Tatulya/images/A4/girl_explicit_gf11_vert_2.jpg;https://raw.githubusercontent.com/maxuzkikh/Ozon_upload/main/Tatulya/images/A4/girl_explicit_gf11_vert_3.jpg;https://raw.githubusercontent.com/maxuzkikh/Ozon_upload/main/Tatulya/images/A4/girl_explicit_gf11_vert_4.jpg;https://raw.githubusercontent.com/maxuzkikh/Ozon_upload/main/Tatulya/images/A4/girl_explicit_gf11_vert_5.jpg;https://raw.githubusercontent.com/maxuzkikh/Ozon_upload/main/Tatulya/images/A4/girl_explicit_gf11_vert_6.jpg;https://raw.githubusercontent.com/maxuzkikh/Ozon_upload/main/Tatulya/images/A4/girl_explicit_gf11_vert_7.jpg;https://raw.githubusercontent.com/maxuzkikh/Ozon_upload/main/Tatulya/images/A4/girl_explicit_gf11_vert_8.jpg;https://raw.githubusercontent.com/maxuzkikh/Ozon_upload/main/Tatulya/images/A4/girl_explicit_gf11_vert_9.jpg;https://raw.githubusercontent.com/maxuzkikh/Ozon_upload/main/Tatulya/images/A4/girl_explicit_gf11_vert_10.jpg;https://raw.githubusercontent.com/maxuzkikh/Ozon_upload/main/Tatulya/images/A4/instruction_A4.jpg;https://raw.githubusercontent.com/maxuzkikh/Ozon_upload/main/Tatulya/images/A4/Video_DTF.mp4;</v>
      </c>
      <c r="AA50" s="0" t="str">
        <f aca="false">A50</f>
        <v>Термонаклейка Аниме девочка черные очки язык</v>
      </c>
      <c r="AB50" s="0" t="n">
        <f aca="false">Q50</f>
        <v>349</v>
      </c>
      <c r="AC50" s="0" t="n">
        <f aca="false">ROUND(AB50*1.5,0)</f>
        <v>524</v>
      </c>
      <c r="AD50" s="10" t="s">
        <v>79</v>
      </c>
      <c r="AE50" s="11" t="s">
        <v>80</v>
      </c>
      <c r="AH50" s="0" t="n">
        <f aca="false">W50</f>
        <v>12</v>
      </c>
      <c r="AI50" s="12" t="n">
        <f aca="false">V50*10</f>
        <v>250</v>
      </c>
      <c r="AJ50" s="13" t="n">
        <v>1</v>
      </c>
      <c r="AK50" s="12" t="n">
        <f aca="false">U50*10</f>
        <v>300</v>
      </c>
      <c r="AL50" s="14" t="str">
        <f aca="false">CONCATENATE(H50,C50,"_1.jpg")</f>
        <v>https://raw.githubusercontent.com/maxuzkikh/Ozon_upload/main/Tatulya/images/A4/girl_explicit_gf11_vert_1.jpg</v>
      </c>
      <c r="AM50" s="15" t="str">
        <f aca="false">CONCATENATE(CONCATENATE(H50, C50, "_2.jpg;"),CONCATENATE(H50, C50, "_3.jpg;"),CONCATENATE(H50, C50, "_4.jpg;"),CONCATENATE(H50, C50, "_5.jpg;"),CONCATENATE(H50, C50, "_6.jpg;"),CONCATENATE(H50, C50, "_7.jpg;"),CONCATENATE(H50, C50, "_8.jpg;"),CONCATENATE(H50, C50, "_9.jpg;"),CONCATENATE(H50, C50, "_10.jpg;"),CONCATENATE(H50, "instruction_A4.jpg;") )</f>
        <v>https://raw.githubusercontent.com/maxuzkikh/Ozon_upload/main/Tatulya/images/A4/girl_explicit_gf11_vert_2.jpg;https://raw.githubusercontent.com/maxuzkikh/Ozon_upload/main/Tatulya/images/A4/girl_explicit_gf11_vert_3.jpg;https://raw.githubusercontent.com/maxuzkikh/Ozon_upload/main/Tatulya/images/A4/girl_explicit_gf11_vert_4.jpg;https://raw.githubusercontent.com/maxuzkikh/Ozon_upload/main/Tatulya/images/A4/girl_explicit_gf11_vert_5.jpg;https://raw.githubusercontent.com/maxuzkikh/Ozon_upload/main/Tatulya/images/A4/girl_explicit_gf11_vert_6.jpg;https://raw.githubusercontent.com/maxuzkikh/Ozon_upload/main/Tatulya/images/A4/girl_explicit_gf11_vert_7.jpg;https://raw.githubusercontent.com/maxuzkikh/Ozon_upload/main/Tatulya/images/A4/girl_explicit_gf11_vert_8.jpg;https://raw.githubusercontent.com/maxuzkikh/Ozon_upload/main/Tatulya/images/A4/girl_explicit_gf11_vert_9.jpg;https://raw.githubusercontent.com/maxuzkikh/Ozon_upload/main/Tatulya/images/A4/girl_explicit_gf11_vert_10.jpg;https://raw.githubusercontent.com/maxuzkikh/Ozon_upload/main/Tatulya/images/A4/instruction_A4.jpg;</v>
      </c>
      <c r="AP50" s="14" t="str">
        <f aca="false">J50</f>
        <v>Amazing Pics</v>
      </c>
      <c r="AQ50" s="16" t="s">
        <v>220</v>
      </c>
      <c r="AS50" s="11"/>
      <c r="AT50" s="0" t="str">
        <f aca="false">SUBSTITUTE(A50,"Термонаклейка ","")</f>
        <v>Аниме девочка черные очки язык</v>
      </c>
      <c r="AU50" s="10" t="s">
        <v>82</v>
      </c>
      <c r="AV50" s="0" t="str">
        <f aca="false">S50</f>
        <v>Термонаклейка Аниме девочка черные очки язык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50" s="12" t="str">
        <f aca="false">X50</f>
        <v>Россия</v>
      </c>
      <c r="BA50" s="12" t="str">
        <f aca="false">R50</f>
        <v>Полимерный материал</v>
      </c>
      <c r="BC50" s="11" t="s">
        <v>80</v>
      </c>
      <c r="BD50" s="11"/>
      <c r="BE50" s="15" t="str">
        <f aca="false">CONCATENATE(H50,C50,"_color.jpg")</f>
        <v>https://raw.githubusercontent.com/maxuzkikh/Ozon_upload/main/Tatulya/images/A4/girl_explicit_gf11_vert_color.jpg</v>
      </c>
      <c r="BM50" s="0" t="str">
        <f aca="false">CONCATENATE("термонаклейка для одежды, термотрансфер, заплатка, принт, наклейка для декора одежды и других предметов из текстиля,",SUBSTITUTE(A50,"Термонаклейка",""))</f>
        <v>термонаклейка для одежды, термотрансфер, заплатка, принт, наклейка для декора одежды и других предметов из текстиля, Аниме девочка черные очки язык</v>
      </c>
      <c r="BR50" s="17" t="s">
        <v>83</v>
      </c>
      <c r="BS50" s="18" t="str">
        <f aca="false">CONCATENATE(H50,"Video_DTF.mp4")</f>
        <v>https://raw.githubusercontent.com/maxuzkikh/Ozon_upload/main/Tatulya/images/A4/Video_DTF.mp4</v>
      </c>
    </row>
    <row r="51" customFormat="false" ht="23.1" hidden="false" customHeight="true" outlineLevel="0" collapsed="false">
      <c r="A51" s="20" t="s">
        <v>230</v>
      </c>
      <c r="B51" s="0" t="s">
        <v>231</v>
      </c>
      <c r="C51" s="0" t="s">
        <v>232</v>
      </c>
      <c r="H51" s="11" t="s">
        <v>219</v>
      </c>
      <c r="I51" s="0" t="s">
        <v>75</v>
      </c>
      <c r="J51" s="0" t="s">
        <v>76</v>
      </c>
      <c r="M51" s="0" t="str">
        <f aca="false">A51</f>
        <v>Термонаклейка Девушка гладиолус цветы</v>
      </c>
      <c r="O51" s="0" t="str">
        <f aca="false">"Термонаклейка для одежды:" &amp; SUBSTITUTE(A51, "Термонаклейка", "")</f>
        <v>Термонаклейка для одежды: Девушка гладиолус цветы</v>
      </c>
      <c r="Q51" s="0" t="n">
        <v>349</v>
      </c>
      <c r="R51" s="0" t="s">
        <v>77</v>
      </c>
      <c r="S51" s="8" t="str">
        <f aca="false">A51&amp;Описание!B55</f>
        <v>Термонаклейка Девушка гладиолус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51" s="0" t="n">
        <v>1</v>
      </c>
      <c r="U51" s="0" t="n">
        <v>30</v>
      </c>
      <c r="V51" s="0" t="n">
        <v>25</v>
      </c>
      <c r="W51" s="0" t="n">
        <v>12</v>
      </c>
      <c r="X51" s="0" t="s">
        <v>78</v>
      </c>
      <c r="Y51" s="9" t="str">
        <f aca="false">CONCATENATE(CONCATENATE(H51,C51,"_1.jpg;"),CONCATENATE(H51,C51,"_2.jpg;"),CONCATENATE(H51,C51,"_3.jpg;"),CONCATENATE(H51,C51,"_4.jpg;"),CONCATENATE(H51,C51,"_5.jpg;"),CONCATENATE(H51,C51,"_6.jpg;"),CONCATENATE(H51,C51,"_7.jpg;"),CONCATENATE(H51,C51,"_8.jpg;"),CONCATENATE(H51,C51,"_9.jpg;"),CONCATENATE(H51,C51,"_10.jpg;"),CONCATENATE(H51,"instruction_A4.jpg;"),CONCATENATE(H51,"Video_DTF.mp4;"))</f>
        <v>https://raw.githubusercontent.com/maxuzkikh/Ozon_upload/main/Tatulya/images/A4/girl_flower_af11_vert_1.jpg;https://raw.githubusercontent.com/maxuzkikh/Ozon_upload/main/Tatulya/images/A4/girl_flower_af11_vert_2.jpg;https://raw.githubusercontent.com/maxuzkikh/Ozon_upload/main/Tatulya/images/A4/girl_flower_af11_vert_3.jpg;https://raw.githubusercontent.com/maxuzkikh/Ozon_upload/main/Tatulya/images/A4/girl_flower_af11_vert_4.jpg;https://raw.githubusercontent.com/maxuzkikh/Ozon_upload/main/Tatulya/images/A4/girl_flower_af11_vert_5.jpg;https://raw.githubusercontent.com/maxuzkikh/Ozon_upload/main/Tatulya/images/A4/girl_flower_af11_vert_6.jpg;https://raw.githubusercontent.com/maxuzkikh/Ozon_upload/main/Tatulya/images/A4/girl_flower_af11_vert_7.jpg;https://raw.githubusercontent.com/maxuzkikh/Ozon_upload/main/Tatulya/images/A4/girl_flower_af11_vert_8.jpg;https://raw.githubusercontent.com/maxuzkikh/Ozon_upload/main/Tatulya/images/A4/girl_flower_af11_vert_9.jpg;https://raw.githubusercontent.com/maxuzkikh/Ozon_upload/main/Tatulya/images/A4/girl_flower_af11_vert_10.jpg;https://raw.githubusercontent.com/maxuzkikh/Ozon_upload/main/Tatulya/images/A4/instruction_A4.jpg;https://raw.githubusercontent.com/maxuzkikh/Ozon_upload/main/Tatulya/images/A4/Video_DTF.mp4;</v>
      </c>
      <c r="AA51" s="0" t="str">
        <f aca="false">A51</f>
        <v>Термонаклейка Девушка гладиолус цветы</v>
      </c>
      <c r="AB51" s="0" t="n">
        <f aca="false">Q51</f>
        <v>349</v>
      </c>
      <c r="AC51" s="0" t="n">
        <f aca="false">ROUND(AB51*1.5,0)</f>
        <v>524</v>
      </c>
      <c r="AD51" s="10" t="s">
        <v>79</v>
      </c>
      <c r="AE51" s="11" t="s">
        <v>80</v>
      </c>
      <c r="AH51" s="0" t="n">
        <f aca="false">W51</f>
        <v>12</v>
      </c>
      <c r="AI51" s="12" t="n">
        <f aca="false">V51*10</f>
        <v>250</v>
      </c>
      <c r="AJ51" s="13" t="n">
        <v>1</v>
      </c>
      <c r="AK51" s="12" t="n">
        <f aca="false">U51*10</f>
        <v>300</v>
      </c>
      <c r="AL51" s="14" t="str">
        <f aca="false">CONCATENATE(H51,C51,"_1.jpg")</f>
        <v>https://raw.githubusercontent.com/maxuzkikh/Ozon_upload/main/Tatulya/images/A4/girl_flower_af11_vert_1.jpg</v>
      </c>
      <c r="AM51" s="15" t="str">
        <f aca="false">CONCATENATE(CONCATENATE(H51, C51, "_2.jpg;"),CONCATENATE(H51, C51, "_3.jpg;"),CONCATENATE(H51, C51, "_4.jpg;"),CONCATENATE(H51, C51, "_5.jpg;"),CONCATENATE(H51, C51, "_6.jpg;"),CONCATENATE(H51, C51, "_7.jpg;"),CONCATENATE(H51, C51, "_8.jpg;"),CONCATENATE(H51, C51, "_9.jpg;"),CONCATENATE(H51, C51, "_10.jpg;"),CONCATENATE(H51, "instruction_A4.jpg;") )</f>
        <v>https://raw.githubusercontent.com/maxuzkikh/Ozon_upload/main/Tatulya/images/A4/girl_flower_af11_vert_2.jpg;https://raw.githubusercontent.com/maxuzkikh/Ozon_upload/main/Tatulya/images/A4/girl_flower_af11_vert_3.jpg;https://raw.githubusercontent.com/maxuzkikh/Ozon_upload/main/Tatulya/images/A4/girl_flower_af11_vert_4.jpg;https://raw.githubusercontent.com/maxuzkikh/Ozon_upload/main/Tatulya/images/A4/girl_flower_af11_vert_5.jpg;https://raw.githubusercontent.com/maxuzkikh/Ozon_upload/main/Tatulya/images/A4/girl_flower_af11_vert_6.jpg;https://raw.githubusercontent.com/maxuzkikh/Ozon_upload/main/Tatulya/images/A4/girl_flower_af11_vert_7.jpg;https://raw.githubusercontent.com/maxuzkikh/Ozon_upload/main/Tatulya/images/A4/girl_flower_af11_vert_8.jpg;https://raw.githubusercontent.com/maxuzkikh/Ozon_upload/main/Tatulya/images/A4/girl_flower_af11_vert_9.jpg;https://raw.githubusercontent.com/maxuzkikh/Ozon_upload/main/Tatulya/images/A4/girl_flower_af11_vert_10.jpg;https://raw.githubusercontent.com/maxuzkikh/Ozon_upload/main/Tatulya/images/A4/instruction_A4.jpg;</v>
      </c>
      <c r="AP51" s="14" t="str">
        <f aca="false">J51</f>
        <v>Amazing Pics</v>
      </c>
      <c r="AQ51" s="16" t="s">
        <v>220</v>
      </c>
      <c r="AS51" s="11"/>
      <c r="AT51" s="0" t="str">
        <f aca="false">SUBSTITUTE(A51,"Термонаклейка ","")</f>
        <v>Девушка гладиолус цветы</v>
      </c>
      <c r="AU51" s="10" t="s">
        <v>82</v>
      </c>
      <c r="AV51" s="0" t="str">
        <f aca="false">S51</f>
        <v>Термонаклейка Девушка гладиолус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51" s="12" t="str">
        <f aca="false">X51</f>
        <v>Россия</v>
      </c>
      <c r="BA51" s="12" t="str">
        <f aca="false">R51</f>
        <v>Полимерный материал</v>
      </c>
      <c r="BC51" s="11" t="s">
        <v>80</v>
      </c>
      <c r="BD51" s="11"/>
      <c r="BE51" s="15" t="str">
        <f aca="false">CONCATENATE(H51,C51,"_color.jpg")</f>
        <v>https://raw.githubusercontent.com/maxuzkikh/Ozon_upload/main/Tatulya/images/A4/girl_flower_af11_vert_color.jpg</v>
      </c>
      <c r="BM51" s="0" t="str">
        <f aca="false">CONCATENATE("термонаклейка для одежды, термотрансфер, заплатка, принт, наклейка для декора одежды и других предметов из текстиля,",SUBSTITUTE(A51,"Термонаклейка",""))</f>
        <v>термонаклейка для одежды, термотрансфер, заплатка, принт, наклейка для декора одежды и других предметов из текстиля, Девушка гладиолус цветы</v>
      </c>
      <c r="BR51" s="17" t="s">
        <v>83</v>
      </c>
      <c r="BS51" s="18" t="str">
        <f aca="false">CONCATENATE(H51,"Video_DTF.mp4")</f>
        <v>https://raw.githubusercontent.com/maxuzkikh/Ozon_upload/main/Tatulya/images/A4/Video_DTF.mp4</v>
      </c>
    </row>
    <row r="52" customFormat="false" ht="21.6" hidden="false" customHeight="true" outlineLevel="0" collapsed="false">
      <c r="A52" s="20" t="s">
        <v>233</v>
      </c>
      <c r="B52" s="0" t="s">
        <v>234</v>
      </c>
      <c r="C52" s="0" t="s">
        <v>235</v>
      </c>
      <c r="H52" s="11" t="s">
        <v>219</v>
      </c>
      <c r="I52" s="0" t="s">
        <v>75</v>
      </c>
      <c r="J52" s="0" t="s">
        <v>76</v>
      </c>
      <c r="M52" s="0" t="str">
        <f aca="false">A52</f>
        <v>Термонаклейка Девушка холст растут цветы</v>
      </c>
      <c r="O52" s="0" t="str">
        <f aca="false">"Термонаклейка для одежды:" &amp; SUBSTITUTE(A52, "Термонаклейка", "")</f>
        <v>Термонаклейка для одежды: Девушка холст растут цветы</v>
      </c>
      <c r="Q52" s="0" t="n">
        <v>349</v>
      </c>
      <c r="R52" s="0" t="s">
        <v>77</v>
      </c>
      <c r="S52" s="8" t="str">
        <f aca="false">A52&amp;Описание!B56</f>
        <v>Термонаклейка Девушка холст растут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52" s="0" t="n">
        <v>1</v>
      </c>
      <c r="U52" s="0" t="n">
        <v>30</v>
      </c>
      <c r="V52" s="0" t="n">
        <v>25</v>
      </c>
      <c r="W52" s="0" t="n">
        <v>12</v>
      </c>
      <c r="X52" s="0" t="s">
        <v>78</v>
      </c>
      <c r="Y52" s="9" t="str">
        <f aca="false">CONCATENATE(CONCATENATE(H52,C52,"_1.jpg;"),CONCATENATE(H52,C52,"_2.jpg;"),CONCATENATE(H52,C52,"_3.jpg;"),CONCATENATE(H52,C52,"_4.jpg;"),CONCATENATE(H52,C52,"_5.jpg;"),CONCATENATE(H52,C52,"_6.jpg;"),CONCATENATE(H52,C52,"_7.jpg;"),CONCATENATE(H52,C52,"_8.jpg;"),CONCATENATE(H52,C52,"_9.jpg;"),CONCATENATE(H52,C52,"_10.jpg;"),CONCATENATE(H52,"instruction_A4.jpg;"),CONCATENATE(H52,"Video_DTF.mp4;"))</f>
        <v>https://raw.githubusercontent.com/maxuzkikh/Ozon_upload/main/Tatulya/images/A4/girl_flowers_gf11_vert_1.jpg;https://raw.githubusercontent.com/maxuzkikh/Ozon_upload/main/Tatulya/images/A4/girl_flowers_gf11_vert_2.jpg;https://raw.githubusercontent.com/maxuzkikh/Ozon_upload/main/Tatulya/images/A4/girl_flowers_gf11_vert_3.jpg;https://raw.githubusercontent.com/maxuzkikh/Ozon_upload/main/Tatulya/images/A4/girl_flowers_gf11_vert_4.jpg;https://raw.githubusercontent.com/maxuzkikh/Ozon_upload/main/Tatulya/images/A4/girl_flowers_gf11_vert_5.jpg;https://raw.githubusercontent.com/maxuzkikh/Ozon_upload/main/Tatulya/images/A4/girl_flowers_gf11_vert_6.jpg;https://raw.githubusercontent.com/maxuzkikh/Ozon_upload/main/Tatulya/images/A4/girl_flowers_gf11_vert_7.jpg;https://raw.githubusercontent.com/maxuzkikh/Ozon_upload/main/Tatulya/images/A4/girl_flowers_gf11_vert_8.jpg;https://raw.githubusercontent.com/maxuzkikh/Ozon_upload/main/Tatulya/images/A4/girl_flowers_gf11_vert_9.jpg;https://raw.githubusercontent.com/maxuzkikh/Ozon_upload/main/Tatulya/images/A4/girl_flowers_gf11_vert_10.jpg;https://raw.githubusercontent.com/maxuzkikh/Ozon_upload/main/Tatulya/images/A4/instruction_A4.jpg;https://raw.githubusercontent.com/maxuzkikh/Ozon_upload/main/Tatulya/images/A4/Video_DTF.mp4;</v>
      </c>
      <c r="AA52" s="0" t="str">
        <f aca="false">A52</f>
        <v>Термонаклейка Девушка холст растут цветы</v>
      </c>
      <c r="AB52" s="0" t="n">
        <f aca="false">Q52</f>
        <v>349</v>
      </c>
      <c r="AC52" s="0" t="n">
        <f aca="false">ROUND(AB52*1.5,0)</f>
        <v>524</v>
      </c>
      <c r="AD52" s="10" t="s">
        <v>79</v>
      </c>
      <c r="AE52" s="11" t="s">
        <v>80</v>
      </c>
      <c r="AH52" s="0" t="n">
        <f aca="false">W52</f>
        <v>12</v>
      </c>
      <c r="AI52" s="12" t="n">
        <f aca="false">V52*10</f>
        <v>250</v>
      </c>
      <c r="AJ52" s="13" t="n">
        <v>1</v>
      </c>
      <c r="AK52" s="12" t="n">
        <f aca="false">U52*10</f>
        <v>300</v>
      </c>
      <c r="AL52" s="14" t="str">
        <f aca="false">CONCATENATE(H52,C52,"_1.jpg")</f>
        <v>https://raw.githubusercontent.com/maxuzkikh/Ozon_upload/main/Tatulya/images/A4/girl_flowers_gf11_vert_1.jpg</v>
      </c>
      <c r="AM52" s="15" t="str">
        <f aca="false">CONCATENATE(CONCATENATE(H52, C52, "_2.jpg;"),CONCATENATE(H52, C52, "_3.jpg;"),CONCATENATE(H52, C52, "_4.jpg;"),CONCATENATE(H52, C52, "_5.jpg;"),CONCATENATE(H52, C52, "_6.jpg;"),CONCATENATE(H52, C52, "_7.jpg;"),CONCATENATE(H52, C52, "_8.jpg;"),CONCATENATE(H52, C52, "_9.jpg;"),CONCATENATE(H52, C52, "_10.jpg;"),CONCATENATE(H52, "instruction_A4.jpg;") )</f>
        <v>https://raw.githubusercontent.com/maxuzkikh/Ozon_upload/main/Tatulya/images/A4/girl_flowers_gf11_vert_2.jpg;https://raw.githubusercontent.com/maxuzkikh/Ozon_upload/main/Tatulya/images/A4/girl_flowers_gf11_vert_3.jpg;https://raw.githubusercontent.com/maxuzkikh/Ozon_upload/main/Tatulya/images/A4/girl_flowers_gf11_vert_4.jpg;https://raw.githubusercontent.com/maxuzkikh/Ozon_upload/main/Tatulya/images/A4/girl_flowers_gf11_vert_5.jpg;https://raw.githubusercontent.com/maxuzkikh/Ozon_upload/main/Tatulya/images/A4/girl_flowers_gf11_vert_6.jpg;https://raw.githubusercontent.com/maxuzkikh/Ozon_upload/main/Tatulya/images/A4/girl_flowers_gf11_vert_7.jpg;https://raw.githubusercontent.com/maxuzkikh/Ozon_upload/main/Tatulya/images/A4/girl_flowers_gf11_vert_8.jpg;https://raw.githubusercontent.com/maxuzkikh/Ozon_upload/main/Tatulya/images/A4/girl_flowers_gf11_vert_9.jpg;https://raw.githubusercontent.com/maxuzkikh/Ozon_upload/main/Tatulya/images/A4/girl_flowers_gf11_vert_10.jpg;https://raw.githubusercontent.com/maxuzkikh/Ozon_upload/main/Tatulya/images/A4/instruction_A4.jpg;</v>
      </c>
      <c r="AP52" s="14" t="str">
        <f aca="false">J52</f>
        <v>Amazing Pics</v>
      </c>
      <c r="AQ52" s="16" t="s">
        <v>220</v>
      </c>
      <c r="AS52" s="11"/>
      <c r="AT52" s="0" t="str">
        <f aca="false">SUBSTITUTE(A52,"Термонаклейка ","")</f>
        <v>Девушка холст растут цветы</v>
      </c>
      <c r="AU52" s="10" t="s">
        <v>82</v>
      </c>
      <c r="AV52" s="0" t="str">
        <f aca="false">S52</f>
        <v>Термонаклейка Девушка холст растут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52" s="12" t="str">
        <f aca="false">X52</f>
        <v>Россия</v>
      </c>
      <c r="BA52" s="12" t="str">
        <f aca="false">R52</f>
        <v>Полимерный материал</v>
      </c>
      <c r="BC52" s="11" t="s">
        <v>80</v>
      </c>
      <c r="BD52" s="11"/>
      <c r="BE52" s="15" t="str">
        <f aca="false">CONCATENATE(H52,C52,"_color.jpg")</f>
        <v>https://raw.githubusercontent.com/maxuzkikh/Ozon_upload/main/Tatulya/images/A4/girl_flowers_gf11_vert_color.jpg</v>
      </c>
      <c r="BM52" s="0" t="str">
        <f aca="false">CONCATENATE("термонаклейка для одежды, термотрансфер, заплатка, принт, наклейка для декора одежды и других предметов из текстиля,",SUBSTITUTE(A52,"Термонаклейка",""))</f>
        <v>термонаклейка для одежды, термотрансфер, заплатка, принт, наклейка для декора одежды и других предметов из текстиля, Девушка холст растут цветы</v>
      </c>
      <c r="BR52" s="17" t="s">
        <v>83</v>
      </c>
      <c r="BS52" s="18" t="str">
        <f aca="false">CONCATENATE(H52,"Video_DTF.mp4")</f>
        <v>https://raw.githubusercontent.com/maxuzkikh/Ozon_upload/main/Tatulya/images/A4/Video_DTF.mp4</v>
      </c>
    </row>
    <row r="53" customFormat="false" ht="21.6" hidden="false" customHeight="true" outlineLevel="0" collapsed="false">
      <c r="A53" s="20" t="s">
        <v>236</v>
      </c>
      <c r="B53" s="0" t="s">
        <v>237</v>
      </c>
      <c r="C53" s="0" t="s">
        <v>238</v>
      </c>
      <c r="H53" s="11" t="s">
        <v>219</v>
      </c>
      <c r="I53" s="0" t="s">
        <v>75</v>
      </c>
      <c r="J53" s="0" t="s">
        <v>76</v>
      </c>
      <c r="M53" s="0" t="str">
        <f aca="false">A53</f>
        <v>Термонаклейка Девушка на закате держат руки море</v>
      </c>
      <c r="O53" s="0" t="str">
        <f aca="false">"Термонаклейка для одежды:" &amp; SUBSTITUTE(A53, "Термонаклейка", "")</f>
        <v>Термонаклейка для одежды: Девушка на закате держат руки море</v>
      </c>
      <c r="Q53" s="0" t="n">
        <v>349</v>
      </c>
      <c r="R53" s="0" t="s">
        <v>77</v>
      </c>
      <c r="S53" s="8" t="str">
        <f aca="false">A53&amp;Описание!B57</f>
        <v>Термонаклейка Девушка на закате держат руки море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53" s="0" t="n">
        <v>1</v>
      </c>
      <c r="U53" s="0" t="n">
        <v>30</v>
      </c>
      <c r="V53" s="0" t="n">
        <v>25</v>
      </c>
      <c r="W53" s="0" t="n">
        <v>12</v>
      </c>
      <c r="X53" s="0" t="s">
        <v>78</v>
      </c>
      <c r="Y53" s="9" t="str">
        <f aca="false">CONCATENATE(CONCATENATE(H53,C53,"_1.jpg;"),CONCATENATE(H53,C53,"_2.jpg;"),CONCATENATE(H53,C53,"_3.jpg;"),CONCATENATE(H53,C53,"_4.jpg;"),CONCATENATE(H53,C53,"_5.jpg;"),CONCATENATE(H53,C53,"_6.jpg;"),CONCATENATE(H53,C53,"_7.jpg;"),CONCATENATE(H53,C53,"_8.jpg;"),CONCATENATE(H53,C53,"_9.jpg;"),CONCATENATE(H53,C53,"_10.jpg;"),CONCATENATE(H53,"instruction_A4.jpg;"),CONCATENATE(H53,"Video_DTF.mp4;"))</f>
        <v>https://raw.githubusercontent.com/maxuzkikh/Ozon_upload/main/Tatulya/images/A4/girl_hold_hands_gf11_vert_1.jpg;https://raw.githubusercontent.com/maxuzkikh/Ozon_upload/main/Tatulya/images/A4/girl_hold_hands_gf11_vert_2.jpg;https://raw.githubusercontent.com/maxuzkikh/Ozon_upload/main/Tatulya/images/A4/girl_hold_hands_gf11_vert_3.jpg;https://raw.githubusercontent.com/maxuzkikh/Ozon_upload/main/Tatulya/images/A4/girl_hold_hands_gf11_vert_4.jpg;https://raw.githubusercontent.com/maxuzkikh/Ozon_upload/main/Tatulya/images/A4/girl_hold_hands_gf11_vert_5.jpg;https://raw.githubusercontent.com/maxuzkikh/Ozon_upload/main/Tatulya/images/A4/girl_hold_hands_gf11_vert_6.jpg;https://raw.githubusercontent.com/maxuzkikh/Ozon_upload/main/Tatulya/images/A4/girl_hold_hands_gf11_vert_7.jpg;https://raw.githubusercontent.com/maxuzkikh/Ozon_upload/main/Tatulya/images/A4/girl_hold_hands_gf11_vert_8.jpg;https://raw.githubusercontent.com/maxuzkikh/Ozon_upload/main/Tatulya/images/A4/girl_hold_hands_gf11_vert_9.jpg;https://raw.githubusercontent.com/maxuzkikh/Ozon_upload/main/Tatulya/images/A4/girl_hold_hands_gf11_vert_10.jpg;https://raw.githubusercontent.com/maxuzkikh/Ozon_upload/main/Tatulya/images/A4/instruction_A4.jpg;https://raw.githubusercontent.com/maxuzkikh/Ozon_upload/main/Tatulya/images/A4/Video_DTF.mp4;</v>
      </c>
      <c r="AA53" s="0" t="str">
        <f aca="false">A53</f>
        <v>Термонаклейка Девушка на закате держат руки море</v>
      </c>
      <c r="AB53" s="0" t="n">
        <f aca="false">Q53</f>
        <v>349</v>
      </c>
      <c r="AC53" s="0" t="n">
        <f aca="false">ROUND(AB53*1.5,0)</f>
        <v>524</v>
      </c>
      <c r="AD53" s="10" t="s">
        <v>79</v>
      </c>
      <c r="AE53" s="11" t="s">
        <v>80</v>
      </c>
      <c r="AH53" s="0" t="n">
        <f aca="false">W53</f>
        <v>12</v>
      </c>
      <c r="AI53" s="12" t="n">
        <f aca="false">V53*10</f>
        <v>250</v>
      </c>
      <c r="AJ53" s="13" t="n">
        <v>1</v>
      </c>
      <c r="AK53" s="12" t="n">
        <f aca="false">U53*10</f>
        <v>300</v>
      </c>
      <c r="AL53" s="14" t="str">
        <f aca="false">CONCATENATE(H53,C53,"_1.jpg")</f>
        <v>https://raw.githubusercontent.com/maxuzkikh/Ozon_upload/main/Tatulya/images/A4/girl_hold_hands_gf11_vert_1.jpg</v>
      </c>
      <c r="AM53" s="15" t="str">
        <f aca="false">CONCATENATE(CONCATENATE(H53, C53, "_2.jpg;"),CONCATENATE(H53, C53, "_3.jpg;"),CONCATENATE(H53, C53, "_4.jpg;"),CONCATENATE(H53, C53, "_5.jpg;"),CONCATENATE(H53, C53, "_6.jpg;"),CONCATENATE(H53, C53, "_7.jpg;"),CONCATENATE(H53, C53, "_8.jpg;"),CONCATENATE(H53, C53, "_9.jpg;"),CONCATENATE(H53, C53, "_10.jpg;"),CONCATENATE(H53, "instruction_A4.jpg;") )</f>
        <v>https://raw.githubusercontent.com/maxuzkikh/Ozon_upload/main/Tatulya/images/A4/girl_hold_hands_gf11_vert_2.jpg;https://raw.githubusercontent.com/maxuzkikh/Ozon_upload/main/Tatulya/images/A4/girl_hold_hands_gf11_vert_3.jpg;https://raw.githubusercontent.com/maxuzkikh/Ozon_upload/main/Tatulya/images/A4/girl_hold_hands_gf11_vert_4.jpg;https://raw.githubusercontent.com/maxuzkikh/Ozon_upload/main/Tatulya/images/A4/girl_hold_hands_gf11_vert_5.jpg;https://raw.githubusercontent.com/maxuzkikh/Ozon_upload/main/Tatulya/images/A4/girl_hold_hands_gf11_vert_6.jpg;https://raw.githubusercontent.com/maxuzkikh/Ozon_upload/main/Tatulya/images/A4/girl_hold_hands_gf11_vert_7.jpg;https://raw.githubusercontent.com/maxuzkikh/Ozon_upload/main/Tatulya/images/A4/girl_hold_hands_gf11_vert_8.jpg;https://raw.githubusercontent.com/maxuzkikh/Ozon_upload/main/Tatulya/images/A4/girl_hold_hands_gf11_vert_9.jpg;https://raw.githubusercontent.com/maxuzkikh/Ozon_upload/main/Tatulya/images/A4/girl_hold_hands_gf11_vert_10.jpg;https://raw.githubusercontent.com/maxuzkikh/Ozon_upload/main/Tatulya/images/A4/instruction_A4.jpg;</v>
      </c>
      <c r="AP53" s="14" t="str">
        <f aca="false">J53</f>
        <v>Amazing Pics</v>
      </c>
      <c r="AQ53" s="16" t="s">
        <v>220</v>
      </c>
      <c r="AS53" s="11"/>
      <c r="AT53" s="0" t="str">
        <f aca="false">SUBSTITUTE(A53,"Термонаклейка ","")</f>
        <v>Девушка на закате держат руки море</v>
      </c>
      <c r="AU53" s="10" t="s">
        <v>82</v>
      </c>
      <c r="AV53" s="0" t="str">
        <f aca="false">S53</f>
        <v>Термонаклейка Девушка на закате держат руки море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53" s="12" t="str">
        <f aca="false">X53</f>
        <v>Россия</v>
      </c>
      <c r="BA53" s="12" t="str">
        <f aca="false">R53</f>
        <v>Полимерный материал</v>
      </c>
      <c r="BC53" s="11" t="s">
        <v>80</v>
      </c>
      <c r="BD53" s="11"/>
      <c r="BE53" s="15" t="str">
        <f aca="false">CONCATENATE(H53,C53,"_color.jpg")</f>
        <v>https://raw.githubusercontent.com/maxuzkikh/Ozon_upload/main/Tatulya/images/A4/girl_hold_hands_gf11_vert_color.jpg</v>
      </c>
      <c r="BM53" s="0" t="str">
        <f aca="false">CONCATENATE("термонаклейка для одежды, термотрансфер, заплатка, принт, наклейка для декора одежды и других предметов из текстиля,",SUBSTITUTE(A53,"Термонаклейка",""))</f>
        <v>термонаклейка для одежды, термотрансфер, заплатка, принт, наклейка для декора одежды и других предметов из текстиля, Девушка на закате держат руки море</v>
      </c>
      <c r="BR53" s="17" t="s">
        <v>83</v>
      </c>
      <c r="BS53" s="18" t="str">
        <f aca="false">CONCATENATE(H53,"Video_DTF.mp4")</f>
        <v>https://raw.githubusercontent.com/maxuzkikh/Ozon_upload/main/Tatulya/images/A4/Video_DTF.mp4</v>
      </c>
    </row>
    <row r="54" customFormat="false" ht="21.6" hidden="false" customHeight="true" outlineLevel="0" collapsed="false">
      <c r="A54" s="20" t="s">
        <v>239</v>
      </c>
      <c r="B54" s="0" t="s">
        <v>240</v>
      </c>
      <c r="C54" s="0" t="s">
        <v>241</v>
      </c>
      <c r="H54" s="11" t="s">
        <v>219</v>
      </c>
      <c r="I54" s="0" t="s">
        <v>75</v>
      </c>
      <c r="J54" s="0" t="s">
        <v>76</v>
      </c>
      <c r="M54" s="0" t="str">
        <f aca="false">A54</f>
        <v>Термонаклейка Леопардовое сердце розовое</v>
      </c>
      <c r="O54" s="0" t="str">
        <f aca="false">"Термонаклейка для одежды:" &amp; SUBSTITUTE(A54, "Термонаклейка", "")</f>
        <v>Термонаклейка для одежды: Леопардовое сердце розовое</v>
      </c>
      <c r="Q54" s="0" t="n">
        <v>349</v>
      </c>
      <c r="R54" s="0" t="s">
        <v>77</v>
      </c>
      <c r="S54" s="8" t="str">
        <f aca="false">A54&amp;Описание!B58</f>
        <v>Термонаклейка Леопардовое сердце розовое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54" s="0" t="n">
        <v>1</v>
      </c>
      <c r="U54" s="0" t="n">
        <v>30</v>
      </c>
      <c r="V54" s="0" t="n">
        <v>25</v>
      </c>
      <c r="W54" s="0" t="n">
        <v>12</v>
      </c>
      <c r="X54" s="0" t="s">
        <v>78</v>
      </c>
      <c r="Y54" s="9" t="str">
        <f aca="false">CONCATENATE(CONCATENATE(H54,C54,"_1.jpg;"),CONCATENATE(H54,C54,"_2.jpg;"),CONCATENATE(H54,C54,"_3.jpg;"),CONCATENATE(H54,C54,"_4.jpg;"),CONCATENATE(H54,C54,"_5.jpg;"),CONCATENATE(H54,C54,"_6.jpg;"),CONCATENATE(H54,C54,"_7.jpg;"),CONCATENATE(H54,C54,"_8.jpg;"),CONCATENATE(H54,C54,"_9.jpg;"),CONCATENATE(H54,C54,"_10.jpg;"),CONCATENATE(H54,"instruction_A4.jpg;"),CONCATENATE(H54,"Video_DTF.mp4;"))</f>
        <v>https://raw.githubusercontent.com/maxuzkikh/Ozon_upload/main/Tatulya/images/A4/heart_ab11_tat_horiz_1.jpg;https://raw.githubusercontent.com/maxuzkikh/Ozon_upload/main/Tatulya/images/A4/heart_ab11_tat_horiz_2.jpg;https://raw.githubusercontent.com/maxuzkikh/Ozon_upload/main/Tatulya/images/A4/heart_ab11_tat_horiz_3.jpg;https://raw.githubusercontent.com/maxuzkikh/Ozon_upload/main/Tatulya/images/A4/heart_ab11_tat_horiz_4.jpg;https://raw.githubusercontent.com/maxuzkikh/Ozon_upload/main/Tatulya/images/A4/heart_ab11_tat_horiz_5.jpg;https://raw.githubusercontent.com/maxuzkikh/Ozon_upload/main/Tatulya/images/A4/heart_ab11_tat_horiz_6.jpg;https://raw.githubusercontent.com/maxuzkikh/Ozon_upload/main/Tatulya/images/A4/heart_ab11_tat_horiz_7.jpg;https://raw.githubusercontent.com/maxuzkikh/Ozon_upload/main/Tatulya/images/A4/heart_ab11_tat_horiz_8.jpg;https://raw.githubusercontent.com/maxuzkikh/Ozon_upload/main/Tatulya/images/A4/heart_ab11_tat_horiz_9.jpg;https://raw.githubusercontent.com/maxuzkikh/Ozon_upload/main/Tatulya/images/A4/heart_ab11_tat_horiz_10.jpg;https://raw.githubusercontent.com/maxuzkikh/Ozon_upload/main/Tatulya/images/A4/instruction_A4.jpg;https://raw.githubusercontent.com/maxuzkikh/Ozon_upload/main/Tatulya/images/A4/Video_DTF.mp4;</v>
      </c>
      <c r="AA54" s="0" t="str">
        <f aca="false">A54</f>
        <v>Термонаклейка Леопардовое сердце розовое</v>
      </c>
      <c r="AB54" s="0" t="n">
        <f aca="false">Q54</f>
        <v>349</v>
      </c>
      <c r="AC54" s="0" t="n">
        <f aca="false">ROUND(AB54*1.5,0)</f>
        <v>524</v>
      </c>
      <c r="AD54" s="10" t="s">
        <v>79</v>
      </c>
      <c r="AE54" s="11" t="s">
        <v>80</v>
      </c>
      <c r="AH54" s="0" t="n">
        <f aca="false">W54</f>
        <v>12</v>
      </c>
      <c r="AI54" s="12" t="n">
        <f aca="false">V54*10</f>
        <v>250</v>
      </c>
      <c r="AJ54" s="13" t="n">
        <v>1</v>
      </c>
      <c r="AK54" s="12" t="n">
        <f aca="false">U54*10</f>
        <v>300</v>
      </c>
      <c r="AL54" s="14" t="str">
        <f aca="false">CONCATENATE(H54,C54,"_1.jpg")</f>
        <v>https://raw.githubusercontent.com/maxuzkikh/Ozon_upload/main/Tatulya/images/A4/heart_ab11_tat_horiz_1.jpg</v>
      </c>
      <c r="AM54" s="15" t="str">
        <f aca="false">CONCATENATE(CONCATENATE(H54, C54, "_2.jpg;"),CONCATENATE(H54, C54, "_3.jpg;"),CONCATENATE(H54, C54, "_4.jpg;"),CONCATENATE(H54, C54, "_5.jpg;"),CONCATENATE(H54, C54, "_6.jpg;"),CONCATENATE(H54, C54, "_7.jpg;"),CONCATENATE(H54, C54, "_8.jpg;"),CONCATENATE(H54, C54, "_9.jpg;"),CONCATENATE(H54, C54, "_10.jpg;"),CONCATENATE(H54, "instruction_A4.jpg;") )</f>
        <v>https://raw.githubusercontent.com/maxuzkikh/Ozon_upload/main/Tatulya/images/A4/heart_ab11_tat_horiz_2.jpg;https://raw.githubusercontent.com/maxuzkikh/Ozon_upload/main/Tatulya/images/A4/heart_ab11_tat_horiz_3.jpg;https://raw.githubusercontent.com/maxuzkikh/Ozon_upload/main/Tatulya/images/A4/heart_ab11_tat_horiz_4.jpg;https://raw.githubusercontent.com/maxuzkikh/Ozon_upload/main/Tatulya/images/A4/heart_ab11_tat_horiz_5.jpg;https://raw.githubusercontent.com/maxuzkikh/Ozon_upload/main/Tatulya/images/A4/heart_ab11_tat_horiz_6.jpg;https://raw.githubusercontent.com/maxuzkikh/Ozon_upload/main/Tatulya/images/A4/heart_ab11_tat_horiz_7.jpg;https://raw.githubusercontent.com/maxuzkikh/Ozon_upload/main/Tatulya/images/A4/heart_ab11_tat_horiz_8.jpg;https://raw.githubusercontent.com/maxuzkikh/Ozon_upload/main/Tatulya/images/A4/heart_ab11_tat_horiz_9.jpg;https://raw.githubusercontent.com/maxuzkikh/Ozon_upload/main/Tatulya/images/A4/heart_ab11_tat_horiz_10.jpg;https://raw.githubusercontent.com/maxuzkikh/Ozon_upload/main/Tatulya/images/A4/instruction_A4.jpg;</v>
      </c>
      <c r="AP54" s="14" t="str">
        <f aca="false">J54</f>
        <v>Amazing Pics</v>
      </c>
      <c r="AQ54" s="16" t="s">
        <v>220</v>
      </c>
      <c r="AS54" s="11"/>
      <c r="AT54" s="0" t="str">
        <f aca="false">SUBSTITUTE(A54,"Термонаклейка ","")</f>
        <v>Леопардовое сердце розовое</v>
      </c>
      <c r="AU54" s="10" t="s">
        <v>82</v>
      </c>
      <c r="AV54" s="0" t="str">
        <f aca="false">S54</f>
        <v>Термонаклейка Леопардовое сердце розовое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54" s="12" t="str">
        <f aca="false">X54</f>
        <v>Россия</v>
      </c>
      <c r="BA54" s="12" t="str">
        <f aca="false">R54</f>
        <v>Полимерный материал</v>
      </c>
      <c r="BC54" s="11" t="s">
        <v>80</v>
      </c>
      <c r="BD54" s="11"/>
      <c r="BE54" s="15" t="str">
        <f aca="false">CONCATENATE(H54,C54,"_color.jpg")</f>
        <v>https://raw.githubusercontent.com/maxuzkikh/Ozon_upload/main/Tatulya/images/A4/heart_ab11_tat_horiz_color.jpg</v>
      </c>
      <c r="BM54" s="0" t="str">
        <f aca="false">CONCATENATE("термонаклейка для одежды, термотрансфер, заплатка, принт, наклейка для декора одежды и других предметов из текстиля,",SUBSTITUTE(A54,"Термонаклейка",""))</f>
        <v>термонаклейка для одежды, термотрансфер, заплатка, принт, наклейка для декора одежды и других предметов из текстиля, Леопардовое сердце розовое</v>
      </c>
      <c r="BR54" s="17" t="s">
        <v>83</v>
      </c>
      <c r="BS54" s="18" t="str">
        <f aca="false">CONCATENATE(H54,"Video_DTF.mp4")</f>
        <v>https://raw.githubusercontent.com/maxuzkikh/Ozon_upload/main/Tatulya/images/A4/Video_DTF.mp4</v>
      </c>
    </row>
    <row r="55" customFormat="false" ht="21.6" hidden="false" customHeight="true" outlineLevel="0" collapsed="false">
      <c r="A55" s="20" t="s">
        <v>242</v>
      </c>
      <c r="B55" s="0" t="s">
        <v>243</v>
      </c>
      <c r="C55" s="0" t="s">
        <v>244</v>
      </c>
      <c r="H55" s="11" t="s">
        <v>219</v>
      </c>
      <c r="I55" s="0" t="s">
        <v>75</v>
      </c>
      <c r="J55" s="0" t="s">
        <v>76</v>
      </c>
      <c r="M55" s="0" t="str">
        <f aca="false">A55</f>
        <v>Термонаклейка Сердце отпечаток пальца красный</v>
      </c>
      <c r="O55" s="0" t="str">
        <f aca="false">"Термонаклейка для одежды:" &amp; SUBSTITUTE(A55, "Термонаклейка", "")</f>
        <v>Термонаклейка для одежды: Сердце отпечаток пальца красный</v>
      </c>
      <c r="Q55" s="0" t="n">
        <v>349</v>
      </c>
      <c r="R55" s="0" t="s">
        <v>77</v>
      </c>
      <c r="S55" s="8" t="str">
        <f aca="false">A55&amp;Описание!B59</f>
        <v>Термонаклейка Сердце отпечаток пальца красный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55" s="0" t="n">
        <v>1</v>
      </c>
      <c r="U55" s="0" t="n">
        <v>30</v>
      </c>
      <c r="V55" s="0" t="n">
        <v>25</v>
      </c>
      <c r="W55" s="0" t="n">
        <v>12</v>
      </c>
      <c r="X55" s="0" t="s">
        <v>78</v>
      </c>
      <c r="Y55" s="9" t="str">
        <f aca="false">CONCATENATE(CONCATENATE(H55,C55,"_1.jpg;"),CONCATENATE(H55,C55,"_2.jpg;"),CONCATENATE(H55,C55,"_3.jpg;"),CONCATENATE(H55,C55,"_4.jpg;"),CONCATENATE(H55,C55,"_5.jpg;"),CONCATENATE(H55,C55,"_6.jpg;"),CONCATENATE(H55,C55,"_7.jpg;"),CONCATENATE(H55,C55,"_8.jpg;"),CONCATENATE(H55,C55,"_9.jpg;"),CONCATENATE(H55,C55,"_10.jpg;"),CONCATENATE(H55,"instruction_A4.jpg;"),CONCATENATE(H55,"Video_DTF.mp4;"))</f>
        <v>https://raw.githubusercontent.com/maxuzkikh/Ozon_upload/main/Tatulya/images/A4/heart_ff11_tat_horiz_1.jpg;https://raw.githubusercontent.com/maxuzkikh/Ozon_upload/main/Tatulya/images/A4/heart_ff11_tat_horiz_2.jpg;https://raw.githubusercontent.com/maxuzkikh/Ozon_upload/main/Tatulya/images/A4/heart_ff11_tat_horiz_3.jpg;https://raw.githubusercontent.com/maxuzkikh/Ozon_upload/main/Tatulya/images/A4/heart_ff11_tat_horiz_4.jpg;https://raw.githubusercontent.com/maxuzkikh/Ozon_upload/main/Tatulya/images/A4/heart_ff11_tat_horiz_5.jpg;https://raw.githubusercontent.com/maxuzkikh/Ozon_upload/main/Tatulya/images/A4/heart_ff11_tat_horiz_6.jpg;https://raw.githubusercontent.com/maxuzkikh/Ozon_upload/main/Tatulya/images/A4/heart_ff11_tat_horiz_7.jpg;https://raw.githubusercontent.com/maxuzkikh/Ozon_upload/main/Tatulya/images/A4/heart_ff11_tat_horiz_8.jpg;https://raw.githubusercontent.com/maxuzkikh/Ozon_upload/main/Tatulya/images/A4/heart_ff11_tat_horiz_9.jpg;https://raw.githubusercontent.com/maxuzkikh/Ozon_upload/main/Tatulya/images/A4/heart_ff11_tat_horiz_10.jpg;https://raw.githubusercontent.com/maxuzkikh/Ozon_upload/main/Tatulya/images/A4/instruction_A4.jpg;https://raw.githubusercontent.com/maxuzkikh/Ozon_upload/main/Tatulya/images/A4/Video_DTF.mp4;</v>
      </c>
      <c r="AA55" s="0" t="str">
        <f aca="false">A55</f>
        <v>Термонаклейка Сердце отпечаток пальца красный</v>
      </c>
      <c r="AB55" s="0" t="n">
        <f aca="false">Q55</f>
        <v>349</v>
      </c>
      <c r="AC55" s="0" t="n">
        <f aca="false">ROUND(AB55*1.5,0)</f>
        <v>524</v>
      </c>
      <c r="AD55" s="10" t="s">
        <v>79</v>
      </c>
      <c r="AE55" s="11" t="s">
        <v>80</v>
      </c>
      <c r="AH55" s="0" t="n">
        <f aca="false">W55</f>
        <v>12</v>
      </c>
      <c r="AI55" s="12" t="n">
        <f aca="false">V55*10</f>
        <v>250</v>
      </c>
      <c r="AJ55" s="13" t="n">
        <v>1</v>
      </c>
      <c r="AK55" s="12" t="n">
        <f aca="false">U55*10</f>
        <v>300</v>
      </c>
      <c r="AL55" s="14" t="str">
        <f aca="false">CONCATENATE(H55,C55,"_1.jpg")</f>
        <v>https://raw.githubusercontent.com/maxuzkikh/Ozon_upload/main/Tatulya/images/A4/heart_ff11_tat_horiz_1.jpg</v>
      </c>
      <c r="AM55" s="15" t="str">
        <f aca="false">CONCATENATE(CONCATENATE(H55, C55, "_2.jpg;"),CONCATENATE(H55, C55, "_3.jpg;"),CONCATENATE(H55, C55, "_4.jpg;"),CONCATENATE(H55, C55, "_5.jpg;"),CONCATENATE(H55, C55, "_6.jpg;"),CONCATENATE(H55, C55, "_7.jpg;"),CONCATENATE(H55, C55, "_8.jpg;"),CONCATENATE(H55, C55, "_9.jpg;"),CONCATENATE(H55, C55, "_10.jpg;"),CONCATENATE(H55, "instruction_A4.jpg;") )</f>
        <v>https://raw.githubusercontent.com/maxuzkikh/Ozon_upload/main/Tatulya/images/A4/heart_ff11_tat_horiz_2.jpg;https://raw.githubusercontent.com/maxuzkikh/Ozon_upload/main/Tatulya/images/A4/heart_ff11_tat_horiz_3.jpg;https://raw.githubusercontent.com/maxuzkikh/Ozon_upload/main/Tatulya/images/A4/heart_ff11_tat_horiz_4.jpg;https://raw.githubusercontent.com/maxuzkikh/Ozon_upload/main/Tatulya/images/A4/heart_ff11_tat_horiz_5.jpg;https://raw.githubusercontent.com/maxuzkikh/Ozon_upload/main/Tatulya/images/A4/heart_ff11_tat_horiz_6.jpg;https://raw.githubusercontent.com/maxuzkikh/Ozon_upload/main/Tatulya/images/A4/heart_ff11_tat_horiz_7.jpg;https://raw.githubusercontent.com/maxuzkikh/Ozon_upload/main/Tatulya/images/A4/heart_ff11_tat_horiz_8.jpg;https://raw.githubusercontent.com/maxuzkikh/Ozon_upload/main/Tatulya/images/A4/heart_ff11_tat_horiz_9.jpg;https://raw.githubusercontent.com/maxuzkikh/Ozon_upload/main/Tatulya/images/A4/heart_ff11_tat_horiz_10.jpg;https://raw.githubusercontent.com/maxuzkikh/Ozon_upload/main/Tatulya/images/A4/instruction_A4.jpg;</v>
      </c>
      <c r="AP55" s="14" t="str">
        <f aca="false">J55</f>
        <v>Amazing Pics</v>
      </c>
      <c r="AQ55" s="16" t="s">
        <v>220</v>
      </c>
      <c r="AS55" s="11"/>
      <c r="AT55" s="0" t="str">
        <f aca="false">SUBSTITUTE(A55,"Термонаклейка ","")</f>
        <v>Сердце отпечаток пальца красный</v>
      </c>
      <c r="AU55" s="10" t="s">
        <v>82</v>
      </c>
      <c r="AV55" s="0" t="str">
        <f aca="false">S55</f>
        <v>Термонаклейка Сердце отпечаток пальца красный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55" s="12" t="str">
        <f aca="false">X55</f>
        <v>Россия</v>
      </c>
      <c r="BA55" s="12" t="str">
        <f aca="false">R55</f>
        <v>Полимерный материал</v>
      </c>
      <c r="BC55" s="11" t="s">
        <v>80</v>
      </c>
      <c r="BD55" s="11"/>
      <c r="BE55" s="15" t="str">
        <f aca="false">CONCATENATE(H55,C55,"_color.jpg")</f>
        <v>https://raw.githubusercontent.com/maxuzkikh/Ozon_upload/main/Tatulya/images/A4/heart_ff11_tat_horiz_color.jpg</v>
      </c>
      <c r="BM55" s="0" t="str">
        <f aca="false">CONCATENATE("термонаклейка для одежды, термотрансфер, заплатка, принт, наклейка для декора одежды и других предметов из текстиля,",SUBSTITUTE(A55,"Термонаклейка",""))</f>
        <v>термонаклейка для одежды, термотрансфер, заплатка, принт, наклейка для декора одежды и других предметов из текстиля, Сердце отпечаток пальца красный</v>
      </c>
      <c r="BR55" s="17" t="s">
        <v>83</v>
      </c>
      <c r="BS55" s="18" t="str">
        <f aca="false">CONCATENATE(H55,"Video_DTF.mp4")</f>
        <v>https://raw.githubusercontent.com/maxuzkikh/Ozon_upload/main/Tatulya/images/A4/Video_DTF.mp4</v>
      </c>
    </row>
    <row r="56" customFormat="false" ht="21.6" hidden="false" customHeight="true" outlineLevel="0" collapsed="false">
      <c r="A56" s="20" t="s">
        <v>245</v>
      </c>
      <c r="B56" s="0" t="s">
        <v>246</v>
      </c>
      <c r="C56" s="0" t="s">
        <v>247</v>
      </c>
      <c r="H56" s="11" t="s">
        <v>219</v>
      </c>
      <c r="I56" s="0" t="s">
        <v>75</v>
      </c>
      <c r="J56" s="0" t="s">
        <v>76</v>
      </c>
      <c r="M56" s="0" t="str">
        <f aca="false">A56</f>
        <v>Термонаклейка Девушка макияж Хэллоуин</v>
      </c>
      <c r="O56" s="0" t="str">
        <f aca="false">"Термонаклейка для одежды:" &amp; SUBSTITUTE(A56, "Термонаклейка", "")</f>
        <v>Термонаклейка для одежды: Девушка макияж Хэллоуин</v>
      </c>
      <c r="Q56" s="0" t="n">
        <v>349</v>
      </c>
      <c r="R56" s="0" t="s">
        <v>77</v>
      </c>
      <c r="S56" s="8" t="str">
        <f aca="false">A56&amp;Описание!B60</f>
        <v>Термонаклейка Девушка макияж Хэллоуин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56" s="0" t="n">
        <v>1</v>
      </c>
      <c r="U56" s="0" t="n">
        <v>30</v>
      </c>
      <c r="V56" s="0" t="n">
        <v>25</v>
      </c>
      <c r="W56" s="0" t="n">
        <v>12</v>
      </c>
      <c r="X56" s="0" t="s">
        <v>78</v>
      </c>
      <c r="Y56" s="9" t="str">
        <f aca="false">CONCATENATE(CONCATENATE(H56,C56,"_1.jpg;"),CONCATENATE(H56,C56,"_2.jpg;"),CONCATENATE(H56,C56,"_3.jpg;"),CONCATENATE(H56,C56,"_4.jpg;"),CONCATENATE(H56,C56,"_5.jpg;"),CONCATENATE(H56,C56,"_6.jpg;"),CONCATENATE(H56,C56,"_7.jpg;"),CONCATENATE(H56,C56,"_8.jpg;"),CONCATENATE(H56,C56,"_9.jpg;"),CONCATENATE(H56,C56,"_10.jpg;"),CONCATENATE(H56,"instruction_A4.jpg;"),CONCATENATE(H56,"Video_DTF.mp4;"))</f>
        <v>https://raw.githubusercontent.com/maxuzkikh/Ozon_upload/main/Tatulya/images/A4/hellowing_q12_vert_1.jpg;https://raw.githubusercontent.com/maxuzkikh/Ozon_upload/main/Tatulya/images/A4/hellowing_q12_vert_2.jpg;https://raw.githubusercontent.com/maxuzkikh/Ozon_upload/main/Tatulya/images/A4/hellowing_q12_vert_3.jpg;https://raw.githubusercontent.com/maxuzkikh/Ozon_upload/main/Tatulya/images/A4/hellowing_q12_vert_4.jpg;https://raw.githubusercontent.com/maxuzkikh/Ozon_upload/main/Tatulya/images/A4/hellowing_q12_vert_5.jpg;https://raw.githubusercontent.com/maxuzkikh/Ozon_upload/main/Tatulya/images/A4/hellowing_q12_vert_6.jpg;https://raw.githubusercontent.com/maxuzkikh/Ozon_upload/main/Tatulya/images/A4/hellowing_q12_vert_7.jpg;https://raw.githubusercontent.com/maxuzkikh/Ozon_upload/main/Tatulya/images/A4/hellowing_q12_vert_8.jpg;https://raw.githubusercontent.com/maxuzkikh/Ozon_upload/main/Tatulya/images/A4/hellowing_q12_vert_9.jpg;https://raw.githubusercontent.com/maxuzkikh/Ozon_upload/main/Tatulya/images/A4/hellowing_q12_vert_10.jpg;https://raw.githubusercontent.com/maxuzkikh/Ozon_upload/main/Tatulya/images/A4/instruction_A4.jpg;https://raw.githubusercontent.com/maxuzkikh/Ozon_upload/main/Tatulya/images/A4/Video_DTF.mp4;</v>
      </c>
      <c r="AA56" s="0" t="str">
        <f aca="false">A56</f>
        <v>Термонаклейка Девушка макияж Хэллоуин</v>
      </c>
      <c r="AB56" s="0" t="n">
        <f aca="false">Q56</f>
        <v>349</v>
      </c>
      <c r="AC56" s="0" t="n">
        <f aca="false">ROUND(AB56*1.5,0)</f>
        <v>524</v>
      </c>
      <c r="AD56" s="10" t="s">
        <v>79</v>
      </c>
      <c r="AE56" s="11" t="s">
        <v>80</v>
      </c>
      <c r="AH56" s="0" t="n">
        <f aca="false">W56</f>
        <v>12</v>
      </c>
      <c r="AI56" s="12" t="n">
        <f aca="false">V56*10</f>
        <v>250</v>
      </c>
      <c r="AJ56" s="13" t="n">
        <v>1</v>
      </c>
      <c r="AK56" s="12" t="n">
        <f aca="false">U56*10</f>
        <v>300</v>
      </c>
      <c r="AL56" s="14" t="str">
        <f aca="false">CONCATENATE(H56,C56,"_1.jpg")</f>
        <v>https://raw.githubusercontent.com/maxuzkikh/Ozon_upload/main/Tatulya/images/A4/hellowing_q12_vert_1.jpg</v>
      </c>
      <c r="AM56" s="15" t="str">
        <f aca="false">CONCATENATE(CONCATENATE(H56, C56, "_2.jpg;"),CONCATENATE(H56, C56, "_3.jpg;"),CONCATENATE(H56, C56, "_4.jpg;"),CONCATENATE(H56, C56, "_5.jpg;"),CONCATENATE(H56, C56, "_6.jpg;"),CONCATENATE(H56, C56, "_7.jpg;"),CONCATENATE(H56, C56, "_8.jpg;"),CONCATENATE(H56, C56, "_9.jpg;"),CONCATENATE(H56, C56, "_10.jpg;"),CONCATENATE(H56, "instruction_A4.jpg;") )</f>
        <v>https://raw.githubusercontent.com/maxuzkikh/Ozon_upload/main/Tatulya/images/A4/hellowing_q12_vert_2.jpg;https://raw.githubusercontent.com/maxuzkikh/Ozon_upload/main/Tatulya/images/A4/hellowing_q12_vert_3.jpg;https://raw.githubusercontent.com/maxuzkikh/Ozon_upload/main/Tatulya/images/A4/hellowing_q12_vert_4.jpg;https://raw.githubusercontent.com/maxuzkikh/Ozon_upload/main/Tatulya/images/A4/hellowing_q12_vert_5.jpg;https://raw.githubusercontent.com/maxuzkikh/Ozon_upload/main/Tatulya/images/A4/hellowing_q12_vert_6.jpg;https://raw.githubusercontent.com/maxuzkikh/Ozon_upload/main/Tatulya/images/A4/hellowing_q12_vert_7.jpg;https://raw.githubusercontent.com/maxuzkikh/Ozon_upload/main/Tatulya/images/A4/hellowing_q12_vert_8.jpg;https://raw.githubusercontent.com/maxuzkikh/Ozon_upload/main/Tatulya/images/A4/hellowing_q12_vert_9.jpg;https://raw.githubusercontent.com/maxuzkikh/Ozon_upload/main/Tatulya/images/A4/hellowing_q12_vert_10.jpg;https://raw.githubusercontent.com/maxuzkikh/Ozon_upload/main/Tatulya/images/A4/instruction_A4.jpg;</v>
      </c>
      <c r="AP56" s="14" t="str">
        <f aca="false">J56</f>
        <v>Amazing Pics</v>
      </c>
      <c r="AQ56" s="16" t="s">
        <v>220</v>
      </c>
      <c r="AS56" s="11"/>
      <c r="AT56" s="0" t="str">
        <f aca="false">SUBSTITUTE(A56,"Термонаклейка ","")</f>
        <v>Девушка макияж Хэллоуин</v>
      </c>
      <c r="AU56" s="10" t="s">
        <v>82</v>
      </c>
      <c r="AV56" s="0" t="str">
        <f aca="false">S56</f>
        <v>Термонаклейка Девушка макияж Хэллоуин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56" s="12" t="str">
        <f aca="false">X56</f>
        <v>Россия</v>
      </c>
      <c r="BA56" s="12" t="str">
        <f aca="false">R56</f>
        <v>Полимерный материал</v>
      </c>
      <c r="BC56" s="11" t="s">
        <v>80</v>
      </c>
      <c r="BD56" s="11"/>
      <c r="BE56" s="15" t="str">
        <f aca="false">CONCATENATE(H56,C56,"_color.jpg")</f>
        <v>https://raw.githubusercontent.com/maxuzkikh/Ozon_upload/main/Tatulya/images/A4/hellowing_q12_vert_color.jpg</v>
      </c>
      <c r="BM56" s="0" t="str">
        <f aca="false">CONCATENATE("термонаклейка для одежды, термотрансфер, заплатка, принт, наклейка для декора одежды и других предметов из текстиля,",SUBSTITUTE(A56,"Термонаклейка",""))</f>
        <v>термонаклейка для одежды, термотрансфер, заплатка, принт, наклейка для декора одежды и других предметов из текстиля, Девушка макияж Хэллоуин</v>
      </c>
      <c r="BR56" s="17" t="s">
        <v>83</v>
      </c>
      <c r="BS56" s="18" t="str">
        <f aca="false">CONCATENATE(H56,"Video_DTF.mp4")</f>
        <v>https://raw.githubusercontent.com/maxuzkikh/Ozon_upload/main/Tatulya/images/A4/Video_DTF.mp4</v>
      </c>
    </row>
    <row r="57" customFormat="false" ht="21.6" hidden="false" customHeight="true" outlineLevel="0" collapsed="false">
      <c r="A57" s="20" t="s">
        <v>248</v>
      </c>
      <c r="B57" s="0" t="s">
        <v>249</v>
      </c>
      <c r="C57" s="0" t="s">
        <v>250</v>
      </c>
      <c r="H57" s="11" t="s">
        <v>219</v>
      </c>
      <c r="I57" s="0" t="s">
        <v>75</v>
      </c>
      <c r="J57" s="0" t="s">
        <v>76</v>
      </c>
      <c r="M57" s="0" t="str">
        <f aca="false">A57</f>
        <v>Термонаклейка Девушка силует обнимают природа</v>
      </c>
      <c r="O57" s="0" t="str">
        <f aca="false">"Термонаклейка для одежды:" &amp; SUBSTITUTE(A57, "Термонаклейка", "")</f>
        <v>Термонаклейка для одежды: Девушка силует обнимают природа</v>
      </c>
      <c r="Q57" s="0" t="n">
        <v>349</v>
      </c>
      <c r="R57" s="0" t="s">
        <v>77</v>
      </c>
      <c r="S57" s="8" t="str">
        <f aca="false">A57&amp;Описание!B61</f>
        <v>Термонаклейка Девушка силует обнимают природа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57" s="0" t="n">
        <v>1</v>
      </c>
      <c r="U57" s="0" t="n">
        <v>30</v>
      </c>
      <c r="V57" s="0" t="n">
        <v>25</v>
      </c>
      <c r="W57" s="0" t="n">
        <v>12</v>
      </c>
      <c r="X57" s="0" t="s">
        <v>78</v>
      </c>
      <c r="Y57" s="9" t="str">
        <f aca="false">CONCATENATE(CONCATENATE(H57,C57,"_1.jpg;"),CONCATENATE(H57,C57,"_2.jpg;"),CONCATENATE(H57,C57,"_3.jpg;"),CONCATENATE(H57,C57,"_4.jpg;"),CONCATENATE(H57,C57,"_5.jpg;"),CONCATENATE(H57,C57,"_6.jpg;"),CONCATENATE(H57,C57,"_7.jpg;"),CONCATENATE(H57,C57,"_8.jpg;"),CONCATENATE(H57,C57,"_9.jpg;"),CONCATENATE(H57,C57,"_10.jpg;"),CONCATENATE(H57,"instruction_A4.jpg;"),CONCATENATE(H57,"Video_DTF.mp4;"))</f>
        <v>https://raw.githubusercontent.com/maxuzkikh/Ozon_upload/main/Tatulya/images/A4/lady_back_gf11_vert_1.jpg;https://raw.githubusercontent.com/maxuzkikh/Ozon_upload/main/Tatulya/images/A4/lady_back_gf11_vert_2.jpg;https://raw.githubusercontent.com/maxuzkikh/Ozon_upload/main/Tatulya/images/A4/lady_back_gf11_vert_3.jpg;https://raw.githubusercontent.com/maxuzkikh/Ozon_upload/main/Tatulya/images/A4/lady_back_gf11_vert_4.jpg;https://raw.githubusercontent.com/maxuzkikh/Ozon_upload/main/Tatulya/images/A4/lady_back_gf11_vert_5.jpg;https://raw.githubusercontent.com/maxuzkikh/Ozon_upload/main/Tatulya/images/A4/lady_back_gf11_vert_6.jpg;https://raw.githubusercontent.com/maxuzkikh/Ozon_upload/main/Tatulya/images/A4/lady_back_gf11_vert_7.jpg;https://raw.githubusercontent.com/maxuzkikh/Ozon_upload/main/Tatulya/images/A4/lady_back_gf11_vert_8.jpg;https://raw.githubusercontent.com/maxuzkikh/Ozon_upload/main/Tatulya/images/A4/lady_back_gf11_vert_9.jpg;https://raw.githubusercontent.com/maxuzkikh/Ozon_upload/main/Tatulya/images/A4/lady_back_gf11_vert_10.jpg;https://raw.githubusercontent.com/maxuzkikh/Ozon_upload/main/Tatulya/images/A4/instruction_A4.jpg;https://raw.githubusercontent.com/maxuzkikh/Ozon_upload/main/Tatulya/images/A4/Video_DTF.mp4;</v>
      </c>
      <c r="AA57" s="0" t="str">
        <f aca="false">A57</f>
        <v>Термонаклейка Девушка силует обнимают природа</v>
      </c>
      <c r="AB57" s="0" t="n">
        <f aca="false">Q57</f>
        <v>349</v>
      </c>
      <c r="AC57" s="0" t="n">
        <f aca="false">ROUND(AB57*1.5,0)</f>
        <v>524</v>
      </c>
      <c r="AD57" s="10" t="s">
        <v>79</v>
      </c>
      <c r="AE57" s="11" t="s">
        <v>80</v>
      </c>
      <c r="AH57" s="0" t="n">
        <f aca="false">W57</f>
        <v>12</v>
      </c>
      <c r="AI57" s="12" t="n">
        <f aca="false">V57*10</f>
        <v>250</v>
      </c>
      <c r="AJ57" s="13" t="n">
        <v>1</v>
      </c>
      <c r="AK57" s="12" t="n">
        <f aca="false">U57*10</f>
        <v>300</v>
      </c>
      <c r="AL57" s="14" t="str">
        <f aca="false">CONCATENATE(H57,C57,"_1.jpg")</f>
        <v>https://raw.githubusercontent.com/maxuzkikh/Ozon_upload/main/Tatulya/images/A4/lady_back_gf11_vert_1.jpg</v>
      </c>
      <c r="AM57" s="15" t="str">
        <f aca="false">CONCATENATE(CONCATENATE(H57, C57, "_2.jpg;"),CONCATENATE(H57, C57, "_3.jpg;"),CONCATENATE(H57, C57, "_4.jpg;"),CONCATENATE(H57, C57, "_5.jpg;"),CONCATENATE(H57, C57, "_6.jpg;"),CONCATENATE(H57, C57, "_7.jpg;"),CONCATENATE(H57, C57, "_8.jpg;"),CONCATENATE(H57, C57, "_9.jpg;"),CONCATENATE(H57, C57, "_10.jpg;"),CONCATENATE(H57, "instruction_A4.jpg;") )</f>
        <v>https://raw.githubusercontent.com/maxuzkikh/Ozon_upload/main/Tatulya/images/A4/lady_back_gf11_vert_2.jpg;https://raw.githubusercontent.com/maxuzkikh/Ozon_upload/main/Tatulya/images/A4/lady_back_gf11_vert_3.jpg;https://raw.githubusercontent.com/maxuzkikh/Ozon_upload/main/Tatulya/images/A4/lady_back_gf11_vert_4.jpg;https://raw.githubusercontent.com/maxuzkikh/Ozon_upload/main/Tatulya/images/A4/lady_back_gf11_vert_5.jpg;https://raw.githubusercontent.com/maxuzkikh/Ozon_upload/main/Tatulya/images/A4/lady_back_gf11_vert_6.jpg;https://raw.githubusercontent.com/maxuzkikh/Ozon_upload/main/Tatulya/images/A4/lady_back_gf11_vert_7.jpg;https://raw.githubusercontent.com/maxuzkikh/Ozon_upload/main/Tatulya/images/A4/lady_back_gf11_vert_8.jpg;https://raw.githubusercontent.com/maxuzkikh/Ozon_upload/main/Tatulya/images/A4/lady_back_gf11_vert_9.jpg;https://raw.githubusercontent.com/maxuzkikh/Ozon_upload/main/Tatulya/images/A4/lady_back_gf11_vert_10.jpg;https://raw.githubusercontent.com/maxuzkikh/Ozon_upload/main/Tatulya/images/A4/instruction_A4.jpg;</v>
      </c>
      <c r="AP57" s="14" t="str">
        <f aca="false">J57</f>
        <v>Amazing Pics</v>
      </c>
      <c r="AQ57" s="16" t="s">
        <v>220</v>
      </c>
      <c r="AS57" s="11"/>
      <c r="AT57" s="0" t="str">
        <f aca="false">SUBSTITUTE(A57,"Термонаклейка ","")</f>
        <v>Девушка силует обнимают природа</v>
      </c>
      <c r="AU57" s="10" t="s">
        <v>82</v>
      </c>
      <c r="AV57" s="0" t="str">
        <f aca="false">S57</f>
        <v>Термонаклейка Девушка силует обнимают природа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57" s="12" t="str">
        <f aca="false">X57</f>
        <v>Россия</v>
      </c>
      <c r="BA57" s="12" t="str">
        <f aca="false">R57</f>
        <v>Полимерный материал</v>
      </c>
      <c r="BC57" s="11" t="s">
        <v>80</v>
      </c>
      <c r="BD57" s="11"/>
      <c r="BE57" s="15" t="str">
        <f aca="false">CONCATENATE(H57,C57,"_color.jpg")</f>
        <v>https://raw.githubusercontent.com/maxuzkikh/Ozon_upload/main/Tatulya/images/A4/lady_back_gf11_vert_color.jpg</v>
      </c>
      <c r="BM57" s="0" t="str">
        <f aca="false">CONCATENATE("термонаклейка для одежды, термотрансфер, заплатка, принт, наклейка для декора одежды и других предметов из текстиля,",SUBSTITUTE(A57,"Термонаклейка",""))</f>
        <v>термонаклейка для одежды, термотрансфер, заплатка, принт, наклейка для декора одежды и других предметов из текстиля, Девушка силует обнимают природа</v>
      </c>
      <c r="BR57" s="17" t="s">
        <v>83</v>
      </c>
      <c r="BS57" s="18" t="str">
        <f aca="false">CONCATENATE(H57,"Video_DTF.mp4")</f>
        <v>https://raw.githubusercontent.com/maxuzkikh/Ozon_upload/main/Tatulya/images/A4/Video_DTF.mp4</v>
      </c>
    </row>
    <row r="58" customFormat="false" ht="21.6" hidden="false" customHeight="true" outlineLevel="0" collapsed="false">
      <c r="A58" s="20" t="s">
        <v>251</v>
      </c>
      <c r="B58" s="0" t="s">
        <v>252</v>
      </c>
      <c r="C58" s="0" t="s">
        <v>253</v>
      </c>
      <c r="H58" s="11" t="s">
        <v>219</v>
      </c>
      <c r="I58" s="0" t="s">
        <v>75</v>
      </c>
      <c r="J58" s="0" t="s">
        <v>76</v>
      </c>
      <c r="M58" s="0" t="str">
        <f aca="false">A58</f>
        <v>Термонаклейка Лев Краски Дизайн</v>
      </c>
      <c r="O58" s="0" t="str">
        <f aca="false">"Термонаклейка для одежды:" &amp; SUBSTITUTE(A58, "Термонаклейка", "")</f>
        <v>Термонаклейка для одежды: Лев Краски Дизайн</v>
      </c>
      <c r="Q58" s="0" t="n">
        <v>349</v>
      </c>
      <c r="R58" s="0" t="s">
        <v>77</v>
      </c>
      <c r="S58" s="8" t="str">
        <f aca="false">A58&amp;Описание!B62</f>
        <v>Термонаклейка Лев Краски Дизайн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58" s="0" t="n">
        <v>1</v>
      </c>
      <c r="U58" s="0" t="n">
        <v>30</v>
      </c>
      <c r="V58" s="0" t="n">
        <v>25</v>
      </c>
      <c r="W58" s="0" t="n">
        <v>12</v>
      </c>
      <c r="X58" s="0" t="s">
        <v>78</v>
      </c>
      <c r="Y58" s="9" t="str">
        <f aca="false">CONCATENATE(CONCATENATE(H58,C58,"_1.jpg;"),CONCATENATE(H58,C58,"_2.jpg;"),CONCATENATE(H58,C58,"_3.jpg;"),CONCATENATE(H58,C58,"_4.jpg;"),CONCATENATE(H58,C58,"_5.jpg;"),CONCATENATE(H58,C58,"_6.jpg;"),CONCATENATE(H58,C58,"_7.jpg;"),CONCATENATE(H58,C58,"_8.jpg;"),CONCATENATE(H58,C58,"_9.jpg;"),CONCATENATE(H58,C58,"_10.jpg;"),CONCATENATE(H58,"instruction_A4.jpg;"),CONCATENATE(H58,"Video_DTF.mp4;"))</f>
        <v>https://raw.githubusercontent.com/maxuzkikh/Ozon_upload/main/Tatulya/images/A4/lion_dd45_tat_vert_1.jpg;https://raw.githubusercontent.com/maxuzkikh/Ozon_upload/main/Tatulya/images/A4/lion_dd45_tat_vert_2.jpg;https://raw.githubusercontent.com/maxuzkikh/Ozon_upload/main/Tatulya/images/A4/lion_dd45_tat_vert_3.jpg;https://raw.githubusercontent.com/maxuzkikh/Ozon_upload/main/Tatulya/images/A4/lion_dd45_tat_vert_4.jpg;https://raw.githubusercontent.com/maxuzkikh/Ozon_upload/main/Tatulya/images/A4/lion_dd45_tat_vert_5.jpg;https://raw.githubusercontent.com/maxuzkikh/Ozon_upload/main/Tatulya/images/A4/lion_dd45_tat_vert_6.jpg;https://raw.githubusercontent.com/maxuzkikh/Ozon_upload/main/Tatulya/images/A4/lion_dd45_tat_vert_7.jpg;https://raw.githubusercontent.com/maxuzkikh/Ozon_upload/main/Tatulya/images/A4/lion_dd45_tat_vert_8.jpg;https://raw.githubusercontent.com/maxuzkikh/Ozon_upload/main/Tatulya/images/A4/lion_dd45_tat_vert_9.jpg;https://raw.githubusercontent.com/maxuzkikh/Ozon_upload/main/Tatulya/images/A4/lion_dd45_tat_vert_10.jpg;https://raw.githubusercontent.com/maxuzkikh/Ozon_upload/main/Tatulya/images/A4/instruction_A4.jpg;https://raw.githubusercontent.com/maxuzkikh/Ozon_upload/main/Tatulya/images/A4/Video_DTF.mp4;</v>
      </c>
      <c r="AA58" s="0" t="str">
        <f aca="false">A58</f>
        <v>Термонаклейка Лев Краски Дизайн</v>
      </c>
      <c r="AB58" s="0" t="n">
        <f aca="false">Q58</f>
        <v>349</v>
      </c>
      <c r="AC58" s="0" t="n">
        <f aca="false">ROUND(AB58*1.5,0)</f>
        <v>524</v>
      </c>
      <c r="AD58" s="10" t="s">
        <v>79</v>
      </c>
      <c r="AE58" s="11" t="s">
        <v>80</v>
      </c>
      <c r="AH58" s="0" t="n">
        <f aca="false">W58</f>
        <v>12</v>
      </c>
      <c r="AI58" s="12" t="n">
        <f aca="false">V58*10</f>
        <v>250</v>
      </c>
      <c r="AJ58" s="13" t="n">
        <v>1</v>
      </c>
      <c r="AK58" s="12" t="n">
        <f aca="false">U58*10</f>
        <v>300</v>
      </c>
      <c r="AL58" s="14" t="str">
        <f aca="false">CONCATENATE(H58,C58,"_1.jpg")</f>
        <v>https://raw.githubusercontent.com/maxuzkikh/Ozon_upload/main/Tatulya/images/A4/lion_dd45_tat_vert_1.jpg</v>
      </c>
      <c r="AM58" s="15" t="str">
        <f aca="false">CONCATENATE(CONCATENATE(H58, C58, "_2.jpg;"),CONCATENATE(H58, C58, "_3.jpg;"),CONCATENATE(H58, C58, "_4.jpg;"),CONCATENATE(H58, C58, "_5.jpg;"),CONCATENATE(H58, C58, "_6.jpg;"),CONCATENATE(H58, C58, "_7.jpg;"),CONCATENATE(H58, C58, "_8.jpg;"),CONCATENATE(H58, C58, "_9.jpg;"),CONCATENATE(H58, C58, "_10.jpg;"),CONCATENATE(H58, "instruction_A4.jpg;") )</f>
        <v>https://raw.githubusercontent.com/maxuzkikh/Ozon_upload/main/Tatulya/images/A4/lion_dd45_tat_vert_2.jpg;https://raw.githubusercontent.com/maxuzkikh/Ozon_upload/main/Tatulya/images/A4/lion_dd45_tat_vert_3.jpg;https://raw.githubusercontent.com/maxuzkikh/Ozon_upload/main/Tatulya/images/A4/lion_dd45_tat_vert_4.jpg;https://raw.githubusercontent.com/maxuzkikh/Ozon_upload/main/Tatulya/images/A4/lion_dd45_tat_vert_5.jpg;https://raw.githubusercontent.com/maxuzkikh/Ozon_upload/main/Tatulya/images/A4/lion_dd45_tat_vert_6.jpg;https://raw.githubusercontent.com/maxuzkikh/Ozon_upload/main/Tatulya/images/A4/lion_dd45_tat_vert_7.jpg;https://raw.githubusercontent.com/maxuzkikh/Ozon_upload/main/Tatulya/images/A4/lion_dd45_tat_vert_8.jpg;https://raw.githubusercontent.com/maxuzkikh/Ozon_upload/main/Tatulya/images/A4/lion_dd45_tat_vert_9.jpg;https://raw.githubusercontent.com/maxuzkikh/Ozon_upload/main/Tatulya/images/A4/lion_dd45_tat_vert_10.jpg;https://raw.githubusercontent.com/maxuzkikh/Ozon_upload/main/Tatulya/images/A4/instruction_A4.jpg;</v>
      </c>
      <c r="AP58" s="14" t="str">
        <f aca="false">J58</f>
        <v>Amazing Pics</v>
      </c>
      <c r="AQ58" s="16" t="s">
        <v>220</v>
      </c>
      <c r="AS58" s="11"/>
      <c r="AT58" s="0" t="str">
        <f aca="false">SUBSTITUTE(A58,"Термонаклейка ","")</f>
        <v>Лев Краски Дизайн</v>
      </c>
      <c r="AU58" s="10" t="s">
        <v>82</v>
      </c>
      <c r="AV58" s="0" t="str">
        <f aca="false">S58</f>
        <v>Термонаклейка Лев Краски Дизайн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58" s="12" t="str">
        <f aca="false">X58</f>
        <v>Россия</v>
      </c>
      <c r="BA58" s="12" t="str">
        <f aca="false">R58</f>
        <v>Полимерный материал</v>
      </c>
      <c r="BC58" s="11" t="s">
        <v>80</v>
      </c>
      <c r="BD58" s="11"/>
      <c r="BE58" s="15" t="str">
        <f aca="false">CONCATENATE(H58,C58,"_color.jpg")</f>
        <v>https://raw.githubusercontent.com/maxuzkikh/Ozon_upload/main/Tatulya/images/A4/lion_dd45_tat_vert_color.jpg</v>
      </c>
      <c r="BM58" s="0" t="str">
        <f aca="false">CONCATENATE("термонаклейка для одежды, термотрансфер, заплатка, принт, наклейка для декора одежды и других предметов из текстиля,",SUBSTITUTE(A58,"Термонаклейка",""))</f>
        <v>термонаклейка для одежды, термотрансфер, заплатка, принт, наклейка для декора одежды и других предметов из текстиля, Лев Краски Дизайн</v>
      </c>
      <c r="BR58" s="17" t="s">
        <v>83</v>
      </c>
      <c r="BS58" s="18" t="str">
        <f aca="false">CONCATENATE(H58,"Video_DTF.mp4")</f>
        <v>https://raw.githubusercontent.com/maxuzkikh/Ozon_upload/main/Tatulya/images/A4/Video_DTF.mp4</v>
      </c>
    </row>
    <row r="59" customFormat="false" ht="21.6" hidden="false" customHeight="true" outlineLevel="0" collapsed="false">
      <c r="A59" s="20" t="s">
        <v>254</v>
      </c>
      <c r="B59" s="0" t="s">
        <v>255</v>
      </c>
      <c r="C59" s="0" t="s">
        <v>256</v>
      </c>
      <c r="H59" s="11" t="s">
        <v>219</v>
      </c>
      <c r="I59" s="0" t="s">
        <v>75</v>
      </c>
      <c r="J59" s="0" t="s">
        <v>76</v>
      </c>
      <c r="M59" s="0" t="str">
        <f aca="false">A59</f>
        <v>Термонаклейка Губы Язык Краски Дизайн</v>
      </c>
      <c r="O59" s="0" t="str">
        <f aca="false">"Термонаклейка для одежды:" &amp; SUBSTITUTE(A59, "Термонаклейка", "")</f>
        <v>Термонаклейка для одежды: Губы Язык Краски Дизайн</v>
      </c>
      <c r="Q59" s="0" t="n">
        <v>349</v>
      </c>
      <c r="R59" s="0" t="s">
        <v>77</v>
      </c>
      <c r="S59" s="8" t="str">
        <f aca="false">A59&amp;Описание!B63</f>
        <v>Термонаклейка Губы Язык Краски Дизайн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59" s="0" t="n">
        <v>1</v>
      </c>
      <c r="U59" s="0" t="n">
        <v>30</v>
      </c>
      <c r="V59" s="0" t="n">
        <v>25</v>
      </c>
      <c r="W59" s="0" t="n">
        <v>12</v>
      </c>
      <c r="X59" s="0" t="s">
        <v>78</v>
      </c>
      <c r="Y59" s="9" t="str">
        <f aca="false">CONCATENATE(CONCATENATE(H59,C59,"_1.jpg;"),CONCATENATE(H59,C59,"_2.jpg;"),CONCATENATE(H59,C59,"_3.jpg;"),CONCATENATE(H59,C59,"_4.jpg;"),CONCATENATE(H59,C59,"_5.jpg;"),CONCATENATE(H59,C59,"_6.jpg;"),CONCATENATE(H59,C59,"_7.jpg;"),CONCATENATE(H59,C59,"_8.jpg;"),CONCATENATE(H59,C59,"_9.jpg;"),CONCATENATE(H59,C59,"_10.jpg;"),CONCATENATE(H59,"instruction_A4.jpg;"),CONCATENATE(H59,"Video_DTF.mp4;"))</f>
        <v>https://raw.githubusercontent.com/maxuzkikh/Ozon_upload/main/Tatulya/images/A4/lips_ss11_tat_vert_1.jpg;https://raw.githubusercontent.com/maxuzkikh/Ozon_upload/main/Tatulya/images/A4/lips_ss11_tat_vert_2.jpg;https://raw.githubusercontent.com/maxuzkikh/Ozon_upload/main/Tatulya/images/A4/lips_ss11_tat_vert_3.jpg;https://raw.githubusercontent.com/maxuzkikh/Ozon_upload/main/Tatulya/images/A4/lips_ss11_tat_vert_4.jpg;https://raw.githubusercontent.com/maxuzkikh/Ozon_upload/main/Tatulya/images/A4/lips_ss11_tat_vert_5.jpg;https://raw.githubusercontent.com/maxuzkikh/Ozon_upload/main/Tatulya/images/A4/lips_ss11_tat_vert_6.jpg;https://raw.githubusercontent.com/maxuzkikh/Ozon_upload/main/Tatulya/images/A4/lips_ss11_tat_vert_7.jpg;https://raw.githubusercontent.com/maxuzkikh/Ozon_upload/main/Tatulya/images/A4/lips_ss11_tat_vert_8.jpg;https://raw.githubusercontent.com/maxuzkikh/Ozon_upload/main/Tatulya/images/A4/lips_ss11_tat_vert_9.jpg;https://raw.githubusercontent.com/maxuzkikh/Ozon_upload/main/Tatulya/images/A4/lips_ss11_tat_vert_10.jpg;https://raw.githubusercontent.com/maxuzkikh/Ozon_upload/main/Tatulya/images/A4/instruction_A4.jpg;https://raw.githubusercontent.com/maxuzkikh/Ozon_upload/main/Tatulya/images/A4/Video_DTF.mp4;</v>
      </c>
      <c r="AA59" s="0" t="str">
        <f aca="false">A59</f>
        <v>Термонаклейка Губы Язык Краски Дизайн</v>
      </c>
      <c r="AB59" s="0" t="n">
        <f aca="false">Q59</f>
        <v>349</v>
      </c>
      <c r="AC59" s="0" t="n">
        <f aca="false">ROUND(AB59*1.5,0)</f>
        <v>524</v>
      </c>
      <c r="AD59" s="10" t="s">
        <v>79</v>
      </c>
      <c r="AE59" s="11" t="s">
        <v>80</v>
      </c>
      <c r="AH59" s="0" t="n">
        <f aca="false">W59</f>
        <v>12</v>
      </c>
      <c r="AI59" s="12" t="n">
        <f aca="false">V59*10</f>
        <v>250</v>
      </c>
      <c r="AJ59" s="13" t="n">
        <v>1</v>
      </c>
      <c r="AK59" s="12" t="n">
        <f aca="false">U59*10</f>
        <v>300</v>
      </c>
      <c r="AL59" s="14" t="str">
        <f aca="false">CONCATENATE(H59,C59,"_1.jpg")</f>
        <v>https://raw.githubusercontent.com/maxuzkikh/Ozon_upload/main/Tatulya/images/A4/lips_ss11_tat_vert_1.jpg</v>
      </c>
      <c r="AM59" s="15" t="str">
        <f aca="false">CONCATENATE(CONCATENATE(H59, C59, "_2.jpg;"),CONCATENATE(H59, C59, "_3.jpg;"),CONCATENATE(H59, C59, "_4.jpg;"),CONCATENATE(H59, C59, "_5.jpg;"),CONCATENATE(H59, C59, "_6.jpg;"),CONCATENATE(H59, C59, "_7.jpg;"),CONCATENATE(H59, C59, "_8.jpg;"),CONCATENATE(H59, C59, "_9.jpg;"),CONCATENATE(H59, C59, "_10.jpg;"),CONCATENATE(H59, "instruction_A4.jpg;") )</f>
        <v>https://raw.githubusercontent.com/maxuzkikh/Ozon_upload/main/Tatulya/images/A4/lips_ss11_tat_vert_2.jpg;https://raw.githubusercontent.com/maxuzkikh/Ozon_upload/main/Tatulya/images/A4/lips_ss11_tat_vert_3.jpg;https://raw.githubusercontent.com/maxuzkikh/Ozon_upload/main/Tatulya/images/A4/lips_ss11_tat_vert_4.jpg;https://raw.githubusercontent.com/maxuzkikh/Ozon_upload/main/Tatulya/images/A4/lips_ss11_tat_vert_5.jpg;https://raw.githubusercontent.com/maxuzkikh/Ozon_upload/main/Tatulya/images/A4/lips_ss11_tat_vert_6.jpg;https://raw.githubusercontent.com/maxuzkikh/Ozon_upload/main/Tatulya/images/A4/lips_ss11_tat_vert_7.jpg;https://raw.githubusercontent.com/maxuzkikh/Ozon_upload/main/Tatulya/images/A4/lips_ss11_tat_vert_8.jpg;https://raw.githubusercontent.com/maxuzkikh/Ozon_upload/main/Tatulya/images/A4/lips_ss11_tat_vert_9.jpg;https://raw.githubusercontent.com/maxuzkikh/Ozon_upload/main/Tatulya/images/A4/lips_ss11_tat_vert_10.jpg;https://raw.githubusercontent.com/maxuzkikh/Ozon_upload/main/Tatulya/images/A4/instruction_A4.jpg;</v>
      </c>
      <c r="AP59" s="14" t="str">
        <f aca="false">J59</f>
        <v>Amazing Pics</v>
      </c>
      <c r="AQ59" s="16" t="s">
        <v>220</v>
      </c>
      <c r="AS59" s="11"/>
      <c r="AT59" s="0" t="str">
        <f aca="false">SUBSTITUTE(A59,"Термонаклейка ","")</f>
        <v>Губы Язык Краски Дизайн</v>
      </c>
      <c r="AU59" s="10" t="s">
        <v>82</v>
      </c>
      <c r="AV59" s="0" t="str">
        <f aca="false">S59</f>
        <v>Термонаклейка Губы Язык Краски Дизайн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59" s="12" t="str">
        <f aca="false">X59</f>
        <v>Россия</v>
      </c>
      <c r="BA59" s="12" t="str">
        <f aca="false">R59</f>
        <v>Полимерный материал</v>
      </c>
      <c r="BC59" s="11" t="s">
        <v>80</v>
      </c>
      <c r="BD59" s="11"/>
      <c r="BE59" s="15" t="str">
        <f aca="false">CONCATENATE(H59,C59,"_color.jpg")</f>
        <v>https://raw.githubusercontent.com/maxuzkikh/Ozon_upload/main/Tatulya/images/A4/lips_ss11_tat_vert_color.jpg</v>
      </c>
      <c r="BM59" s="0" t="str">
        <f aca="false">CONCATENATE("термонаклейка для одежды, термотрансфер, заплатка, принт, наклейка для декора одежды и других предметов из текстиля,",SUBSTITUTE(A59,"Термонаклейка",""))</f>
        <v>термонаклейка для одежды, термотрансфер, заплатка, принт, наклейка для декора одежды и других предметов из текстиля, Губы Язык Краски Дизайн</v>
      </c>
      <c r="BR59" s="17" t="s">
        <v>83</v>
      </c>
      <c r="BS59" s="18" t="str">
        <f aca="false">CONCATENATE(H59,"Video_DTF.mp4")</f>
        <v>https://raw.githubusercontent.com/maxuzkikh/Ozon_upload/main/Tatulya/images/A4/Video_DTF.mp4</v>
      </c>
    </row>
    <row r="60" customFormat="false" ht="21.6" hidden="false" customHeight="true" outlineLevel="0" collapsed="false">
      <c r="A60" s="20" t="s">
        <v>257</v>
      </c>
      <c r="B60" s="0" t="s">
        <v>258</v>
      </c>
      <c r="C60" s="0" t="s">
        <v>259</v>
      </c>
      <c r="H60" s="11" t="s">
        <v>219</v>
      </c>
      <c r="I60" s="0" t="s">
        <v>75</v>
      </c>
      <c r="J60" s="0" t="s">
        <v>76</v>
      </c>
      <c r="M60" s="0" t="str">
        <f aca="false">A60</f>
        <v>Термонаклейка Мэрилин Монро Поп арт жвачка</v>
      </c>
      <c r="O60" s="0" t="str">
        <f aca="false">"Термонаклейка для одежды:" &amp; SUBSTITUTE(A60, "Термонаклейка", "")</f>
        <v>Термонаклейка для одежды: Мэрилин Монро Поп арт жвачка</v>
      </c>
      <c r="Q60" s="0" t="n">
        <v>349</v>
      </c>
      <c r="R60" s="0" t="s">
        <v>77</v>
      </c>
      <c r="S60" s="8" t="str">
        <f aca="false">A60&amp;Описание!B64</f>
        <v>Термонаклейка Мэрилин Монро Поп арт жвачка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60" s="0" t="n">
        <v>1</v>
      </c>
      <c r="U60" s="0" t="n">
        <v>30</v>
      </c>
      <c r="V60" s="0" t="n">
        <v>25</v>
      </c>
      <c r="W60" s="0" t="n">
        <v>12</v>
      </c>
      <c r="X60" s="0" t="s">
        <v>78</v>
      </c>
      <c r="Y60" s="9" t="str">
        <f aca="false">CONCATENATE(CONCATENATE(H60,C60,"_1.jpg;"),CONCATENATE(H60,C60,"_2.jpg;"),CONCATENATE(H60,C60,"_3.jpg;"),CONCATENATE(H60,C60,"_4.jpg;"),CONCATENATE(H60,C60,"_5.jpg;"),CONCATENATE(H60,C60,"_6.jpg;"),CONCATENATE(H60,C60,"_7.jpg;"),CONCATENATE(H60,C60,"_8.jpg;"),CONCATENATE(H60,C60,"_9.jpg;"),CONCATENATE(H60,C60,"_10.jpg;"),CONCATENATE(H60,"instruction_A4.jpg;"),CONCATENATE(H60,"Video_DTF.mp4;"))</f>
        <v>https://raw.githubusercontent.com/maxuzkikh/Ozon_upload/main/Tatulya/images/A4/marylin_monroe_af11_vert_1.jpg;https://raw.githubusercontent.com/maxuzkikh/Ozon_upload/main/Tatulya/images/A4/marylin_monroe_af11_vert_2.jpg;https://raw.githubusercontent.com/maxuzkikh/Ozon_upload/main/Tatulya/images/A4/marylin_monroe_af11_vert_3.jpg;https://raw.githubusercontent.com/maxuzkikh/Ozon_upload/main/Tatulya/images/A4/marylin_monroe_af11_vert_4.jpg;https://raw.githubusercontent.com/maxuzkikh/Ozon_upload/main/Tatulya/images/A4/marylin_monroe_af11_vert_5.jpg;https://raw.githubusercontent.com/maxuzkikh/Ozon_upload/main/Tatulya/images/A4/marylin_monroe_af11_vert_6.jpg;https://raw.githubusercontent.com/maxuzkikh/Ozon_upload/main/Tatulya/images/A4/marylin_monroe_af11_vert_7.jpg;https://raw.githubusercontent.com/maxuzkikh/Ozon_upload/main/Tatulya/images/A4/marylin_monroe_af11_vert_8.jpg;https://raw.githubusercontent.com/maxuzkikh/Ozon_upload/main/Tatulya/images/A4/marylin_monroe_af11_vert_9.jpg;https://raw.githubusercontent.com/maxuzkikh/Ozon_upload/main/Tatulya/images/A4/marylin_monroe_af11_vert_10.jpg;https://raw.githubusercontent.com/maxuzkikh/Ozon_upload/main/Tatulya/images/A4/instruction_A4.jpg;https://raw.githubusercontent.com/maxuzkikh/Ozon_upload/main/Tatulya/images/A4/Video_DTF.mp4;</v>
      </c>
      <c r="AA60" s="0" t="str">
        <f aca="false">A60</f>
        <v>Термонаклейка Мэрилин Монро Поп арт жвачка</v>
      </c>
      <c r="AB60" s="0" t="n">
        <f aca="false">Q60</f>
        <v>349</v>
      </c>
      <c r="AC60" s="0" t="n">
        <f aca="false">ROUND(AB60*1.5,0)</f>
        <v>524</v>
      </c>
      <c r="AD60" s="10" t="s">
        <v>79</v>
      </c>
      <c r="AE60" s="11" t="s">
        <v>80</v>
      </c>
      <c r="AH60" s="0" t="n">
        <f aca="false">W60</f>
        <v>12</v>
      </c>
      <c r="AI60" s="12" t="n">
        <f aca="false">V60*10</f>
        <v>250</v>
      </c>
      <c r="AJ60" s="13" t="n">
        <v>1</v>
      </c>
      <c r="AK60" s="12" t="n">
        <f aca="false">U60*10</f>
        <v>300</v>
      </c>
      <c r="AL60" s="14" t="str">
        <f aca="false">CONCATENATE(H60,C60,"_1.jpg")</f>
        <v>https://raw.githubusercontent.com/maxuzkikh/Ozon_upload/main/Tatulya/images/A4/marylin_monroe_af11_vert_1.jpg</v>
      </c>
      <c r="AM60" s="15" t="str">
        <f aca="false">CONCATENATE(CONCATENATE(H60, C60, "_2.jpg;"),CONCATENATE(H60, C60, "_3.jpg;"),CONCATENATE(H60, C60, "_4.jpg;"),CONCATENATE(H60, C60, "_5.jpg;"),CONCATENATE(H60, C60, "_6.jpg;"),CONCATENATE(H60, C60, "_7.jpg;"),CONCATENATE(H60, C60, "_8.jpg;"),CONCATENATE(H60, C60, "_9.jpg;"),CONCATENATE(H60, C60, "_10.jpg;"),CONCATENATE(H60, "instruction_A4.jpg;") )</f>
        <v>https://raw.githubusercontent.com/maxuzkikh/Ozon_upload/main/Tatulya/images/A4/marylin_monroe_af11_vert_2.jpg;https://raw.githubusercontent.com/maxuzkikh/Ozon_upload/main/Tatulya/images/A4/marylin_monroe_af11_vert_3.jpg;https://raw.githubusercontent.com/maxuzkikh/Ozon_upload/main/Tatulya/images/A4/marylin_monroe_af11_vert_4.jpg;https://raw.githubusercontent.com/maxuzkikh/Ozon_upload/main/Tatulya/images/A4/marylin_monroe_af11_vert_5.jpg;https://raw.githubusercontent.com/maxuzkikh/Ozon_upload/main/Tatulya/images/A4/marylin_monroe_af11_vert_6.jpg;https://raw.githubusercontent.com/maxuzkikh/Ozon_upload/main/Tatulya/images/A4/marylin_monroe_af11_vert_7.jpg;https://raw.githubusercontent.com/maxuzkikh/Ozon_upload/main/Tatulya/images/A4/marylin_monroe_af11_vert_8.jpg;https://raw.githubusercontent.com/maxuzkikh/Ozon_upload/main/Tatulya/images/A4/marylin_monroe_af11_vert_9.jpg;https://raw.githubusercontent.com/maxuzkikh/Ozon_upload/main/Tatulya/images/A4/marylin_monroe_af11_vert_10.jpg;https://raw.githubusercontent.com/maxuzkikh/Ozon_upload/main/Tatulya/images/A4/instruction_A4.jpg;</v>
      </c>
      <c r="AP60" s="14" t="str">
        <f aca="false">J60</f>
        <v>Amazing Pics</v>
      </c>
      <c r="AQ60" s="16" t="s">
        <v>220</v>
      </c>
      <c r="AS60" s="11"/>
      <c r="AT60" s="0" t="str">
        <f aca="false">SUBSTITUTE(A60,"Термонаклейка ","")</f>
        <v>Мэрилин Монро Поп арт жвачка</v>
      </c>
      <c r="AU60" s="10" t="s">
        <v>82</v>
      </c>
      <c r="AV60" s="0" t="str">
        <f aca="false">S60</f>
        <v>Термонаклейка Мэрилин Монро Поп арт жвачка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60" s="12" t="str">
        <f aca="false">X60</f>
        <v>Россия</v>
      </c>
      <c r="BA60" s="12" t="str">
        <f aca="false">R60</f>
        <v>Полимерный материал</v>
      </c>
      <c r="BC60" s="11" t="s">
        <v>80</v>
      </c>
      <c r="BD60" s="11"/>
      <c r="BE60" s="15" t="str">
        <f aca="false">CONCATENATE(H60,C60,"_color.jpg")</f>
        <v>https://raw.githubusercontent.com/maxuzkikh/Ozon_upload/main/Tatulya/images/A4/marylin_monroe_af11_vert_color.jpg</v>
      </c>
      <c r="BM60" s="0" t="str">
        <f aca="false">CONCATENATE("термонаклейка для одежды, термотрансфер, заплатка, принт, наклейка для декора одежды и других предметов из текстиля,",SUBSTITUTE(A60,"Термонаклейка",""))</f>
        <v>термонаклейка для одежды, термотрансфер, заплатка, принт, наклейка для декора одежды и других предметов из текстиля, Мэрилин Монро Поп арт жвачка</v>
      </c>
      <c r="BR60" s="17" t="s">
        <v>83</v>
      </c>
      <c r="BS60" s="18" t="str">
        <f aca="false">CONCATENATE(H60,"Video_DTF.mp4")</f>
        <v>https://raw.githubusercontent.com/maxuzkikh/Ozon_upload/main/Tatulya/images/A4/Video_DTF.mp4</v>
      </c>
    </row>
    <row r="61" customFormat="false" ht="21.6" hidden="false" customHeight="true" outlineLevel="0" collapsed="false">
      <c r="A61" s="20" t="s">
        <v>260</v>
      </c>
      <c r="B61" s="0" t="s">
        <v>261</v>
      </c>
      <c r="C61" s="0" t="s">
        <v>262</v>
      </c>
      <c r="H61" s="11" t="s">
        <v>219</v>
      </c>
      <c r="I61" s="0" t="s">
        <v>75</v>
      </c>
      <c r="J61" s="0" t="s">
        <v>76</v>
      </c>
      <c r="M61" s="0" t="str">
        <f aca="false">A61</f>
        <v>Термонаклейка Сейлор Мун Sailor Moon радуется</v>
      </c>
      <c r="O61" s="0" t="str">
        <f aca="false">"Термонаклейка для одежды:" &amp; SUBSTITUTE(A61, "Термонаклейка", "")</f>
        <v>Термонаклейка для одежды: Сейлор Мун Sailor Moon радуется</v>
      </c>
      <c r="Q61" s="0" t="n">
        <v>349</v>
      </c>
      <c r="R61" s="0" t="s">
        <v>77</v>
      </c>
      <c r="S61" s="8" t="str">
        <f aca="false">A61&amp;Описание!B65</f>
        <v>Термонаклейка Сейлор Мун Sailor Moon радуется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61" s="0" t="n">
        <v>1</v>
      </c>
      <c r="U61" s="0" t="n">
        <v>30</v>
      </c>
      <c r="V61" s="0" t="n">
        <v>25</v>
      </c>
      <c r="W61" s="0" t="n">
        <v>12</v>
      </c>
      <c r="X61" s="0" t="s">
        <v>78</v>
      </c>
      <c r="Y61" s="9" t="str">
        <f aca="false">CONCATENATE(CONCATENATE(H61,C61,"_1.jpg;"),CONCATENATE(H61,C61,"_2.jpg;"),CONCATENATE(H61,C61,"_3.jpg;"),CONCATENATE(H61,C61,"_4.jpg;"),CONCATENATE(H61,C61,"_5.jpg;"),CONCATENATE(H61,C61,"_6.jpg;"),CONCATENATE(H61,C61,"_7.jpg;"),CONCATENATE(H61,C61,"_8.jpg;"),CONCATENATE(H61,C61,"_9.jpg;"),CONCATENATE(H61,C61,"_10.jpg;"),CONCATENATE(H61,"instruction_A4.jpg;"),CONCATENATE(H61,"Video_DTF.mp4;"))</f>
        <v>https://raw.githubusercontent.com/maxuzkikh/Ozon_upload/main/Tatulya/images/A4/sailor_moon_as14_vert_1.jpg;https://raw.githubusercontent.com/maxuzkikh/Ozon_upload/main/Tatulya/images/A4/sailor_moon_as14_vert_2.jpg;https://raw.githubusercontent.com/maxuzkikh/Ozon_upload/main/Tatulya/images/A4/sailor_moon_as14_vert_3.jpg;https://raw.githubusercontent.com/maxuzkikh/Ozon_upload/main/Tatulya/images/A4/sailor_moon_as14_vert_4.jpg;https://raw.githubusercontent.com/maxuzkikh/Ozon_upload/main/Tatulya/images/A4/sailor_moon_as14_vert_5.jpg;https://raw.githubusercontent.com/maxuzkikh/Ozon_upload/main/Tatulya/images/A4/sailor_moon_as14_vert_6.jpg;https://raw.githubusercontent.com/maxuzkikh/Ozon_upload/main/Tatulya/images/A4/sailor_moon_as14_vert_7.jpg;https://raw.githubusercontent.com/maxuzkikh/Ozon_upload/main/Tatulya/images/A4/sailor_moon_as14_vert_8.jpg;https://raw.githubusercontent.com/maxuzkikh/Ozon_upload/main/Tatulya/images/A4/sailor_moon_as14_vert_9.jpg;https://raw.githubusercontent.com/maxuzkikh/Ozon_upload/main/Tatulya/images/A4/sailor_moon_as14_vert_10.jpg;https://raw.githubusercontent.com/maxuzkikh/Ozon_upload/main/Tatulya/images/A4/instruction_A4.jpg;https://raw.githubusercontent.com/maxuzkikh/Ozon_upload/main/Tatulya/images/A4/Video_DTF.mp4;</v>
      </c>
      <c r="AA61" s="0" t="str">
        <f aca="false">A61</f>
        <v>Термонаклейка Сейлор Мун Sailor Moon радуется</v>
      </c>
      <c r="AB61" s="0" t="n">
        <f aca="false">Q61</f>
        <v>349</v>
      </c>
      <c r="AC61" s="0" t="n">
        <f aca="false">ROUND(AB61*1.5,0)</f>
        <v>524</v>
      </c>
      <c r="AD61" s="10" t="s">
        <v>79</v>
      </c>
      <c r="AE61" s="11" t="s">
        <v>80</v>
      </c>
      <c r="AH61" s="0" t="n">
        <f aca="false">W61</f>
        <v>12</v>
      </c>
      <c r="AI61" s="12" t="n">
        <f aca="false">V61*10</f>
        <v>250</v>
      </c>
      <c r="AJ61" s="13" t="n">
        <v>1</v>
      </c>
      <c r="AK61" s="12" t="n">
        <f aca="false">U61*10</f>
        <v>300</v>
      </c>
      <c r="AL61" s="14" t="str">
        <f aca="false">CONCATENATE(H61,C61,"_1.jpg")</f>
        <v>https://raw.githubusercontent.com/maxuzkikh/Ozon_upload/main/Tatulya/images/A4/sailor_moon_as14_vert_1.jpg</v>
      </c>
      <c r="AM61" s="15" t="str">
        <f aca="false">CONCATENATE(CONCATENATE(H61, C61, "_2.jpg;"),CONCATENATE(H61, C61, "_3.jpg;"),CONCATENATE(H61, C61, "_4.jpg;"),CONCATENATE(H61, C61, "_5.jpg;"),CONCATENATE(H61, C61, "_6.jpg;"),CONCATENATE(H61, C61, "_7.jpg;"),CONCATENATE(H61, C61, "_8.jpg;"),CONCATENATE(H61, C61, "_9.jpg;"),CONCATENATE(H61, C61, "_10.jpg;"),CONCATENATE(H61, "instruction_A4.jpg;") )</f>
        <v>https://raw.githubusercontent.com/maxuzkikh/Ozon_upload/main/Tatulya/images/A4/sailor_moon_as14_vert_2.jpg;https://raw.githubusercontent.com/maxuzkikh/Ozon_upload/main/Tatulya/images/A4/sailor_moon_as14_vert_3.jpg;https://raw.githubusercontent.com/maxuzkikh/Ozon_upload/main/Tatulya/images/A4/sailor_moon_as14_vert_4.jpg;https://raw.githubusercontent.com/maxuzkikh/Ozon_upload/main/Tatulya/images/A4/sailor_moon_as14_vert_5.jpg;https://raw.githubusercontent.com/maxuzkikh/Ozon_upload/main/Tatulya/images/A4/sailor_moon_as14_vert_6.jpg;https://raw.githubusercontent.com/maxuzkikh/Ozon_upload/main/Tatulya/images/A4/sailor_moon_as14_vert_7.jpg;https://raw.githubusercontent.com/maxuzkikh/Ozon_upload/main/Tatulya/images/A4/sailor_moon_as14_vert_8.jpg;https://raw.githubusercontent.com/maxuzkikh/Ozon_upload/main/Tatulya/images/A4/sailor_moon_as14_vert_9.jpg;https://raw.githubusercontent.com/maxuzkikh/Ozon_upload/main/Tatulya/images/A4/sailor_moon_as14_vert_10.jpg;https://raw.githubusercontent.com/maxuzkikh/Ozon_upload/main/Tatulya/images/A4/instruction_A4.jpg;</v>
      </c>
      <c r="AP61" s="14" t="str">
        <f aca="false">J61</f>
        <v>Amazing Pics</v>
      </c>
      <c r="AQ61" s="16" t="s">
        <v>220</v>
      </c>
      <c r="AS61" s="11"/>
      <c r="AT61" s="0" t="str">
        <f aca="false">SUBSTITUTE(A61,"Термонаклейка ","")</f>
        <v>Сейлор Мун Sailor Moon радуется</v>
      </c>
      <c r="AU61" s="10" t="s">
        <v>82</v>
      </c>
      <c r="AV61" s="0" t="str">
        <f aca="false">S61</f>
        <v>Термонаклейка Сейлор Мун Sailor Moon радуется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61" s="12" t="str">
        <f aca="false">X61</f>
        <v>Россия</v>
      </c>
      <c r="BA61" s="12" t="str">
        <f aca="false">R61</f>
        <v>Полимерный материал</v>
      </c>
      <c r="BC61" s="11" t="s">
        <v>80</v>
      </c>
      <c r="BD61" s="11"/>
      <c r="BE61" s="15" t="str">
        <f aca="false">CONCATENATE(H61,C61,"_color.jpg")</f>
        <v>https://raw.githubusercontent.com/maxuzkikh/Ozon_upload/main/Tatulya/images/A4/sailor_moon_as14_vert_color.jpg</v>
      </c>
      <c r="BM61" s="0" t="str">
        <f aca="false">CONCATENATE("термонаклейка для одежды, термотрансфер, заплатка, принт, наклейка для декора одежды и других предметов из текстиля,",SUBSTITUTE(A61,"Термонаклейка",""))</f>
        <v>термонаклейка для одежды, термотрансфер, заплатка, принт, наклейка для декора одежды и других предметов из текстиля, Сейлор Мун Sailor Moon радуется</v>
      </c>
      <c r="BR61" s="17" t="s">
        <v>83</v>
      </c>
      <c r="BS61" s="18" t="str">
        <f aca="false">CONCATENATE(H61,"Video_DTF.mp4")</f>
        <v>https://raw.githubusercontent.com/maxuzkikh/Ozon_upload/main/Tatulya/images/A4/Video_DTF.mp4</v>
      </c>
    </row>
    <row r="62" customFormat="false" ht="21.6" hidden="false" customHeight="true" outlineLevel="0" collapsed="false">
      <c r="A62" s="20" t="s">
        <v>263</v>
      </c>
      <c r="B62" s="0" t="s">
        <v>264</v>
      </c>
      <c r="C62" s="0" t="s">
        <v>265</v>
      </c>
      <c r="H62" s="11" t="s">
        <v>219</v>
      </c>
      <c r="I62" s="0" t="s">
        <v>75</v>
      </c>
      <c r="J62" s="0" t="s">
        <v>76</v>
      </c>
      <c r="M62" s="0" t="str">
        <f aca="false">A62</f>
        <v>Термонаклейка Сейлор Мун Sailor Moon голубой фон</v>
      </c>
      <c r="O62" s="0" t="str">
        <f aca="false">"Термонаклейка для одежды:" &amp; SUBSTITUTE(A62, "Термонаклейка", "")</f>
        <v>Термонаклейка для одежды: Сейлор Мун Sailor Moon голубой фон</v>
      </c>
      <c r="Q62" s="0" t="n">
        <v>349</v>
      </c>
      <c r="R62" s="0" t="s">
        <v>77</v>
      </c>
      <c r="S62" s="8" t="str">
        <f aca="false">A62&amp;Описание!B66</f>
        <v>Термонаклейка Сейлор Мун Sailor Moon голубой фон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62" s="0" t="n">
        <v>1</v>
      </c>
      <c r="U62" s="0" t="n">
        <v>30</v>
      </c>
      <c r="V62" s="0" t="n">
        <v>25</v>
      </c>
      <c r="W62" s="0" t="n">
        <v>12</v>
      </c>
      <c r="X62" s="0" t="s">
        <v>78</v>
      </c>
      <c r="Y62" s="9" t="str">
        <f aca="false">CONCATENATE(CONCATENATE(H62,C62,"_1.jpg;"),CONCATENATE(H62,C62,"_2.jpg;"),CONCATENATE(H62,C62,"_3.jpg;"),CONCATENATE(H62,C62,"_4.jpg;"),CONCATENATE(H62,C62,"_5.jpg;"),CONCATENATE(H62,C62,"_6.jpg;"),CONCATENATE(H62,C62,"_7.jpg;"),CONCATENATE(H62,C62,"_8.jpg;"),CONCATENATE(H62,C62,"_9.jpg;"),CONCATENATE(H62,C62,"_10.jpg;"),CONCATENATE(H62,"instruction_A4.jpg;"),CONCATENATE(H62,"Video_DTF.mp4;"))</f>
        <v>https://raw.githubusercontent.com/maxuzkikh/Ozon_upload/main/Tatulya/images/A4/sailor_moon_q12_vert_1.jpg;https://raw.githubusercontent.com/maxuzkikh/Ozon_upload/main/Tatulya/images/A4/sailor_moon_q12_vert_2.jpg;https://raw.githubusercontent.com/maxuzkikh/Ozon_upload/main/Tatulya/images/A4/sailor_moon_q12_vert_3.jpg;https://raw.githubusercontent.com/maxuzkikh/Ozon_upload/main/Tatulya/images/A4/sailor_moon_q12_vert_4.jpg;https://raw.githubusercontent.com/maxuzkikh/Ozon_upload/main/Tatulya/images/A4/sailor_moon_q12_vert_5.jpg;https://raw.githubusercontent.com/maxuzkikh/Ozon_upload/main/Tatulya/images/A4/sailor_moon_q12_vert_6.jpg;https://raw.githubusercontent.com/maxuzkikh/Ozon_upload/main/Tatulya/images/A4/sailor_moon_q12_vert_7.jpg;https://raw.githubusercontent.com/maxuzkikh/Ozon_upload/main/Tatulya/images/A4/sailor_moon_q12_vert_8.jpg;https://raw.githubusercontent.com/maxuzkikh/Ozon_upload/main/Tatulya/images/A4/sailor_moon_q12_vert_9.jpg;https://raw.githubusercontent.com/maxuzkikh/Ozon_upload/main/Tatulya/images/A4/sailor_moon_q12_vert_10.jpg;https://raw.githubusercontent.com/maxuzkikh/Ozon_upload/main/Tatulya/images/A4/instruction_A4.jpg;https://raw.githubusercontent.com/maxuzkikh/Ozon_upload/main/Tatulya/images/A4/Video_DTF.mp4;</v>
      </c>
      <c r="AA62" s="0" t="str">
        <f aca="false">A62</f>
        <v>Термонаклейка Сейлор Мун Sailor Moon голубой фон</v>
      </c>
      <c r="AB62" s="0" t="n">
        <f aca="false">Q62</f>
        <v>349</v>
      </c>
      <c r="AC62" s="0" t="n">
        <f aca="false">ROUND(AB62*1.5,0)</f>
        <v>524</v>
      </c>
      <c r="AD62" s="10" t="s">
        <v>79</v>
      </c>
      <c r="AE62" s="11" t="s">
        <v>80</v>
      </c>
      <c r="AH62" s="0" t="n">
        <f aca="false">W62</f>
        <v>12</v>
      </c>
      <c r="AI62" s="12" t="n">
        <f aca="false">V62*10</f>
        <v>250</v>
      </c>
      <c r="AJ62" s="13" t="n">
        <v>1</v>
      </c>
      <c r="AK62" s="12" t="n">
        <f aca="false">U62*10</f>
        <v>300</v>
      </c>
      <c r="AL62" s="14" t="str">
        <f aca="false">CONCATENATE(H62,C62,"_1.jpg")</f>
        <v>https://raw.githubusercontent.com/maxuzkikh/Ozon_upload/main/Tatulya/images/A4/sailor_moon_q12_vert_1.jpg</v>
      </c>
      <c r="AM62" s="15" t="str">
        <f aca="false">CONCATENATE(CONCATENATE(H62, C62, "_2.jpg;"),CONCATENATE(H62, C62, "_3.jpg;"),CONCATENATE(H62, C62, "_4.jpg;"),CONCATENATE(H62, C62, "_5.jpg;"),CONCATENATE(H62, C62, "_6.jpg;"),CONCATENATE(H62, C62, "_7.jpg;"),CONCATENATE(H62, C62, "_8.jpg;"),CONCATENATE(H62, C62, "_9.jpg;"),CONCATENATE(H62, C62, "_10.jpg;"),CONCATENATE(H62, "instruction_A4.jpg;") )</f>
        <v>https://raw.githubusercontent.com/maxuzkikh/Ozon_upload/main/Tatulya/images/A4/sailor_moon_q12_vert_2.jpg;https://raw.githubusercontent.com/maxuzkikh/Ozon_upload/main/Tatulya/images/A4/sailor_moon_q12_vert_3.jpg;https://raw.githubusercontent.com/maxuzkikh/Ozon_upload/main/Tatulya/images/A4/sailor_moon_q12_vert_4.jpg;https://raw.githubusercontent.com/maxuzkikh/Ozon_upload/main/Tatulya/images/A4/sailor_moon_q12_vert_5.jpg;https://raw.githubusercontent.com/maxuzkikh/Ozon_upload/main/Tatulya/images/A4/sailor_moon_q12_vert_6.jpg;https://raw.githubusercontent.com/maxuzkikh/Ozon_upload/main/Tatulya/images/A4/sailor_moon_q12_vert_7.jpg;https://raw.githubusercontent.com/maxuzkikh/Ozon_upload/main/Tatulya/images/A4/sailor_moon_q12_vert_8.jpg;https://raw.githubusercontent.com/maxuzkikh/Ozon_upload/main/Tatulya/images/A4/sailor_moon_q12_vert_9.jpg;https://raw.githubusercontent.com/maxuzkikh/Ozon_upload/main/Tatulya/images/A4/sailor_moon_q12_vert_10.jpg;https://raw.githubusercontent.com/maxuzkikh/Ozon_upload/main/Tatulya/images/A4/instruction_A4.jpg;</v>
      </c>
      <c r="AP62" s="14" t="str">
        <f aca="false">J62</f>
        <v>Amazing Pics</v>
      </c>
      <c r="AQ62" s="16" t="s">
        <v>220</v>
      </c>
      <c r="AS62" s="11"/>
      <c r="AT62" s="0" t="str">
        <f aca="false">SUBSTITUTE(A62,"Термонаклейка ","")</f>
        <v>Сейлор Мун Sailor Moon голубой фон</v>
      </c>
      <c r="AU62" s="10" t="s">
        <v>82</v>
      </c>
      <c r="AV62" s="0" t="str">
        <f aca="false">S62</f>
        <v>Термонаклейка Сейлор Мун Sailor Moon голубой фон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62" s="12" t="str">
        <f aca="false">X62</f>
        <v>Россия</v>
      </c>
      <c r="BA62" s="12" t="str">
        <f aca="false">R62</f>
        <v>Полимерный материал</v>
      </c>
      <c r="BC62" s="11" t="s">
        <v>80</v>
      </c>
      <c r="BD62" s="11"/>
      <c r="BE62" s="15" t="str">
        <f aca="false">CONCATENATE(H62,C62,"_color.jpg")</f>
        <v>https://raw.githubusercontent.com/maxuzkikh/Ozon_upload/main/Tatulya/images/A4/sailor_moon_q12_vert_color.jpg</v>
      </c>
      <c r="BM62" s="0" t="str">
        <f aca="false">CONCATENATE("термонаклейка для одежды, термотрансфер, заплатка, принт, наклейка для декора одежды и других предметов из текстиля,",SUBSTITUTE(A62,"Термонаклейка",""))</f>
        <v>термонаклейка для одежды, термотрансфер, заплатка, принт, наклейка для декора одежды и других предметов из текстиля, Сейлор Мун Sailor Moon голубой фон</v>
      </c>
      <c r="BR62" s="17" t="s">
        <v>83</v>
      </c>
      <c r="BS62" s="18" t="str">
        <f aca="false">CONCATENATE(H62,"Video_DTF.mp4")</f>
        <v>https://raw.githubusercontent.com/maxuzkikh/Ozon_upload/main/Tatulya/images/A4/Video_DTF.mp4</v>
      </c>
    </row>
    <row r="63" customFormat="false" ht="21.6" hidden="false" customHeight="true" outlineLevel="0" collapsed="false">
      <c r="A63" s="20" t="s">
        <v>266</v>
      </c>
      <c r="B63" s="0" t="s">
        <v>267</v>
      </c>
      <c r="C63" s="0" t="s">
        <v>268</v>
      </c>
      <c r="H63" s="11" t="s">
        <v>219</v>
      </c>
      <c r="I63" s="0" t="s">
        <v>75</v>
      </c>
      <c r="J63" s="0" t="s">
        <v>76</v>
      </c>
      <c r="M63" s="0" t="str">
        <f aca="false">A63</f>
        <v>Термонаклейка Тигр Краски Дизайн</v>
      </c>
      <c r="O63" s="0" t="str">
        <f aca="false">"Термонаклейка для одежды:" &amp; SUBSTITUTE(A63, "Термонаклейка", "")</f>
        <v>Термонаклейка для одежды: Тигр Краски Дизайн</v>
      </c>
      <c r="Q63" s="0" t="n">
        <v>349</v>
      </c>
      <c r="R63" s="0" t="s">
        <v>77</v>
      </c>
      <c r="S63" s="8" t="str">
        <f aca="false">A63&amp;Описание!B67</f>
        <v>Термонаклейка Тигр Краски Дизайн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63" s="0" t="n">
        <v>1</v>
      </c>
      <c r="U63" s="0" t="n">
        <v>30</v>
      </c>
      <c r="V63" s="0" t="n">
        <v>25</v>
      </c>
      <c r="W63" s="0" t="n">
        <v>12</v>
      </c>
      <c r="X63" s="0" t="s">
        <v>78</v>
      </c>
      <c r="Y63" s="9" t="str">
        <f aca="false">CONCATENATE(CONCATENATE(H63,C63,"_1.jpg;"),CONCATENATE(H63,C63,"_2.jpg;"),CONCATENATE(H63,C63,"_3.jpg;"),CONCATENATE(H63,C63,"_4.jpg;"),CONCATENATE(H63,C63,"_5.jpg;"),CONCATENATE(H63,C63,"_6.jpg;"),CONCATENATE(H63,C63,"_7.jpg;"),CONCATENATE(H63,C63,"_8.jpg;"),CONCATENATE(H63,C63,"_9.jpg;"),CONCATENATE(H63,C63,"_10.jpg;"),CONCATENATE(H63,"instruction_A4.jpg;"),CONCATENATE(H63,"Video_DTF.mp4;"))</f>
        <v>https://raw.githubusercontent.com/maxuzkikh/Ozon_upload/main/Tatulya/images/A4/tiger_gg11_vert_1.jpg;https://raw.githubusercontent.com/maxuzkikh/Ozon_upload/main/Tatulya/images/A4/tiger_gg11_vert_2.jpg;https://raw.githubusercontent.com/maxuzkikh/Ozon_upload/main/Tatulya/images/A4/tiger_gg11_vert_3.jpg;https://raw.githubusercontent.com/maxuzkikh/Ozon_upload/main/Tatulya/images/A4/tiger_gg11_vert_4.jpg;https://raw.githubusercontent.com/maxuzkikh/Ozon_upload/main/Tatulya/images/A4/tiger_gg11_vert_5.jpg;https://raw.githubusercontent.com/maxuzkikh/Ozon_upload/main/Tatulya/images/A4/tiger_gg11_vert_6.jpg;https://raw.githubusercontent.com/maxuzkikh/Ozon_upload/main/Tatulya/images/A4/tiger_gg11_vert_7.jpg;https://raw.githubusercontent.com/maxuzkikh/Ozon_upload/main/Tatulya/images/A4/tiger_gg11_vert_8.jpg;https://raw.githubusercontent.com/maxuzkikh/Ozon_upload/main/Tatulya/images/A4/tiger_gg11_vert_9.jpg;https://raw.githubusercontent.com/maxuzkikh/Ozon_upload/main/Tatulya/images/A4/tiger_gg11_vert_10.jpg;https://raw.githubusercontent.com/maxuzkikh/Ozon_upload/main/Tatulya/images/A4/instruction_A4.jpg;https://raw.githubusercontent.com/maxuzkikh/Ozon_upload/main/Tatulya/images/A4/Video_DTF.mp4;</v>
      </c>
      <c r="AA63" s="0" t="str">
        <f aca="false">A63</f>
        <v>Термонаклейка Тигр Краски Дизайн</v>
      </c>
      <c r="AB63" s="0" t="n">
        <f aca="false">Q63</f>
        <v>349</v>
      </c>
      <c r="AC63" s="0" t="n">
        <f aca="false">ROUND(AB63*1.5,0)</f>
        <v>524</v>
      </c>
      <c r="AD63" s="10" t="s">
        <v>79</v>
      </c>
      <c r="AE63" s="11" t="s">
        <v>80</v>
      </c>
      <c r="AH63" s="0" t="n">
        <f aca="false">W63</f>
        <v>12</v>
      </c>
      <c r="AI63" s="12" t="n">
        <f aca="false">V63*10</f>
        <v>250</v>
      </c>
      <c r="AJ63" s="13" t="n">
        <v>1</v>
      </c>
      <c r="AK63" s="12" t="n">
        <f aca="false">U63*10</f>
        <v>300</v>
      </c>
      <c r="AL63" s="14" t="str">
        <f aca="false">CONCATENATE(H63,C63,"_1.jpg")</f>
        <v>https://raw.githubusercontent.com/maxuzkikh/Ozon_upload/main/Tatulya/images/A4/tiger_gg11_vert_1.jpg</v>
      </c>
      <c r="AM63" s="15" t="str">
        <f aca="false">CONCATENATE(CONCATENATE(H63, C63, "_2.jpg;"),CONCATENATE(H63, C63, "_3.jpg;"),CONCATENATE(H63, C63, "_4.jpg;"),CONCATENATE(H63, C63, "_5.jpg;"),CONCATENATE(H63, C63, "_6.jpg;"),CONCATENATE(H63, C63, "_7.jpg;"),CONCATENATE(H63, C63, "_8.jpg;"),CONCATENATE(H63, C63, "_9.jpg;"),CONCATENATE(H63, C63, "_10.jpg;"),CONCATENATE(H63, "instruction_A4.jpg;") )</f>
        <v>https://raw.githubusercontent.com/maxuzkikh/Ozon_upload/main/Tatulya/images/A4/tiger_gg11_vert_2.jpg;https://raw.githubusercontent.com/maxuzkikh/Ozon_upload/main/Tatulya/images/A4/tiger_gg11_vert_3.jpg;https://raw.githubusercontent.com/maxuzkikh/Ozon_upload/main/Tatulya/images/A4/tiger_gg11_vert_4.jpg;https://raw.githubusercontent.com/maxuzkikh/Ozon_upload/main/Tatulya/images/A4/tiger_gg11_vert_5.jpg;https://raw.githubusercontent.com/maxuzkikh/Ozon_upload/main/Tatulya/images/A4/tiger_gg11_vert_6.jpg;https://raw.githubusercontent.com/maxuzkikh/Ozon_upload/main/Tatulya/images/A4/tiger_gg11_vert_7.jpg;https://raw.githubusercontent.com/maxuzkikh/Ozon_upload/main/Tatulya/images/A4/tiger_gg11_vert_8.jpg;https://raw.githubusercontent.com/maxuzkikh/Ozon_upload/main/Tatulya/images/A4/tiger_gg11_vert_9.jpg;https://raw.githubusercontent.com/maxuzkikh/Ozon_upload/main/Tatulya/images/A4/tiger_gg11_vert_10.jpg;https://raw.githubusercontent.com/maxuzkikh/Ozon_upload/main/Tatulya/images/A4/instruction_A4.jpg;</v>
      </c>
      <c r="AP63" s="14" t="str">
        <f aca="false">J63</f>
        <v>Amazing Pics</v>
      </c>
      <c r="AQ63" s="16" t="s">
        <v>220</v>
      </c>
      <c r="AS63" s="11"/>
      <c r="AT63" s="0" t="str">
        <f aca="false">SUBSTITUTE(A63,"Термонаклейка ","")</f>
        <v>Тигр Краски Дизайн</v>
      </c>
      <c r="AU63" s="10" t="s">
        <v>82</v>
      </c>
      <c r="AV63" s="0" t="str">
        <f aca="false">S63</f>
        <v>Термонаклейка Тигр Краски Дизайн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63" s="12" t="str">
        <f aca="false">X63</f>
        <v>Россия</v>
      </c>
      <c r="BA63" s="12" t="str">
        <f aca="false">R63</f>
        <v>Полимерный материал</v>
      </c>
      <c r="BC63" s="11" t="s">
        <v>80</v>
      </c>
      <c r="BD63" s="11"/>
      <c r="BE63" s="15" t="str">
        <f aca="false">CONCATENATE(H63,C63,"_color.jpg")</f>
        <v>https://raw.githubusercontent.com/maxuzkikh/Ozon_upload/main/Tatulya/images/A4/tiger_gg11_vert_color.jpg</v>
      </c>
      <c r="BM63" s="0" t="str">
        <f aca="false">CONCATENATE("термонаклейка для одежды, термотрансфер, заплатка, принт, наклейка для декора одежды и других предметов из текстиля,",SUBSTITUTE(A63,"Термонаклейка",""))</f>
        <v>термонаклейка для одежды, термотрансфер, заплатка, принт, наклейка для декора одежды и других предметов из текстиля, Тигр Краски Дизайн</v>
      </c>
      <c r="BR63" s="17" t="s">
        <v>83</v>
      </c>
      <c r="BS63" s="18" t="str">
        <f aca="false">CONCATENATE(H63,"Video_DTF.mp4")</f>
        <v>https://raw.githubusercontent.com/maxuzkikh/Ozon_upload/main/Tatulya/images/A4/Video_DTF.mp4</v>
      </c>
    </row>
    <row r="64" customFormat="false" ht="21.6" hidden="false" customHeight="true" outlineLevel="0" collapsed="false">
      <c r="A64" s="20" t="s">
        <v>269</v>
      </c>
      <c r="B64" s="0" t="s">
        <v>270</v>
      </c>
      <c r="C64" s="0" t="s">
        <v>271</v>
      </c>
      <c r="H64" s="11" t="s">
        <v>219</v>
      </c>
      <c r="I64" s="0" t="s">
        <v>75</v>
      </c>
      <c r="J64" s="0" t="s">
        <v>76</v>
      </c>
      <c r="M64" s="0" t="str">
        <f aca="false">A64</f>
        <v>Термонаклейка Морская Черепаха Море силует</v>
      </c>
      <c r="O64" s="0" t="str">
        <f aca="false">"Термонаклейка для одежды:" &amp; SUBSTITUTE(A64, "Термонаклейка", "")</f>
        <v>Термонаклейка для одежды: Морская Черепаха Море силует</v>
      </c>
      <c r="Q64" s="0" t="n">
        <v>349</v>
      </c>
      <c r="R64" s="0" t="s">
        <v>77</v>
      </c>
      <c r="S64" s="8" t="str">
        <f aca="false">A64&amp;Описание!B68</f>
        <v>Термонаклейка Морская Черепаха Море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64" s="0" t="n">
        <v>1</v>
      </c>
      <c r="U64" s="0" t="n">
        <v>30</v>
      </c>
      <c r="V64" s="0" t="n">
        <v>25</v>
      </c>
      <c r="W64" s="0" t="n">
        <v>12</v>
      </c>
      <c r="X64" s="0" t="s">
        <v>78</v>
      </c>
      <c r="Y64" s="9" t="str">
        <f aca="false">CONCATENATE(CONCATENATE(H64,C64,"_1.jpg;"),CONCATENATE(H64,C64,"_2.jpg;"),CONCATENATE(H64,C64,"_3.jpg;"),CONCATENATE(H64,C64,"_4.jpg;"),CONCATENATE(H64,C64,"_5.jpg;"),CONCATENATE(H64,C64,"_6.jpg;"),CONCATENATE(H64,C64,"_7.jpg;"),CONCATENATE(H64,C64,"_8.jpg;"),CONCATENATE(H64,C64,"_9.jpg;"),CONCATENATE(H64,C64,"_10.jpg;"),CONCATENATE(H64,"instruction_A4.jpg;"),CONCATENATE(H64,"Video_DTF.mp4;"))</f>
        <v>https://raw.githubusercontent.com/maxuzkikh/Ozon_upload/main/Tatulya/images/A4/turtle_sd12_tat_vert_1.jpg;https://raw.githubusercontent.com/maxuzkikh/Ozon_upload/main/Tatulya/images/A4/turtle_sd12_tat_vert_2.jpg;https://raw.githubusercontent.com/maxuzkikh/Ozon_upload/main/Tatulya/images/A4/turtle_sd12_tat_vert_3.jpg;https://raw.githubusercontent.com/maxuzkikh/Ozon_upload/main/Tatulya/images/A4/turtle_sd12_tat_vert_4.jpg;https://raw.githubusercontent.com/maxuzkikh/Ozon_upload/main/Tatulya/images/A4/turtle_sd12_tat_vert_5.jpg;https://raw.githubusercontent.com/maxuzkikh/Ozon_upload/main/Tatulya/images/A4/turtle_sd12_tat_vert_6.jpg;https://raw.githubusercontent.com/maxuzkikh/Ozon_upload/main/Tatulya/images/A4/turtle_sd12_tat_vert_7.jpg;https://raw.githubusercontent.com/maxuzkikh/Ozon_upload/main/Tatulya/images/A4/turtle_sd12_tat_vert_8.jpg;https://raw.githubusercontent.com/maxuzkikh/Ozon_upload/main/Tatulya/images/A4/turtle_sd12_tat_vert_9.jpg;https://raw.githubusercontent.com/maxuzkikh/Ozon_upload/main/Tatulya/images/A4/turtle_sd12_tat_vert_10.jpg;https://raw.githubusercontent.com/maxuzkikh/Ozon_upload/main/Tatulya/images/A4/instruction_A4.jpg;https://raw.githubusercontent.com/maxuzkikh/Ozon_upload/main/Tatulya/images/A4/Video_DTF.mp4;</v>
      </c>
      <c r="AA64" s="0" t="str">
        <f aca="false">A64</f>
        <v>Термонаклейка Морская Черепаха Море силует</v>
      </c>
      <c r="AB64" s="0" t="n">
        <f aca="false">Q64</f>
        <v>349</v>
      </c>
      <c r="AC64" s="0" t="n">
        <f aca="false">ROUND(AB64*1.5,0)</f>
        <v>524</v>
      </c>
      <c r="AD64" s="10" t="s">
        <v>79</v>
      </c>
      <c r="AE64" s="11" t="s">
        <v>80</v>
      </c>
      <c r="AH64" s="0" t="n">
        <f aca="false">W64</f>
        <v>12</v>
      </c>
      <c r="AI64" s="12" t="n">
        <f aca="false">V64*10</f>
        <v>250</v>
      </c>
      <c r="AJ64" s="13" t="n">
        <v>1</v>
      </c>
      <c r="AK64" s="12" t="n">
        <f aca="false">U64*10</f>
        <v>300</v>
      </c>
      <c r="AL64" s="14" t="str">
        <f aca="false">CONCATENATE(H64,C64,"_1.jpg")</f>
        <v>https://raw.githubusercontent.com/maxuzkikh/Ozon_upload/main/Tatulya/images/A4/turtle_sd12_tat_vert_1.jpg</v>
      </c>
      <c r="AM64" s="15" t="str">
        <f aca="false">CONCATENATE(CONCATENATE(H64, C64, "_2.jpg;"),CONCATENATE(H64, C64, "_3.jpg;"),CONCATENATE(H64, C64, "_4.jpg;"),CONCATENATE(H64, C64, "_5.jpg;"),CONCATENATE(H64, C64, "_6.jpg;"),CONCATENATE(H64, C64, "_7.jpg;"),CONCATENATE(H64, C64, "_8.jpg;"),CONCATENATE(H64, C64, "_9.jpg;"),CONCATENATE(H64, C64, "_10.jpg;"),CONCATENATE(H64, "instruction_A4.jpg;") )</f>
        <v>https://raw.githubusercontent.com/maxuzkikh/Ozon_upload/main/Tatulya/images/A4/turtle_sd12_tat_vert_2.jpg;https://raw.githubusercontent.com/maxuzkikh/Ozon_upload/main/Tatulya/images/A4/turtle_sd12_tat_vert_3.jpg;https://raw.githubusercontent.com/maxuzkikh/Ozon_upload/main/Tatulya/images/A4/turtle_sd12_tat_vert_4.jpg;https://raw.githubusercontent.com/maxuzkikh/Ozon_upload/main/Tatulya/images/A4/turtle_sd12_tat_vert_5.jpg;https://raw.githubusercontent.com/maxuzkikh/Ozon_upload/main/Tatulya/images/A4/turtle_sd12_tat_vert_6.jpg;https://raw.githubusercontent.com/maxuzkikh/Ozon_upload/main/Tatulya/images/A4/turtle_sd12_tat_vert_7.jpg;https://raw.githubusercontent.com/maxuzkikh/Ozon_upload/main/Tatulya/images/A4/turtle_sd12_tat_vert_8.jpg;https://raw.githubusercontent.com/maxuzkikh/Ozon_upload/main/Tatulya/images/A4/turtle_sd12_tat_vert_9.jpg;https://raw.githubusercontent.com/maxuzkikh/Ozon_upload/main/Tatulya/images/A4/turtle_sd12_tat_vert_10.jpg;https://raw.githubusercontent.com/maxuzkikh/Ozon_upload/main/Tatulya/images/A4/instruction_A4.jpg;</v>
      </c>
      <c r="AP64" s="14" t="str">
        <f aca="false">J64</f>
        <v>Amazing Pics</v>
      </c>
      <c r="AQ64" s="16" t="s">
        <v>220</v>
      </c>
      <c r="AS64" s="11"/>
      <c r="AT64" s="0" t="str">
        <f aca="false">SUBSTITUTE(A64,"Термонаклейка ","")</f>
        <v>Морская Черепаха Море силует</v>
      </c>
      <c r="AU64" s="10" t="s">
        <v>82</v>
      </c>
      <c r="AV64" s="0" t="str">
        <f aca="false">S64</f>
        <v>Термонаклейка Морская Черепаха Море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64" s="12" t="str">
        <f aca="false">X64</f>
        <v>Россия</v>
      </c>
      <c r="BA64" s="12" t="str">
        <f aca="false">R64</f>
        <v>Полимерный материал</v>
      </c>
      <c r="BC64" s="11" t="s">
        <v>80</v>
      </c>
      <c r="BD64" s="11"/>
      <c r="BE64" s="15" t="str">
        <f aca="false">CONCATENATE(H64,C64,"_color.jpg")</f>
        <v>https://raw.githubusercontent.com/maxuzkikh/Ozon_upload/main/Tatulya/images/A4/turtle_sd12_tat_vert_color.jpg</v>
      </c>
      <c r="BM64" s="0" t="str">
        <f aca="false">CONCATENATE("термонаклейка для одежды, термотрансфер, заплатка, принт, наклейка для декора одежды и других предметов из текстиля,",SUBSTITUTE(A64,"Термонаклейка",""))</f>
        <v>термонаклейка для одежды, термотрансфер, заплатка, принт, наклейка для декора одежды и других предметов из текстиля, Морская Черепаха Море силует</v>
      </c>
      <c r="BR64" s="17" t="s">
        <v>83</v>
      </c>
      <c r="BS64" s="18" t="str">
        <f aca="false">CONCATENATE(H64,"Video_DTF.mp4")</f>
        <v>https://raw.githubusercontent.com/maxuzkikh/Ozon_upload/main/Tatulya/images/A4/Video_DTF.mp4</v>
      </c>
    </row>
    <row r="65" customFormat="false" ht="21.6" hidden="false" customHeight="true" outlineLevel="0" collapsed="false">
      <c r="A65" s="21"/>
    </row>
    <row r="66" customFormat="false" ht="13.8" hidden="false" customHeight="false" outlineLevel="0" collapsed="false">
      <c r="A66" s="21"/>
    </row>
    <row r="67" customFormat="false" ht="13.8" hidden="false" customHeight="false" outlineLevel="0" collapsed="false">
      <c r="A67" s="21"/>
    </row>
    <row r="68" customFormat="false" ht="13.8" hidden="false" customHeight="false" outlineLevel="0" collapsed="false">
      <c r="A68" s="21"/>
    </row>
    <row r="69" customFormat="false" ht="13.8" hidden="false" customHeight="false" outlineLevel="0" collapsed="false">
      <c r="A69" s="21"/>
    </row>
    <row r="70" customFormat="false" ht="13.8" hidden="false" customHeight="false" outlineLevel="0" collapsed="false">
      <c r="A70" s="21"/>
    </row>
    <row r="71" customFormat="false" ht="13.8" hidden="false" customHeight="false" outlineLevel="0" collapsed="false">
      <c r="A71" s="21"/>
    </row>
    <row r="72" customFormat="false" ht="13.8" hidden="false" customHeight="false" outlineLevel="0" collapsed="false">
      <c r="A72" s="21"/>
    </row>
    <row r="73" customFormat="false" ht="13.8" hidden="false" customHeight="false" outlineLevel="0" collapsed="false">
      <c r="A73" s="21"/>
    </row>
    <row r="74" customFormat="false" ht="13.8" hidden="false" customHeight="false" outlineLevel="0" collapsed="false">
      <c r="A74" s="21"/>
    </row>
    <row r="75" customFormat="false" ht="13.8" hidden="false" customHeight="false" outlineLevel="0" collapsed="false">
      <c r="A75" s="21"/>
    </row>
    <row r="76" customFormat="false" ht="13.8" hidden="false" customHeight="false" outlineLevel="0" collapsed="false">
      <c r="A76" s="21"/>
    </row>
    <row r="77" customFormat="false" ht="13.8" hidden="false" customHeight="false" outlineLevel="0" collapsed="false">
      <c r="A77" s="21"/>
    </row>
    <row r="78" customFormat="false" ht="13.8" hidden="false" customHeight="false" outlineLevel="0" collapsed="false">
      <c r="A78" s="21"/>
    </row>
    <row r="79" customFormat="false" ht="13.8" hidden="false" customHeight="false" outlineLevel="0" collapsed="false">
      <c r="A79" s="21"/>
    </row>
    <row r="80" customFormat="false" ht="13.8" hidden="false" customHeight="false" outlineLevel="0" collapsed="false">
      <c r="A80" s="21"/>
    </row>
    <row r="81" customFormat="false" ht="13.8" hidden="false" customHeight="false" outlineLevel="0" collapsed="false">
      <c r="A81" s="21"/>
    </row>
    <row r="82" customFormat="false" ht="13.8" hidden="false" customHeight="false" outlineLevel="0" collapsed="false">
      <c r="A82" s="21"/>
    </row>
    <row r="83" customFormat="false" ht="13.8" hidden="false" customHeight="false" outlineLevel="0" collapsed="false">
      <c r="A83" s="21"/>
    </row>
    <row r="84" customFormat="false" ht="13.8" hidden="false" customHeight="false" outlineLevel="0" collapsed="false">
      <c r="A84" s="21"/>
    </row>
    <row r="85" customFormat="false" ht="13.8" hidden="false" customHeight="false" outlineLevel="0" collapsed="false">
      <c r="A85" s="21"/>
    </row>
    <row r="86" customFormat="false" ht="13.8" hidden="false" customHeight="false" outlineLevel="0" collapsed="false">
      <c r="A86" s="21"/>
    </row>
    <row r="87" customFormat="false" ht="13.8" hidden="false" customHeight="false" outlineLevel="0" collapsed="false">
      <c r="A87" s="21"/>
    </row>
    <row r="88" customFormat="false" ht="13.8" hidden="false" customHeight="false" outlineLevel="0" collapsed="false">
      <c r="A88" s="21"/>
    </row>
    <row r="89" customFormat="false" ht="13.8" hidden="false" customHeight="false" outlineLevel="0" collapsed="false">
      <c r="A89" s="21"/>
    </row>
    <row r="90" customFormat="false" ht="13.8" hidden="false" customHeight="false" outlineLevel="0" collapsed="false">
      <c r="A90" s="21"/>
    </row>
    <row r="91" customFormat="false" ht="13.8" hidden="false" customHeight="false" outlineLevel="0" collapsed="false">
      <c r="A91" s="21"/>
    </row>
    <row r="92" customFormat="false" ht="13.8" hidden="false" customHeight="false" outlineLevel="0" collapsed="false">
      <c r="A92" s="21"/>
    </row>
    <row r="93" customFormat="false" ht="13.8" hidden="false" customHeight="false" outlineLevel="0" collapsed="false">
      <c r="A93" s="21"/>
    </row>
    <row r="94" customFormat="false" ht="13.8" hidden="false" customHeight="false" outlineLevel="0" collapsed="false">
      <c r="A94" s="21"/>
    </row>
    <row r="95" customFormat="false" ht="13.8" hidden="false" customHeight="false" outlineLevel="0" collapsed="false">
      <c r="A95" s="21"/>
    </row>
    <row r="96" customFormat="false" ht="13.8" hidden="false" customHeight="false" outlineLevel="0" collapsed="false">
      <c r="A96" s="21"/>
    </row>
    <row r="97" customFormat="false" ht="13.8" hidden="false" customHeight="false" outlineLevel="0" collapsed="false">
      <c r="A97" s="21"/>
    </row>
    <row r="98" customFormat="false" ht="13.8" hidden="false" customHeight="false" outlineLevel="0" collapsed="false">
      <c r="A98" s="21"/>
    </row>
    <row r="99" customFormat="false" ht="13.8" hidden="false" customHeight="false" outlineLevel="0" collapsed="false">
      <c r="A99" s="21"/>
    </row>
    <row r="100" customFormat="false" ht="13.8" hidden="false" customHeight="false" outlineLevel="0" collapsed="false">
      <c r="A100" s="21"/>
    </row>
    <row r="101" customFormat="false" ht="13.8" hidden="false" customHeight="false" outlineLevel="0" collapsed="false">
      <c r="A101" s="21"/>
    </row>
    <row r="102" customFormat="false" ht="13.8" hidden="false" customHeight="false" outlineLevel="0" collapsed="false">
      <c r="A102" s="21"/>
    </row>
    <row r="103" customFormat="false" ht="13.8" hidden="false" customHeight="false" outlineLevel="0" collapsed="false">
      <c r="A103" s="21"/>
    </row>
    <row r="104" customFormat="false" ht="13.8" hidden="false" customHeight="false" outlineLevel="0" collapsed="false">
      <c r="A104" s="21"/>
    </row>
    <row r="105" customFormat="false" ht="13.8" hidden="false" customHeight="false" outlineLevel="0" collapsed="false">
      <c r="A105" s="21"/>
    </row>
    <row r="106" customFormat="false" ht="13.8" hidden="false" customHeight="false" outlineLevel="0" collapsed="false">
      <c r="A106" s="21"/>
    </row>
    <row r="107" customFormat="false" ht="13.8" hidden="false" customHeight="false" outlineLevel="0" collapsed="false">
      <c r="A107" s="21"/>
    </row>
    <row r="108" customFormat="false" ht="13.8" hidden="false" customHeight="false" outlineLevel="0" collapsed="false">
      <c r="A108" s="21"/>
    </row>
    <row r="109" customFormat="false" ht="13.8" hidden="false" customHeight="false" outlineLevel="0" collapsed="false">
      <c r="A109" s="21"/>
    </row>
    <row r="110" customFormat="false" ht="13.8" hidden="false" customHeight="false" outlineLevel="0" collapsed="false">
      <c r="A110" s="21"/>
    </row>
    <row r="111" customFormat="false" ht="13.8" hidden="false" customHeight="false" outlineLevel="0" collapsed="false">
      <c r="A111" s="21"/>
    </row>
    <row r="112" customFormat="false" ht="13.8" hidden="false" customHeight="false" outlineLevel="0" collapsed="false">
      <c r="A112" s="21"/>
    </row>
    <row r="113" customFormat="false" ht="13.8" hidden="false" customHeight="false" outlineLevel="0" collapsed="false">
      <c r="A113" s="21"/>
    </row>
    <row r="114" customFormat="false" ht="13.8" hidden="false" customHeight="false" outlineLevel="0" collapsed="false">
      <c r="A114" s="21"/>
    </row>
    <row r="115" customFormat="false" ht="13.8" hidden="false" customHeight="false" outlineLevel="0" collapsed="false">
      <c r="A115" s="21"/>
    </row>
    <row r="116" customFormat="false" ht="13.8" hidden="false" customHeight="false" outlineLevel="0" collapsed="false">
      <c r="A116" s="21"/>
    </row>
    <row r="117" customFormat="false" ht="13.8" hidden="false" customHeight="false" outlineLevel="0" collapsed="false">
      <c r="A117" s="21"/>
    </row>
    <row r="118" customFormat="false" ht="13.8" hidden="false" customHeight="false" outlineLevel="0" collapsed="false">
      <c r="A118" s="21"/>
    </row>
    <row r="119" customFormat="false" ht="13.8" hidden="false" customHeight="false" outlineLevel="0" collapsed="false">
      <c r="A119" s="21"/>
    </row>
    <row r="120" customFormat="false" ht="13.8" hidden="false" customHeight="false" outlineLevel="0" collapsed="false">
      <c r="A120" s="21"/>
    </row>
    <row r="121" customFormat="false" ht="13.8" hidden="false" customHeight="false" outlineLevel="0" collapsed="false">
      <c r="A121" s="21"/>
    </row>
  </sheetData>
  <dataValidations count="16">
    <dataValidation allowBlank="false" error="Неверный формат данных" errorTitle="Ошибка" operator="between" showDropDown="false" showErrorMessage="true" showInputMessage="false" sqref="AY2:AZ64" type="decimal">
      <formula1>0</formula1>
      <formula2>0</formula2>
    </dataValidation>
    <dataValidation allowBlank="true" error="Выберите значение из списка" errorTitle="Ошибка" operator="between" showDropDown="false" showErrorMessage="true" showInputMessage="false" sqref="AD2:AD64" type="list">
      <formula1>#name?</formula1>
      <formula2>0</formula2>
    </dataValidation>
    <dataValidation allowBlank="false" error="Выберите значение из списка" errorTitle="Ошибка" operator="between" showDropDown="false" showErrorMessage="true" showInputMessage="false" sqref="AE2:AE64" type="list">
      <formula1>#name?</formula1>
      <formula2>0</formula2>
    </dataValidation>
    <dataValidation allowBlank="false" error="Неверный формат данных" errorTitle="Ошибка" operator="between" showDropDown="false" showErrorMessage="true" showInputMessage="false" sqref="AR2:AR64 BB2:BB64 BH2:BH64 BO2:BO64" type="whole">
      <formula1>0</formula1>
      <formula2>0</formula2>
    </dataValidation>
    <dataValidation allowBlank="true" error="Неверный формат данных" errorTitle="Ошибка" operator="between" showDropDown="false" showErrorMessage="true" showInputMessage="false" sqref="AJ2:AJ64" type="whole">
      <formula1>0</formula1>
      <formula2>0</formula2>
    </dataValidation>
    <dataValidation allowBlank="false" operator="between" showDropDown="false" showErrorMessage="false" showInputMessage="false" sqref="AS2:AS64" type="list">
      <formula1>#name?</formula1>
      <formula2>0</formula2>
    </dataValidation>
    <dataValidation allowBlank="true" error="Выберите значение из списка" errorTitle="Ошибка" operator="between" showDropDown="false" showErrorMessage="true" showInputMessage="false" sqref="AU2:AU64" type="list">
      <formula1>#name?</formula1>
      <formula2>0</formula2>
    </dataValidation>
    <dataValidation allowBlank="false" operator="between" showDropDown="false" showErrorMessage="false" showInputMessage="false" sqref="AX2:AX64" type="list">
      <formula1>#name?</formula1>
      <formula2>0</formula2>
    </dataValidation>
    <dataValidation allowBlank="false" operator="between" showDropDown="false" showErrorMessage="false" showInputMessage="false" sqref="BA2:BA64" type="list">
      <formula1>#name?</formula1>
      <formula2>0</formula2>
    </dataValidation>
    <dataValidation allowBlank="false" error="Неверное значение" errorTitle="Ошибка" operator="between" showDropDown="false" showErrorMessage="true" showInputMessage="false" sqref="BC2:BC64" type="list">
      <formula1>"Да,Нет"</formula1>
      <formula2>0</formula2>
    </dataValidation>
    <dataValidation allowBlank="false" operator="between" showDropDown="false" showErrorMessage="false" showInputMessage="false" sqref="BD2:BD64" type="list">
      <formula1>#name?</formula1>
      <formula2>0</formula2>
    </dataValidation>
    <dataValidation allowBlank="false" operator="between" showDropDown="false" showErrorMessage="false" showInputMessage="false" sqref="BF2:BF64" type="list">
      <formula1>#name?</formula1>
      <formula2>0</formula2>
    </dataValidation>
    <dataValidation allowBlank="false" error="Выберите значение из списка" errorTitle="Ошибка" operator="between" showDropDown="false" showErrorMessage="true" showInputMessage="false" sqref="BI2:BI64" type="list">
      <formula1>#name?</formula1>
      <formula2>0</formula2>
    </dataValidation>
    <dataValidation allowBlank="false" error="Выберите значение из списка" errorTitle="Ошибка" operator="between" showDropDown="false" showErrorMessage="true" showInputMessage="false" sqref="BJ2:BJ64" type="list">
      <formula1>#name?</formula1>
      <formula2>0</formula2>
    </dataValidation>
    <dataValidation allowBlank="false" error="Выберите значение из списка" errorTitle="Ошибка" operator="between" showDropDown="false" showErrorMessage="true" showInputMessage="false" sqref="BK2:BK64" type="list">
      <formula1>#name?</formula1>
      <formula2>0</formula2>
    </dataValidation>
    <dataValidation allowBlank="false" error="Выберите значение из списка" errorTitle="Ошибка" operator="between" showDropDown="false" showErrorMessage="true" showInputMessage="false" sqref="BL2:BL64" type="list">
      <formula1>#name?</formula1>
      <formula2>0</formula2>
    </dataValidation>
  </dataValidations>
  <hyperlinks>
    <hyperlink ref="H2" r:id="rId2" display="https://raw.githubusercontent.com/maxuzkikh/Ozon_upload/main/Tatulya/images/A5/"/>
    <hyperlink ref="H3" r:id="rId3" display="https://raw.githubusercontent.com/maxuzkikh/Ozon_upload/main/Tatulya/images/A5/"/>
    <hyperlink ref="H4" r:id="rId4" display="https://raw.githubusercontent.com/maxuzkikh/Ozon_upload/main/Tatulya/images/A5/"/>
    <hyperlink ref="H5" r:id="rId5" display="https://raw.githubusercontent.com/maxuzkikh/Ozon_upload/main/Tatulya/images/A5/"/>
    <hyperlink ref="H6" r:id="rId6" display="https://raw.githubusercontent.com/maxuzkikh/Ozon_upload/main/Tatulya/images/A5/"/>
    <hyperlink ref="H7" r:id="rId7" display="https://raw.githubusercontent.com/maxuzkikh/Ozon_upload/main/Tatulya/images/A5/"/>
    <hyperlink ref="H8" r:id="rId8" display="https://raw.githubusercontent.com/maxuzkikh/Ozon_upload/main/Tatulya/images/A5/"/>
    <hyperlink ref="H9" r:id="rId9" display="https://raw.githubusercontent.com/maxuzkikh/Ozon_upload/main/Tatulya/images/A5/"/>
    <hyperlink ref="H10" r:id="rId10" display="https://raw.githubusercontent.com/maxuzkikh/Ozon_upload/main/Tatulya/images/A5/"/>
    <hyperlink ref="H11" r:id="rId11" display="https://raw.githubusercontent.com/maxuzkikh/Ozon_upload/main/Tatulya/images/A5/"/>
    <hyperlink ref="H12" r:id="rId12" display="https://raw.githubusercontent.com/maxuzkikh/Ozon_upload/main/Tatulya/images/A5/"/>
    <hyperlink ref="H13" r:id="rId13" display="https://raw.githubusercontent.com/maxuzkikh/Ozon_upload/main/Tatulya/images/A5/"/>
    <hyperlink ref="H14" r:id="rId14" display="https://raw.githubusercontent.com/maxuzkikh/Ozon_upload/main/Tatulya/images/A5/"/>
    <hyperlink ref="H15" r:id="rId15" display="https://raw.githubusercontent.com/maxuzkikh/Ozon_upload/main/Tatulya/images/A5/"/>
    <hyperlink ref="H16" r:id="rId16" display="https://raw.githubusercontent.com/maxuzkikh/Ozon_upload/main/Tatulya/images/A5/"/>
    <hyperlink ref="H17" r:id="rId17" display="https://raw.githubusercontent.com/maxuzkikh/Ozon_upload/main/Tatulya/images/A5/"/>
    <hyperlink ref="H18" r:id="rId18" display="https://raw.githubusercontent.com/maxuzkikh/Ozon_upload/main/Tatulya/images/A5/"/>
    <hyperlink ref="H19" r:id="rId19" display="https://raw.githubusercontent.com/maxuzkikh/Ozon_upload/main/Tatulya/images/A5/"/>
    <hyperlink ref="H20" r:id="rId20" display="https://raw.githubusercontent.com/maxuzkikh/Ozon_upload/main/Tatulya/images/A5/"/>
    <hyperlink ref="H21" r:id="rId21" display="https://raw.githubusercontent.com/maxuzkikh/Ozon_upload/main/Tatulya/images/A5/"/>
    <hyperlink ref="H22" r:id="rId22" display="https://raw.githubusercontent.com/maxuzkikh/Ozon_upload/main/Tatulya/images/A5/"/>
    <hyperlink ref="H23" r:id="rId23" display="https://raw.githubusercontent.com/maxuzkikh/Ozon_upload/main/Tatulya/images/A5/"/>
    <hyperlink ref="H24" r:id="rId24" display="https://raw.githubusercontent.com/maxuzkikh/Ozon_upload/main/Tatulya/images/A5/"/>
    <hyperlink ref="H25" r:id="rId25" display="https://raw.githubusercontent.com/maxuzkikh/Ozon_upload/main/Tatulya/images/A5/"/>
    <hyperlink ref="H26" r:id="rId26" display="https://raw.githubusercontent.com/maxuzkikh/Ozon_upload/main/Tatulya/images/A5/"/>
    <hyperlink ref="H27" r:id="rId27" display="https://raw.githubusercontent.com/maxuzkikh/Ozon_upload/main/Tatulya/images/A5/"/>
    <hyperlink ref="H28" r:id="rId28" display="https://raw.githubusercontent.com/maxuzkikh/Ozon_upload/main/Tatulya/images/A5/"/>
    <hyperlink ref="H29" r:id="rId29" display="https://raw.githubusercontent.com/maxuzkikh/Ozon_upload/main/Tatulya/images/A5/"/>
    <hyperlink ref="H30" r:id="rId30" display="https://raw.githubusercontent.com/maxuzkikh/Ozon_upload/main/Tatulya/images/A5/"/>
    <hyperlink ref="H31" r:id="rId31" display="https://raw.githubusercontent.com/maxuzkikh/Ozon_upload/main/Tatulya/images/A5/"/>
    <hyperlink ref="H32" r:id="rId32" display="https://raw.githubusercontent.com/maxuzkikh/Ozon_upload/main/Tatulya/images/A5/"/>
    <hyperlink ref="H33" r:id="rId33" display="https://raw.githubusercontent.com/maxuzkikh/Ozon_upload/main/Tatulya/images/A5/"/>
    <hyperlink ref="H34" r:id="rId34" display="https://raw.githubusercontent.com/maxuzkikh/Ozon_upload/main/Tatulya/images/A5/"/>
    <hyperlink ref="H35" r:id="rId35" display="https://raw.githubusercontent.com/maxuzkikh/Ozon_upload/main/Tatulya/images/A5/"/>
    <hyperlink ref="H36" r:id="rId36" display="https://raw.githubusercontent.com/maxuzkikh/Ozon_upload/main/Tatulya/images/A5/"/>
    <hyperlink ref="H37" r:id="rId37" display="https://raw.githubusercontent.com/maxuzkikh/Ozon_upload/main/Tatulya/images/A5/"/>
    <hyperlink ref="H38" r:id="rId38" display="https://raw.githubusercontent.com/maxuzkikh/Ozon_upload/main/Tatulya/images/A5/"/>
    <hyperlink ref="H39" r:id="rId39" display="https://raw.githubusercontent.com/maxuzkikh/Ozon_upload/main/Tatulya/images/A5/"/>
    <hyperlink ref="H40" r:id="rId40" display="https://raw.githubusercontent.com/maxuzkikh/Ozon_upload/main/Tatulya/images/A5/"/>
    <hyperlink ref="H41" r:id="rId41" display="https://raw.githubusercontent.com/maxuzkikh/Ozon_upload/main/Tatulya/images/A5/"/>
    <hyperlink ref="H42" r:id="rId42" display="https://raw.githubusercontent.com/maxuzkikh/Ozon_upload/main/Tatulya/images/A5/"/>
    <hyperlink ref="H43" r:id="rId43" display="https://raw.githubusercontent.com/maxuzkikh/Ozon_upload/main/Tatulya/images/A5/"/>
    <hyperlink ref="H44" r:id="rId44" display="https://raw.githubusercontent.com/maxuzkikh/Ozon_upload/main/Tatulya/images/A5/"/>
    <hyperlink ref="H45" r:id="rId45" display="https://raw.githubusercontent.com/maxuzkikh/Ozon_upload/main/Tatulya/images/A5/"/>
    <hyperlink ref="H46" r:id="rId46" display="https://raw.githubusercontent.com/maxuzkikh/Ozon_upload/main/Tatulya/images/A5/"/>
    <hyperlink ref="H47" r:id="rId47" display="https://raw.githubusercontent.com/maxuzkikh/Ozon_upload/main/Tatulya/images/A4/"/>
    <hyperlink ref="H48" r:id="rId48" display="https://raw.githubusercontent.com/maxuzkikh/Ozon_upload/main/Tatulya/images/A4/"/>
    <hyperlink ref="H49" r:id="rId49" display="https://raw.githubusercontent.com/maxuzkikh/Ozon_upload/main/Tatulya/images/A4/"/>
    <hyperlink ref="H50" r:id="rId50" display="https://raw.githubusercontent.com/maxuzkikh/Ozon_upload/main/Tatulya/images/A4/"/>
    <hyperlink ref="H51" r:id="rId51" display="https://raw.githubusercontent.com/maxuzkikh/Ozon_upload/main/Tatulya/images/A4/"/>
    <hyperlink ref="H52" r:id="rId52" display="https://raw.githubusercontent.com/maxuzkikh/Ozon_upload/main/Tatulya/images/A4/"/>
    <hyperlink ref="H53" r:id="rId53" display="https://raw.githubusercontent.com/maxuzkikh/Ozon_upload/main/Tatulya/images/A4/"/>
    <hyperlink ref="H54" r:id="rId54" display="https://raw.githubusercontent.com/maxuzkikh/Ozon_upload/main/Tatulya/images/A4/"/>
    <hyperlink ref="H55" r:id="rId55" display="https://raw.githubusercontent.com/maxuzkikh/Ozon_upload/main/Tatulya/images/A4/"/>
    <hyperlink ref="H56" r:id="rId56" display="https://raw.githubusercontent.com/maxuzkikh/Ozon_upload/main/Tatulya/images/A4/"/>
    <hyperlink ref="H57" r:id="rId57" display="https://raw.githubusercontent.com/maxuzkikh/Ozon_upload/main/Tatulya/images/A4/"/>
    <hyperlink ref="H58" r:id="rId58" display="https://raw.githubusercontent.com/maxuzkikh/Ozon_upload/main/Tatulya/images/A4/"/>
    <hyperlink ref="H59" r:id="rId59" display="https://raw.githubusercontent.com/maxuzkikh/Ozon_upload/main/Tatulya/images/A4/"/>
    <hyperlink ref="H60" r:id="rId60" display="https://raw.githubusercontent.com/maxuzkikh/Ozon_upload/main/Tatulya/images/A4/"/>
    <hyperlink ref="H61" r:id="rId61" display="https://raw.githubusercontent.com/maxuzkikh/Ozon_upload/main/Tatulya/images/A4/"/>
    <hyperlink ref="H62" r:id="rId62" display="https://raw.githubusercontent.com/maxuzkikh/Ozon_upload/main/Tatulya/images/A4/"/>
    <hyperlink ref="H63" r:id="rId63" display="https://raw.githubusercontent.com/maxuzkikh/Ozon_upload/main/Tatulya/images/A4/"/>
    <hyperlink ref="H64" r:id="rId64" display="https://raw.githubusercontent.com/maxuzkikh/Ozon_upload/main/Tatulya/images/A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65"/>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37"/>
  <sheetViews>
    <sheetView showFormulas="false" showGridLines="true" showRowColHeaders="true" showZeros="true" rightToLeft="false" tabSelected="false" showOutlineSymbols="true" defaultGridColor="true" view="normal" topLeftCell="A27" colorId="64" zoomScale="100" zoomScaleNormal="100" zoomScalePageLayoutView="100" workbookViewId="0">
      <selection pane="topLeft" activeCell="B45" activeCellId="0" sqref="B45"/>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15.65" hidden="false" customHeight="true" outlineLevel="0" collapsed="false"/>
    <row r="2" customFormat="false" ht="15.65" hidden="false" customHeight="true" outlineLevel="0" collapsed="false">
      <c r="A2" s="0" t="s">
        <v>272</v>
      </c>
      <c r="B2" s="7" t="s">
        <v>273</v>
      </c>
    </row>
    <row r="3" customFormat="false" ht="15.65" hidden="false" customHeight="true" outlineLevel="0" collapsed="false">
      <c r="A3" s="0" t="s">
        <v>272</v>
      </c>
      <c r="B3" s="7" t="s">
        <v>273</v>
      </c>
    </row>
    <row r="4" customFormat="false" ht="15.65" hidden="false" customHeight="true" outlineLevel="0" collapsed="false">
      <c r="A4" s="0" t="s">
        <v>272</v>
      </c>
      <c r="B4" s="7" t="s">
        <v>273</v>
      </c>
    </row>
    <row r="5" customFormat="false" ht="15.65" hidden="false" customHeight="true" outlineLevel="0" collapsed="false">
      <c r="A5" s="0" t="s">
        <v>272</v>
      </c>
      <c r="B5" s="7" t="s">
        <v>273</v>
      </c>
    </row>
    <row r="6" customFormat="false" ht="15.65" hidden="false" customHeight="true" outlineLevel="0" collapsed="false">
      <c r="A6" s="0" t="s">
        <v>272</v>
      </c>
      <c r="B6" s="7" t="s">
        <v>273</v>
      </c>
    </row>
    <row r="7" customFormat="false" ht="15.65" hidden="false" customHeight="true" outlineLevel="0" collapsed="false">
      <c r="A7" s="0" t="s">
        <v>272</v>
      </c>
      <c r="B7" s="7" t="s">
        <v>273</v>
      </c>
    </row>
    <row r="8" customFormat="false" ht="15.65" hidden="false" customHeight="true" outlineLevel="0" collapsed="false">
      <c r="A8" s="0" t="s">
        <v>272</v>
      </c>
      <c r="B8" s="7" t="s">
        <v>273</v>
      </c>
    </row>
    <row r="9" customFormat="false" ht="15.65" hidden="false" customHeight="true" outlineLevel="0" collapsed="false">
      <c r="A9" s="0" t="s">
        <v>272</v>
      </c>
      <c r="B9" s="7" t="s">
        <v>273</v>
      </c>
    </row>
    <row r="10" customFormat="false" ht="15.65" hidden="false" customHeight="true" outlineLevel="0" collapsed="false">
      <c r="A10" s="0" t="s">
        <v>272</v>
      </c>
      <c r="B10" s="7" t="s">
        <v>273</v>
      </c>
    </row>
    <row r="11" customFormat="false" ht="15.65" hidden="false" customHeight="true" outlineLevel="0" collapsed="false">
      <c r="A11" s="0" t="s">
        <v>272</v>
      </c>
      <c r="B11" s="7" t="s">
        <v>273</v>
      </c>
    </row>
    <row r="12" customFormat="false" ht="15.65" hidden="false" customHeight="true" outlineLevel="0" collapsed="false">
      <c r="A12" s="0" t="s">
        <v>272</v>
      </c>
      <c r="B12" s="7" t="s">
        <v>273</v>
      </c>
    </row>
    <row r="13" customFormat="false" ht="15.65" hidden="false" customHeight="true" outlineLevel="0" collapsed="false">
      <c r="A13" s="0" t="s">
        <v>272</v>
      </c>
      <c r="B13" s="7" t="s">
        <v>273</v>
      </c>
    </row>
    <row r="14" customFormat="false" ht="15.65" hidden="false" customHeight="true" outlineLevel="0" collapsed="false">
      <c r="A14" s="0" t="s">
        <v>272</v>
      </c>
      <c r="B14" s="7" t="s">
        <v>273</v>
      </c>
    </row>
    <row r="15" customFormat="false" ht="15.65" hidden="false" customHeight="true" outlineLevel="0" collapsed="false">
      <c r="A15" s="0" t="s">
        <v>272</v>
      </c>
      <c r="B15" s="7" t="s">
        <v>273</v>
      </c>
    </row>
    <row r="16" customFormat="false" ht="15.65" hidden="false" customHeight="true" outlineLevel="0" collapsed="false">
      <c r="A16" s="0" t="s">
        <v>272</v>
      </c>
      <c r="B16" s="7" t="s">
        <v>273</v>
      </c>
    </row>
    <row r="17" customFormat="false" ht="15.65" hidden="false" customHeight="true" outlineLevel="0" collapsed="false">
      <c r="A17" s="0" t="s">
        <v>272</v>
      </c>
      <c r="B17" s="7" t="s">
        <v>273</v>
      </c>
    </row>
    <row r="18" customFormat="false" ht="15.65" hidden="false" customHeight="true" outlineLevel="0" collapsed="false">
      <c r="A18" s="0" t="s">
        <v>272</v>
      </c>
      <c r="B18" s="7" t="s">
        <v>273</v>
      </c>
    </row>
    <row r="19" customFormat="false" ht="15.65" hidden="false" customHeight="true" outlineLevel="0" collapsed="false">
      <c r="A19" s="0" t="s">
        <v>272</v>
      </c>
      <c r="B19" s="7" t="s">
        <v>273</v>
      </c>
    </row>
    <row r="20" customFormat="false" ht="15.65" hidden="false" customHeight="true" outlineLevel="0" collapsed="false">
      <c r="A20" s="0" t="s">
        <v>272</v>
      </c>
      <c r="B20" s="7" t="s">
        <v>273</v>
      </c>
    </row>
    <row r="21" customFormat="false" ht="15.65" hidden="false" customHeight="true" outlineLevel="0" collapsed="false">
      <c r="A21" s="0" t="s">
        <v>272</v>
      </c>
      <c r="B21" s="7" t="s">
        <v>273</v>
      </c>
    </row>
    <row r="22" customFormat="false" ht="15.65" hidden="false" customHeight="true" outlineLevel="0" collapsed="false">
      <c r="A22" s="0" t="s">
        <v>272</v>
      </c>
      <c r="B22" s="7" t="s">
        <v>273</v>
      </c>
    </row>
    <row r="23" customFormat="false" ht="15.65" hidden="false" customHeight="true" outlineLevel="0" collapsed="false">
      <c r="A23" s="0" t="s">
        <v>272</v>
      </c>
      <c r="B23" s="7" t="s">
        <v>273</v>
      </c>
    </row>
    <row r="24" customFormat="false" ht="15.65" hidden="false" customHeight="true" outlineLevel="0" collapsed="false">
      <c r="A24" s="0" t="s">
        <v>272</v>
      </c>
      <c r="B24" s="7" t="s">
        <v>273</v>
      </c>
    </row>
    <row r="25" customFormat="false" ht="15.65" hidden="false" customHeight="true" outlineLevel="0" collapsed="false">
      <c r="A25" s="0" t="s">
        <v>272</v>
      </c>
      <c r="B25" s="7" t="s">
        <v>273</v>
      </c>
    </row>
    <row r="26" customFormat="false" ht="15.65" hidden="false" customHeight="true" outlineLevel="0" collapsed="false">
      <c r="A26" s="0" t="s">
        <v>272</v>
      </c>
      <c r="B26" s="7" t="s">
        <v>273</v>
      </c>
    </row>
    <row r="27" customFormat="false" ht="15.65" hidden="false" customHeight="true" outlineLevel="0" collapsed="false">
      <c r="A27" s="0" t="s">
        <v>272</v>
      </c>
      <c r="B27" s="7" t="s">
        <v>273</v>
      </c>
    </row>
    <row r="28" customFormat="false" ht="15.65" hidden="false" customHeight="true" outlineLevel="0" collapsed="false">
      <c r="A28" s="0" t="s">
        <v>272</v>
      </c>
      <c r="B28" s="7" t="s">
        <v>273</v>
      </c>
    </row>
    <row r="29" customFormat="false" ht="15.65" hidden="false" customHeight="true" outlineLevel="0" collapsed="false">
      <c r="A29" s="0" t="s">
        <v>272</v>
      </c>
      <c r="B29" s="7" t="s">
        <v>273</v>
      </c>
    </row>
    <row r="30" customFormat="false" ht="15.65" hidden="false" customHeight="true" outlineLevel="0" collapsed="false">
      <c r="A30" s="0" t="s">
        <v>272</v>
      </c>
      <c r="B30" s="7" t="s">
        <v>273</v>
      </c>
    </row>
    <row r="31" customFormat="false" ht="15.65" hidden="false" customHeight="true" outlineLevel="0" collapsed="false">
      <c r="A31" s="0" t="s">
        <v>272</v>
      </c>
      <c r="B31" s="7" t="s">
        <v>273</v>
      </c>
    </row>
    <row r="32" customFormat="false" ht="15.65" hidden="false" customHeight="true" outlineLevel="0" collapsed="false">
      <c r="A32" s="0" t="s">
        <v>272</v>
      </c>
      <c r="B32" s="7" t="s">
        <v>273</v>
      </c>
    </row>
    <row r="33" customFormat="false" ht="15.65" hidden="false" customHeight="true" outlineLevel="0" collapsed="false">
      <c r="A33" s="0" t="s">
        <v>272</v>
      </c>
      <c r="B33" s="7" t="s">
        <v>273</v>
      </c>
    </row>
    <row r="34" customFormat="false" ht="15.65" hidden="false" customHeight="true" outlineLevel="0" collapsed="false">
      <c r="A34" s="0" t="s">
        <v>272</v>
      </c>
      <c r="B34" s="7" t="s">
        <v>273</v>
      </c>
    </row>
    <row r="35" customFormat="false" ht="15.65" hidden="false" customHeight="true" outlineLevel="0" collapsed="false">
      <c r="A35" s="0" t="s">
        <v>272</v>
      </c>
      <c r="B35" s="7" t="s">
        <v>273</v>
      </c>
    </row>
    <row r="36" customFormat="false" ht="15.65" hidden="false" customHeight="true" outlineLevel="0" collapsed="false">
      <c r="A36" s="0" t="s">
        <v>272</v>
      </c>
      <c r="B36" s="7" t="s">
        <v>273</v>
      </c>
    </row>
    <row r="37" customFormat="false" ht="15.65" hidden="false" customHeight="true" outlineLevel="0" collapsed="false">
      <c r="A37" s="0" t="s">
        <v>272</v>
      </c>
      <c r="B37" s="7" t="s">
        <v>273</v>
      </c>
    </row>
    <row r="38" customFormat="false" ht="15.65" hidden="false" customHeight="true" outlineLevel="0" collapsed="false">
      <c r="A38" s="0" t="s">
        <v>272</v>
      </c>
      <c r="B38" s="7" t="s">
        <v>273</v>
      </c>
    </row>
    <row r="39" customFormat="false" ht="15.65" hidden="false" customHeight="true" outlineLevel="0" collapsed="false">
      <c r="A39" s="0" t="s">
        <v>272</v>
      </c>
      <c r="B39" s="7" t="s">
        <v>273</v>
      </c>
    </row>
    <row r="40" customFormat="false" ht="15.65" hidden="false" customHeight="true" outlineLevel="0" collapsed="false">
      <c r="A40" s="0" t="s">
        <v>272</v>
      </c>
      <c r="B40" s="7" t="s">
        <v>273</v>
      </c>
    </row>
    <row r="41" customFormat="false" ht="15.65" hidden="false" customHeight="true" outlineLevel="0" collapsed="false">
      <c r="A41" s="0" t="s">
        <v>272</v>
      </c>
      <c r="B41" s="7" t="s">
        <v>273</v>
      </c>
    </row>
    <row r="42" customFormat="false" ht="15.65" hidden="false" customHeight="true" outlineLevel="0" collapsed="false">
      <c r="A42" s="0" t="s">
        <v>272</v>
      </c>
      <c r="B42" s="7" t="s">
        <v>273</v>
      </c>
    </row>
    <row r="43" customFormat="false" ht="15.65" hidden="false" customHeight="true" outlineLevel="0" collapsed="false">
      <c r="A43" s="0" t="s">
        <v>272</v>
      </c>
      <c r="B43" s="7" t="s">
        <v>273</v>
      </c>
    </row>
    <row r="44" customFormat="false" ht="15.65" hidden="false" customHeight="true" outlineLevel="0" collapsed="false">
      <c r="A44" s="0" t="s">
        <v>272</v>
      </c>
      <c r="B44" s="7" t="s">
        <v>273</v>
      </c>
    </row>
    <row r="45" customFormat="false" ht="15.65" hidden="false" customHeight="true" outlineLevel="0" collapsed="false">
      <c r="A45" s="0" t="s">
        <v>272</v>
      </c>
      <c r="B45" s="7" t="s">
        <v>273</v>
      </c>
    </row>
    <row r="46" customFormat="false" ht="15.65" hidden="false" customHeight="true" outlineLevel="0" collapsed="false">
      <c r="A46" s="0" t="s">
        <v>272</v>
      </c>
      <c r="B46" s="7" t="s">
        <v>273</v>
      </c>
    </row>
    <row r="47" customFormat="false" ht="15.65" hidden="false" customHeight="true" outlineLevel="0" collapsed="false">
      <c r="A47" s="0" t="s">
        <v>274</v>
      </c>
      <c r="B47" s="7" t="s">
        <v>273</v>
      </c>
    </row>
    <row r="48" customFormat="false" ht="15.65" hidden="false" customHeight="true" outlineLevel="0" collapsed="false">
      <c r="A48" s="0" t="s">
        <v>274</v>
      </c>
      <c r="B48" s="7" t="s">
        <v>273</v>
      </c>
    </row>
    <row r="49" customFormat="false" ht="15.65" hidden="false" customHeight="true" outlineLevel="0" collapsed="false">
      <c r="A49" s="0" t="s">
        <v>274</v>
      </c>
      <c r="B49" s="7" t="s">
        <v>273</v>
      </c>
    </row>
    <row r="50" customFormat="false" ht="15.65" hidden="false" customHeight="true" outlineLevel="0" collapsed="false">
      <c r="A50" s="0" t="s">
        <v>274</v>
      </c>
      <c r="B50" s="7" t="s">
        <v>273</v>
      </c>
    </row>
    <row r="51" customFormat="false" ht="15.65" hidden="false" customHeight="true" outlineLevel="0" collapsed="false">
      <c r="A51" s="0" t="s">
        <v>274</v>
      </c>
      <c r="B51" s="7" t="s">
        <v>273</v>
      </c>
    </row>
    <row r="52" customFormat="false" ht="15.65" hidden="false" customHeight="true" outlineLevel="0" collapsed="false">
      <c r="A52" s="0" t="s">
        <v>274</v>
      </c>
      <c r="B52" s="7" t="s">
        <v>273</v>
      </c>
    </row>
    <row r="53" customFormat="false" ht="15.65" hidden="false" customHeight="true" outlineLevel="0" collapsed="false">
      <c r="A53" s="0" t="s">
        <v>274</v>
      </c>
      <c r="B53" s="7" t="s">
        <v>273</v>
      </c>
    </row>
    <row r="54" customFormat="false" ht="15.65" hidden="false" customHeight="true" outlineLevel="0" collapsed="false">
      <c r="A54" s="0" t="s">
        <v>274</v>
      </c>
      <c r="B54" s="7" t="s">
        <v>273</v>
      </c>
    </row>
    <row r="55" customFormat="false" ht="15.65" hidden="false" customHeight="true" outlineLevel="0" collapsed="false">
      <c r="A55" s="0" t="s">
        <v>274</v>
      </c>
      <c r="B55" s="7" t="s">
        <v>273</v>
      </c>
    </row>
    <row r="56" customFormat="false" ht="15.65" hidden="false" customHeight="true" outlineLevel="0" collapsed="false">
      <c r="A56" s="0" t="s">
        <v>274</v>
      </c>
      <c r="B56" s="7" t="s">
        <v>273</v>
      </c>
    </row>
    <row r="57" customFormat="false" ht="15.65" hidden="false" customHeight="true" outlineLevel="0" collapsed="false">
      <c r="A57" s="0" t="s">
        <v>274</v>
      </c>
      <c r="B57" s="7" t="s">
        <v>273</v>
      </c>
    </row>
    <row r="58" customFormat="false" ht="15.65" hidden="false" customHeight="true" outlineLevel="0" collapsed="false">
      <c r="A58" s="0" t="s">
        <v>274</v>
      </c>
      <c r="B58" s="7" t="s">
        <v>273</v>
      </c>
    </row>
    <row r="59" customFormat="false" ht="15.65" hidden="false" customHeight="true" outlineLevel="0" collapsed="false">
      <c r="A59" s="0" t="s">
        <v>274</v>
      </c>
      <c r="B59" s="7" t="s">
        <v>273</v>
      </c>
    </row>
    <row r="60" customFormat="false" ht="15.65" hidden="false" customHeight="true" outlineLevel="0" collapsed="false">
      <c r="A60" s="0" t="s">
        <v>274</v>
      </c>
      <c r="B60" s="7" t="s">
        <v>273</v>
      </c>
    </row>
    <row r="61" customFormat="false" ht="15.65" hidden="false" customHeight="true" outlineLevel="0" collapsed="false">
      <c r="A61" s="0" t="s">
        <v>274</v>
      </c>
      <c r="B61" s="7" t="s">
        <v>273</v>
      </c>
    </row>
    <row r="62" customFormat="false" ht="15.65" hidden="false" customHeight="true" outlineLevel="0" collapsed="false">
      <c r="A62" s="0" t="s">
        <v>274</v>
      </c>
      <c r="B62" s="7" t="s">
        <v>273</v>
      </c>
    </row>
    <row r="63" customFormat="false" ht="15.65" hidden="false" customHeight="true" outlineLevel="0" collapsed="false">
      <c r="A63" s="0" t="s">
        <v>274</v>
      </c>
      <c r="B63" s="7" t="s">
        <v>273</v>
      </c>
    </row>
    <row r="64" customFormat="false" ht="15.65" hidden="false" customHeight="true" outlineLevel="0" collapsed="false">
      <c r="A64" s="0" t="s">
        <v>274</v>
      </c>
      <c r="B64" s="7" t="s">
        <v>273</v>
      </c>
    </row>
    <row r="65" customFormat="false" ht="15.65" hidden="false" customHeight="true" outlineLevel="0" collapsed="false">
      <c r="A65" s="0" t="s">
        <v>274</v>
      </c>
      <c r="B65" s="7" t="s">
        <v>273</v>
      </c>
    </row>
    <row r="66" customFormat="false" ht="15.65" hidden="false" customHeight="true" outlineLevel="0" collapsed="false">
      <c r="A66" s="0" t="s">
        <v>274</v>
      </c>
      <c r="B66" s="7" t="s">
        <v>273</v>
      </c>
    </row>
    <row r="67" customFormat="false" ht="15.65" hidden="false" customHeight="true" outlineLevel="0" collapsed="false">
      <c r="A67" s="0" t="s">
        <v>274</v>
      </c>
      <c r="B67" s="7" t="s">
        <v>273</v>
      </c>
    </row>
    <row r="68" customFormat="false" ht="15.65" hidden="false" customHeight="true" outlineLevel="0" collapsed="false">
      <c r="A68" s="0" t="s">
        <v>274</v>
      </c>
      <c r="B68" s="7" t="s">
        <v>273</v>
      </c>
    </row>
    <row r="69" customFormat="false" ht="15.65" hidden="false" customHeight="true" outlineLevel="0" collapsed="false">
      <c r="A69" s="0" t="s">
        <v>274</v>
      </c>
      <c r="B69" s="7" t="s">
        <v>273</v>
      </c>
    </row>
    <row r="70" customFormat="false" ht="15.65" hidden="false" customHeight="true" outlineLevel="0" collapsed="false">
      <c r="A70" s="0" t="s">
        <v>274</v>
      </c>
      <c r="B70" s="7" t="s">
        <v>273</v>
      </c>
    </row>
    <row r="71" customFormat="false" ht="15.65" hidden="false" customHeight="true" outlineLevel="0" collapsed="false">
      <c r="A71" s="0" t="s">
        <v>274</v>
      </c>
      <c r="B71" s="7" t="s">
        <v>273</v>
      </c>
    </row>
    <row r="72" customFormat="false" ht="15.65" hidden="false" customHeight="true" outlineLevel="0" collapsed="false">
      <c r="A72" s="0" t="s">
        <v>274</v>
      </c>
      <c r="B72" s="7" t="s">
        <v>273</v>
      </c>
    </row>
    <row r="73" customFormat="false" ht="15.65" hidden="false" customHeight="true" outlineLevel="0" collapsed="false">
      <c r="A73" s="0" t="s">
        <v>274</v>
      </c>
      <c r="B73" s="7" t="s">
        <v>273</v>
      </c>
    </row>
    <row r="74" customFormat="false" ht="15.65" hidden="false" customHeight="true" outlineLevel="0" collapsed="false">
      <c r="A74" s="0" t="s">
        <v>274</v>
      </c>
      <c r="B74" s="7" t="s">
        <v>273</v>
      </c>
    </row>
    <row r="75" customFormat="false" ht="15.65" hidden="false" customHeight="true" outlineLevel="0" collapsed="false">
      <c r="A75" s="0" t="s">
        <v>274</v>
      </c>
      <c r="B75" s="7" t="s">
        <v>273</v>
      </c>
    </row>
    <row r="76" customFormat="false" ht="15.65" hidden="false" customHeight="true" outlineLevel="0" collapsed="false">
      <c r="A76" s="0" t="s">
        <v>274</v>
      </c>
      <c r="B76" s="7" t="s">
        <v>273</v>
      </c>
    </row>
    <row r="77" customFormat="false" ht="15.65" hidden="false" customHeight="true" outlineLevel="0" collapsed="false">
      <c r="A77" s="0" t="s">
        <v>274</v>
      </c>
      <c r="B77" s="7" t="s">
        <v>273</v>
      </c>
    </row>
    <row r="78" customFormat="false" ht="15.65" hidden="false" customHeight="true" outlineLevel="0" collapsed="false">
      <c r="A78" s="0" t="s">
        <v>274</v>
      </c>
      <c r="B78" s="7" t="s">
        <v>273</v>
      </c>
    </row>
    <row r="79" customFormat="false" ht="15.65" hidden="false" customHeight="true" outlineLevel="0" collapsed="false">
      <c r="A79" s="0" t="s">
        <v>274</v>
      </c>
      <c r="B79" s="7" t="s">
        <v>273</v>
      </c>
    </row>
    <row r="80" customFormat="false" ht="15.65" hidden="false" customHeight="true" outlineLevel="0" collapsed="false">
      <c r="A80" s="0" t="s">
        <v>274</v>
      </c>
      <c r="B80" s="7" t="s">
        <v>273</v>
      </c>
    </row>
    <row r="81" customFormat="false" ht="15.65" hidden="false" customHeight="true" outlineLevel="0" collapsed="false">
      <c r="A81" s="0" t="s">
        <v>274</v>
      </c>
      <c r="B81" s="7" t="s">
        <v>273</v>
      </c>
    </row>
    <row r="82" customFormat="false" ht="15.65" hidden="false" customHeight="true" outlineLevel="0" collapsed="false">
      <c r="A82" s="0" t="s">
        <v>274</v>
      </c>
      <c r="B82" s="7" t="s">
        <v>273</v>
      </c>
    </row>
    <row r="83" customFormat="false" ht="15.65" hidden="false" customHeight="true" outlineLevel="0" collapsed="false">
      <c r="A83" s="0" t="s">
        <v>274</v>
      </c>
      <c r="B83" s="7" t="s">
        <v>273</v>
      </c>
    </row>
    <row r="84" customFormat="false" ht="15.65" hidden="false" customHeight="true" outlineLevel="0" collapsed="false">
      <c r="B84" s="7" t="s">
        <v>273</v>
      </c>
    </row>
    <row r="85" customFormat="false" ht="15.65" hidden="false" customHeight="true" outlineLevel="0" collapsed="false">
      <c r="B85" s="7" t="s">
        <v>273</v>
      </c>
    </row>
    <row r="86" customFormat="false" ht="15.65" hidden="false" customHeight="true" outlineLevel="0" collapsed="false">
      <c r="B86" s="7" t="s">
        <v>273</v>
      </c>
    </row>
    <row r="87" customFormat="false" ht="15.65" hidden="false" customHeight="true" outlineLevel="0" collapsed="false">
      <c r="B87" s="7" t="s">
        <v>273</v>
      </c>
    </row>
    <row r="88" customFormat="false" ht="15.65" hidden="false" customHeight="true" outlineLevel="0" collapsed="false">
      <c r="B88" s="7" t="s">
        <v>273</v>
      </c>
    </row>
    <row r="89" customFormat="false" ht="15.65" hidden="false" customHeight="true" outlineLevel="0" collapsed="false">
      <c r="B89" s="7" t="s">
        <v>273</v>
      </c>
    </row>
    <row r="90" customFormat="false" ht="15.65" hidden="false" customHeight="true" outlineLevel="0" collapsed="false">
      <c r="B90" s="7" t="s">
        <v>273</v>
      </c>
    </row>
    <row r="91" customFormat="false" ht="15.65" hidden="false" customHeight="true" outlineLevel="0" collapsed="false">
      <c r="B91" s="7" t="s">
        <v>273</v>
      </c>
    </row>
    <row r="92" customFormat="false" ht="15.65" hidden="false" customHeight="true" outlineLevel="0" collapsed="false">
      <c r="B92" s="7" t="s">
        <v>273</v>
      </c>
    </row>
    <row r="93" customFormat="false" ht="15.65" hidden="false" customHeight="true" outlineLevel="0" collapsed="false">
      <c r="B93" s="7" t="s">
        <v>273</v>
      </c>
    </row>
    <row r="94" customFormat="false" ht="15.65" hidden="false" customHeight="true" outlineLevel="0" collapsed="false">
      <c r="B94" s="7" t="s">
        <v>273</v>
      </c>
    </row>
    <row r="95" customFormat="false" ht="15.65" hidden="false" customHeight="true" outlineLevel="0" collapsed="false">
      <c r="B95" s="7" t="s">
        <v>273</v>
      </c>
    </row>
    <row r="96" customFormat="false" ht="15.65" hidden="false" customHeight="true" outlineLevel="0" collapsed="false">
      <c r="B96" s="7" t="s">
        <v>273</v>
      </c>
    </row>
    <row r="97" customFormat="false" ht="15.65" hidden="false" customHeight="true" outlineLevel="0" collapsed="false">
      <c r="B97" s="7" t="s">
        <v>273</v>
      </c>
    </row>
    <row r="98" customFormat="false" ht="15.65" hidden="false" customHeight="true" outlineLevel="0" collapsed="false">
      <c r="B98" s="7" t="s">
        <v>273</v>
      </c>
    </row>
    <row r="99" customFormat="false" ht="15.65" hidden="false" customHeight="true" outlineLevel="0" collapsed="false">
      <c r="B99" s="7" t="s">
        <v>273</v>
      </c>
    </row>
    <row r="100" customFormat="false" ht="15.65" hidden="false" customHeight="true" outlineLevel="0" collapsed="false">
      <c r="B100" s="7" t="s">
        <v>273</v>
      </c>
    </row>
    <row r="101" customFormat="false" ht="15.65" hidden="false" customHeight="true" outlineLevel="0" collapsed="false">
      <c r="B101" s="7" t="s">
        <v>273</v>
      </c>
    </row>
    <row r="102" customFormat="false" ht="15.65" hidden="false" customHeight="true" outlineLevel="0" collapsed="false">
      <c r="B102" s="7" t="s">
        <v>273</v>
      </c>
    </row>
    <row r="103" customFormat="false" ht="15.65" hidden="false" customHeight="true" outlineLevel="0" collapsed="false">
      <c r="B103" s="7" t="s">
        <v>273</v>
      </c>
    </row>
    <row r="104" customFormat="false" ht="15.65" hidden="false" customHeight="true" outlineLevel="0" collapsed="false">
      <c r="B104" s="7" t="s">
        <v>273</v>
      </c>
    </row>
    <row r="105" customFormat="false" ht="15.65" hidden="false" customHeight="true" outlineLevel="0" collapsed="false">
      <c r="B105" s="7" t="s">
        <v>273</v>
      </c>
    </row>
    <row r="106" customFormat="false" ht="15.65" hidden="false" customHeight="true" outlineLevel="0" collapsed="false">
      <c r="B106" s="7" t="s">
        <v>273</v>
      </c>
    </row>
    <row r="107" customFormat="false" ht="15.65" hidden="false" customHeight="true" outlineLevel="0" collapsed="false">
      <c r="B107" s="7" t="s">
        <v>273</v>
      </c>
    </row>
    <row r="108" customFormat="false" ht="15.65" hidden="false" customHeight="true" outlineLevel="0" collapsed="false">
      <c r="B108" s="7" t="s">
        <v>273</v>
      </c>
    </row>
    <row r="109" customFormat="false" ht="15.65" hidden="false" customHeight="true" outlineLevel="0" collapsed="false">
      <c r="B109" s="7" t="s">
        <v>273</v>
      </c>
    </row>
    <row r="110" customFormat="false" ht="15.65" hidden="false" customHeight="true" outlineLevel="0" collapsed="false">
      <c r="B110" s="7" t="s">
        <v>273</v>
      </c>
    </row>
    <row r="111" customFormat="false" ht="15.65" hidden="false" customHeight="true" outlineLevel="0" collapsed="false">
      <c r="B111" s="7" t="s">
        <v>273</v>
      </c>
    </row>
    <row r="112" customFormat="false" ht="15.65" hidden="false" customHeight="true" outlineLevel="0" collapsed="false">
      <c r="B112" s="7" t="s">
        <v>273</v>
      </c>
    </row>
    <row r="113" customFormat="false" ht="15.65" hidden="false" customHeight="true" outlineLevel="0" collapsed="false">
      <c r="B113" s="7" t="s">
        <v>273</v>
      </c>
    </row>
    <row r="114" customFormat="false" ht="15.65" hidden="false" customHeight="true" outlineLevel="0" collapsed="false"/>
    <row r="115" customFormat="false" ht="15.65" hidden="false" customHeight="true" outlineLevel="0" collapsed="false"/>
    <row r="116" customFormat="false" ht="15.65" hidden="false" customHeight="true" outlineLevel="0" collapsed="false"/>
    <row r="117" customFormat="false" ht="15.65" hidden="false" customHeight="true" outlineLevel="0" collapsed="false"/>
    <row r="118" customFormat="false" ht="15.65" hidden="false" customHeight="true" outlineLevel="0" collapsed="false"/>
    <row r="119" customFormat="false" ht="15.65" hidden="false" customHeight="true" outlineLevel="0" collapsed="false"/>
    <row r="120" customFormat="false" ht="15.65" hidden="false" customHeight="true" outlineLevel="0" collapsed="false"/>
    <row r="121" customFormat="false" ht="15.65" hidden="false" customHeight="true" outlineLevel="0" collapsed="false"/>
    <row r="122" customFormat="false" ht="15.65" hidden="false" customHeight="true" outlineLevel="0" collapsed="false"/>
    <row r="123" customFormat="false" ht="15.65" hidden="false" customHeight="true" outlineLevel="0" collapsed="false"/>
    <row r="124" customFormat="false" ht="15.65" hidden="false" customHeight="true" outlineLevel="0" collapsed="false"/>
    <row r="125" customFormat="false" ht="15.65" hidden="false" customHeight="true" outlineLevel="0" collapsed="false"/>
    <row r="126" customFormat="false" ht="15.65" hidden="false" customHeight="true" outlineLevel="0" collapsed="false"/>
    <row r="127" customFormat="false" ht="15.65" hidden="false" customHeight="true" outlineLevel="0" collapsed="false"/>
    <row r="128" customFormat="false" ht="15.65" hidden="false" customHeight="true" outlineLevel="0" collapsed="false"/>
    <row r="129" customFormat="false" ht="15.65" hidden="false" customHeight="true" outlineLevel="0" collapsed="false"/>
    <row r="130" customFormat="false" ht="15.65" hidden="false" customHeight="true" outlineLevel="0" collapsed="false"/>
    <row r="131" customFormat="false" ht="15.65" hidden="false" customHeight="true" outlineLevel="0" collapsed="false"/>
    <row r="132" customFormat="false" ht="15.65" hidden="false" customHeight="true" outlineLevel="0" collapsed="false"/>
    <row r="133" customFormat="false" ht="15.65" hidden="false" customHeight="true" outlineLevel="0" collapsed="false"/>
    <row r="134" customFormat="false" ht="15.65" hidden="false" customHeight="true" outlineLevel="0" collapsed="false"/>
    <row r="135" customFormat="false" ht="15.65" hidden="false" customHeight="true" outlineLevel="0" collapsed="false"/>
    <row r="136" customFormat="false" ht="15.65" hidden="false" customHeight="true" outlineLevel="0" collapsed="false"/>
    <row r="137" customFormat="false" ht="15.65"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4365</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2024-03-27T20:58:23Z</dcterms:modified>
  <cp:revision>153</cp:revision>
  <dc:subject/>
  <dc:title/>
</cp:coreProperties>
</file>