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<sst xmlns="http://schemas.openxmlformats.org/spreadsheetml/2006/main" count="121" uniqueCount="88">
  <si>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</si>
  <si>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</si>
  <si>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</si>
  <si>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</si>
  <si>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</si>
  <si>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</si>
  <si>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</si>
  <si>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</si>
  <si>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</si>
  <si>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</si>
  <si>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</si>
  <si>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</si>
  <si>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</si>
  <si>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</si>
  <si>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</si>
  <si>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</si>
  <si>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</si>
  <si>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</si>
  <si>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</si>
  <si>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</si>
  <si>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</si>
  <si>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</si>
  <si>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</si>
  <si>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</si>
  <si>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</si>
  <si>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</si>
  <si>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</si>
  <si>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</si>
  <si>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</si>
  <si>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</si>
  <si>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</si>
  <si>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</si>
  <si>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</si>
  <si>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</si>
  <si>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</si>
  <si>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</si>
  <si>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</si>
  <si>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</si>
  <si>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</si>
  <si>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</si>
  <si>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</si>
  <si>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</si>
  <si>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</si>
  <si>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</si>
  <si>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</si>
  <si>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</si>
  <si>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</si>
  <si>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</si>
  <si>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</si>
  <si>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</si>
  <si>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</si>
  <si>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</si>
  <si>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</si>
  <si>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</si>
  <si>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</si>
  <si>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</si>
  <si>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</si>
  <si>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</si>
  <si>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</si>
  <si>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</si>
  <si>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</si>
  <si>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</si>
  <si>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</si>
  <si>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</si>
  <si>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</si>
  <si>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</si>
  <si>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</si>
  <si>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</si>
  <si>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</si>
  <si>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</si>
  <si>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</si>
  <si>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Сейлор Мун в куртке Sailor Moon</t>
  </si>
  <si>
    <t xml:space="preserve">27_japan3_250</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</si>
  <si>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</si>
  <si>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</si>
  <si>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</si>
  <si>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</si>
  <si>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</si>
  <si>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</si>
  <si>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</si>
  <si>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</si>
  <si>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</si>
  <si>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</si>
  <si>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Солнце Цветок в ретро</t>
  </si>
  <si>
    <t xml:space="preserve">44_sun1_250</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</si>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</sst>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0" t="s">
        <v>71</v>
      </c>
      <c r="C2" s="0" t="s">
        <v>72</v>
      </c>
      <c r="D2" s="0" t="str">
        <f aca="false">CONCATENATE("C:\Users\Max\Documents\GitHub\Ozon_upload\barcode\Термонаклека\A4\", A2, ".pdf")</f>
        <v>C:\Users\Max\Documents\GitHub\Ozon_upload\barcode\Термонаклека\A4\Термонаклейка Сейлор Мун в куртке Sailor Moon.pdf</v>
      </c>
      <c r="E2" s="0" t="str">
        <f aca="false">CONCATENATE("C:\work\baby prints\MainTop\tif\A4\",A2,"_img.tif")</f>
        <v>C:\work\baby prints\MainTop\tif\A4\Термонаклейка Сейлор Мун в куртке Sailor Moon_img.tif</v>
      </c>
      <c r="F2" s="0" t="n">
        <v>1</v>
      </c>
      <c r="G2" s="0" t="n">
        <v>1</v>
      </c>
      <c r="H2" s="0" t="s">
        <v>73</v>
      </c>
      <c r="I2" s="0" t="s">
        <v>74</v>
      </c>
      <c r="J2" s="0" t="s">
        <v>75</v>
      </c>
      <c r="M2" s="0" t="str">
        <f aca="false">A2</f>
        <v>Термонаклейка Сейлор Мун в куртке Sailor Moon</v>
      </c>
      <c r="O2" s="0" t="str">
        <f aca="false">"Термонаклейка для одежды:" &amp; SUBSTITUTE(A2, "Термонаклейка", "")</f>
        <v>Термонаклейка для одежды: Сейлор Мун в куртке Sailor Moon</v>
      </c>
      <c r="P2" s="0" t="n">
        <f aca="false">B2</f>
        <v>0</v>
      </c>
      <c r="Q2" s="0" t="n">
        <v>285</v>
      </c>
      <c r="R2" s="0" t="s">
        <v>76</v>
      </c>
      <c r="S2" s="6"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Сейлор Мун в куртке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 s="0" t="n">
        <v>1</v>
      </c>
      <c r="U2" s="0" t="n">
        <v>30</v>
      </c>
      <c r="V2" s="0" t="n">
        <v>25</v>
      </c>
      <c r="W2" s="0" t="n">
        <v>12</v>
      </c>
      <c r="X2" s="0" t="s">
        <v>77</v>
      </c>
      <c r="Y2" s="7"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https://raw.githubusercontent.com/maxuzkikh/Ozon_upload/main/images/А4/Video_DTF.mp4;</v>
      </c>
      <c r="AA2" s="0" t="str">
        <f aca="false">A2</f>
        <v>Термонаклейка Сейлор Мун в куртке Sailor Moon</v>
      </c>
      <c r="AB2" s="0" t="n">
        <f aca="false">Q2</f>
        <v>285</v>
      </c>
      <c r="AC2" s="0" t="n">
        <f aca="false">ROUND(AB2*1.5,0)</f>
        <v>428</v>
      </c>
      <c r="AD2" s="8" t="s">
        <v>78</v>
      </c>
      <c r="AE2" s="9" t="s">
        <v>79</v>
      </c>
      <c r="AH2" s="0" t="n">
        <f aca="false">W2</f>
        <v>12</v>
      </c>
      <c r="AI2" s="10" t="n">
        <f aca="false">V2*10</f>
        <v>250</v>
      </c>
      <c r="AJ2" s="11" t="n">
        <v>1</v>
      </c>
      <c r="AK2" s="10" t="n">
        <f aca="false">U2*10</f>
        <v>300</v>
      </c>
      <c r="AL2" s="12" t="str">
        <f aca="false">CONCATENATE(H2,C2,"_1.jpg")</f>
        <v>https://raw.githubusercontent.com/maxuzkikh/Ozon_upload/main/images/А4/27_japan3_250_1.jpg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 s="12" t="str">
        <f aca="false">J2</f>
        <v>Punky Monkey</v>
      </c>
      <c r="AQ2" s="14" t="s">
        <v>80</v>
      </c>
      <c r="AS2" s="9"/>
      <c r="AT2" s="0" t="str">
        <f aca="false">SUBSTITUTE(A2,"Термонаклейка ","")</f>
        <v>Сейлор Мун в куртке Sailor Moon</v>
      </c>
      <c r="AU2" s="8" t="s">
        <v>81</v>
      </c>
      <c r="AV2" s="0" t="str">
        <f aca="false">S2</f>
        <v>Термонаклейка Сейлор Мун в куртке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 s="10" t="str">
        <f aca="false">X2</f>
        <v>Россия</v>
      </c>
      <c r="BA2" s="10" t="str">
        <f aca="false">R2</f>
        <v>Полимерный материал</v>
      </c>
      <c r="BC2" s="9" t="s">
        <v>79</v>
      </c>
      <c r="BD2" s="9"/>
      <c r="BE2" s="13" t="str">
        <f aca="false">CONCATENATE(H2,C2,"_color.jpg")</f>
        <v>https://raw.githubusercontent.com/maxuzkikh/Ozon_upload/main/images/А4/27_japan3_250_color.jpg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Сейлор Мун в куртке Sailor Moon</v>
      </c>
      <c r="BR2" s="15" t="s">
        <v>82</v>
      </c>
      <c r="BS2" s="16" t="str">
        <f aca="false">CONCATENATE(H2,"Video_DTF.mp4")</f>
        <v>https://raw.githubusercontent.com/maxuzkikh/Ozon_upload/main/images/А4/Video_DTF.mp4</v>
      </c>
    </row>
    <row r="3" customFormat="false" ht="23.1" hidden="false" customHeight="true" outlineLevel="0" collapsed="false">
      <c r="A3" s="17" t="s">
        <v>83</v>
      </c>
      <c r="C3" s="0" t="s">
        <v>84</v>
      </c>
      <c r="D3" s="0" t="str">
        <f aca="false">CONCATENATE("C:\Users\Max\Documents\GitHub\Ozon_upload\barcode\Термонаклека\A4\", A3, ".pdf")</f>
        <v>C:\Users\Max\Documents\GitHub\Ozon_upload\barcode\Термонаклека\A4\Термонаклейка Солнце Цветок в ретро.pdf</v>
      </c>
      <c r="E3" s="0" t="str">
        <f aca="false">CONCATENATE("C:\work\baby prints\MainTop\tif\A4\",A3,"_img.tif")</f>
        <v>C:\work\baby prints\MainTop\tif\A4\Термонаклейка Солнце Цветок в ретро_img.tif</v>
      </c>
      <c r="F3" s="0" t="n">
        <v>1</v>
      </c>
      <c r="G3" s="0" t="n">
        <v>1</v>
      </c>
      <c r="H3" s="0" t="s">
        <v>73</v>
      </c>
      <c r="I3" s="0" t="s">
        <v>74</v>
      </c>
      <c r="J3" s="0" t="s">
        <v>75</v>
      </c>
      <c r="M3" s="0" t="str">
        <f aca="false">A3</f>
        <v>Термонаклейка Солнце Цветок в ретро</v>
      </c>
      <c r="O3" s="0" t="str">
        <f aca="false">"Термонаклейка для одежды:" &amp; SUBSTITUTE(A3, "Термонаклейка", "")</f>
        <v>Термонаклейка для одежды: Солнце Цветок в ретро</v>
      </c>
      <c r="P3" s="0" t="n">
        <f aca="false">B3</f>
        <v>0</v>
      </c>
      <c r="Q3" s="0" t="n">
        <v>285</v>
      </c>
      <c r="R3" s="0" t="s">
        <v>76</v>
      </c>
      <c r="S3" s="6" t="str">
        <f aca="false">CONCATENATE(A3,".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Солнце Цветок в ретро.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 s="0" t="n">
        <v>1</v>
      </c>
      <c r="U3" s="0" t="n">
        <v>30</v>
      </c>
      <c r="V3" s="0" t="n">
        <v>25</v>
      </c>
      <c r="W3" s="0" t="n">
        <v>12</v>
      </c>
      <c r="X3" s="0" t="s">
        <v>77</v>
      </c>
      <c r="Y3" s="7" t="str">
        <f aca="false">CONCATENATE(CONCATENATE(H3,C3,"_1.jpg;"),CONCATENATE(H3,C3,"_2.jpg;"),CONCATENATE(H3,C3,"_3.jpg;"),CONCATENATE(H3,C3,"_4.jpg;"),CONCATENATE(H3,C3,"_5.jpg;"),CONCATENATE(H3,C3,"_6.jpg;"),CONCATENATE(H3,C3,"_7.jpg;"),CONCATENATE(H3,C3,"_8.jpg;"),CONCATENATE(H3,C3,"_9.jpg;"),CONCATENATE(H3,C3,"_10.jpg;"),CONCATENATE(H3,"instruction_A4.jpg;"),CONCATENATE(H3,"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https://raw.githubusercontent.com/maxuzkikh/Ozon_upload/main/images/А4/Video_DTF.mp4;</v>
      </c>
      <c r="AA3" s="0" t="str">
        <f aca="false">A3</f>
        <v>Термонаклейка Солнце Цветок в ретро</v>
      </c>
      <c r="AB3" s="0" t="n">
        <f aca="false">Q3</f>
        <v>285</v>
      </c>
      <c r="AC3" s="0" t="n">
        <f aca="false">ROUND(AB3*1.5,0)</f>
        <v>428</v>
      </c>
      <c r="AD3" s="8" t="s">
        <v>78</v>
      </c>
      <c r="AE3" s="9" t="s">
        <v>79</v>
      </c>
      <c r="AH3" s="0" t="n">
        <f aca="false">W3</f>
        <v>12</v>
      </c>
      <c r="AI3" s="10" t="n">
        <f aca="false">V3*10</f>
        <v>250</v>
      </c>
      <c r="AJ3" s="11" t="n">
        <v>1</v>
      </c>
      <c r="AK3" s="10" t="n">
        <f aca="false">U3*10</f>
        <v>300</v>
      </c>
      <c r="AL3" s="12" t="str">
        <f aca="false">CONCATENATE(H3,C3,"_1.jpg")</f>
        <v>https://raw.githubusercontent.com/maxuzkikh/Ozon_upload/main/images/А4/44_sun1_250_1.jpg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3" s="12" t="str">
        <f aca="false">J3</f>
        <v>Punky Monkey</v>
      </c>
      <c r="AQ3" s="14" t="s">
        <v>80</v>
      </c>
      <c r="AS3" s="9"/>
      <c r="AT3" s="0" t="str">
        <f aca="false">SUBSTITUTE(A3,"Термонаклейка ","")</f>
        <v>Солнце Цветок в ретро</v>
      </c>
      <c r="AU3" s="8" t="s">
        <v>81</v>
      </c>
      <c r="AV3" s="0" t="str">
        <f aca="false">S3</f>
        <v>Термонаклейка Солнце Цветок в ретро.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 s="10" t="str">
        <f aca="false">X3</f>
        <v>Россия</v>
      </c>
      <c r="BA3" s="10" t="str">
        <f aca="false">R3</f>
        <v>Полимерный материал</v>
      </c>
      <c r="BC3" s="9" t="s">
        <v>79</v>
      </c>
      <c r="BD3" s="9"/>
      <c r="BE3" s="13" t="str">
        <f aca="false">CONCATENATE(H3,C3,"_color.jpg")</f>
        <v>https://raw.githubusercontent.com/maxuzkikh/Ozon_upload/main/images/А4/44_sun1_250_color.jpg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Солнце Цветок в ретро</v>
      </c>
      <c r="BR3" s="15" t="s">
        <v>82</v>
      </c>
      <c r="BS3" s="16" t="str">
        <f aca="false">CONCATENATE(H3,"Video_DTF.mp4")</f>
        <v>https://raw.githubusercontent.com/maxuzkikh/Ozon_upload/main/images/А4/Video_DTF.mp4</v>
      </c>
    </row>
    <row r="4" customFormat="false" ht="23.1" hidden="false" customHeight="true" outlineLevel="0" collapsed="false">
      <c r="A4" s="17"/>
    </row>
    <row r="5" customFormat="false" ht="23.1" hidden="false" customHeight="true" outlineLevel="0" collapsed="false">
      <c r="A5" s="17"/>
    </row>
    <row r="6" customFormat="false" ht="23.1" hidden="false" customHeight="true" outlineLevel="0" collapsed="false">
      <c r="A6" s="17"/>
    </row>
    <row r="7" customFormat="false" ht="23.1" hidden="false" customHeight="true" outlineLevel="0" collapsed="false">
      <c r="A7" s="17"/>
    </row>
    <row r="8" customFormat="false" ht="23.1" hidden="false" customHeight="true" outlineLevel="0" collapsed="false">
      <c r="A8" s="17"/>
    </row>
    <row r="9" customFormat="false" ht="23.1" hidden="false" customHeight="true" outlineLevel="0" collapsed="false">
      <c r="A9" s="17"/>
    </row>
    <row r="10" customFormat="false" ht="23.1" hidden="false" customHeight="true" outlineLevel="0" collapsed="false">
      <c r="A10" s="17"/>
    </row>
    <row r="11" customFormat="false" ht="23.1" hidden="false" customHeight="true" outlineLevel="0" collapsed="false">
      <c r="A11" s="17"/>
    </row>
    <row r="12" customFormat="false" ht="23.1" hidden="false" customHeight="true" outlineLevel="0" collapsed="false">
      <c r="A12" s="17"/>
    </row>
    <row r="13" customFormat="false" ht="23.1" hidden="false" customHeight="true" outlineLevel="0" collapsed="false">
      <c r="A13" s="17"/>
    </row>
    <row r="14" customFormat="false" ht="23.1" hidden="false" customHeight="true" outlineLevel="0" collapsed="false">
      <c r="A14" s="17"/>
    </row>
    <row r="15" customFormat="false" ht="23.1" hidden="false" customHeight="true" outlineLevel="0" collapsed="false">
      <c r="A15" s="17"/>
    </row>
    <row r="16" customFormat="false" ht="23.1" hidden="false" customHeight="true" outlineLevel="0" collapsed="false">
      <c r="A16" s="17"/>
    </row>
    <row r="17" customFormat="false" ht="23.1" hidden="false" customHeight="true" outlineLevel="0" collapsed="false">
      <c r="A17" s="17"/>
    </row>
    <row r="18" customFormat="false" ht="23.1" hidden="false" customHeight="true" outlineLevel="0" collapsed="false">
      <c r="A18" s="17"/>
    </row>
    <row r="19" customFormat="false" ht="23.1" hidden="false" customHeight="true" outlineLevel="0" collapsed="false">
      <c r="A19" s="17"/>
    </row>
    <row r="20" customFormat="false" ht="23.1" hidden="false" customHeight="true" outlineLevel="0" collapsed="false">
      <c r="A20" s="17"/>
    </row>
    <row r="21" customFormat="false" ht="23.1" hidden="false" customHeight="true" outlineLevel="0" collapsed="false">
      <c r="A21" s="17"/>
    </row>
    <row r="22" customFormat="false" ht="23.1" hidden="false" customHeight="true" outlineLevel="0" collapsed="false">
      <c r="A22" s="17"/>
    </row>
    <row r="23" customFormat="false" ht="23.1" hidden="false" customHeight="true" outlineLevel="0" collapsed="false">
      <c r="A23" s="17"/>
    </row>
    <row r="24" customFormat="false" ht="23.1" hidden="false" customHeight="true" outlineLevel="0" collapsed="false">
      <c r="A24" s="17"/>
    </row>
    <row r="25" customFormat="false" ht="23.1" hidden="false" customHeight="true" outlineLevel="0" collapsed="false">
      <c r="A25" s="17"/>
    </row>
    <row r="26" customFormat="false" ht="23.1" hidden="false" customHeight="true" outlineLevel="0" collapsed="false">
      <c r="A26" s="17"/>
    </row>
    <row r="27" customFormat="false" ht="23.1" hidden="false" customHeight="true" outlineLevel="0" collapsed="false">
      <c r="A27" s="17"/>
    </row>
    <row r="28" customFormat="false" ht="23.1" hidden="false" customHeight="true" outlineLevel="0" collapsed="false">
      <c r="A28" s="17"/>
    </row>
    <row r="29" customFormat="false" ht="23.1" hidden="false" customHeight="true" outlineLevel="0" collapsed="false">
      <c r="A29" s="17"/>
    </row>
    <row r="30" customFormat="false" ht="23.1" hidden="false" customHeight="true" outlineLevel="0" collapsed="false">
      <c r="A30" s="17"/>
    </row>
    <row r="31" customFormat="false" ht="23.1" hidden="false" customHeight="true" outlineLevel="0" collapsed="false">
      <c r="A31" s="17"/>
    </row>
    <row r="32" customFormat="false" ht="23.1" hidden="false" customHeight="true" outlineLevel="0" collapsed="false">
      <c r="A32" s="17"/>
    </row>
    <row r="33" customFormat="false" ht="23.1" hidden="false" customHeight="true" outlineLevel="0" collapsed="false">
      <c r="A33" s="17"/>
    </row>
    <row r="34" customFormat="false" ht="23.1" hidden="false" customHeight="true" outlineLevel="0" collapsed="false">
      <c r="A34" s="17"/>
    </row>
    <row r="35" customFormat="false" ht="23.1" hidden="false" customHeight="true" outlineLevel="0" collapsed="false">
      <c r="A35" s="17"/>
    </row>
    <row r="36" customFormat="false" ht="23.1" hidden="false" customHeight="true" outlineLevel="0" collapsed="false">
      <c r="A36" s="17"/>
    </row>
    <row r="37" customFormat="false" ht="23.1" hidden="false" customHeight="true" outlineLevel="0" collapsed="false">
      <c r="A37" s="17"/>
    </row>
    <row r="38" customFormat="false" ht="23.1" hidden="false" customHeight="true" outlineLevel="0" collapsed="false">
      <c r="A38" s="17"/>
    </row>
    <row r="39" customFormat="false" ht="23.1" hidden="false" customHeight="true" outlineLevel="0" collapsed="false">
      <c r="A39" s="17"/>
    </row>
    <row r="40" customFormat="false" ht="23.1" hidden="false" customHeight="true" outlineLevel="0" collapsed="false">
      <c r="A40" s="17"/>
    </row>
    <row r="41" customFormat="false" ht="23.1" hidden="false" customHeight="true" outlineLevel="0" collapsed="false">
      <c r="A41" s="17"/>
    </row>
    <row r="42" customFormat="false" ht="23.1" hidden="false" customHeight="true" outlineLevel="0" collapsed="false">
      <c r="A42" s="17"/>
    </row>
    <row r="43" customFormat="false" ht="23.1" hidden="false" customHeight="true" outlineLevel="0" collapsed="false">
      <c r="A43" s="17"/>
    </row>
    <row r="44" customFormat="false" ht="23.1" hidden="false" customHeight="true" outlineLevel="0" collapsed="false">
      <c r="A44" s="17"/>
    </row>
    <row r="45" customFormat="false" ht="23.1" hidden="false" customHeight="true" outlineLevel="0" collapsed="false">
      <c r="A45" s="17"/>
    </row>
    <row r="46" customFormat="false" ht="23.1" hidden="false" customHeight="true" outlineLevel="0" collapsed="false">
      <c r="A46" s="17"/>
    </row>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sheetData>
  <dataValidations count="16">
    <dataValidation allowBlank="false" error="Неверный формат данных" errorTitle="Ошибка" operator="between" showDropDown="false" showErrorMessage="true" showInputMessage="false" sqref="AY2:AZ3" type="decimal">
      <formula1>0</formula1>
      <formula2>0</formula2>
    </dataValidation>
    <dataValidation allowBlank="true" error="Выберите значение из списка" errorTitle="Ошибка" operator="between" showDropDown="false" showErrorMessage="true" showInputMessage="false" sqref="AD2:AD3" type="list">
      <formula1>#name?</formula1>
      <formula2>0</formula2>
    </dataValidation>
    <dataValidation allowBlank="false" error="Выберите значение из списка" errorTitle="Ошибка" operator="between" showDropDown="false" showErrorMessage="true" showInputMessage="false" sqref="AE2:AE3" type="list">
      <formula1>#name?</formula1>
      <formula2>0</formula2>
    </dataValidation>
    <dataValidation allowBlank="false" error="Неверный формат данных" errorTitle="Ошибка" operator="between" showDropDown="false" showErrorMessage="true" showInputMessage="false" sqref="AR2:AR3 BB2:BB3 BH2:BH3 BO2:BO3" type="whole">
      <formula1>0</formula1>
      <formula2>0</formula2>
    </dataValidation>
    <dataValidation allowBlank="true" error="Неверный формат данных" errorTitle="Ошибка" operator="between" showDropDown="false" showErrorMessage="true" showInputMessage="false" sqref="AJ2:AJ3" type="whole">
      <formula1>0</formula1>
      <formula2>0</formula2>
    </dataValidation>
    <dataValidation allowBlank="false" operator="between" showDropDown="false" showErrorMessage="false" showInputMessage="false" sqref="AS2:AS3" type="list">
      <formula1>#name?</formula1>
      <formula2>0</formula2>
    </dataValidation>
    <dataValidation allowBlank="true" error="Выберите значение из списка" errorTitle="Ошибка" operator="between" showDropDown="false" showErrorMessage="true" showInputMessage="false" sqref="AU2:AU3" type="list">
      <formula1>#name?</formula1>
      <formula2>0</formula2>
    </dataValidation>
    <dataValidation allowBlank="false" operator="between" showDropDown="false" showErrorMessage="false" showInputMessage="false" sqref="AX2:AX3" type="list">
      <formula1>#name?</formula1>
      <formula2>0</formula2>
    </dataValidation>
    <dataValidation allowBlank="false" operator="between" showDropDown="false" showErrorMessage="false" showInputMessage="false" sqref="BA2:BA3" type="list">
      <formula1>#name?</formula1>
      <formula2>0</formula2>
    </dataValidation>
    <dataValidation allowBlank="false" error="Неверное значение" errorTitle="Ошибка" operator="between" showDropDown="false" showErrorMessage="true" showInputMessage="false" sqref="BC2:BC3" type="list">
      <formula1>"Да,Нет"</formula1>
      <formula2>0</formula2>
    </dataValidation>
    <dataValidation allowBlank="false" operator="between" showDropDown="false" showErrorMessage="false" showInputMessage="false" sqref="BD2:BD3" type="list">
      <formula1>#name?</formula1>
      <formula2>0</formula2>
    </dataValidation>
    <dataValidation allowBlank="false" operator="between" showDropDown="false" showErrorMessage="false" showInputMessage="false" sqref="BF2:BF3" type="list">
      <formula1>#name?</formula1>
      <formula2>0</formula2>
    </dataValidation>
    <dataValidation allowBlank="false" error="Выберите значение из списка" errorTitle="Ошибка" operator="between" showDropDown="false" showErrorMessage="true" showInputMessage="false" sqref="BI2:BI3" type="list">
      <formula1>#name?</formula1>
      <formula2>0</formula2>
    </dataValidation>
    <dataValidation allowBlank="false" error="Выберите значение из списка" errorTitle="Ошибка" operator="between" showDropDown="false" showErrorMessage="true" showInputMessage="false" sqref="BJ2:BJ3" type="list">
      <formula1>#name?</formula1>
      <formula2>0</formula2>
    </dataValidation>
    <dataValidation allowBlank="false" error="Выберите значение из списка" errorTitle="Ошибка" operator="between" showDropDown="false" showErrorMessage="true" showInputMessage="false" sqref="BK2:BK3" type="list">
      <formula1>#name?</formula1>
      <formula2>0</formula2>
    </dataValidation>
    <dataValidation allowBlank="false" error="Выберите значение из списка" errorTitle="Ошибка" operator="between" showDropDown="false" showErrorMessage="true" showInputMessage="false" sqref="BL2:BL3"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18"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19" t="s">
        <v>78</v>
      </c>
      <c r="C2" s="0" t="s">
        <v>85</v>
      </c>
      <c r="D2" s="0" t="e">
        <f aca="false">CONCATENATE(#REF!,#REF!,"_1.jpg")</f>
        <v>#REF!</v>
      </c>
      <c r="E2" s="0" t="e">
        <f aca="false">CONCATENATE(CONCATENATE(#REF!,#REF!,"_2.jpg;"),CONCATENATE(#REF!,#REF!,"_3.jpg;"),CONCATENATE(#REF!,#REF!,"_4.jpg;"),CONCATENATE(#REF!,#REF!,"_5.jpg;"),CONCATENATE(#REF!,#REF!,"_6.jpg;"),CONCATENATE(#REF!,#REF!,"_7.jpg;"),CONCATENATE(#REF!,#REF!,"_8.jpg;"),CONCATENATE(#REF!,#REF!,"_9.jpg;"),CONCATENATE(#REF!,#REF!,"_10.jpg;"))</f>
        <v>#REF!</v>
      </c>
      <c r="F2" s="0" t="s">
        <v>80</v>
      </c>
      <c r="G2" s="0" t="s">
        <v>86</v>
      </c>
      <c r="H2" s="0" t="e">
        <f aca="false">SUBSTITUTE(#REF!,"Термонаклейка ","")</f>
        <v>#REF!</v>
      </c>
      <c r="I2" s="20" t="s">
        <v>81</v>
      </c>
      <c r="J2" s="0" t="e">
        <f aca="false">CONCATENATE(#REF!,".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#REF!</v>
      </c>
      <c r="K2" s="7" t="e">
        <f aca="false">CONCATENATE(#REF!,#REF!,"_color.jpg")</f>
        <v>#REF!</v>
      </c>
      <c r="L2" s="13" t="e">
        <f aca="false">CONCATENATE("термонаклейка для одежды, термотрансфер, заплатка, принт, наклейка для декора одежды и других предметов из текстиля,",SUBSTITUTE(#REF!,"Термонаклейка",""))</f>
        <v>#REF!</v>
      </c>
      <c r="M2" s="0" t="n">
        <v>2</v>
      </c>
      <c r="N2" s="0" t="n">
        <v>180</v>
      </c>
      <c r="O2" s="0" t="n">
        <v>210</v>
      </c>
      <c r="P2" s="0" t="s">
        <v>82</v>
      </c>
      <c r="Q2" s="16" t="s">
        <v>87</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3264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2024-02-18T01:17:11Z</dcterms:modified>
  <cp:revision>118</cp:revision>
  <dc:subject/>
  <dc:title/>
</cp:coreProperties>
</file>