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1.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xl/_rels/workbook.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Лист1" sheetId="1" state="visible" r:id="rId2"/>
    <sheet name="Описание" sheetId="2" state="visible" r:id="rId3"/>
  </sheets>
  <calcPr iterateCount="100" refMode="A1" iterate="false" iterateDelta="0.0001"/>
  <extLst>
    <ext xmlns:loext="http://schemas.libreoffice.org/" uri="{7626C862-2A13-11E5-B345-FEFF819CDC9F}">
      <loext:extCalcPr stringRefSyntax="CalcA1ExcelA1"/>
    </ext>
  </extLst>
</workbook>
</file>

<file path=xl/comments1.xml><?xml version="1.0" encoding="utf-8"?>
<comments xmlns="http://schemas.openxmlformats.org/spreadsheetml/2006/main" xmlns:xdr="http://schemas.openxmlformats.org/drawingml/2006/spreadsheetDrawing">
  <authors>
    <author> </author>
  </authors>
  <commentList>
    <comment ref="Z1" authorId="0">
      <text>
        <r>
          <rPr>
            <b val="true"/>
            <sz val="9"/>
            <color rgb="FF000000"/>
            <rFont val="Calibri"/>
            <family val="2"/>
            <charset val="1"/>
          </rPr>
          <t xml:space="preserve">OZON:</t>
        </r>
        <r>
          <rPr>
            <sz val="9"/>
            <color rgb="FF000000"/>
            <rFont val="Calibri"/>
            <family val="2"/>
            <charset val="1"/>
          </rPr>
          <t xml:space="preserve">Цена, которую покупатель увидит на сайте Ozon.
Если на товар есть скидка, укажите цену после ее применения. </t>
        </r>
      </text>
    </comment>
    <comment ref="AA1" authorId="0">
      <text>
        <r>
          <rPr>
            <b val="true"/>
            <sz val="9"/>
            <color rgb="FF000000"/>
            <rFont val="Calibri"/>
            <family val="2"/>
            <charset val="1"/>
          </rPr>
          <t xml:space="preserve">OZON:</t>
        </r>
        <r>
          <rPr>
            <sz val="9"/>
            <color rgb="FF000000"/>
            <rFont val="Calibri"/>
            <family val="2"/>
            <charset val="1"/>
          </rPr>
          <t xml:space="preserve">Ознакомьтесь с Требованиями к названию, чтобы указать правильное название товара и пройти модерацию. Вы можете не заполнять это поле — тогда название составится автоматически из обязательных характеристик: тип + бренд + модель + важные характеристики для категории. https://seller-edu.ozon.ru/docs/nazvanie.html</t>
        </r>
      </text>
    </comment>
    <comment ref="AB1" authorId="0">
      <text>
        <r>
          <rPr>
            <b val="true"/>
            <sz val="9"/>
            <color rgb="FF000000"/>
            <rFont val="Calibri"/>
            <family val="2"/>
            <charset val="1"/>
          </rPr>
          <t xml:space="preserve">OZON:</t>
        </r>
        <r>
          <rPr>
            <sz val="9"/>
            <color rgb="FF000000"/>
            <rFont val="Calibri"/>
            <family val="2"/>
            <charset val="1"/>
          </rPr>
          <t xml:space="preserve">Цена, которую покупатель увидит на сайте Ozon.
Если на товар есть скидка, укажите цену после ее применения. </t>
        </r>
      </text>
    </comment>
    <comment ref="AC1" authorId="0">
      <text>
        <r>
          <rPr>
            <b val="true"/>
            <sz val="9"/>
            <color rgb="FF000000"/>
            <rFont val="Calibri"/>
            <family val="2"/>
            <charset val="1"/>
          </rPr>
          <t xml:space="preserve">OZON:</t>
        </r>
        <r>
          <rPr>
            <sz val="9"/>
            <color rgb="FF000000"/>
            <rFont val="Calibri"/>
            <family val="2"/>
            <charset val="1"/>
          </rPr>
          <t xml:space="preserve">Цена, от которой рассчитывается процент скидки. Отображается зачёркнутой рядом с актуальной ценой и помогает создать ощущение выгодной покупки. </t>
        </r>
      </text>
    </comment>
    <comment ref="AD1" authorId="0">
      <text>
        <r>
          <rPr>
            <b val="true"/>
            <sz val="9"/>
            <color rgb="FF000000"/>
            <rFont val="Calibri"/>
            <family val="2"/>
            <charset val="1"/>
          </rPr>
          <t xml:space="preserve">OZON:</t>
        </r>
        <r>
          <rPr>
            <sz val="9"/>
            <color rgb="FF000000"/>
            <rFont val="Calibri"/>
            <family val="2"/>
            <charset val="1"/>
          </rPr>
          <t xml:space="preserve">Укажите ставку НДС. Если товар не облагается НДС или вы не платите НДС, укажите Не облагается. </t>
        </r>
      </text>
    </comment>
    <comment ref="AE1" authorId="0">
      <text>
        <r>
          <rPr>
            <b val="true"/>
            <sz val="9"/>
            <color rgb="FF000000"/>
            <rFont val="Calibri"/>
            <family val="2"/>
            <charset val="1"/>
          </rPr>
          <t xml:space="preserve">OZON:</t>
        </r>
        <r>
          <rPr>
            <sz val="9"/>
            <color rgb="FF000000"/>
            <rFont val="Calibri"/>
            <family val="2"/>
            <charset val="1"/>
          </rPr>
          <t xml:space="preserve">Выберите «Да», чтобы покупатели видели ваш товар чаще. </t>
        </r>
      </text>
    </comment>
    <comment ref="AF1" authorId="0">
      <text>
        <r>
          <rPr>
            <b val="true"/>
            <sz val="9"/>
            <color rgb="FF000000"/>
            <rFont val="Calibri"/>
            <family val="2"/>
            <charset val="1"/>
          </rPr>
          <t xml:space="preserve">OZON:</t>
        </r>
        <r>
          <rPr>
            <sz val="9"/>
            <color rgb="FF000000"/>
            <rFont val="Calibri"/>
            <family val="2"/>
            <charset val="1"/>
          </rPr>
          <t xml:space="preserve">Заполните поле, если такой товар уже продается на Ozon. Тогда блоки справа можно не заполнять </t>
        </r>
      </text>
    </comment>
    <comment ref="AG1" authorId="0">
      <text>
        <r>
          <rPr>
            <b val="true"/>
            <sz val="9"/>
            <color rgb="FF000000"/>
            <rFont val="Calibri"/>
            <family val="2"/>
            <charset val="1"/>
          </rPr>
          <t xml:space="preserve">OZON:</t>
        </r>
        <r>
          <rPr>
            <sz val="9"/>
            <color rgb="FF000000"/>
            <rFont val="Calibri"/>
            <family val="2"/>
            <charset val="1"/>
          </rPr>
          <t xml:space="preserve">Введите штрихкод товара от производителя. В случае если у товара несколько штрихкодов укажите их через точку с запятой. Например: H123456;CH789012;1234567AB. https://docs.ozon.ru/partners/zagruzka-tovarov/rabota-so-shtrihkodami</t>
        </r>
      </text>
    </comment>
    <comment ref="AH1" authorId="0">
      <text>
        <r>
          <rPr>
            <b val="true"/>
            <sz val="9"/>
            <color rgb="FF000000"/>
            <rFont val="Calibri"/>
            <family val="2"/>
            <charset val="1"/>
          </rPr>
          <t xml:space="preserve">OZON:</t>
        </r>
        <r>
          <rPr>
            <sz val="9"/>
            <color rgb="FF000000"/>
            <rFont val="Calibri"/>
            <family val="2"/>
            <charset val="1"/>
          </rPr>
          <t xml:space="preserve">Укажите вес единицы товара вместе с упаковкой в граммах. Введите только число. </t>
        </r>
      </text>
    </comment>
    <comment ref="AI1" authorId="0">
      <text>
        <r>
          <rPr>
            <b val="true"/>
            <sz val="9"/>
            <color rgb="FF000000"/>
            <rFont val="Calibri"/>
            <family val="2"/>
            <charset val="1"/>
          </rPr>
          <t xml:space="preserve">OZON:</t>
        </r>
        <r>
          <rPr>
            <sz val="9"/>
            <color rgb="FF000000"/>
            <rFont val="Calibri"/>
            <family val="2"/>
            <charset val="1"/>
          </rPr>
          <t xml:space="preserve">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AJ1" authorId="0">
      <text>
        <r>
          <rPr>
            <b val="true"/>
            <sz val="9"/>
            <color rgb="FF000000"/>
            <rFont val="Calibri"/>
            <family val="2"/>
            <charset val="1"/>
          </rPr>
          <t xml:space="preserve">OZON:</t>
        </r>
        <r>
          <rPr>
            <sz val="9"/>
            <color rgb="FF000000"/>
            <rFont val="Calibri"/>
            <family val="2"/>
            <charset val="1"/>
          </rPr>
          <t xml:space="preserve">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AK1" authorId="0">
      <text>
        <r>
          <rPr>
            <b val="true"/>
            <sz val="9"/>
            <color rgb="FF000000"/>
            <rFont val="Calibri"/>
            <family val="2"/>
            <charset val="1"/>
          </rPr>
          <t xml:space="preserve">OZON:</t>
        </r>
        <r>
          <rPr>
            <sz val="9"/>
            <color rgb="FF000000"/>
            <rFont val="Calibri"/>
            <family val="2"/>
            <charset val="1"/>
          </rPr>
          <t xml:space="preserve">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AL1" authorId="0">
      <text>
        <r>
          <rPr>
            <b val="true"/>
            <sz val="9"/>
            <color rgb="FF000000"/>
            <rFont val="Calibri"/>
            <family val="2"/>
            <charset val="1"/>
          </rPr>
          <t xml:space="preserve">OZON:</t>
        </r>
        <r>
          <rPr>
            <sz val="9"/>
            <color rgb="FF000000"/>
            <rFont val="Calibri"/>
            <family val="2"/>
            <charset val="1"/>
          </rPr>
          <t xml:space="preserve">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Подробнее о требованиях можно узнать в https://seller-edu.ozon.ru/work-with-goods/trebovaniya-k-kartochkam-tovarov/media/foto-i-video-tovara</t>
        </r>
      </text>
    </comment>
    <comment ref="AM1" authorId="0">
      <text>
        <r>
          <rPr>
            <b val="true"/>
            <sz val="9"/>
            <color rgb="FF000000"/>
            <rFont val="Calibri"/>
            <family val="2"/>
            <charset val="1"/>
          </rPr>
          <t xml:space="preserve">OZON:</t>
        </r>
        <r>
          <rPr>
            <sz val="9"/>
            <color rgb="FF000000"/>
            <rFont val="Calibri"/>
            <family val="2"/>
            <charset val="1"/>
          </rPr>
          <t xml:space="preserve">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превышает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Подробнее о требованиях можно узнать в https://seller-edu.ozon.ru/work-with-goods/trebovaniya-k-kartochkam-tovarov/media/foto-i-video-tovara</t>
        </r>
      </text>
    </comment>
    <comment ref="AN1" authorId="0">
      <text>
        <r>
          <rPr>
            <b val="true"/>
            <sz val="9"/>
            <color rgb="FF000000"/>
            <rFont val="Calibri"/>
            <family val="2"/>
            <charset val="1"/>
          </rPr>
          <t xml:space="preserve">OZON:</t>
        </r>
        <r>
          <rPr>
            <sz val="9"/>
            <color rgb="FF000000"/>
            <rFont val="Calibri"/>
            <family val="2"/>
            <charset val="1"/>
          </rPr>
          <t xml:space="preserve">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Ссылка на папку с изображениями (рекомендуем использовать)
Можно использовать ссылку на папку с изображениями на Я.Диске. Например, https://yadi.sk/d/qUXcCwzmryWINw или https://disk.yandex.ru/d/qUXcCwzmryWINw.
Убедитесь, что в вашей папке имеется от 15 до 70 изображений. Если вы хотите, чтобы картинки загрузились в правильном порядке, пронумеруйте их названия. Например, «1», «2», «3» или «фото1», «фото2», «фото3».
Ссылка на одно изображение
Если загружаете фотографии по отдельности, поочерёдно прикрепите ссылки для каждого изображения. Ограничение по количеству – от 15 до 70 штук, но мы рекомендуем добавлять от 36 до 70.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AO1" authorId="0">
      <text>
        <r>
          <rPr>
            <b val="true"/>
            <sz val="9"/>
            <color rgb="FF000000"/>
            <rFont val="Calibri"/>
            <family val="2"/>
            <charset val="1"/>
          </rPr>
          <t xml:space="preserve">OZON:</t>
        </r>
        <r>
          <rPr>
            <sz val="9"/>
            <color rgb="FF000000"/>
            <rFont val="Calibri"/>
            <family val="2"/>
            <charset val="1"/>
          </rPr>
          <t xml:space="preserve">Название файла с изображением товара.
 Запрещенные символы: "/" и "_". </t>
        </r>
      </text>
    </comment>
    <comment ref="AP1" authorId="0">
      <text>
        <r>
          <rPr>
            <b val="true"/>
            <sz val="9"/>
            <color rgb="FF000000"/>
            <rFont val="Calibri"/>
            <family val="2"/>
            <charset val="1"/>
          </rPr>
          <t xml:space="preserve">OZON:</t>
        </r>
        <r>
          <rPr>
            <sz val="9"/>
            <color rgb="FF000000"/>
            <rFont val="Calibri"/>
            <family val="2"/>
            <charset val="1"/>
          </rPr>
          <t xml:space="preserve">Укажите наименование бренда, под которым произведен товар. Если товар не имеет бренда, используйте значение "Нет бренда". </t>
        </r>
      </text>
    </comment>
    <comment ref="AQ1" authorId="0">
      <text>
        <r>
          <rPr>
            <b val="true"/>
            <sz val="9"/>
            <color rgb="FF000000"/>
            <rFont val="Calibri"/>
            <family val="2"/>
            <charset val="1"/>
          </rPr>
          <t xml:space="preserve">OZON:</t>
        </r>
        <r>
          <rPr>
            <sz val="9"/>
            <color rgb="FF000000"/>
            <rFont val="Calibri"/>
            <family val="2"/>
            <charset val="1"/>
          </rPr>
          <t xml:space="preserve">Укажите название модели товара. Не указывайте в этом поле тип и бренд. </t>
        </r>
      </text>
    </comment>
    <comment ref="AR1" authorId="0">
      <text>
        <r>
          <rPr>
            <b val="true"/>
            <sz val="9"/>
            <color rgb="FF000000"/>
            <rFont val="Calibri"/>
            <family val="2"/>
            <charset val="1"/>
          </rPr>
          <t xml:space="preserve">OZON:</t>
        </r>
        <r>
          <rPr>
            <sz val="9"/>
            <color rgb="FF000000"/>
            <rFont val="Calibri"/>
            <family val="2"/>
            <charset val="1"/>
          </rPr>
          <t xml:space="preserve">Сколько единиц товара будет продано клиенту за указанную цену. Например, 6 бутылок воды в одной упаковке или 12 паучей корма в одной упаковке. Если продаете товар поштучно, укажите в этом поле 1.  </t>
        </r>
      </text>
    </comment>
    <comment ref="AS1" authorId="0">
      <text>
        <r>
          <rPr>
            <b val="true"/>
            <sz val="9"/>
            <color rgb="FF000000"/>
            <rFont val="Calibri"/>
            <family val="2"/>
            <charset val="1"/>
          </rPr>
          <t xml:space="preserve">OZON:</t>
        </r>
        <r>
          <rPr>
            <sz val="9"/>
            <color rgb="FF000000"/>
            <rFont val="Calibri"/>
            <family val="2"/>
            <charset val="1"/>
          </rPr>
          <t xml:space="preserve">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
 </t>
        </r>
      </text>
    </comment>
    <comment ref="AT1" authorId="0">
      <text>
        <r>
          <rPr>
            <b val="true"/>
            <sz val="9"/>
            <color rgb="FF000000"/>
            <rFont val="Calibri"/>
            <family val="2"/>
            <charset val="1"/>
          </rPr>
          <t xml:space="preserve">OZON:</t>
        </r>
        <r>
          <rPr>
            <sz val="9"/>
            <color rgb="FF000000"/>
            <rFont val="Calibri"/>
            <family val="2"/>
            <charset val="1"/>
          </rPr>
          <t xml:space="preserve">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"Нежная голубая лазурь" будет уместна. </t>
        </r>
      </text>
    </comment>
    <comment ref="AU1" authorId="0">
      <text>
        <r>
          <rPr>
            <b val="true"/>
            <sz val="9"/>
            <color rgb="FF000000"/>
            <rFont val="Calibri"/>
            <family val="2"/>
            <charset val="1"/>
          </rPr>
          <t xml:space="preserve">OZON:</t>
        </r>
        <r>
          <rPr>
            <sz val="9"/>
            <color rgb="FF000000"/>
            <rFont val="Calibri"/>
            <family val="2"/>
            <charset val="1"/>
          </rPr>
          <t xml:space="preserve">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 </t>
        </r>
      </text>
    </comment>
    <comment ref="AV1" authorId="0">
      <text>
        <r>
          <rPr>
            <b val="true"/>
            <sz val="9"/>
            <color rgb="FF000000"/>
            <rFont val="Calibri"/>
            <family val="2"/>
            <charset val="1"/>
          </rPr>
          <t xml:space="preserve">OZON:</t>
        </r>
        <r>
          <rPr>
            <sz val="9"/>
            <color rgb="FF000000"/>
            <rFont val="Calibri"/>
            <family val="2"/>
            <charset val="1"/>
          </rPr>
          <t xml:space="preserve">Описание товара, маркетинговый текст. Необходимо заполнять на русском языке. </t>
        </r>
      </text>
    </comment>
    <comment ref="AW1" authorId="0">
      <text>
        <r>
          <rPr>
            <b val="true"/>
            <sz val="9"/>
            <color rgb="FF000000"/>
            <rFont val="Calibri"/>
            <family val="2"/>
            <charset val="1"/>
          </rPr>
          <t xml:space="preserve">OZON:</t>
        </r>
        <r>
          <rPr>
            <sz val="9"/>
            <color rgb="FF000000"/>
            <rFont val="Calibri"/>
            <family val="2"/>
            <charset val="1"/>
          </rPr>
          <t xml:space="preserve">Укажите гарантийный срок. Гарантийный срок – это период, в течение которого изготовитель гарантирует качество товара и обязуется принять данный товар у потребителя для проведения проверки качества (экспертизы) и выполнения предусмотренных законом требований. </t>
        </r>
      </text>
    </comment>
    <comment ref="AX1" authorId="0">
      <text>
        <r>
          <rPr>
            <b val="true"/>
            <sz val="9"/>
            <color rgb="FF000000"/>
            <rFont val="Calibri"/>
            <family val="2"/>
            <charset val="1"/>
          </rPr>
          <t xml:space="preserve">OZON:</t>
        </r>
        <r>
          <rPr>
            <sz val="9"/>
            <color rgb="FF000000"/>
            <rFont val="Calibri"/>
            <family val="2"/>
            <charset val="1"/>
          </rPr>
          <t xml:space="preserve">Выберите одно или несколько значений из списка. В xls-файле варианты заполняются через точку с запятой (;) без пробелов. </t>
        </r>
      </text>
    </comment>
    <comment ref="AY1" authorId="0">
      <text>
        <r>
          <rPr>
            <b val="true"/>
            <sz val="9"/>
            <color rgb="FF000000"/>
            <rFont val="Calibri"/>
            <family val="2"/>
            <charset val="1"/>
          </rPr>
          <t xml:space="preserve">OZON:</t>
        </r>
        <r>
          <rPr>
            <sz val="9"/>
            <color rgb="FF000000"/>
            <rFont val="Calibri"/>
            <family val="2"/>
            <charset val="1"/>
          </rPr>
          <t xml:space="preserve">Необходимо указать значение без единицы измерения. </t>
        </r>
      </text>
    </comment>
    <comment ref="AZ1" authorId="0">
      <text>
        <r>
          <rPr>
            <b val="true"/>
            <sz val="9"/>
            <color rgb="FF000000"/>
            <rFont val="Calibri"/>
            <family val="2"/>
            <charset val="1"/>
          </rPr>
          <t xml:space="preserve">OZON:</t>
        </r>
        <r>
          <rPr>
            <sz val="9"/>
            <color rgb="FF000000"/>
            <rFont val="Calibri"/>
            <family val="2"/>
            <charset val="1"/>
          </rPr>
          <t xml:space="preserve">Необходимо указать значение без единицы измерения. </t>
        </r>
      </text>
    </comment>
    <comment ref="BA1" authorId="0">
      <text>
        <r>
          <rPr>
            <b val="true"/>
            <sz val="9"/>
            <color rgb="FF000000"/>
            <rFont val="Calibri"/>
            <family val="2"/>
            <charset val="1"/>
          </rPr>
          <t xml:space="preserve">OZON:</t>
        </r>
        <r>
          <rPr>
            <sz val="9"/>
            <color rgb="FF000000"/>
            <rFont val="Calibri"/>
            <family val="2"/>
            <charset val="1"/>
          </rPr>
          <t xml:space="preserve">Выберите одно или несколько значений из списка. В xls-файле варианты заполняются через точку с запятой (;) без пробелов. </t>
        </r>
      </text>
    </comment>
    <comment ref="BB1" authorId="0">
      <text>
        <r>
          <rPr>
            <b val="true"/>
            <sz val="9"/>
            <color rgb="FF000000"/>
            <rFont val="Calibri"/>
            <family val="2"/>
            <charset val="1"/>
          </rPr>
          <t xml:space="preserve">OZON:</t>
        </r>
        <r>
          <rPr>
            <sz val="9"/>
            <color rgb="FF000000"/>
            <rFont val="Calibri"/>
            <family val="2"/>
            <charset val="1"/>
          </rPr>
          <t xml:space="preserve">Необходимо указать значение без единицы измерения. </t>
        </r>
      </text>
    </comment>
    <comment ref="BC1" authorId="0">
      <text>
        <r>
          <rPr>
            <b val="true"/>
            <sz val="9"/>
            <color rgb="FF000000"/>
            <rFont val="Calibri"/>
            <family val="2"/>
            <charset val="1"/>
          </rPr>
          <t xml:space="preserve">OZON:</t>
        </r>
        <r>
          <rPr>
            <sz val="9"/>
            <color rgb="FF000000"/>
            <rFont val="Calibri"/>
            <family val="2"/>
            <charset val="1"/>
          </rPr>
          <t xml:space="preserve">ВАЖНО!!! Признак для товаров, которые содержат эротику, сцены секса, изображения с нецензурными выражениями, даже если они написаны частично или со спец. символами, а также для товаров категории 18+ (только для взрослых). </t>
        </r>
      </text>
    </comment>
    <comment ref="BD1" authorId="0">
      <text>
        <r>
          <rPr>
            <b val="true"/>
            <sz val="9"/>
            <color rgb="FF000000"/>
            <rFont val="Calibri"/>
            <family val="2"/>
            <charset val="1"/>
          </rPr>
          <t xml:space="preserve">OZON:</t>
        </r>
        <r>
          <rPr>
            <sz val="9"/>
            <color rgb="FF000000"/>
            <rFont val="Calibri"/>
            <family val="2"/>
            <charset val="1"/>
          </rPr>
          <t xml:space="preserve">Выберите одно или несколько значений из списка. В xls-файле варианты заполняются через точку с запятой (;) без пробелов. </t>
        </r>
      </text>
    </comment>
    <comment ref="BE1" authorId="0">
      <text>
        <r>
          <rPr>
            <b val="true"/>
            <sz val="9"/>
            <color rgb="FF000000"/>
            <rFont val="Calibri"/>
            <family val="2"/>
            <charset val="1"/>
          </rPr>
          <t xml:space="preserve">OZON:</t>
        </r>
        <r>
          <rPr>
            <sz val="9"/>
            <color rgb="FF000000"/>
            <rFont val="Calibri"/>
            <family val="2"/>
            <charset val="1"/>
          </rPr>
          <t xml:space="preserve">Если цвет вашего товара настолько привлекателен, что заслуживает показа на сайте в виде маленькой миниатюры - загружайте сюда его образец. Это может быть крупный фрагмент товара, мазок краски или помады. Главное помните, что это всего лишь миниатюра, не заливайте изображения, содержащие текст или какие-либо пояснительные рисунки, наш сайт сделает его очень маленьким. Проще говоря, если вместо стандартных кружочков простых цветов выбора варианта товара вы желаете показать клиенту реальный цвет, смело заливайте сюда изображение </t>
        </r>
      </text>
    </comment>
    <comment ref="BF1" authorId="0">
      <text>
        <r>
          <rPr>
            <b val="true"/>
            <sz val="9"/>
            <color rgb="FF000000"/>
            <rFont val="Calibri"/>
            <family val="2"/>
            <charset val="1"/>
          </rPr>
          <t xml:space="preserve">OZON:</t>
        </r>
        <r>
          <rPr>
            <sz val="9"/>
            <color rgb="FF000000"/>
            <rFont val="Calibri"/>
            <family val="2"/>
            <charset val="1"/>
          </rPr>
          <t xml:space="preserve">Выберите одно или несколько значений из списка, но не больше 3. В xls-файле варианты заполняются через точку с запятой (;) без пробелов. </t>
        </r>
      </text>
    </comment>
    <comment ref="BG1" authorId="0">
      <text>
        <r>
          <rPr>
            <b val="true"/>
            <sz val="9"/>
            <color rgb="FF000000"/>
            <rFont val="Calibri"/>
            <family val="2"/>
            <charset val="1"/>
          </rPr>
          <t xml:space="preserve">OZON:</t>
        </r>
        <r>
          <rPr>
            <sz val="9"/>
            <color rgb="FF000000"/>
            <rFont val="Calibri"/>
            <family val="2"/>
            <charset val="1"/>
          </rPr>
          <t xml:space="preserve">Добавьте расширенное описание товара с фото и видео по шаблону в формате JSON. Подробнее: https://seller-edu.ozon.ru/docs/work-with-goods/dobavlenie-rich-kontenta-json.html </t>
        </r>
      </text>
    </comment>
    <comment ref="BH1" authorId="0">
      <text>
        <r>
          <rPr>
            <b val="true"/>
            <sz val="9"/>
            <color rgb="FF000000"/>
            <rFont val="Calibri"/>
            <family val="2"/>
            <charset val="1"/>
          </rPr>
          <t xml:space="preserve">OZON:</t>
        </r>
        <r>
          <rPr>
            <sz val="9"/>
            <color rgb="FF000000"/>
            <rFont val="Calibri"/>
            <family val="2"/>
            <charset val="1"/>
          </rPr>
          <t xml:space="preserve">Сколько заводских упаковок вы собрали вместе и теперь продаете, как одно SKU.
Если ваш товар - это 24 банки детского пюре, запаянных в 1 упаковку на заводе, и в таком же виде этот товар может продаваться в других магазинах - значение атрибута будет 1.
Если ваш товар - это 3 лампочки, запаянные или связанные в одну упаковку вами, и вы решили их объединить самостоятельно (а завод выпускает лампочки в упаковках, например, 1 шт. и 10 шт.) - значение атрибута будет 3. </t>
        </r>
      </text>
    </comment>
    <comment ref="BI1" authorId="0">
      <text>
        <r>
          <rPr>
            <b val="true"/>
            <sz val="9"/>
            <color rgb="FF000000"/>
            <rFont val="Calibri"/>
            <family val="2"/>
            <charset val="1"/>
          </rPr>
          <t xml:space="preserve">OZON:</t>
        </r>
        <r>
          <rPr>
            <sz val="9"/>
            <color rgb="FF000000"/>
            <rFont val="Calibri"/>
            <family val="2"/>
            <charset val="1"/>
          </rPr>
          <t xml:space="preserve">Укажите минимальный рекомендованный возраст ребенка. Обратите внимание: в списке идут сначала месяцы, а затем годы  </t>
        </r>
      </text>
    </comment>
    <comment ref="BJ1" authorId="0">
      <text>
        <r>
          <rPr>
            <b val="true"/>
            <sz val="9"/>
            <color rgb="FF000000"/>
            <rFont val="Calibri"/>
            <family val="2"/>
            <charset val="1"/>
          </rPr>
          <t xml:space="preserve">OZON:</t>
        </r>
        <r>
          <rPr>
            <sz val="9"/>
            <color rgb="FF000000"/>
            <rFont val="Calibri"/>
            <family val="2"/>
            <charset val="1"/>
          </rPr>
          <t xml:space="preserve">Укажите максимальный рекомендованный возраст ребенка. Если такового нет - выберите значение \До 18 лет\. Обратите внимание: в списке идут сначала месяцы, а затем годы  </t>
        </r>
      </text>
    </comment>
    <comment ref="BK1" authorId="0">
      <text>
        <r>
          <rPr>
            <b val="true"/>
            <sz val="9"/>
            <color rgb="FF000000"/>
            <rFont val="Calibri"/>
            <family val="2"/>
            <charset val="1"/>
          </rPr>
          <t xml:space="preserve">OZON:</t>
        </r>
        <r>
          <rPr>
            <sz val="9"/>
            <color rgb="FF000000"/>
            <rFont val="Calibri"/>
            <family val="2"/>
            <charset val="1"/>
          </rPr>
          <t xml:space="preserve">Укажите пол ребенка, для которого рекомендован товар. Если нет явной гендерной принадлежности - выберите значение "Унисекс" </t>
        </r>
      </text>
    </comment>
    <comment ref="BL1" authorId="0">
      <text>
        <r>
          <rPr>
            <b val="true"/>
            <sz val="9"/>
            <color rgb="FF000000"/>
            <rFont val="Calibri"/>
            <family val="2"/>
            <charset val="1"/>
          </rPr>
          <t xml:space="preserve">OZON:</t>
        </r>
        <r>
          <rPr>
            <sz val="9"/>
            <color rgb="FF000000"/>
            <rFont val="Calibri"/>
            <family val="2"/>
            <charset val="1"/>
          </rPr>
          <t xml:space="preserve">Выберите одно значение из списка или оставьте пустым, если ваш товар не требует маркировки </t>
        </r>
      </text>
    </comment>
    <comment ref="BM1" authorId="0">
      <text>
        <r>
          <rPr>
            <b val="true"/>
            <sz val="9"/>
            <color rgb="FF000000"/>
            <rFont val="Calibri"/>
            <family val="2"/>
            <charset val="1"/>
          </rPr>
          <t xml:space="preserve">OZON:</t>
        </r>
        <r>
          <rPr>
            <sz val="9"/>
            <color rgb="FF000000"/>
            <rFont val="Calibri"/>
            <family val="2"/>
            <charset val="1"/>
          </rPr>
          <t xml:space="preserve">Через точку с запятой укажите ключевые слова и словосочетания, которые описывают ваш товар. Используйте только соответствующие фактическому товару значения. </t>
        </r>
      </text>
    </comment>
    <comment ref="BN1" authorId="0">
      <text>
        <r>
          <rPr>
            <b val="true"/>
            <sz val="9"/>
            <color rgb="FF000000"/>
            <rFont val="Calibri"/>
            <family val="2"/>
            <charset val="1"/>
          </rPr>
          <t xml:space="preserve">OZON:</t>
        </r>
        <r>
          <rPr>
            <sz val="9"/>
            <color rgb="FF000000"/>
            <rFont val="Calibri"/>
            <family val="2"/>
            <charset val="1"/>
          </rPr>
          <t xml:space="preserve">Введите одинаковое значение в этом атрибуте для объединения товаров в серию. Обратите внимание, что товары в серии собираются внутри одного бренда, если у товаров будет указана одна серия и разные бренды - вы получите две разные серии. Подробнее об объединении в серии можно прочитать тут https://seller-edu.ozon.ru/work-with-goods/zagruzka-tovarov/created-goods/obedinenie-tovarov-v-seriu </t>
        </r>
      </text>
    </comment>
    <comment ref="BO1" authorId="0">
      <text>
        <r>
          <rPr>
            <b val="true"/>
            <sz val="9"/>
            <color rgb="FF000000"/>
            <rFont val="Calibri"/>
            <family val="2"/>
            <charset val="1"/>
          </rPr>
          <t xml:space="preserve">OZON:</t>
        </r>
        <r>
          <rPr>
            <sz val="9"/>
            <color rgb="FF000000"/>
            <rFont val="Calibri"/>
            <family val="2"/>
            <charset val="1"/>
          </rPr>
          <t xml:space="preserve">Данное поле предназначено для заполнения только продавцам из Турции.
Перейдите на сайт https://uygulama.gtb.gov.tr/Tara/, укажите ваш товар - в ответе будет указан код, который нужно вставить в данное поле. Код состоит из набора цифр длиной от 6 до 12 знаков.
Подробнее про HS-коды и для чего они нужны можно узнать здесь https://docs.ozon.ru/global/fulfillment/rfbs/logistic-settings/selling-from-turkey/?country=TR </t>
        </r>
      </text>
    </comment>
    <comment ref="BP1" authorId="0">
      <text>
        <r>
          <rPr>
            <b val="true"/>
            <sz val="9"/>
            <color rgb="FF000000"/>
            <rFont val="Calibri"/>
            <family val="2"/>
            <charset val="1"/>
          </rPr>
          <t xml:space="preserve">OZON:</t>
        </r>
        <r>
          <rPr>
            <sz val="9"/>
            <color rgb="FF000000"/>
            <rFont val="Calibri"/>
            <family val="2"/>
            <charset val="1"/>
          </rPr>
          <t xml:space="preserve">Критичная ошибка в характеристиках товара. Товар с ошибками не будет продаваться. </t>
        </r>
      </text>
    </comment>
    <comment ref="BQ1" authorId="0">
      <text>
        <r>
          <rPr>
            <b val="true"/>
            <sz val="9"/>
            <color rgb="FF000000"/>
            <rFont val="Calibri"/>
            <family val="2"/>
            <charset val="1"/>
          </rPr>
          <t xml:space="preserve">OZON:</t>
        </r>
        <r>
          <rPr>
            <sz val="9"/>
            <color rgb="FF000000"/>
            <rFont val="Calibri"/>
            <family val="2"/>
            <charset val="1"/>
          </rPr>
          <t xml:space="preserve">Устаревшее или незаполненное значение в характеристиках товара. Возникает при изменениях в атрибутной модели и не влияет на продажу товара. </t>
        </r>
      </text>
    </comment>
    <comment ref="BR1" authorId="0">
      <text>
        <r>
          <rPr>
            <b val="true"/>
            <sz val="9"/>
            <color rgb="FF000000"/>
            <rFont val="Calibri"/>
            <family val="2"/>
            <charset val="1"/>
          </rPr>
          <t xml:space="preserve">OZON:</t>
        </r>
        <r>
          <rPr>
            <sz val="9"/>
            <color rgb="FF000000"/>
            <rFont val="Calibri"/>
            <family val="2"/>
            <charset val="1"/>
          </rPr>
          <t xml:space="preserve">Укажите название для видео </t>
        </r>
      </text>
    </comment>
    <comment ref="BS1" authorId="0">
      <text>
        <r>
          <rPr>
            <b val="true"/>
            <sz val="9"/>
            <color rgb="FF000000"/>
            <rFont val="Calibri"/>
            <family val="2"/>
            <charset val="1"/>
          </rPr>
          <t xml:space="preserve">OZON:</t>
        </r>
        <r>
          <rPr>
            <sz val="9"/>
            <color rgb="FF000000"/>
            <rFont val="Calibri"/>
            <family val="2"/>
            <charset val="1"/>
          </rPr>
          <t xml:space="preserve">Загрузите файл в формате MP4, WebM, MOV, QT, FLV, AVI. Размер файла не должен превышать 5ГБ </t>
        </r>
      </text>
    </comment>
  </commentList>
</comments>
</file>

<file path=xl/sharedStrings.xml><?xml version="1.0" encoding="utf-8"?>
<sst xmlns="http://schemas.openxmlformats.org/spreadsheetml/2006/main" count="424" uniqueCount="103">
  <si>
    <t xml:space="preserve">Артикул</t>
  </si>
  <si>
    <t xml:space="preserve">штрихкод</t>
  </si>
  <si>
    <t xml:space="preserve">Имя файла картинки для карточки</t>
  </si>
  <si>
    <t xml:space="preserve">Local_PDF_Path_Column_Name</t>
  </si>
  <si>
    <t xml:space="preserve">путь к печати</t>
  </si>
  <si>
    <t xml:space="preserve">Rotate</t>
  </si>
  <si>
    <t xml:space="preserve">Раскладка в ширину</t>
  </si>
  <si>
    <t xml:space="preserve">путь папки в облако</t>
  </si>
  <si>
    <t xml:space="preserve">Предмет</t>
  </si>
  <si>
    <t xml:space="preserve">Бренд</t>
  </si>
  <si>
    <t xml:space="preserve">Цвет</t>
  </si>
  <si>
    <t xml:space="preserve">Пол</t>
  </si>
  <si>
    <t xml:space="preserve">Артикул продавца</t>
  </si>
  <si>
    <t xml:space="preserve">Артикул WB</t>
  </si>
  <si>
    <t xml:space="preserve">Наименование</t>
  </si>
  <si>
    <t xml:space="preserve">Баркод товара</t>
  </si>
  <si>
    <t xml:space="preserve">Цена</t>
  </si>
  <si>
    <t xml:space="preserve">Состав</t>
  </si>
  <si>
    <t xml:space="preserve">Описание</t>
  </si>
  <si>
    <t xml:space="preserve">Высота упаковки</t>
  </si>
  <si>
    <t xml:space="preserve">Длина упаковки</t>
  </si>
  <si>
    <t xml:space="preserve">Ширина упаковки</t>
  </si>
  <si>
    <t xml:space="preserve">Вес товара с упаковкой (г)</t>
  </si>
  <si>
    <t xml:space="preserve">Страна производства</t>
  </si>
  <si>
    <t xml:space="preserve">Медиафайлы</t>
  </si>
  <si>
    <t xml:space="preserve">OZON</t>
  </si>
  <si>
    <t xml:space="preserve">Название товара</t>
  </si>
  <si>
    <t xml:space="preserve">Цена, руб.*</t>
  </si>
  <si>
    <t xml:space="preserve">Цена до скидки, руб.</t>
  </si>
  <si>
    <t xml:space="preserve">НДС, %*</t>
  </si>
  <si>
    <t xml:space="preserve">Включить продвижение</t>
  </si>
  <si>
    <t xml:space="preserve">Ozon ID</t>
  </si>
  <si>
    <t xml:space="preserve">Штрихкод (Серийный номер / EAN)</t>
  </si>
  <si>
    <t xml:space="preserve">Вес в упаковке, г*</t>
  </si>
  <si>
    <t xml:space="preserve">Ширина упаковки, мм*</t>
  </si>
  <si>
    <t xml:space="preserve">Высота упаковки, мм*</t>
  </si>
  <si>
    <t xml:space="preserve">Длина упаковки, мм*</t>
  </si>
  <si>
    <t xml:space="preserve">Ссылка на главное фото*</t>
  </si>
  <si>
    <t xml:space="preserve">Ссылки на дополнительные фото</t>
  </si>
  <si>
    <t xml:space="preserve">Ссылки на фото 360</t>
  </si>
  <si>
    <t xml:space="preserve">Артикул фото</t>
  </si>
  <si>
    <t xml:space="preserve">Бренд*</t>
  </si>
  <si>
    <t xml:space="preserve">Название модели (для объединения в одну карточку)*</t>
  </si>
  <si>
    <t xml:space="preserve">Единиц в одном товаре</t>
  </si>
  <si>
    <t xml:space="preserve">Цвет товара</t>
  </si>
  <si>
    <t xml:space="preserve">Название цвета</t>
  </si>
  <si>
    <t xml:space="preserve">Тип*</t>
  </si>
  <si>
    <t xml:space="preserve">Аннотация</t>
  </si>
  <si>
    <t xml:space="preserve">Гарантийный срок</t>
  </si>
  <si>
    <t xml:space="preserve">Страна-изготовитель</t>
  </si>
  <si>
    <t xml:space="preserve">Длина, см</t>
  </si>
  <si>
    <t xml:space="preserve">Длина, м</t>
  </si>
  <si>
    <t xml:space="preserve">Материал</t>
  </si>
  <si>
    <t xml:space="preserve">Количество в упаковке, шт</t>
  </si>
  <si>
    <t xml:space="preserve">Признак 18+</t>
  </si>
  <si>
    <t xml:space="preserve">Целевая аудитория</t>
  </si>
  <si>
    <t xml:space="preserve">Образец цвета</t>
  </si>
  <si>
    <t xml:space="preserve">Вид принта</t>
  </si>
  <si>
    <t xml:space="preserve">Rich-контент JSON</t>
  </si>
  <si>
    <t xml:space="preserve">Количество заводских упаковок</t>
  </si>
  <si>
    <t xml:space="preserve">Минимальный возраст ребенка</t>
  </si>
  <si>
    <t xml:space="preserve">Максимальный возраст ребенка</t>
  </si>
  <si>
    <t xml:space="preserve">Пол ребенка</t>
  </si>
  <si>
    <t xml:space="preserve">ТН ВЭД коды ЕАЭС</t>
  </si>
  <si>
    <t xml:space="preserve">Ключевые слова</t>
  </si>
  <si>
    <t xml:space="preserve">Название серии</t>
  </si>
  <si>
    <t xml:space="preserve">HS-код</t>
  </si>
  <si>
    <t xml:space="preserve">Ошибка</t>
  </si>
  <si>
    <t xml:space="preserve">Предупреждение</t>
  </si>
  <si>
    <t xml:space="preserve">Озон.Видео: название</t>
  </si>
  <si>
    <t xml:space="preserve">Озон.Видео: ссылка</t>
  </si>
  <si>
    <t xml:space="preserve">Термонаклейка Цветы Магнолия белые Botanical</t>
  </si>
  <si>
    <t xml:space="preserve">202_vert</t>
  </si>
  <si>
    <t xml:space="preserve">https://raw.githubusercontent.com/maxuzkikh/Ozon_upload/main/Tatulya/images/A4/set3/</t>
  </si>
  <si>
    <t xml:space="preserve">Декор для одежды</t>
  </si>
  <si>
    <t xml:space="preserve">Amazing Pics</t>
  </si>
  <si>
    <t xml:space="preserve">Полимерный материал</t>
  </si>
  <si>
    <t xml:space="preserve">Россия</t>
  </si>
  <si>
    <t xml:space="preserve">Не облагается</t>
  </si>
  <si>
    <t xml:space="preserve">Нет</t>
  </si>
  <si>
    <t xml:space="preserve">DTF A4 set1</t>
  </si>
  <si>
    <t xml:space="preserve">Термонаклейка</t>
  </si>
  <si>
    <t xml:space="preserve">инструкция_dtf.mp4</t>
  </si>
  <si>
    <t xml:space="preserve">Термонаклейка Цветы Пионы розовый Botanical</t>
  </si>
  <si>
    <t xml:space="preserve">203_vert</t>
  </si>
  <si>
    <r>
      <rPr>
        <sz val="11"/>
        <color rgb="FF000000"/>
        <rFont val="Calibri"/>
        <family val="2"/>
        <charset val="204"/>
      </rPr>
      <t xml:space="preserve">Термонаклейка Цветы И</t>
    </r>
    <r>
      <rPr>
        <sz val="10"/>
        <color rgb="FF000000"/>
        <rFont val="Arial"/>
        <family val="0"/>
        <charset val="1"/>
      </rPr>
      <t xml:space="preserve">рисы акварелью Синий</t>
    </r>
  </si>
  <si>
    <t xml:space="preserve">204_vert</t>
  </si>
  <si>
    <t xml:space="preserve">Термонаклейка Цветы Мак фиолетовый</t>
  </si>
  <si>
    <t xml:space="preserve">205_vert</t>
  </si>
  <si>
    <t xml:space="preserve">Термонаклейка Цветы Магнолия 3шт розовые</t>
  </si>
  <si>
    <t xml:space="preserve">206_horiz</t>
  </si>
  <si>
    <t xml:space="preserve">Термонаклейка Цветы Розы 3шт розовые</t>
  </si>
  <si>
    <t xml:space="preserve">207_vert</t>
  </si>
  <si>
    <t xml:space="preserve">Термонаклейка Цветы Колибри 2шт</t>
  </si>
  <si>
    <t xml:space="preserve">208_vert</t>
  </si>
  <si>
    <t xml:space="preserve">Термонаклейка Аист оранжевый круг</t>
  </si>
  <si>
    <t xml:space="preserve">209_vert</t>
  </si>
  <si>
    <t xml:space="preserve">Термонаклейка Цветы Розы 5шт белые</t>
  </si>
  <si>
    <t xml:space="preserve">210_vert</t>
  </si>
  <si>
    <t xml:space="preserve">Термонаклейка Фламинго крупный план</t>
  </si>
  <si>
    <t xml:space="preserve">211_vert</t>
  </si>
  <si>
    <t xml:space="preserve">термонаклейка А4</t>
  </si>
  <si>
    <t xml:space="preserve">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</si>
</sst>
</file>

<file path=xl/styles.xml><?xml version="1.0" encoding="utf-8"?>
<styleSheet xmlns="http://schemas.openxmlformats.org/spreadsheetml/2006/main">
  <numFmts count="2">
    <numFmt numFmtId="164" formatCode="General"/>
    <numFmt numFmtId="165" formatCode="General"/>
  </numFmts>
  <fonts count="12">
    <font>
      <sz val="10"/>
      <color rgb="FF000000"/>
      <name val="Arial"/>
      <family val="0"/>
      <charset val="1"/>
    </font>
    <font>
      <sz val="10"/>
      <name val="Arial"/>
      <family val="0"/>
      <charset val="204"/>
    </font>
    <font>
      <sz val="10"/>
      <name val="Arial"/>
      <family val="0"/>
      <charset val="204"/>
    </font>
    <font>
      <sz val="10"/>
      <name val="Arial"/>
      <family val="0"/>
      <charset val="204"/>
    </font>
    <font>
      <b val="true"/>
      <sz val="11"/>
      <name val="Arial"/>
      <family val="0"/>
      <charset val="1"/>
    </font>
    <font>
      <b val="true"/>
      <sz val="11"/>
      <name val="Calibri"/>
      <family val="2"/>
      <charset val="204"/>
    </font>
    <font>
      <b val="true"/>
      <sz val="11"/>
      <color rgb="FFFDFDFD"/>
      <name val="Arial"/>
      <family val="2"/>
      <charset val="1"/>
    </font>
    <font>
      <sz val="11"/>
      <color rgb="FF000000"/>
      <name val="Calibri"/>
      <family val="2"/>
      <charset val="204"/>
    </font>
    <font>
      <sz val="10"/>
      <color rgb="FF000000"/>
      <name val="Arial"/>
      <family val="0"/>
      <charset val="204"/>
    </font>
    <font>
      <sz val="11"/>
      <color rgb="FF000000"/>
      <name val="Calibri"/>
      <family val="2"/>
      <charset val="1"/>
    </font>
    <font>
      <b val="true"/>
      <sz val="9"/>
      <color rgb="FF000000"/>
      <name val="Calibri"/>
      <family val="2"/>
      <charset val="1"/>
    </font>
    <font>
      <sz val="9"/>
      <color rgb="FF000000"/>
      <name val="Calibri"/>
      <family val="2"/>
      <charset val="1"/>
    </font>
  </fonts>
  <fills count="6">
    <fill>
      <patternFill patternType="none"/>
    </fill>
    <fill>
      <patternFill patternType="gray125"/>
    </fill>
    <fill>
      <patternFill patternType="solid">
        <fgColor rgb="FFBF819E"/>
        <bgColor rgb="FF808080"/>
      </patternFill>
    </fill>
    <fill>
      <patternFill patternType="solid">
        <fgColor rgb="FF216BFF"/>
        <bgColor rgb="FF0066CC"/>
      </patternFill>
    </fill>
    <fill>
      <patternFill patternType="solid">
        <fgColor rgb="FF44A9E3"/>
        <bgColor rgb="FF339966"/>
      </patternFill>
    </fill>
    <fill>
      <patternFill patternType="solid">
        <fgColor rgb="FFFFFF00"/>
        <bgColor rgb="FFFFFF00"/>
      </patternFill>
    </fill>
  </fills>
  <borders count="2">
    <border diagonalUp="false" diagonalDown="false">
      <left/>
      <right/>
      <top/>
      <bottom/>
      <diagonal/>
    </border>
    <border diagonalUp="false" diagonalDown="false">
      <left style="thin">
        <color rgb="FF216BFF"/>
      </left>
      <right style="thin">
        <color rgb="FF216BFF"/>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9">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general" vertical="bottom" textRotation="0" wrapText="false" indent="0" shrinkToFit="false"/>
      <protection locked="true" hidden="false"/>
    </xf>
    <xf numFmtId="164" fontId="4" fillId="2" borderId="0" xfId="0" applyFont="true" applyBorder="false" applyAlignment="false" applyProtection="false">
      <alignment horizontal="general" vertical="bottom" textRotation="0" wrapText="false" indent="0" shrinkToFit="false"/>
      <protection locked="true" hidden="false"/>
    </xf>
    <xf numFmtId="164" fontId="5" fillId="2" borderId="0" xfId="0" applyFont="true" applyBorder="false" applyAlignment="false" applyProtection="false">
      <alignment horizontal="general" vertical="bottom" textRotation="0" wrapText="false" indent="0" shrinkToFit="false"/>
      <protection locked="true" hidden="false"/>
    </xf>
    <xf numFmtId="164" fontId="6" fillId="3" borderId="0" xfId="0" applyFont="true" applyBorder="false" applyAlignment="true" applyProtection="false">
      <alignment horizontal="left" vertical="center" textRotation="0" wrapText="true" indent="1" shrinkToFit="false"/>
      <protection locked="true" hidden="false"/>
    </xf>
    <xf numFmtId="164" fontId="6" fillId="4" borderId="0" xfId="0" applyFont="true" applyBorder="false" applyAlignment="true" applyProtection="false">
      <alignment horizontal="left" vertical="center" textRotation="0" wrapText="true" indent="1" shrinkToFit="false"/>
      <protection locked="true" hidden="false"/>
    </xf>
    <xf numFmtId="164" fontId="7" fillId="5" borderId="1" xfId="0" applyFont="true" applyBorder="true" applyAlignment="false" applyProtection="false">
      <alignment horizontal="general" vertical="bottom" textRotation="0" wrapText="false" indent="0" shrinkToFit="false"/>
      <protection locked="true" hidden="false"/>
    </xf>
    <xf numFmtId="165" fontId="0" fillId="0" borderId="0" xfId="0" applyFont="true" applyBorder="false" applyAlignment="true" applyProtection="false">
      <alignment horizontal="general" vertical="bottom" textRotation="0" wrapText="true" indent="0" shrinkToFit="false"/>
      <protection locked="true" hidden="false"/>
    </xf>
    <xf numFmtId="165" fontId="8" fillId="0" borderId="0" xfId="0" applyFont="true" applyBorder="false" applyAlignment="true" applyProtection="false">
      <alignment horizontal="general" vertical="bottom" textRotation="0" wrapText="tru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5" fontId="0" fillId="0" borderId="1" xfId="0" applyFont="false" applyBorder="true" applyAlignment="false" applyProtection="false">
      <alignment horizontal="general" vertical="bottom" textRotation="0" wrapText="false" indent="0" shrinkToFit="false"/>
      <protection locked="true" hidden="false"/>
    </xf>
    <xf numFmtId="165" fontId="0" fillId="0" borderId="0" xfId="0" applyFont="false" applyBorder="false" applyAlignment="true" applyProtection="false">
      <alignment horizontal="general" vertical="bottom" textRotation="0" wrapText="true" indent="0" shrinkToFit="false"/>
      <protection locked="true" hidden="false"/>
    </xf>
    <xf numFmtId="164" fontId="8" fillId="0" borderId="1" xfId="0" applyFont="true" applyBorder="tru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5" fontId="9" fillId="0" borderId="0" xfId="0" applyFont="true" applyBorder="false" applyAlignment="false" applyProtection="false">
      <alignment horizontal="general" vertical="bottom" textRotation="0" wrapText="false" indent="0" shrinkToFit="false"/>
      <protection locked="true" hidden="false"/>
    </xf>
    <xf numFmtId="164" fontId="7" fillId="5"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DFDFD"/>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216BFF"/>
      <rgbColor rgb="FF44A9E3"/>
      <rgbColor rgb="FF99CC00"/>
      <rgbColor rgb="FFFFCC00"/>
      <rgbColor rgb="FFFF9900"/>
      <rgbColor rgb="FFFF6600"/>
      <rgbColor rgb="FF666699"/>
      <rgbColor rgb="FFBF819E"/>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raw.githubusercontent.com/maxuzkikh/Ozon_upload/main/Tatulya/images/A4/set3/" TargetMode="External"/><Relationship Id="rId3" Type="http://schemas.openxmlformats.org/officeDocument/2006/relationships/hyperlink" Target="https://raw.githubusercontent.com/maxuzkikh/Ozon_upload/main/Tatulya/images/A4/set3/" TargetMode="External"/><Relationship Id="rId4" Type="http://schemas.openxmlformats.org/officeDocument/2006/relationships/hyperlink" Target="https://raw.githubusercontent.com/maxuzkikh/Ozon_upload/main/Tatulya/images/A4/set3/" TargetMode="External"/><Relationship Id="rId5" Type="http://schemas.openxmlformats.org/officeDocument/2006/relationships/hyperlink" Target="https://raw.githubusercontent.com/maxuzkikh/Ozon_upload/main/Tatulya/images/A4/set3/" TargetMode="External"/><Relationship Id="rId6" Type="http://schemas.openxmlformats.org/officeDocument/2006/relationships/hyperlink" Target="https://raw.githubusercontent.com/maxuzkikh/Ozon_upload/main/Tatulya/images/A4/set3/" TargetMode="External"/><Relationship Id="rId7" Type="http://schemas.openxmlformats.org/officeDocument/2006/relationships/hyperlink" Target="https://raw.githubusercontent.com/maxuzkikh/Ozon_upload/main/Tatulya/images/A4/set3/" TargetMode="External"/><Relationship Id="rId8" Type="http://schemas.openxmlformats.org/officeDocument/2006/relationships/hyperlink" Target="https://raw.githubusercontent.com/maxuzkikh/Ozon_upload/main/Tatulya/images/A4/set3/" TargetMode="External"/><Relationship Id="rId9" Type="http://schemas.openxmlformats.org/officeDocument/2006/relationships/hyperlink" Target="https://raw.githubusercontent.com/maxuzkikh/Ozon_upload/main/Tatulya/images/A4/set3/" TargetMode="External"/><Relationship Id="rId10" Type="http://schemas.openxmlformats.org/officeDocument/2006/relationships/hyperlink" Target="https://raw.githubusercontent.com/maxuzkikh/Ozon_upload/main/Tatulya/images/A4/set3/" TargetMode="External"/><Relationship Id="rId11" Type="http://schemas.openxmlformats.org/officeDocument/2006/relationships/hyperlink" Target="https://raw.githubusercontent.com/maxuzkikh/Ozon_upload/main/Tatulya/images/A4/set3/" TargetMode="External"/><Relationship Id="rId1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BS14"/>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Y14" activeCellId="0" sqref="Y14"/>
    </sheetView>
  </sheetViews>
  <sheetFormatPr defaultRowHeight="29.1" zeroHeight="false" outlineLevelRow="0" outlineLevelCol="0"/>
  <cols>
    <col collapsed="false" customWidth="true" hidden="false" outlineLevel="0" max="1" min="1" style="0" width="63.21"/>
    <col collapsed="false" customWidth="true" hidden="false" outlineLevel="0" max="2" min="2" style="0" width="17.52"/>
    <col collapsed="false" customWidth="true" hidden="false" outlineLevel="0" max="3" min="3" style="0" width="35.01"/>
    <col collapsed="false" customWidth="true" hidden="false" outlineLevel="0" max="4" min="4" style="0" width="104.62"/>
    <col collapsed="false" customWidth="true" hidden="false" outlineLevel="0" max="5" min="5" style="0" width="76.56"/>
    <col collapsed="false" customWidth="true" hidden="false" outlineLevel="0" max="6" min="6" style="0" width="12.63"/>
    <col collapsed="false" customWidth="true" hidden="false" outlineLevel="0" max="7" min="7" style="0" width="20.3"/>
    <col collapsed="false" customWidth="true" hidden="false" outlineLevel="0" max="8" min="8" style="0" width="74.34"/>
    <col collapsed="false" customWidth="true" hidden="false" outlineLevel="0" max="9" min="9" style="0" width="19.04"/>
    <col collapsed="false" customWidth="true" hidden="false" outlineLevel="0" max="10" min="10" style="0" width="25.28"/>
    <col collapsed="false" customWidth="true" hidden="false" outlineLevel="0" max="11" min="11" style="0" width="25.84"/>
    <col collapsed="false" customWidth="true" hidden="false" outlineLevel="0" max="12" min="12" style="0" width="23.76"/>
    <col collapsed="false" customWidth="true" hidden="false" outlineLevel="0" max="13" min="13" style="0" width="44.18"/>
    <col collapsed="false" customWidth="true" hidden="false" outlineLevel="0" max="14" min="14" style="0" width="16.39"/>
    <col collapsed="false" customWidth="true" hidden="false" outlineLevel="0" max="15" min="15" style="0" width="61.97"/>
    <col collapsed="false" customWidth="true" hidden="false" outlineLevel="0" max="16" min="16" style="0" width="18.34"/>
    <col collapsed="false" customWidth="true" hidden="false" outlineLevel="0" max="17" min="17" style="0" width="22.36"/>
    <col collapsed="false" customWidth="true" hidden="false" outlineLevel="0" max="18" min="18" style="0" width="15.95"/>
    <col collapsed="false" customWidth="true" hidden="false" outlineLevel="0" max="19" min="19" style="0" width="56.96"/>
    <col collapsed="false" customWidth="true" hidden="false" outlineLevel="0" max="20" min="20" style="0" width="22.23"/>
    <col collapsed="false" customWidth="true" hidden="false" outlineLevel="0" max="21" min="21" style="0" width="18.34"/>
    <col collapsed="false" customWidth="true" hidden="false" outlineLevel="0" max="22" min="22" style="0" width="20.56"/>
    <col collapsed="false" customWidth="true" hidden="false" outlineLevel="0" max="23" min="23" style="0" width="25.7"/>
    <col collapsed="false" customWidth="true" hidden="false" outlineLevel="0" max="24" min="24" style="0" width="20.3"/>
    <col collapsed="false" customWidth="true" hidden="false" outlineLevel="0" max="25" min="25" style="0" width="65.86"/>
    <col collapsed="false" customWidth="true" hidden="false" outlineLevel="0" max="26" min="26" style="0" width="12.63"/>
    <col collapsed="false" customWidth="true" hidden="false" outlineLevel="0" max="27" min="27" style="0" width="17.78"/>
    <col collapsed="false" customWidth="true" hidden="false" outlineLevel="0" max="28" min="28" style="0" width="18.34"/>
    <col collapsed="false" customWidth="true" hidden="false" outlineLevel="0" max="29" min="29" style="0" width="16.94"/>
    <col collapsed="false" customWidth="true" hidden="false" outlineLevel="0" max="31" min="30" style="0" width="17.09"/>
    <col collapsed="false" customWidth="true" hidden="false" outlineLevel="0" max="32" min="32" style="0" width="22.51"/>
    <col collapsed="false" customWidth="true" hidden="false" outlineLevel="0" max="33" min="33" style="0" width="34.59"/>
    <col collapsed="false" customWidth="true" hidden="false" outlineLevel="0" max="34" min="34" style="0" width="21.11"/>
    <col collapsed="false" customWidth="true" hidden="false" outlineLevel="0" max="35" min="35" style="0" width="33.9"/>
    <col collapsed="false" customWidth="true" hidden="false" outlineLevel="0" max="36" min="36" style="0" width="25.28"/>
    <col collapsed="false" customWidth="true" hidden="false" outlineLevel="0" max="37" min="37" style="0" width="45.85"/>
    <col collapsed="false" customWidth="true" hidden="false" outlineLevel="0" max="38" min="38" style="0" width="14.88"/>
    <col collapsed="false" customWidth="true" hidden="false" outlineLevel="0" max="39" min="39" style="0" width="87.67"/>
    <col collapsed="false" customWidth="true" hidden="false" outlineLevel="0" max="40" min="40" style="0" width="12.63"/>
    <col collapsed="false" customWidth="true" hidden="false" outlineLevel="0" max="41" min="41" style="0" width="25.84"/>
    <col collapsed="false" customWidth="true" hidden="false" outlineLevel="0" max="42" min="42" style="0" width="22.62"/>
    <col collapsed="false" customWidth="true" hidden="false" outlineLevel="0" max="48" min="43" style="0" width="12.63"/>
    <col collapsed="false" customWidth="true" hidden="false" outlineLevel="0" max="49" min="49" style="0" width="20.7"/>
    <col collapsed="false" customWidth="true" hidden="false" outlineLevel="0" max="56" min="50" style="0" width="12.63"/>
    <col collapsed="false" customWidth="true" hidden="false" outlineLevel="0" max="57" min="57" style="0" width="19.45"/>
    <col collapsed="false" customWidth="true" hidden="false" outlineLevel="0" max="1025" min="58" style="0" width="12.63"/>
  </cols>
  <sheetData>
    <row r="1" customFormat="false" ht="29.1" hidden="false" customHeight="true" outlineLevel="0" collapsed="false">
      <c r="A1" s="1" t="s">
        <v>0</v>
      </c>
      <c r="B1" s="1" t="s">
        <v>1</v>
      </c>
      <c r="C1" s="2" t="s">
        <v>2</v>
      </c>
      <c r="D1" s="1" t="s">
        <v>3</v>
      </c>
      <c r="E1" s="2" t="s">
        <v>4</v>
      </c>
      <c r="F1" s="2" t="s">
        <v>5</v>
      </c>
      <c r="G1" s="2" t="s">
        <v>6</v>
      </c>
      <c r="H1" s="2" t="s">
        <v>7</v>
      </c>
      <c r="I1" s="3"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4" t="s">
        <v>25</v>
      </c>
      <c r="AA1" s="5" t="s">
        <v>26</v>
      </c>
      <c r="AB1" s="4" t="s">
        <v>27</v>
      </c>
      <c r="AC1" s="5" t="s">
        <v>28</v>
      </c>
      <c r="AD1" s="4" t="s">
        <v>29</v>
      </c>
      <c r="AE1" s="5" t="s">
        <v>30</v>
      </c>
      <c r="AF1" s="5" t="s">
        <v>31</v>
      </c>
      <c r="AG1" s="5" t="s">
        <v>32</v>
      </c>
      <c r="AH1" s="4" t="s">
        <v>33</v>
      </c>
      <c r="AI1" s="4" t="s">
        <v>34</v>
      </c>
      <c r="AJ1" s="4" t="s">
        <v>35</v>
      </c>
      <c r="AK1" s="4" t="s">
        <v>36</v>
      </c>
      <c r="AL1" s="4" t="s">
        <v>37</v>
      </c>
      <c r="AM1" s="5" t="s">
        <v>38</v>
      </c>
      <c r="AN1" s="5" t="s">
        <v>39</v>
      </c>
      <c r="AO1" s="5" t="s">
        <v>40</v>
      </c>
      <c r="AP1" s="4" t="s">
        <v>41</v>
      </c>
      <c r="AQ1" s="4" t="s">
        <v>42</v>
      </c>
      <c r="AR1" s="5" t="s">
        <v>43</v>
      </c>
      <c r="AS1" s="5" t="s">
        <v>44</v>
      </c>
      <c r="AT1" s="5" t="s">
        <v>45</v>
      </c>
      <c r="AU1" s="4" t="s">
        <v>46</v>
      </c>
      <c r="AV1" s="5" t="s">
        <v>47</v>
      </c>
      <c r="AW1" s="5" t="s">
        <v>48</v>
      </c>
      <c r="AX1" s="5" t="s">
        <v>49</v>
      </c>
      <c r="AY1" s="5" t="s">
        <v>50</v>
      </c>
      <c r="AZ1" s="5" t="s">
        <v>51</v>
      </c>
      <c r="BA1" s="5" t="s">
        <v>52</v>
      </c>
      <c r="BB1" s="5" t="s">
        <v>53</v>
      </c>
      <c r="BC1" s="5" t="s">
        <v>54</v>
      </c>
      <c r="BD1" s="5" t="s">
        <v>55</v>
      </c>
      <c r="BE1" s="5" t="s">
        <v>56</v>
      </c>
      <c r="BF1" s="5" t="s">
        <v>57</v>
      </c>
      <c r="BG1" s="5" t="s">
        <v>58</v>
      </c>
      <c r="BH1" s="5" t="s">
        <v>59</v>
      </c>
      <c r="BI1" s="5" t="s">
        <v>60</v>
      </c>
      <c r="BJ1" s="5" t="s">
        <v>61</v>
      </c>
      <c r="BK1" s="5" t="s">
        <v>62</v>
      </c>
      <c r="BL1" s="5" t="s">
        <v>63</v>
      </c>
      <c r="BM1" s="5" t="s">
        <v>64</v>
      </c>
      <c r="BN1" s="5" t="s">
        <v>65</v>
      </c>
      <c r="BO1" s="5" t="s">
        <v>66</v>
      </c>
      <c r="BP1" s="5" t="s">
        <v>67</v>
      </c>
      <c r="BQ1" s="5" t="s">
        <v>68</v>
      </c>
      <c r="BR1" s="5" t="s">
        <v>69</v>
      </c>
      <c r="BS1" s="5" t="s">
        <v>70</v>
      </c>
    </row>
    <row r="2" customFormat="false" ht="29.1" hidden="false" customHeight="true" outlineLevel="0" collapsed="false">
      <c r="A2" s="6" t="s">
        <v>71</v>
      </c>
      <c r="C2" s="0" t="s">
        <v>72</v>
      </c>
      <c r="D2" s="0" t="str">
        <f aca="false">CONCATENATE("C:\Users\Max\Documents\GitHub\Ozon_upload\barcode\Термонаклейка\A4\", A2, ".pdf")</f>
        <v>C:\Users\Max\Documents\GitHub\Ozon_upload\barcode\Термонаклейка\A4\Термонаклейка Цветы Магнолия белые Botanical.pdf</v>
      </c>
      <c r="E2" s="0" t="str">
        <f aca="false">CONCATENATE("C:\work\baby prints\MainTop\tif\tatyana\A4\set3\",C2,".tif")</f>
        <v>C:\work\baby prints\MainTop\tif\tatyana\A4\set3\202_vert.tif</v>
      </c>
      <c r="F2" s="0" t="n">
        <v>1</v>
      </c>
      <c r="G2" s="0" t="n">
        <v>1</v>
      </c>
      <c r="H2" s="0" t="s">
        <v>73</v>
      </c>
      <c r="I2" s="0" t="s">
        <v>74</v>
      </c>
      <c r="J2" s="0" t="s">
        <v>75</v>
      </c>
      <c r="M2" s="0" t="str">
        <f aca="false">A2</f>
        <v>Термонаклейка Цветы Магнолия белые Botanical</v>
      </c>
      <c r="O2" s="0" t="str">
        <f aca="false">"Термонаклейка для одежды:" &amp; SUBSTITUTE(A2, "Термонаклейка", "")</f>
        <v>Термонаклейка для одежды: Цветы Магнолия белые Botanical</v>
      </c>
      <c r="Q2" s="0" t="n">
        <v>349</v>
      </c>
      <c r="R2" s="0" t="s">
        <v>76</v>
      </c>
      <c r="S2" s="7" t="str">
        <f aca="false">A2&amp;Описание!B2</f>
        <v>Термонаклейка Цветы Магнолия белые Botanical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T2" s="0" t="n">
        <v>1</v>
      </c>
      <c r="U2" s="0" t="n">
        <v>30</v>
      </c>
      <c r="V2" s="0" t="n">
        <v>21</v>
      </c>
      <c r="W2" s="0" t="n">
        <v>12</v>
      </c>
      <c r="X2" s="0" t="s">
        <v>77</v>
      </c>
      <c r="Y2" s="8" t="str">
        <f aca="false">CONCATENATE(CONCATENATE(H2,C2,"_1.jpg;"),CONCATENATE(H2,C2,"_2.jpg;"),CONCATENATE(H2,C2,"_3.jpg;"),CONCATENATE(H2,C2,"_4.jpg;"),CONCATENATE(H2,C2,"_5.jpg;"),CONCATENATE(H2,C2,"_6.jpg;"),CONCATENATE(H2,C2,"_7.jpg;"),CONCATENATE(H2,"instruction_A4.jpg;"),CONCATENATE(H2,"Video_DTF.mp4;"))</f>
        <v>https://raw.githubusercontent.com/maxuzkikh/Ozon_upload/main/Tatulya/images/A4/set3/202_vert_1.jpg;https://raw.githubusercontent.com/maxuzkikh/Ozon_upload/main/Tatulya/images/A4/set3/202_vert_2.jpg;https://raw.githubusercontent.com/maxuzkikh/Ozon_upload/main/Tatulya/images/A4/set3/202_vert_3.jpg;https://raw.githubusercontent.com/maxuzkikh/Ozon_upload/main/Tatulya/images/A4/set3/202_vert_4.jpg;https://raw.githubusercontent.com/maxuzkikh/Ozon_upload/main/Tatulya/images/A4/set3/202_vert_5.jpg;https://raw.githubusercontent.com/maxuzkikh/Ozon_upload/main/Tatulya/images/A4/set3/202_vert_6.jpg;https://raw.githubusercontent.com/maxuzkikh/Ozon_upload/main/Tatulya/images/A4/set3/202_vert_7.jpg;https://raw.githubusercontent.com/maxuzkikh/Ozon_upload/main/Tatulya/images/A4/set3/instruction_A4.jpg;https://raw.githubusercontent.com/maxuzkikh/Ozon_upload/main/Tatulya/images/A4/set3/Video_DTF.mp4;</v>
      </c>
      <c r="AA2" s="0" t="str">
        <f aca="false">A2</f>
        <v>Термонаклейка Цветы Магнолия белые Botanical</v>
      </c>
      <c r="AB2" s="0" t="n">
        <f aca="false">Q2</f>
        <v>349</v>
      </c>
      <c r="AC2" s="0" t="n">
        <f aca="false">ROUND(AB2*1.5,0)</f>
        <v>524</v>
      </c>
      <c r="AD2" s="9" t="s">
        <v>78</v>
      </c>
      <c r="AE2" s="10" t="s">
        <v>79</v>
      </c>
      <c r="AH2" s="0" t="n">
        <f aca="false">W2</f>
        <v>12</v>
      </c>
      <c r="AI2" s="11" t="n">
        <f aca="false">V2*10</f>
        <v>210</v>
      </c>
      <c r="AJ2" s="12" t="n">
        <v>1</v>
      </c>
      <c r="AK2" s="11" t="n">
        <f aca="false">U2*10</f>
        <v>300</v>
      </c>
      <c r="AL2" s="13" t="str">
        <f aca="false">CONCATENATE(H2,C2,"_1.jpg")</f>
        <v>https://raw.githubusercontent.com/maxuzkikh/Ozon_upload/main/Tatulya/images/A4/set3/202_vert_1.jpg</v>
      </c>
      <c r="AM2" s="14" t="str">
        <f aca="false">CONCATENATE(CONCATENATE(H2, C2, "_2.jpg;"),CONCATENATE(H2, C2, "_3.jpg;"),CONCATENATE(H2, C2, "_4.jpg;"),CONCATENATE(H2, C2, "_5.jpg;"),CONCATENATE(H2, C2, "_6.jpg;"),CONCATENATE(H2, C2, "_7.jpg;"),CONCATENATE(H2, "instruction_A4.jpg;") )</f>
        <v>https://raw.githubusercontent.com/maxuzkikh/Ozon_upload/main/Tatulya/images/A4/set3/202_vert_2.jpg;https://raw.githubusercontent.com/maxuzkikh/Ozon_upload/main/Tatulya/images/A4/set3/202_vert_3.jpg;https://raw.githubusercontent.com/maxuzkikh/Ozon_upload/main/Tatulya/images/A4/set3/202_vert_4.jpg;https://raw.githubusercontent.com/maxuzkikh/Ozon_upload/main/Tatulya/images/A4/set3/202_vert_5.jpg;https://raw.githubusercontent.com/maxuzkikh/Ozon_upload/main/Tatulya/images/A4/set3/202_vert_6.jpg;https://raw.githubusercontent.com/maxuzkikh/Ozon_upload/main/Tatulya/images/A4/set3/202_vert_7.jpg;https://raw.githubusercontent.com/maxuzkikh/Ozon_upload/main/Tatulya/images/A4/set3/instruction_A4.jpg;</v>
      </c>
      <c r="AP2" s="13" t="str">
        <f aca="false">J2</f>
        <v>Amazing Pics</v>
      </c>
      <c r="AQ2" s="15" t="s">
        <v>80</v>
      </c>
      <c r="AS2" s="10"/>
      <c r="AT2" s="0" t="str">
        <f aca="false">SUBSTITUTE(A2,"Термонаклейка ","")</f>
        <v>Цветы Магнолия белые Botanical</v>
      </c>
      <c r="AU2" s="9" t="s">
        <v>81</v>
      </c>
      <c r="AV2" s="0" t="str">
        <f aca="false">S2</f>
        <v>Термонаклейка Цветы Магнолия белые Botanical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AX2" s="11" t="str">
        <f aca="false">X2</f>
        <v>Россия</v>
      </c>
      <c r="BA2" s="11" t="str">
        <f aca="false">R2</f>
        <v>Полимерный материал</v>
      </c>
      <c r="BC2" s="10" t="s">
        <v>79</v>
      </c>
      <c r="BD2" s="10"/>
      <c r="BE2" s="14" t="str">
        <f aca="false">CONCATENATE(H2,C2,"_color.jpg")</f>
        <v>https://raw.githubusercontent.com/maxuzkikh/Ozon_upload/main/Tatulya/images/A4/set3/202_vert_color.jpg</v>
      </c>
      <c r="BM2" s="0" t="str">
        <f aca="false">CONCATENATE("термонаклейка для одежды, термотрансфер, заплатка, принт, наклейка для декора одежды и других предметов из текстиля,",SUBSTITUTE(A2,"Термонаклейка",""))</f>
        <v>термонаклейка для одежды, термотрансфер, заплатка, принт, наклейка для декора одежды и других предметов из текстиля, Цветы Магнолия белые Botanical</v>
      </c>
      <c r="BR2" s="16" t="s">
        <v>82</v>
      </c>
      <c r="BS2" s="17" t="str">
        <f aca="false">CONCATENATE(H2,"Video_DTF.mp4")</f>
        <v>https://raw.githubusercontent.com/maxuzkikh/Ozon_upload/main/Tatulya/images/A4/set3/Video_DTF.mp4</v>
      </c>
    </row>
    <row r="3" customFormat="false" ht="29.1" hidden="false" customHeight="true" outlineLevel="0" collapsed="false">
      <c r="A3" s="6" t="s">
        <v>83</v>
      </c>
      <c r="C3" s="0" t="s">
        <v>84</v>
      </c>
      <c r="D3" s="0" t="str">
        <f aca="false">CONCATENATE("C:\Users\Max\Documents\GitHub\Ozon_upload\barcode\Термонаклейка\A4\", A3, ".pdf")</f>
        <v>C:\Users\Max\Documents\GitHub\Ozon_upload\barcode\Термонаклейка\A4\Термонаклейка Цветы Пионы розовый Botanical.pdf</v>
      </c>
      <c r="E3" s="0" t="str">
        <f aca="false">CONCATENATE("C:\work\baby prints\MainTop\tif\tatyana\A4\set3\",C3,".tif")</f>
        <v>C:\work\baby prints\MainTop\tif\tatyana\A4\set3\203_vert.tif</v>
      </c>
      <c r="F3" s="0" t="n">
        <v>1</v>
      </c>
      <c r="G3" s="0" t="n">
        <v>1</v>
      </c>
      <c r="H3" s="10" t="s">
        <v>73</v>
      </c>
      <c r="I3" s="0" t="s">
        <v>74</v>
      </c>
      <c r="J3" s="0" t="s">
        <v>75</v>
      </c>
      <c r="M3" s="0" t="str">
        <f aca="false">A3</f>
        <v>Термонаклейка Цветы Пионы розовый Botanical</v>
      </c>
      <c r="O3" s="0" t="str">
        <f aca="false">"Термонаклейка для одежды:" &amp; SUBSTITUTE(A3, "Термонаклейка", "")</f>
        <v>Термонаклейка для одежды: Цветы Пионы розовый Botanical</v>
      </c>
      <c r="Q3" s="0" t="n">
        <v>349</v>
      </c>
      <c r="R3" s="0" t="s">
        <v>76</v>
      </c>
      <c r="S3" s="7" t="str">
        <f aca="false">A3&amp;Описание!B3</f>
        <v>Термонаклейка Цветы Пионы розовый Botanical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T3" s="0" t="n">
        <v>1</v>
      </c>
      <c r="U3" s="0" t="n">
        <v>30</v>
      </c>
      <c r="V3" s="0" t="n">
        <v>21</v>
      </c>
      <c r="W3" s="0" t="n">
        <v>12</v>
      </c>
      <c r="X3" s="0" t="s">
        <v>77</v>
      </c>
      <c r="Y3" s="8" t="str">
        <f aca="false">CONCATENATE(CONCATENATE(H3,C3,"_1.jpg;"),CONCATENATE(H3,C3,"_2.jpg;"),CONCATENATE(H3,C3,"_3.jpg;"),CONCATENATE(H3,C3,"_4.jpg;"),CONCATENATE(H3,C3,"_5.jpg;"),CONCATENATE(H3,C3,"_6.jpg;"),CONCATENATE(H3,C3,"_7.jpg;"),CONCATENATE(H3,"instruction_A4.jpg;"),CONCATENATE(H3,"Video_DTF.mp4;"))</f>
        <v>https://raw.githubusercontent.com/maxuzkikh/Ozon_upload/main/Tatulya/images/A4/set3/203_vert_1.jpg;https://raw.githubusercontent.com/maxuzkikh/Ozon_upload/main/Tatulya/images/A4/set3/203_vert_2.jpg;https://raw.githubusercontent.com/maxuzkikh/Ozon_upload/main/Tatulya/images/A4/set3/203_vert_3.jpg;https://raw.githubusercontent.com/maxuzkikh/Ozon_upload/main/Tatulya/images/A4/set3/203_vert_4.jpg;https://raw.githubusercontent.com/maxuzkikh/Ozon_upload/main/Tatulya/images/A4/set3/203_vert_5.jpg;https://raw.githubusercontent.com/maxuzkikh/Ozon_upload/main/Tatulya/images/A4/set3/203_vert_6.jpg;https://raw.githubusercontent.com/maxuzkikh/Ozon_upload/main/Tatulya/images/A4/set3/203_vert_7.jpg;https://raw.githubusercontent.com/maxuzkikh/Ozon_upload/main/Tatulya/images/A4/set3/instruction_A4.jpg;https://raw.githubusercontent.com/maxuzkikh/Ozon_upload/main/Tatulya/images/A4/set3/Video_DTF.mp4;</v>
      </c>
      <c r="AA3" s="0" t="str">
        <f aca="false">A3</f>
        <v>Термонаклейка Цветы Пионы розовый Botanical</v>
      </c>
      <c r="AB3" s="0" t="n">
        <f aca="false">Q3</f>
        <v>349</v>
      </c>
      <c r="AC3" s="0" t="n">
        <f aca="false">ROUND(AB3*1.5,0)</f>
        <v>524</v>
      </c>
      <c r="AD3" s="9" t="s">
        <v>78</v>
      </c>
      <c r="AE3" s="10" t="s">
        <v>79</v>
      </c>
      <c r="AH3" s="0" t="n">
        <f aca="false">W3</f>
        <v>12</v>
      </c>
      <c r="AI3" s="11" t="n">
        <f aca="false">V3*10</f>
        <v>210</v>
      </c>
      <c r="AJ3" s="12" t="n">
        <v>1</v>
      </c>
      <c r="AK3" s="11" t="n">
        <f aca="false">U3*10</f>
        <v>300</v>
      </c>
      <c r="AL3" s="13" t="str">
        <f aca="false">CONCATENATE(H3,C3,"_1.jpg")</f>
        <v>https://raw.githubusercontent.com/maxuzkikh/Ozon_upload/main/Tatulya/images/A4/set3/203_vert_1.jpg</v>
      </c>
      <c r="AM3" s="14" t="str">
        <f aca="false">CONCATENATE(CONCATENATE(H3, C3, "_2.jpg;"),CONCATENATE(H3, C3, "_3.jpg;"),CONCATENATE(H3, C3, "_4.jpg;"),CONCATENATE(H3, C3, "_5.jpg;"),CONCATENATE(H3, C3, "_6.jpg;"),CONCATENATE(H3, C3, "_7.jpg;"),CONCATENATE(H3, "instruction_A4.jpg;") )</f>
        <v>https://raw.githubusercontent.com/maxuzkikh/Ozon_upload/main/Tatulya/images/A4/set3/203_vert_2.jpg;https://raw.githubusercontent.com/maxuzkikh/Ozon_upload/main/Tatulya/images/A4/set3/203_vert_3.jpg;https://raw.githubusercontent.com/maxuzkikh/Ozon_upload/main/Tatulya/images/A4/set3/203_vert_4.jpg;https://raw.githubusercontent.com/maxuzkikh/Ozon_upload/main/Tatulya/images/A4/set3/203_vert_5.jpg;https://raw.githubusercontent.com/maxuzkikh/Ozon_upload/main/Tatulya/images/A4/set3/203_vert_6.jpg;https://raw.githubusercontent.com/maxuzkikh/Ozon_upload/main/Tatulya/images/A4/set3/203_vert_7.jpg;https://raw.githubusercontent.com/maxuzkikh/Ozon_upload/main/Tatulya/images/A4/set3/instruction_A4.jpg;</v>
      </c>
      <c r="AP3" s="13" t="str">
        <f aca="false">J3</f>
        <v>Amazing Pics</v>
      </c>
      <c r="AQ3" s="15" t="s">
        <v>80</v>
      </c>
      <c r="AS3" s="10"/>
      <c r="AT3" s="0" t="str">
        <f aca="false">SUBSTITUTE(A3,"Термонаклейка ","")</f>
        <v>Цветы Пионы розовый Botanical</v>
      </c>
      <c r="AU3" s="9" t="s">
        <v>81</v>
      </c>
      <c r="AV3" s="0" t="str">
        <f aca="false">S3</f>
        <v>Термонаклейка Цветы Пионы розовый Botanical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AX3" s="11" t="str">
        <f aca="false">X3</f>
        <v>Россия</v>
      </c>
      <c r="BA3" s="11" t="str">
        <f aca="false">R3</f>
        <v>Полимерный материал</v>
      </c>
      <c r="BC3" s="10" t="s">
        <v>79</v>
      </c>
      <c r="BD3" s="10"/>
      <c r="BE3" s="14" t="str">
        <f aca="false">CONCATENATE(H3,C3,"_color.jpg")</f>
        <v>https://raw.githubusercontent.com/maxuzkikh/Ozon_upload/main/Tatulya/images/A4/set3/203_vert_color.jpg</v>
      </c>
      <c r="BM3" s="0" t="str">
        <f aca="false">CONCATENATE("термонаклейка для одежды, термотрансфер, заплатка, принт, наклейка для декора одежды и других предметов из текстиля,",SUBSTITUTE(A3,"Термонаклейка",""))</f>
        <v>термонаклейка для одежды, термотрансфер, заплатка, принт, наклейка для декора одежды и других предметов из текстиля, Цветы Пионы розовый Botanical</v>
      </c>
      <c r="BR3" s="16" t="s">
        <v>82</v>
      </c>
      <c r="BS3" s="17" t="str">
        <f aca="false">CONCATENATE(H3,"Video_DTF.mp4")</f>
        <v>https://raw.githubusercontent.com/maxuzkikh/Ozon_upload/main/Tatulya/images/A4/set3/Video_DTF.mp4</v>
      </c>
    </row>
    <row r="4" customFormat="false" ht="29.1" hidden="false" customHeight="true" outlineLevel="0" collapsed="false">
      <c r="A4" s="18" t="s">
        <v>85</v>
      </c>
      <c r="C4" s="0" t="s">
        <v>86</v>
      </c>
      <c r="D4" s="0" t="str">
        <f aca="false">CONCATENATE("C:\Users\Max\Documents\GitHub\Ozon_upload\barcode\Термонаклейка\A4\", A4, ".pdf")</f>
        <v>C:\Users\Max\Documents\GitHub\Ozon_upload\barcode\Термонаклейка\A4\Термонаклейка Цветы Ирисы акварелью Синий.pdf</v>
      </c>
      <c r="E4" s="0" t="str">
        <f aca="false">CONCATENATE("C:\work\baby prints\MainTop\tif\tatyana\A4\set3\",C4,".tif")</f>
        <v>C:\work\baby prints\MainTop\tif\tatyana\A4\set3\204_vert.tif</v>
      </c>
      <c r="F4" s="0" t="n">
        <v>1</v>
      </c>
      <c r="G4" s="0" t="n">
        <v>1</v>
      </c>
      <c r="H4" s="10" t="s">
        <v>73</v>
      </c>
      <c r="I4" s="0" t="s">
        <v>74</v>
      </c>
      <c r="J4" s="0" t="s">
        <v>75</v>
      </c>
      <c r="M4" s="0" t="str">
        <f aca="false">A4</f>
        <v>Термонаклейка Цветы Ирисы акварелью Синий</v>
      </c>
      <c r="O4" s="0" t="str">
        <f aca="false">"Термонаклейка для одежды:" &amp; SUBSTITUTE(A4, "Термонаклейка", "")</f>
        <v>Термонаклейка для одежды: Цветы Ирисы акварелью Синий</v>
      </c>
      <c r="Q4" s="0" t="n">
        <v>349</v>
      </c>
      <c r="R4" s="0" t="s">
        <v>76</v>
      </c>
      <c r="S4" s="7" t="str">
        <f aca="false">A4&amp;Описание!B4</f>
        <v>Термонаклейка Цветы Ирисы акварелью Синий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T4" s="0" t="n">
        <v>1</v>
      </c>
      <c r="U4" s="0" t="n">
        <v>30</v>
      </c>
      <c r="V4" s="0" t="n">
        <v>21</v>
      </c>
      <c r="W4" s="0" t="n">
        <v>12</v>
      </c>
      <c r="X4" s="0" t="s">
        <v>77</v>
      </c>
      <c r="Y4" s="8" t="str">
        <f aca="false">CONCATENATE(CONCATENATE(H4,C4,"_1.jpg;"),CONCATENATE(H4,C4,"_2.jpg;"),CONCATENATE(H4,C4,"_3.jpg;"),CONCATENATE(H4,C4,"_4.jpg;"),CONCATENATE(H4,C4,"_5.jpg;"),CONCATENATE(H4,C4,"_6.jpg;"),CONCATENATE(H4,C4,"_7.jpg;"),CONCATENATE(H4,"instruction_A4.jpg;"),CONCATENATE(H4,"Video_DTF.mp4;"))</f>
        <v>https://raw.githubusercontent.com/maxuzkikh/Ozon_upload/main/Tatulya/images/A4/set3/204_vert_1.jpg;https://raw.githubusercontent.com/maxuzkikh/Ozon_upload/main/Tatulya/images/A4/set3/204_vert_2.jpg;https://raw.githubusercontent.com/maxuzkikh/Ozon_upload/main/Tatulya/images/A4/set3/204_vert_3.jpg;https://raw.githubusercontent.com/maxuzkikh/Ozon_upload/main/Tatulya/images/A4/set3/204_vert_4.jpg;https://raw.githubusercontent.com/maxuzkikh/Ozon_upload/main/Tatulya/images/A4/set3/204_vert_5.jpg;https://raw.githubusercontent.com/maxuzkikh/Ozon_upload/main/Tatulya/images/A4/set3/204_vert_6.jpg;https://raw.githubusercontent.com/maxuzkikh/Ozon_upload/main/Tatulya/images/A4/set3/204_vert_7.jpg;https://raw.githubusercontent.com/maxuzkikh/Ozon_upload/main/Tatulya/images/A4/set3/instruction_A4.jpg;https://raw.githubusercontent.com/maxuzkikh/Ozon_upload/main/Tatulya/images/A4/set3/Video_DTF.mp4;</v>
      </c>
      <c r="AA4" s="0" t="str">
        <f aca="false">A4</f>
        <v>Термонаклейка Цветы Ирисы акварелью Синий</v>
      </c>
      <c r="AB4" s="0" t="n">
        <f aca="false">Q4</f>
        <v>349</v>
      </c>
      <c r="AC4" s="0" t="n">
        <f aca="false">ROUND(AB4*1.5,0)</f>
        <v>524</v>
      </c>
      <c r="AD4" s="9" t="s">
        <v>78</v>
      </c>
      <c r="AE4" s="10" t="s">
        <v>79</v>
      </c>
      <c r="AH4" s="0" t="n">
        <f aca="false">W4</f>
        <v>12</v>
      </c>
      <c r="AI4" s="11" t="n">
        <f aca="false">V4*10</f>
        <v>210</v>
      </c>
      <c r="AJ4" s="12" t="n">
        <v>1</v>
      </c>
      <c r="AK4" s="11" t="n">
        <f aca="false">U4*10</f>
        <v>300</v>
      </c>
      <c r="AL4" s="13" t="str">
        <f aca="false">CONCATENATE(H4,C4,"_1.jpg")</f>
        <v>https://raw.githubusercontent.com/maxuzkikh/Ozon_upload/main/Tatulya/images/A4/set3/204_vert_1.jpg</v>
      </c>
      <c r="AM4" s="14" t="str">
        <f aca="false">CONCATENATE(CONCATENATE(H4, C4, "_2.jpg;"),CONCATENATE(H4, C4, "_3.jpg;"),CONCATENATE(H4, C4, "_4.jpg;"),CONCATENATE(H4, C4, "_5.jpg;"),CONCATENATE(H4, C4, "_6.jpg;"),CONCATENATE(H4, C4, "_7.jpg;"),CONCATENATE(H4, "instruction_A4.jpg;") )</f>
        <v>https://raw.githubusercontent.com/maxuzkikh/Ozon_upload/main/Tatulya/images/A4/set3/204_vert_2.jpg;https://raw.githubusercontent.com/maxuzkikh/Ozon_upload/main/Tatulya/images/A4/set3/204_vert_3.jpg;https://raw.githubusercontent.com/maxuzkikh/Ozon_upload/main/Tatulya/images/A4/set3/204_vert_4.jpg;https://raw.githubusercontent.com/maxuzkikh/Ozon_upload/main/Tatulya/images/A4/set3/204_vert_5.jpg;https://raw.githubusercontent.com/maxuzkikh/Ozon_upload/main/Tatulya/images/A4/set3/204_vert_6.jpg;https://raw.githubusercontent.com/maxuzkikh/Ozon_upload/main/Tatulya/images/A4/set3/204_vert_7.jpg;https://raw.githubusercontent.com/maxuzkikh/Ozon_upload/main/Tatulya/images/A4/set3/instruction_A4.jpg;</v>
      </c>
      <c r="AP4" s="13" t="str">
        <f aca="false">J4</f>
        <v>Amazing Pics</v>
      </c>
      <c r="AQ4" s="15" t="s">
        <v>80</v>
      </c>
      <c r="AT4" s="0" t="str">
        <f aca="false">SUBSTITUTE(A4,"Термонаклейка ","")</f>
        <v>Цветы Ирисы акварелью Синий</v>
      </c>
      <c r="AU4" s="9" t="s">
        <v>81</v>
      </c>
      <c r="AV4" s="0" t="str">
        <f aca="false">S4</f>
        <v>Термонаклейка Цветы Ирисы акварелью Синий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AX4" s="11" t="str">
        <f aca="false">X4</f>
        <v>Россия</v>
      </c>
      <c r="BA4" s="11" t="str">
        <f aca="false">R4</f>
        <v>Полимерный материал</v>
      </c>
      <c r="BC4" s="10" t="s">
        <v>79</v>
      </c>
      <c r="BE4" s="14" t="str">
        <f aca="false">CONCATENATE(H4,C4,"_color.jpg")</f>
        <v>https://raw.githubusercontent.com/maxuzkikh/Ozon_upload/main/Tatulya/images/A4/set3/204_vert_color.jpg</v>
      </c>
      <c r="BM4" s="0" t="str">
        <f aca="false">CONCATENATE("термонаклейка для одежды, термотрансфер, заплатка, принт, наклейка для декора одежды и других предметов из текстиля,",SUBSTITUTE(A4,"Термонаклейка",""))</f>
        <v>термонаклейка для одежды, термотрансфер, заплатка, принт, наклейка для декора одежды и других предметов из текстиля, Цветы Ирисы акварелью Синий</v>
      </c>
      <c r="BR4" s="16" t="s">
        <v>82</v>
      </c>
      <c r="BS4" s="17" t="str">
        <f aca="false">CONCATENATE(H4,"Video_DTF.mp4")</f>
        <v>https://raw.githubusercontent.com/maxuzkikh/Ozon_upload/main/Tatulya/images/A4/set3/Video_DTF.mp4</v>
      </c>
    </row>
    <row r="5" customFormat="false" ht="29.1" hidden="false" customHeight="true" outlineLevel="0" collapsed="false">
      <c r="A5" s="6" t="s">
        <v>87</v>
      </c>
      <c r="C5" s="0" t="s">
        <v>88</v>
      </c>
      <c r="D5" s="0" t="str">
        <f aca="false">CONCATENATE("C:\Users\Max\Documents\GitHub\Ozon_upload\barcode\Термонаклейка\A4\", A5, ".pdf")</f>
        <v>C:\Users\Max\Documents\GitHub\Ozon_upload\barcode\Термонаклейка\A4\Термонаклейка Цветы Мак фиолетовый.pdf</v>
      </c>
      <c r="E5" s="0" t="str">
        <f aca="false">CONCATENATE("C:\work\baby prints\MainTop\tif\tatyana\A4\set3\",C5,".tif")</f>
        <v>C:\work\baby prints\MainTop\tif\tatyana\A4\set3\205_vert.tif</v>
      </c>
      <c r="F5" s="0" t="n">
        <v>1</v>
      </c>
      <c r="G5" s="0" t="n">
        <v>1</v>
      </c>
      <c r="H5" s="10" t="s">
        <v>73</v>
      </c>
      <c r="I5" s="0" t="s">
        <v>74</v>
      </c>
      <c r="J5" s="0" t="s">
        <v>75</v>
      </c>
      <c r="M5" s="0" t="str">
        <f aca="false">A5</f>
        <v>Термонаклейка Цветы Мак фиолетовый</v>
      </c>
      <c r="O5" s="0" t="str">
        <f aca="false">"Термонаклейка для одежды:" &amp; SUBSTITUTE(A5, "Термонаклейка", "")</f>
        <v>Термонаклейка для одежды: Цветы Мак фиолетовый</v>
      </c>
      <c r="Q5" s="0" t="n">
        <v>349</v>
      </c>
      <c r="R5" s="0" t="s">
        <v>76</v>
      </c>
      <c r="S5" s="7" t="str">
        <f aca="false">A5&amp;Описание!B5</f>
        <v>Термонаклейка Цветы Мак фиолетовый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T5" s="0" t="n">
        <v>1</v>
      </c>
      <c r="U5" s="0" t="n">
        <v>30</v>
      </c>
      <c r="V5" s="0" t="n">
        <v>21</v>
      </c>
      <c r="W5" s="0" t="n">
        <v>12</v>
      </c>
      <c r="X5" s="0" t="s">
        <v>77</v>
      </c>
      <c r="Y5" s="8" t="str">
        <f aca="false">CONCATENATE(CONCATENATE(H5,C5,"_1.jpg;"),CONCATENATE(H5,C5,"_2.jpg;"),CONCATENATE(H5,C5,"_3.jpg;"),CONCATENATE(H5,C5,"_4.jpg;"),CONCATENATE(H5,C5,"_5.jpg;"),CONCATENATE(H5,C5,"_6.jpg;"),CONCATENATE(H5,C5,"_7.jpg;"),CONCATENATE(H5,"instruction_A4.jpg;"),CONCATENATE(H5,"Video_DTF.mp4;"))</f>
        <v>https://raw.githubusercontent.com/maxuzkikh/Ozon_upload/main/Tatulya/images/A4/set3/205_vert_1.jpg;https://raw.githubusercontent.com/maxuzkikh/Ozon_upload/main/Tatulya/images/A4/set3/205_vert_2.jpg;https://raw.githubusercontent.com/maxuzkikh/Ozon_upload/main/Tatulya/images/A4/set3/205_vert_3.jpg;https://raw.githubusercontent.com/maxuzkikh/Ozon_upload/main/Tatulya/images/A4/set3/205_vert_4.jpg;https://raw.githubusercontent.com/maxuzkikh/Ozon_upload/main/Tatulya/images/A4/set3/205_vert_5.jpg;https://raw.githubusercontent.com/maxuzkikh/Ozon_upload/main/Tatulya/images/A4/set3/205_vert_6.jpg;https://raw.githubusercontent.com/maxuzkikh/Ozon_upload/main/Tatulya/images/A4/set3/205_vert_7.jpg;https://raw.githubusercontent.com/maxuzkikh/Ozon_upload/main/Tatulya/images/A4/set3/instruction_A4.jpg;https://raw.githubusercontent.com/maxuzkikh/Ozon_upload/main/Tatulya/images/A4/set3/Video_DTF.mp4;</v>
      </c>
      <c r="AA5" s="0" t="str">
        <f aca="false">A5</f>
        <v>Термонаклейка Цветы Мак фиолетовый</v>
      </c>
      <c r="AB5" s="0" t="n">
        <f aca="false">Q5</f>
        <v>349</v>
      </c>
      <c r="AC5" s="0" t="n">
        <f aca="false">ROUND(AB5*1.5,0)</f>
        <v>524</v>
      </c>
      <c r="AD5" s="9" t="s">
        <v>78</v>
      </c>
      <c r="AE5" s="10" t="s">
        <v>79</v>
      </c>
      <c r="AH5" s="0" t="n">
        <f aca="false">W5</f>
        <v>12</v>
      </c>
      <c r="AI5" s="11" t="n">
        <f aca="false">V5*10</f>
        <v>210</v>
      </c>
      <c r="AJ5" s="12" t="n">
        <v>1</v>
      </c>
      <c r="AK5" s="11" t="n">
        <f aca="false">U5*10</f>
        <v>300</v>
      </c>
      <c r="AL5" s="13" t="str">
        <f aca="false">CONCATENATE(H5,C5,"_1.jpg")</f>
        <v>https://raw.githubusercontent.com/maxuzkikh/Ozon_upload/main/Tatulya/images/A4/set3/205_vert_1.jpg</v>
      </c>
      <c r="AM5" s="14" t="str">
        <f aca="false">CONCATENATE(CONCATENATE(H5, C5, "_2.jpg;"),CONCATENATE(H5, C5, "_3.jpg;"),CONCATENATE(H5, C5, "_4.jpg;"),CONCATENATE(H5, C5, "_5.jpg;"),CONCATENATE(H5, C5, "_6.jpg;"),CONCATENATE(H5, C5, "_7.jpg;"),CONCATENATE(H5, "instruction_A4.jpg;") )</f>
        <v>https://raw.githubusercontent.com/maxuzkikh/Ozon_upload/main/Tatulya/images/A4/set3/205_vert_2.jpg;https://raw.githubusercontent.com/maxuzkikh/Ozon_upload/main/Tatulya/images/A4/set3/205_vert_3.jpg;https://raw.githubusercontent.com/maxuzkikh/Ozon_upload/main/Tatulya/images/A4/set3/205_vert_4.jpg;https://raw.githubusercontent.com/maxuzkikh/Ozon_upload/main/Tatulya/images/A4/set3/205_vert_5.jpg;https://raw.githubusercontent.com/maxuzkikh/Ozon_upload/main/Tatulya/images/A4/set3/205_vert_6.jpg;https://raw.githubusercontent.com/maxuzkikh/Ozon_upload/main/Tatulya/images/A4/set3/205_vert_7.jpg;https://raw.githubusercontent.com/maxuzkikh/Ozon_upload/main/Tatulya/images/A4/set3/instruction_A4.jpg;</v>
      </c>
      <c r="AP5" s="13" t="str">
        <f aca="false">J5</f>
        <v>Amazing Pics</v>
      </c>
      <c r="AQ5" s="15" t="s">
        <v>80</v>
      </c>
      <c r="AT5" s="0" t="str">
        <f aca="false">SUBSTITUTE(A5,"Термонаклейка ","")</f>
        <v>Цветы Мак фиолетовый</v>
      </c>
      <c r="AU5" s="9" t="s">
        <v>81</v>
      </c>
      <c r="AV5" s="0" t="str">
        <f aca="false">S5</f>
        <v>Термонаклейка Цветы Мак фиолетовый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AX5" s="11" t="str">
        <f aca="false">X5</f>
        <v>Россия</v>
      </c>
      <c r="BA5" s="11" t="str">
        <f aca="false">R5</f>
        <v>Полимерный материал</v>
      </c>
      <c r="BC5" s="10" t="s">
        <v>79</v>
      </c>
      <c r="BE5" s="14" t="str">
        <f aca="false">CONCATENATE(H5,C5,"_color.jpg")</f>
        <v>https://raw.githubusercontent.com/maxuzkikh/Ozon_upload/main/Tatulya/images/A4/set3/205_vert_color.jpg</v>
      </c>
      <c r="BM5" s="0" t="str">
        <f aca="false">CONCATENATE("термонаклейка для одежды, термотрансфер, заплатка, принт, наклейка для декора одежды и других предметов из текстиля,",SUBSTITUTE(A5,"Термонаклейка",""))</f>
        <v>термонаклейка для одежды, термотрансфер, заплатка, принт, наклейка для декора одежды и других предметов из текстиля, Цветы Мак фиолетовый</v>
      </c>
      <c r="BR5" s="16" t="s">
        <v>82</v>
      </c>
      <c r="BS5" s="17" t="str">
        <f aca="false">CONCATENATE(H5,"Video_DTF.mp4")</f>
        <v>https://raw.githubusercontent.com/maxuzkikh/Ozon_upload/main/Tatulya/images/A4/set3/Video_DTF.mp4</v>
      </c>
    </row>
    <row r="6" customFormat="false" ht="29.1" hidden="false" customHeight="true" outlineLevel="0" collapsed="false">
      <c r="A6" s="6" t="s">
        <v>89</v>
      </c>
      <c r="C6" s="0" t="s">
        <v>90</v>
      </c>
      <c r="D6" s="0" t="str">
        <f aca="false">CONCATENATE("C:\Users\Max\Documents\GitHub\Ozon_upload\barcode\Термонаклейка\A4\", A6, ".pdf")</f>
        <v>C:\Users\Max\Documents\GitHub\Ozon_upload\barcode\Термонаклейка\A4\Термонаклейка Цветы Магнолия 3шт розовые.pdf</v>
      </c>
      <c r="E6" s="0" t="str">
        <f aca="false">CONCATENATE("C:\work\baby prints\MainTop\tif\tatyana\A4\set3\",C6,".tif")</f>
        <v>C:\work\baby prints\MainTop\tif\tatyana\A4\set3\206_horiz.tif</v>
      </c>
      <c r="F6" s="0" t="n">
        <v>0</v>
      </c>
      <c r="G6" s="0" t="n">
        <v>1</v>
      </c>
      <c r="H6" s="10" t="s">
        <v>73</v>
      </c>
      <c r="I6" s="0" t="s">
        <v>74</v>
      </c>
      <c r="J6" s="0" t="s">
        <v>75</v>
      </c>
      <c r="M6" s="0" t="str">
        <f aca="false">A6</f>
        <v>Термонаклейка Цветы Магнолия 3шт розовые</v>
      </c>
      <c r="O6" s="0" t="str">
        <f aca="false">"Термонаклейка для одежды:" &amp; SUBSTITUTE(A6, "Термонаклейка", "")</f>
        <v>Термонаклейка для одежды: Цветы Магнолия 3шт розовые</v>
      </c>
      <c r="Q6" s="0" t="n">
        <v>349</v>
      </c>
      <c r="R6" s="0" t="s">
        <v>76</v>
      </c>
      <c r="S6" s="7" t="str">
        <f aca="false">A6&amp;Описание!B6</f>
        <v>Термонаклейка Цветы Магнолия 3шт розовые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T6" s="0" t="n">
        <v>1</v>
      </c>
      <c r="U6" s="0" t="n">
        <v>30</v>
      </c>
      <c r="V6" s="0" t="n">
        <v>21</v>
      </c>
      <c r="W6" s="0" t="n">
        <v>12</v>
      </c>
      <c r="X6" s="0" t="s">
        <v>77</v>
      </c>
      <c r="Y6" s="8" t="str">
        <f aca="false">CONCATENATE(CONCATENATE(H6,C6,"_1.jpg;"),CONCATENATE(H6,C6,"_2.jpg;"),CONCATENATE(H6,C6,"_3.jpg;"),CONCATENATE(H6,C6,"_4.jpg;"),CONCATENATE(H6,C6,"_5.jpg;"),CONCATENATE(H6,C6,"_6.jpg;"),CONCATENATE(H6,C6,"_7.jpg;"),CONCATENATE(H6,"instruction_A4.jpg;"),CONCATENATE(H6,"Video_DTF.mp4;"))</f>
        <v>https://raw.githubusercontent.com/maxuzkikh/Ozon_upload/main/Tatulya/images/A4/set3/206_horiz_1.jpg;https://raw.githubusercontent.com/maxuzkikh/Ozon_upload/main/Tatulya/images/A4/set3/206_horiz_2.jpg;https://raw.githubusercontent.com/maxuzkikh/Ozon_upload/main/Tatulya/images/A4/set3/206_horiz_3.jpg;https://raw.githubusercontent.com/maxuzkikh/Ozon_upload/main/Tatulya/images/A4/set3/206_horiz_4.jpg;https://raw.githubusercontent.com/maxuzkikh/Ozon_upload/main/Tatulya/images/A4/set3/206_horiz_5.jpg;https://raw.githubusercontent.com/maxuzkikh/Ozon_upload/main/Tatulya/images/A4/set3/206_horiz_6.jpg;https://raw.githubusercontent.com/maxuzkikh/Ozon_upload/main/Tatulya/images/A4/set3/206_horiz_7.jpg;https://raw.githubusercontent.com/maxuzkikh/Ozon_upload/main/Tatulya/images/A4/set3/instruction_A4.jpg;https://raw.githubusercontent.com/maxuzkikh/Ozon_upload/main/Tatulya/images/A4/set3/Video_DTF.mp4;</v>
      </c>
      <c r="AA6" s="0" t="str">
        <f aca="false">A6</f>
        <v>Термонаклейка Цветы Магнолия 3шт розовые</v>
      </c>
      <c r="AB6" s="0" t="n">
        <f aca="false">Q6</f>
        <v>349</v>
      </c>
      <c r="AC6" s="0" t="n">
        <f aca="false">ROUND(AB6*1.5,0)</f>
        <v>524</v>
      </c>
      <c r="AD6" s="9" t="s">
        <v>78</v>
      </c>
      <c r="AE6" s="10" t="s">
        <v>79</v>
      </c>
      <c r="AH6" s="0" t="n">
        <f aca="false">W6</f>
        <v>12</v>
      </c>
      <c r="AI6" s="11" t="n">
        <f aca="false">V6*10</f>
        <v>210</v>
      </c>
      <c r="AJ6" s="12" t="n">
        <v>1</v>
      </c>
      <c r="AK6" s="11" t="n">
        <f aca="false">U6*10</f>
        <v>300</v>
      </c>
      <c r="AL6" s="13" t="str">
        <f aca="false">CONCATENATE(H6,C6,"_1.jpg")</f>
        <v>https://raw.githubusercontent.com/maxuzkikh/Ozon_upload/main/Tatulya/images/A4/set3/206_horiz_1.jpg</v>
      </c>
      <c r="AM6" s="14" t="str">
        <f aca="false">CONCATENATE(CONCATENATE(H6, C6, "_2.jpg;"),CONCATENATE(H6, C6, "_3.jpg;"),CONCATENATE(H6, C6, "_4.jpg;"),CONCATENATE(H6, C6, "_5.jpg;"),CONCATENATE(H6, C6, "_6.jpg;"),CONCATENATE(H6, C6, "_7.jpg;"),CONCATENATE(H6, "instruction_A4.jpg;") )</f>
        <v>https://raw.githubusercontent.com/maxuzkikh/Ozon_upload/main/Tatulya/images/A4/set3/206_horiz_2.jpg;https://raw.githubusercontent.com/maxuzkikh/Ozon_upload/main/Tatulya/images/A4/set3/206_horiz_3.jpg;https://raw.githubusercontent.com/maxuzkikh/Ozon_upload/main/Tatulya/images/A4/set3/206_horiz_4.jpg;https://raw.githubusercontent.com/maxuzkikh/Ozon_upload/main/Tatulya/images/A4/set3/206_horiz_5.jpg;https://raw.githubusercontent.com/maxuzkikh/Ozon_upload/main/Tatulya/images/A4/set3/206_horiz_6.jpg;https://raw.githubusercontent.com/maxuzkikh/Ozon_upload/main/Tatulya/images/A4/set3/206_horiz_7.jpg;https://raw.githubusercontent.com/maxuzkikh/Ozon_upload/main/Tatulya/images/A4/set3/instruction_A4.jpg;</v>
      </c>
      <c r="AP6" s="13" t="str">
        <f aca="false">J6</f>
        <v>Amazing Pics</v>
      </c>
      <c r="AQ6" s="15" t="s">
        <v>80</v>
      </c>
      <c r="AT6" s="0" t="str">
        <f aca="false">SUBSTITUTE(A6,"Термонаклейка ","")</f>
        <v>Цветы Магнолия 3шт розовые</v>
      </c>
      <c r="AU6" s="9" t="s">
        <v>81</v>
      </c>
      <c r="AV6" s="0" t="str">
        <f aca="false">S6</f>
        <v>Термонаклейка Цветы Магнолия 3шт розовые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AX6" s="11" t="str">
        <f aca="false">X6</f>
        <v>Россия</v>
      </c>
      <c r="BA6" s="11" t="str">
        <f aca="false">R6</f>
        <v>Полимерный материал</v>
      </c>
      <c r="BC6" s="10" t="s">
        <v>79</v>
      </c>
      <c r="BE6" s="14" t="str">
        <f aca="false">CONCATENATE(H6,C6,"_color.jpg")</f>
        <v>https://raw.githubusercontent.com/maxuzkikh/Ozon_upload/main/Tatulya/images/A4/set3/206_horiz_color.jpg</v>
      </c>
      <c r="BM6" s="0" t="str">
        <f aca="false">CONCATENATE("термонаклейка для одежды, термотрансфер, заплатка, принт, наклейка для декора одежды и других предметов из текстиля,",SUBSTITUTE(A6,"Термонаклейка",""))</f>
        <v>термонаклейка для одежды, термотрансфер, заплатка, принт, наклейка для декора одежды и других предметов из текстиля, Цветы Магнолия 3шт розовые</v>
      </c>
      <c r="BR6" s="16" t="s">
        <v>82</v>
      </c>
      <c r="BS6" s="17" t="str">
        <f aca="false">CONCATENATE(H6,"Video_DTF.mp4")</f>
        <v>https://raw.githubusercontent.com/maxuzkikh/Ozon_upload/main/Tatulya/images/A4/set3/Video_DTF.mp4</v>
      </c>
    </row>
    <row r="7" customFormat="false" ht="29.1" hidden="false" customHeight="true" outlineLevel="0" collapsed="false">
      <c r="A7" s="6" t="s">
        <v>91</v>
      </c>
      <c r="C7" s="0" t="s">
        <v>92</v>
      </c>
      <c r="D7" s="0" t="str">
        <f aca="false">CONCATENATE("C:\Users\Max\Documents\GitHub\Ozon_upload\barcode\Термонаклейка\A4\", A7, ".pdf")</f>
        <v>C:\Users\Max\Documents\GitHub\Ozon_upload\barcode\Термонаклейка\A4\Термонаклейка Цветы Розы 3шт розовые.pdf</v>
      </c>
      <c r="E7" s="0" t="str">
        <f aca="false">CONCATENATE("C:\work\baby prints\MainTop\tif\tatyana\A4\set3\",C7,".tif")</f>
        <v>C:\work\baby prints\MainTop\tif\tatyana\A4\set3\207_vert.tif</v>
      </c>
      <c r="F7" s="0" t="n">
        <v>1</v>
      </c>
      <c r="G7" s="0" t="n">
        <v>1</v>
      </c>
      <c r="H7" s="10" t="s">
        <v>73</v>
      </c>
      <c r="I7" s="0" t="s">
        <v>74</v>
      </c>
      <c r="J7" s="0" t="s">
        <v>75</v>
      </c>
      <c r="M7" s="0" t="str">
        <f aca="false">A7</f>
        <v>Термонаклейка Цветы Розы 3шт розовые</v>
      </c>
      <c r="O7" s="0" t="str">
        <f aca="false">"Термонаклейка для одежды:" &amp; SUBSTITUTE(A7, "Термонаклейка", "")</f>
        <v>Термонаклейка для одежды: Цветы Розы 3шт розовые</v>
      </c>
      <c r="Q7" s="0" t="n">
        <v>349</v>
      </c>
      <c r="R7" s="0" t="s">
        <v>76</v>
      </c>
      <c r="S7" s="7" t="str">
        <f aca="false">A7&amp;Описание!B7</f>
        <v>Термонаклейка Цветы Розы 3шт розовые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T7" s="0" t="n">
        <v>1</v>
      </c>
      <c r="U7" s="0" t="n">
        <v>30</v>
      </c>
      <c r="V7" s="0" t="n">
        <v>21</v>
      </c>
      <c r="W7" s="0" t="n">
        <v>12</v>
      </c>
      <c r="X7" s="0" t="s">
        <v>77</v>
      </c>
      <c r="Y7" s="8" t="str">
        <f aca="false">CONCATENATE(CONCATENATE(H7,C7,"_1.jpg;"),CONCATENATE(H7,C7,"_2.jpg;"),CONCATENATE(H7,C7,"_3.jpg;"),CONCATENATE(H7,C7,"_4.jpg;"),CONCATENATE(H7,C7,"_5.jpg;"),CONCATENATE(H7,C7,"_6.jpg;"),CONCATENATE(H7,C7,"_7.jpg;"),CONCATENATE(H7,"instruction_A4.jpg;"),CONCATENATE(H7,"Video_DTF.mp4;"))</f>
        <v>https://raw.githubusercontent.com/maxuzkikh/Ozon_upload/main/Tatulya/images/A4/set3/207_vert_1.jpg;https://raw.githubusercontent.com/maxuzkikh/Ozon_upload/main/Tatulya/images/A4/set3/207_vert_2.jpg;https://raw.githubusercontent.com/maxuzkikh/Ozon_upload/main/Tatulya/images/A4/set3/207_vert_3.jpg;https://raw.githubusercontent.com/maxuzkikh/Ozon_upload/main/Tatulya/images/A4/set3/207_vert_4.jpg;https://raw.githubusercontent.com/maxuzkikh/Ozon_upload/main/Tatulya/images/A4/set3/207_vert_5.jpg;https://raw.githubusercontent.com/maxuzkikh/Ozon_upload/main/Tatulya/images/A4/set3/207_vert_6.jpg;https://raw.githubusercontent.com/maxuzkikh/Ozon_upload/main/Tatulya/images/A4/set3/207_vert_7.jpg;https://raw.githubusercontent.com/maxuzkikh/Ozon_upload/main/Tatulya/images/A4/set3/instruction_A4.jpg;https://raw.githubusercontent.com/maxuzkikh/Ozon_upload/main/Tatulya/images/A4/set3/Video_DTF.mp4;</v>
      </c>
      <c r="AA7" s="0" t="str">
        <f aca="false">A7</f>
        <v>Термонаклейка Цветы Розы 3шт розовые</v>
      </c>
      <c r="AB7" s="0" t="n">
        <f aca="false">Q7</f>
        <v>349</v>
      </c>
      <c r="AC7" s="0" t="n">
        <f aca="false">ROUND(AB7*1.5,0)</f>
        <v>524</v>
      </c>
      <c r="AD7" s="9" t="s">
        <v>78</v>
      </c>
      <c r="AE7" s="10" t="s">
        <v>79</v>
      </c>
      <c r="AH7" s="0" t="n">
        <f aca="false">W7</f>
        <v>12</v>
      </c>
      <c r="AI7" s="11" t="n">
        <f aca="false">V7*10</f>
        <v>210</v>
      </c>
      <c r="AJ7" s="12" t="n">
        <v>1</v>
      </c>
      <c r="AK7" s="11" t="n">
        <f aca="false">U7*10</f>
        <v>300</v>
      </c>
      <c r="AL7" s="13" t="str">
        <f aca="false">CONCATENATE(H7,C7,"_1.jpg")</f>
        <v>https://raw.githubusercontent.com/maxuzkikh/Ozon_upload/main/Tatulya/images/A4/set3/207_vert_1.jpg</v>
      </c>
      <c r="AM7" s="14" t="str">
        <f aca="false">CONCATENATE(CONCATENATE(H7, C7, "_2.jpg;"),CONCATENATE(H7, C7, "_3.jpg;"),CONCATENATE(H7, C7, "_4.jpg;"),CONCATENATE(H7, C7, "_5.jpg;"),CONCATENATE(H7, C7, "_6.jpg;"),CONCATENATE(H7, C7, "_7.jpg;"),CONCATENATE(H7, "instruction_A4.jpg;") )</f>
        <v>https://raw.githubusercontent.com/maxuzkikh/Ozon_upload/main/Tatulya/images/A4/set3/207_vert_2.jpg;https://raw.githubusercontent.com/maxuzkikh/Ozon_upload/main/Tatulya/images/A4/set3/207_vert_3.jpg;https://raw.githubusercontent.com/maxuzkikh/Ozon_upload/main/Tatulya/images/A4/set3/207_vert_4.jpg;https://raw.githubusercontent.com/maxuzkikh/Ozon_upload/main/Tatulya/images/A4/set3/207_vert_5.jpg;https://raw.githubusercontent.com/maxuzkikh/Ozon_upload/main/Tatulya/images/A4/set3/207_vert_6.jpg;https://raw.githubusercontent.com/maxuzkikh/Ozon_upload/main/Tatulya/images/A4/set3/207_vert_7.jpg;https://raw.githubusercontent.com/maxuzkikh/Ozon_upload/main/Tatulya/images/A4/set3/instruction_A4.jpg;</v>
      </c>
      <c r="AP7" s="13" t="str">
        <f aca="false">J7</f>
        <v>Amazing Pics</v>
      </c>
      <c r="AQ7" s="15" t="s">
        <v>80</v>
      </c>
      <c r="AT7" s="0" t="str">
        <f aca="false">SUBSTITUTE(A7,"Термонаклейка ","")</f>
        <v>Цветы Розы 3шт розовые</v>
      </c>
      <c r="AU7" s="9" t="s">
        <v>81</v>
      </c>
      <c r="AV7" s="0" t="str">
        <f aca="false">S7</f>
        <v>Термонаклейка Цветы Розы 3шт розовые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AX7" s="11" t="str">
        <f aca="false">X7</f>
        <v>Россия</v>
      </c>
      <c r="BA7" s="11" t="str">
        <f aca="false">R7</f>
        <v>Полимерный материал</v>
      </c>
      <c r="BC7" s="10" t="s">
        <v>79</v>
      </c>
      <c r="BE7" s="14" t="str">
        <f aca="false">CONCATENATE(H7,C7,"_color.jpg")</f>
        <v>https://raw.githubusercontent.com/maxuzkikh/Ozon_upload/main/Tatulya/images/A4/set3/207_vert_color.jpg</v>
      </c>
      <c r="BM7" s="0" t="str">
        <f aca="false">CONCATENATE("термонаклейка для одежды, термотрансфер, заплатка, принт, наклейка для декора одежды и других предметов из текстиля,",SUBSTITUTE(A7,"Термонаклейка",""))</f>
        <v>термонаклейка для одежды, термотрансфер, заплатка, принт, наклейка для декора одежды и других предметов из текстиля, Цветы Розы 3шт розовые</v>
      </c>
      <c r="BR7" s="16" t="s">
        <v>82</v>
      </c>
      <c r="BS7" s="17" t="str">
        <f aca="false">CONCATENATE(H7,"Video_DTF.mp4")</f>
        <v>https://raw.githubusercontent.com/maxuzkikh/Ozon_upload/main/Tatulya/images/A4/set3/Video_DTF.mp4</v>
      </c>
    </row>
    <row r="8" customFormat="false" ht="29.1" hidden="false" customHeight="true" outlineLevel="0" collapsed="false">
      <c r="A8" s="6" t="s">
        <v>93</v>
      </c>
      <c r="C8" s="0" t="s">
        <v>94</v>
      </c>
      <c r="D8" s="0" t="str">
        <f aca="false">CONCATENATE("C:\Users\Max\Documents\GitHub\Ozon_upload\barcode\Термонаклейка\A4\", A8, ".pdf")</f>
        <v>C:\Users\Max\Documents\GitHub\Ozon_upload\barcode\Термонаклейка\A4\Термонаклейка Цветы Колибри 2шт.pdf</v>
      </c>
      <c r="E8" s="0" t="str">
        <f aca="false">CONCATENATE("C:\work\baby prints\MainTop\tif\tatyana\A4\set3\",C8,".tif")</f>
        <v>C:\work\baby prints\MainTop\tif\tatyana\A4\set3\208_vert.tif</v>
      </c>
      <c r="F8" s="0" t="n">
        <v>1</v>
      </c>
      <c r="G8" s="0" t="n">
        <v>1</v>
      </c>
      <c r="H8" s="10" t="s">
        <v>73</v>
      </c>
      <c r="I8" s="0" t="s">
        <v>74</v>
      </c>
      <c r="J8" s="0" t="s">
        <v>75</v>
      </c>
      <c r="M8" s="0" t="str">
        <f aca="false">A8</f>
        <v>Термонаклейка Цветы Колибри 2шт</v>
      </c>
      <c r="O8" s="0" t="str">
        <f aca="false">"Термонаклейка для одежды:" &amp; SUBSTITUTE(A8, "Термонаклейка", "")</f>
        <v>Термонаклейка для одежды: Цветы Колибри 2шт</v>
      </c>
      <c r="Q8" s="0" t="n">
        <v>349</v>
      </c>
      <c r="R8" s="0" t="s">
        <v>76</v>
      </c>
      <c r="S8" s="7" t="str">
        <f aca="false">A8&amp;Описание!B8</f>
        <v>Термонаклейка Цветы Колибри 2шт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T8" s="0" t="n">
        <v>1</v>
      </c>
      <c r="U8" s="0" t="n">
        <v>30</v>
      </c>
      <c r="V8" s="0" t="n">
        <v>21</v>
      </c>
      <c r="W8" s="0" t="n">
        <v>12</v>
      </c>
      <c r="X8" s="0" t="s">
        <v>77</v>
      </c>
      <c r="Y8" s="8" t="str">
        <f aca="false">CONCATENATE(CONCATENATE(H8,C8,"_1.jpg;"),CONCATENATE(H8,C8,"_2.jpg;"),CONCATENATE(H8,C8,"_3.jpg;"),CONCATENATE(H8,C8,"_4.jpg;"),CONCATENATE(H8,C8,"_5.jpg;"),CONCATENATE(H8,C8,"_6.jpg;"),CONCATENATE(H8,C8,"_7.jpg;"),CONCATENATE(H8,"instruction_A4.jpg;"),CONCATENATE(H8,"Video_DTF.mp4;"))</f>
        <v>https://raw.githubusercontent.com/maxuzkikh/Ozon_upload/main/Tatulya/images/A4/set3/208_vert_1.jpg;https://raw.githubusercontent.com/maxuzkikh/Ozon_upload/main/Tatulya/images/A4/set3/208_vert_2.jpg;https://raw.githubusercontent.com/maxuzkikh/Ozon_upload/main/Tatulya/images/A4/set3/208_vert_3.jpg;https://raw.githubusercontent.com/maxuzkikh/Ozon_upload/main/Tatulya/images/A4/set3/208_vert_4.jpg;https://raw.githubusercontent.com/maxuzkikh/Ozon_upload/main/Tatulya/images/A4/set3/208_vert_5.jpg;https://raw.githubusercontent.com/maxuzkikh/Ozon_upload/main/Tatulya/images/A4/set3/208_vert_6.jpg;https://raw.githubusercontent.com/maxuzkikh/Ozon_upload/main/Tatulya/images/A4/set3/208_vert_7.jpg;https://raw.githubusercontent.com/maxuzkikh/Ozon_upload/main/Tatulya/images/A4/set3/instruction_A4.jpg;https://raw.githubusercontent.com/maxuzkikh/Ozon_upload/main/Tatulya/images/A4/set3/Video_DTF.mp4;</v>
      </c>
      <c r="AA8" s="0" t="str">
        <f aca="false">A8</f>
        <v>Термонаклейка Цветы Колибри 2шт</v>
      </c>
      <c r="AB8" s="0" t="n">
        <f aca="false">Q8</f>
        <v>349</v>
      </c>
      <c r="AC8" s="0" t="n">
        <f aca="false">ROUND(AB8*1.5,0)</f>
        <v>524</v>
      </c>
      <c r="AD8" s="9" t="s">
        <v>78</v>
      </c>
      <c r="AE8" s="10" t="s">
        <v>79</v>
      </c>
      <c r="AH8" s="0" t="n">
        <f aca="false">W8</f>
        <v>12</v>
      </c>
      <c r="AI8" s="11" t="n">
        <f aca="false">V8*10</f>
        <v>210</v>
      </c>
      <c r="AJ8" s="12" t="n">
        <v>1</v>
      </c>
      <c r="AK8" s="11" t="n">
        <f aca="false">U8*10</f>
        <v>300</v>
      </c>
      <c r="AL8" s="13" t="str">
        <f aca="false">CONCATENATE(H8,C8,"_1.jpg")</f>
        <v>https://raw.githubusercontent.com/maxuzkikh/Ozon_upload/main/Tatulya/images/A4/set3/208_vert_1.jpg</v>
      </c>
      <c r="AM8" s="14" t="str">
        <f aca="false">CONCATENATE(CONCATENATE(H8, C8, "_2.jpg;"),CONCATENATE(H8, C8, "_3.jpg;"),CONCATENATE(H8, C8, "_4.jpg;"),CONCATENATE(H8, C8, "_5.jpg;"),CONCATENATE(H8, C8, "_6.jpg;"),CONCATENATE(H8, C8, "_7.jpg;"),CONCATENATE(H8, "instruction_A4.jpg;") )</f>
        <v>https://raw.githubusercontent.com/maxuzkikh/Ozon_upload/main/Tatulya/images/A4/set3/208_vert_2.jpg;https://raw.githubusercontent.com/maxuzkikh/Ozon_upload/main/Tatulya/images/A4/set3/208_vert_3.jpg;https://raw.githubusercontent.com/maxuzkikh/Ozon_upload/main/Tatulya/images/A4/set3/208_vert_4.jpg;https://raw.githubusercontent.com/maxuzkikh/Ozon_upload/main/Tatulya/images/A4/set3/208_vert_5.jpg;https://raw.githubusercontent.com/maxuzkikh/Ozon_upload/main/Tatulya/images/A4/set3/208_vert_6.jpg;https://raw.githubusercontent.com/maxuzkikh/Ozon_upload/main/Tatulya/images/A4/set3/208_vert_7.jpg;https://raw.githubusercontent.com/maxuzkikh/Ozon_upload/main/Tatulya/images/A4/set3/instruction_A4.jpg;</v>
      </c>
      <c r="AP8" s="13" t="str">
        <f aca="false">J8</f>
        <v>Amazing Pics</v>
      </c>
      <c r="AQ8" s="15" t="s">
        <v>80</v>
      </c>
      <c r="AT8" s="0" t="str">
        <f aca="false">SUBSTITUTE(A8,"Термонаклейка ","")</f>
        <v>Цветы Колибри 2шт</v>
      </c>
      <c r="AU8" s="9" t="s">
        <v>81</v>
      </c>
      <c r="AV8" s="0" t="str">
        <f aca="false">S8</f>
        <v>Термонаклейка Цветы Колибри 2шт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AX8" s="11" t="str">
        <f aca="false">X8</f>
        <v>Россия</v>
      </c>
      <c r="BA8" s="11" t="str">
        <f aca="false">R8</f>
        <v>Полимерный материал</v>
      </c>
      <c r="BC8" s="10" t="s">
        <v>79</v>
      </c>
      <c r="BE8" s="14" t="str">
        <f aca="false">CONCATENATE(H8,C8,"_color.jpg")</f>
        <v>https://raw.githubusercontent.com/maxuzkikh/Ozon_upload/main/Tatulya/images/A4/set3/208_vert_color.jpg</v>
      </c>
      <c r="BM8" s="0" t="str">
        <f aca="false">CONCATENATE("термонаклейка для одежды, термотрансфер, заплатка, принт, наклейка для декора одежды и других предметов из текстиля,",SUBSTITUTE(A8,"Термонаклейка",""))</f>
        <v>термонаклейка для одежды, термотрансфер, заплатка, принт, наклейка для декора одежды и других предметов из текстиля, Цветы Колибри 2шт</v>
      </c>
      <c r="BR8" s="16" t="s">
        <v>82</v>
      </c>
      <c r="BS8" s="17" t="str">
        <f aca="false">CONCATENATE(H8,"Video_DTF.mp4")</f>
        <v>https://raw.githubusercontent.com/maxuzkikh/Ozon_upload/main/Tatulya/images/A4/set3/Video_DTF.mp4</v>
      </c>
    </row>
    <row r="9" customFormat="false" ht="29.1" hidden="false" customHeight="true" outlineLevel="0" collapsed="false">
      <c r="A9" s="6" t="s">
        <v>95</v>
      </c>
      <c r="C9" s="0" t="s">
        <v>96</v>
      </c>
      <c r="D9" s="0" t="str">
        <f aca="false">CONCATENATE("C:\Users\Max\Documents\GitHub\Ozon_upload\barcode\Термонаклейка\A4\", A9, ".pdf")</f>
        <v>C:\Users\Max\Documents\GitHub\Ozon_upload\barcode\Термонаклейка\A4\Термонаклейка Аист оранжевый круг.pdf</v>
      </c>
      <c r="E9" s="0" t="str">
        <f aca="false">CONCATENATE("C:\work\baby prints\MainTop\tif\tatyana\A4\set3\",C9,".tif")</f>
        <v>C:\work\baby prints\MainTop\tif\tatyana\A4\set3\209_vert.tif</v>
      </c>
      <c r="F9" s="0" t="n">
        <v>1</v>
      </c>
      <c r="G9" s="0" t="n">
        <v>1</v>
      </c>
      <c r="H9" s="10" t="s">
        <v>73</v>
      </c>
      <c r="I9" s="0" t="s">
        <v>74</v>
      </c>
      <c r="J9" s="0" t="s">
        <v>75</v>
      </c>
      <c r="M9" s="0" t="str">
        <f aca="false">A9</f>
        <v>Термонаклейка Аист оранжевый круг</v>
      </c>
      <c r="O9" s="0" t="str">
        <f aca="false">"Термонаклейка для одежды:" &amp; SUBSTITUTE(A9, "Термонаклейка", "")</f>
        <v>Термонаклейка для одежды: Аист оранжевый круг</v>
      </c>
      <c r="Q9" s="0" t="n">
        <v>349</v>
      </c>
      <c r="R9" s="0" t="s">
        <v>76</v>
      </c>
      <c r="S9" s="7" t="str">
        <f aca="false">A9&amp;Описание!B9</f>
        <v>Термонаклейка Аист оранжевый круг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T9" s="0" t="n">
        <v>1</v>
      </c>
      <c r="U9" s="0" t="n">
        <v>30</v>
      </c>
      <c r="V9" s="0" t="n">
        <v>21</v>
      </c>
      <c r="W9" s="0" t="n">
        <v>12</v>
      </c>
      <c r="X9" s="0" t="s">
        <v>77</v>
      </c>
      <c r="Y9" s="8" t="str">
        <f aca="false">CONCATENATE(CONCATENATE(H9,C9,"_1.jpg;"),CONCATENATE(H9,C9,"_2.jpg;"),CONCATENATE(H9,C9,"_3.jpg;"),CONCATENATE(H9,C9,"_4.jpg;"),CONCATENATE(H9,C9,"_5.jpg;"),CONCATENATE(H9,C9,"_6.jpg;"),CONCATENATE(H9,C9,"_7.jpg;"),CONCATENATE(H9,"instruction_A4.jpg;"),CONCATENATE(H9,"Video_DTF.mp4;"))</f>
        <v>https://raw.githubusercontent.com/maxuzkikh/Ozon_upload/main/Tatulya/images/A4/set3/209_vert_1.jpg;https://raw.githubusercontent.com/maxuzkikh/Ozon_upload/main/Tatulya/images/A4/set3/209_vert_2.jpg;https://raw.githubusercontent.com/maxuzkikh/Ozon_upload/main/Tatulya/images/A4/set3/209_vert_3.jpg;https://raw.githubusercontent.com/maxuzkikh/Ozon_upload/main/Tatulya/images/A4/set3/209_vert_4.jpg;https://raw.githubusercontent.com/maxuzkikh/Ozon_upload/main/Tatulya/images/A4/set3/209_vert_5.jpg;https://raw.githubusercontent.com/maxuzkikh/Ozon_upload/main/Tatulya/images/A4/set3/209_vert_6.jpg;https://raw.githubusercontent.com/maxuzkikh/Ozon_upload/main/Tatulya/images/A4/set3/209_vert_7.jpg;https://raw.githubusercontent.com/maxuzkikh/Ozon_upload/main/Tatulya/images/A4/set3/instruction_A4.jpg;https://raw.githubusercontent.com/maxuzkikh/Ozon_upload/main/Tatulya/images/A4/set3/Video_DTF.mp4;</v>
      </c>
      <c r="AA9" s="0" t="str">
        <f aca="false">A9</f>
        <v>Термонаклейка Аист оранжевый круг</v>
      </c>
      <c r="AB9" s="0" t="n">
        <f aca="false">Q9</f>
        <v>349</v>
      </c>
      <c r="AC9" s="0" t="n">
        <f aca="false">ROUND(AB9*1.5,0)</f>
        <v>524</v>
      </c>
      <c r="AD9" s="9" t="s">
        <v>78</v>
      </c>
      <c r="AE9" s="10" t="s">
        <v>79</v>
      </c>
      <c r="AH9" s="0" t="n">
        <f aca="false">W9</f>
        <v>12</v>
      </c>
      <c r="AI9" s="11" t="n">
        <f aca="false">V9*10</f>
        <v>210</v>
      </c>
      <c r="AJ9" s="12" t="n">
        <v>1</v>
      </c>
      <c r="AK9" s="11" t="n">
        <f aca="false">U9*10</f>
        <v>300</v>
      </c>
      <c r="AL9" s="13" t="str">
        <f aca="false">CONCATENATE(H9,C9,"_1.jpg")</f>
        <v>https://raw.githubusercontent.com/maxuzkikh/Ozon_upload/main/Tatulya/images/A4/set3/209_vert_1.jpg</v>
      </c>
      <c r="AM9" s="14" t="str">
        <f aca="false">CONCATENATE(CONCATENATE(H9, C9, "_2.jpg;"),CONCATENATE(H9, C9, "_3.jpg;"),CONCATENATE(H9, C9, "_4.jpg;"),CONCATENATE(H9, C9, "_5.jpg;"),CONCATENATE(H9, C9, "_6.jpg;"),CONCATENATE(H9, C9, "_7.jpg;"),CONCATENATE(H9, "instruction_A4.jpg;") )</f>
        <v>https://raw.githubusercontent.com/maxuzkikh/Ozon_upload/main/Tatulya/images/A4/set3/209_vert_2.jpg;https://raw.githubusercontent.com/maxuzkikh/Ozon_upload/main/Tatulya/images/A4/set3/209_vert_3.jpg;https://raw.githubusercontent.com/maxuzkikh/Ozon_upload/main/Tatulya/images/A4/set3/209_vert_4.jpg;https://raw.githubusercontent.com/maxuzkikh/Ozon_upload/main/Tatulya/images/A4/set3/209_vert_5.jpg;https://raw.githubusercontent.com/maxuzkikh/Ozon_upload/main/Tatulya/images/A4/set3/209_vert_6.jpg;https://raw.githubusercontent.com/maxuzkikh/Ozon_upload/main/Tatulya/images/A4/set3/209_vert_7.jpg;https://raw.githubusercontent.com/maxuzkikh/Ozon_upload/main/Tatulya/images/A4/set3/instruction_A4.jpg;</v>
      </c>
      <c r="AP9" s="13" t="str">
        <f aca="false">J9</f>
        <v>Amazing Pics</v>
      </c>
      <c r="AQ9" s="15" t="s">
        <v>80</v>
      </c>
      <c r="AT9" s="0" t="str">
        <f aca="false">SUBSTITUTE(A9,"Термонаклейка ","")</f>
        <v>Аист оранжевый круг</v>
      </c>
      <c r="AU9" s="9" t="s">
        <v>81</v>
      </c>
      <c r="AV9" s="0" t="str">
        <f aca="false">S9</f>
        <v>Термонаклейка Аист оранжевый круг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AX9" s="11" t="str">
        <f aca="false">X9</f>
        <v>Россия</v>
      </c>
      <c r="BA9" s="11" t="str">
        <f aca="false">R9</f>
        <v>Полимерный материал</v>
      </c>
      <c r="BC9" s="10" t="s">
        <v>79</v>
      </c>
      <c r="BE9" s="14" t="str">
        <f aca="false">CONCATENATE(H9,C9,"_color.jpg")</f>
        <v>https://raw.githubusercontent.com/maxuzkikh/Ozon_upload/main/Tatulya/images/A4/set3/209_vert_color.jpg</v>
      </c>
      <c r="BM9" s="0" t="str">
        <f aca="false">CONCATENATE("термонаклейка для одежды, термотрансфер, заплатка, принт, наклейка для декора одежды и других предметов из текстиля,",SUBSTITUTE(A9,"Термонаклейка",""))</f>
        <v>термонаклейка для одежды, термотрансфер, заплатка, принт, наклейка для декора одежды и других предметов из текстиля, Аист оранжевый круг</v>
      </c>
      <c r="BR9" s="16" t="s">
        <v>82</v>
      </c>
      <c r="BS9" s="17" t="str">
        <f aca="false">CONCATENATE(H9,"Video_DTF.mp4")</f>
        <v>https://raw.githubusercontent.com/maxuzkikh/Ozon_upload/main/Tatulya/images/A4/set3/Video_DTF.mp4</v>
      </c>
    </row>
    <row r="10" customFormat="false" ht="29.1" hidden="false" customHeight="true" outlineLevel="0" collapsed="false">
      <c r="A10" s="6" t="s">
        <v>97</v>
      </c>
      <c r="C10" s="0" t="s">
        <v>98</v>
      </c>
      <c r="D10" s="0" t="str">
        <f aca="false">CONCATENATE("C:\Users\Max\Documents\GitHub\Ozon_upload\barcode\Термонаклейка\A4\", A10, ".pdf")</f>
        <v>C:\Users\Max\Documents\GitHub\Ozon_upload\barcode\Термонаклейка\A4\Термонаклейка Цветы Розы 5шт белые.pdf</v>
      </c>
      <c r="E10" s="0" t="str">
        <f aca="false">CONCATENATE("C:\work\baby prints\MainTop\tif\tatyana\A4\set3\",C10,".tif")</f>
        <v>C:\work\baby prints\MainTop\tif\tatyana\A4\set3\210_vert.tif</v>
      </c>
      <c r="F10" s="0" t="n">
        <v>1</v>
      </c>
      <c r="G10" s="0" t="n">
        <v>1</v>
      </c>
      <c r="H10" s="10" t="s">
        <v>73</v>
      </c>
      <c r="I10" s="0" t="s">
        <v>74</v>
      </c>
      <c r="J10" s="0" t="s">
        <v>75</v>
      </c>
      <c r="M10" s="0" t="str">
        <f aca="false">A10</f>
        <v>Термонаклейка Цветы Розы 5шт белые</v>
      </c>
      <c r="O10" s="0" t="str">
        <f aca="false">"Термонаклейка для одежды:" &amp; SUBSTITUTE(A10, "Термонаклейка", "")</f>
        <v>Термонаклейка для одежды: Цветы Розы 5шт белые</v>
      </c>
      <c r="Q10" s="0" t="n">
        <v>349</v>
      </c>
      <c r="R10" s="0" t="s">
        <v>76</v>
      </c>
      <c r="S10" s="7" t="str">
        <f aca="false">A10&amp;Описание!B10</f>
        <v>Термонаклейка Цветы Розы 5шт белые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T10" s="0" t="n">
        <v>1</v>
      </c>
      <c r="U10" s="0" t="n">
        <v>30</v>
      </c>
      <c r="V10" s="0" t="n">
        <v>21</v>
      </c>
      <c r="W10" s="0" t="n">
        <v>12</v>
      </c>
      <c r="X10" s="0" t="s">
        <v>77</v>
      </c>
      <c r="Y10" s="8" t="str">
        <f aca="false">CONCATENATE(CONCATENATE(H10,C10,"_1.jpg;"),CONCATENATE(H10,C10,"_2.jpg;"),CONCATENATE(H10,C10,"_3.jpg;"),CONCATENATE(H10,C10,"_4.jpg;"),CONCATENATE(H10,C10,"_5.jpg;"),CONCATENATE(H10,C10,"_6.jpg;"),CONCATENATE(H10,C10,"_7.jpg;"),CONCATENATE(H10,"instruction_A4.jpg;"),CONCATENATE(H10,"Video_DTF.mp4;"))</f>
        <v>https://raw.githubusercontent.com/maxuzkikh/Ozon_upload/main/Tatulya/images/A4/set3/210_vert_1.jpg;https://raw.githubusercontent.com/maxuzkikh/Ozon_upload/main/Tatulya/images/A4/set3/210_vert_2.jpg;https://raw.githubusercontent.com/maxuzkikh/Ozon_upload/main/Tatulya/images/A4/set3/210_vert_3.jpg;https://raw.githubusercontent.com/maxuzkikh/Ozon_upload/main/Tatulya/images/A4/set3/210_vert_4.jpg;https://raw.githubusercontent.com/maxuzkikh/Ozon_upload/main/Tatulya/images/A4/set3/210_vert_5.jpg;https://raw.githubusercontent.com/maxuzkikh/Ozon_upload/main/Tatulya/images/A4/set3/210_vert_6.jpg;https://raw.githubusercontent.com/maxuzkikh/Ozon_upload/main/Tatulya/images/A4/set3/210_vert_7.jpg;https://raw.githubusercontent.com/maxuzkikh/Ozon_upload/main/Tatulya/images/A4/set3/instruction_A4.jpg;https://raw.githubusercontent.com/maxuzkikh/Ozon_upload/main/Tatulya/images/A4/set3/Video_DTF.mp4;</v>
      </c>
      <c r="AA10" s="0" t="str">
        <f aca="false">A10</f>
        <v>Термонаклейка Цветы Розы 5шт белые</v>
      </c>
      <c r="AB10" s="0" t="n">
        <f aca="false">Q10</f>
        <v>349</v>
      </c>
      <c r="AC10" s="0" t="n">
        <f aca="false">ROUND(AB10*1.5,0)</f>
        <v>524</v>
      </c>
      <c r="AD10" s="9" t="s">
        <v>78</v>
      </c>
      <c r="AE10" s="10" t="s">
        <v>79</v>
      </c>
      <c r="AH10" s="0" t="n">
        <f aca="false">W10</f>
        <v>12</v>
      </c>
      <c r="AI10" s="11" t="n">
        <f aca="false">V10*10</f>
        <v>210</v>
      </c>
      <c r="AJ10" s="12" t="n">
        <v>1</v>
      </c>
      <c r="AK10" s="11" t="n">
        <f aca="false">U10*10</f>
        <v>300</v>
      </c>
      <c r="AL10" s="13" t="str">
        <f aca="false">CONCATENATE(H10,C10,"_1.jpg")</f>
        <v>https://raw.githubusercontent.com/maxuzkikh/Ozon_upload/main/Tatulya/images/A4/set3/210_vert_1.jpg</v>
      </c>
      <c r="AM10" s="14" t="str">
        <f aca="false">CONCATENATE(CONCATENATE(H10, C10, "_2.jpg;"),CONCATENATE(H10, C10, "_3.jpg;"),CONCATENATE(H10, C10, "_4.jpg;"),CONCATENATE(H10, C10, "_5.jpg;"),CONCATENATE(H10, C10, "_6.jpg;"),CONCATENATE(H10, C10, "_7.jpg;"),CONCATENATE(H10, "instruction_A4.jpg;") )</f>
        <v>https://raw.githubusercontent.com/maxuzkikh/Ozon_upload/main/Tatulya/images/A4/set3/210_vert_2.jpg;https://raw.githubusercontent.com/maxuzkikh/Ozon_upload/main/Tatulya/images/A4/set3/210_vert_3.jpg;https://raw.githubusercontent.com/maxuzkikh/Ozon_upload/main/Tatulya/images/A4/set3/210_vert_4.jpg;https://raw.githubusercontent.com/maxuzkikh/Ozon_upload/main/Tatulya/images/A4/set3/210_vert_5.jpg;https://raw.githubusercontent.com/maxuzkikh/Ozon_upload/main/Tatulya/images/A4/set3/210_vert_6.jpg;https://raw.githubusercontent.com/maxuzkikh/Ozon_upload/main/Tatulya/images/A4/set3/210_vert_7.jpg;https://raw.githubusercontent.com/maxuzkikh/Ozon_upload/main/Tatulya/images/A4/set3/instruction_A4.jpg;</v>
      </c>
      <c r="AP10" s="13" t="str">
        <f aca="false">J10</f>
        <v>Amazing Pics</v>
      </c>
      <c r="AQ10" s="15" t="s">
        <v>80</v>
      </c>
      <c r="AT10" s="0" t="str">
        <f aca="false">SUBSTITUTE(A10,"Термонаклейка ","")</f>
        <v>Цветы Розы 5шт белые</v>
      </c>
      <c r="AU10" s="9" t="s">
        <v>81</v>
      </c>
      <c r="AV10" s="0" t="str">
        <f aca="false">S10</f>
        <v>Термонаклейка Цветы Розы 5шт белые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AX10" s="11" t="str">
        <f aca="false">X10</f>
        <v>Россия</v>
      </c>
      <c r="BA10" s="11" t="str">
        <f aca="false">R10</f>
        <v>Полимерный материал</v>
      </c>
      <c r="BC10" s="10" t="s">
        <v>79</v>
      </c>
      <c r="BE10" s="14" t="str">
        <f aca="false">CONCATENATE(H10,C10,"_color.jpg")</f>
        <v>https://raw.githubusercontent.com/maxuzkikh/Ozon_upload/main/Tatulya/images/A4/set3/210_vert_color.jpg</v>
      </c>
      <c r="BM10" s="0" t="str">
        <f aca="false">CONCATENATE("термонаклейка для одежды, термотрансфер, заплатка, принт, наклейка для декора одежды и других предметов из текстиля,",SUBSTITUTE(A10,"Термонаклейка",""))</f>
        <v>термонаклейка для одежды, термотрансфер, заплатка, принт, наклейка для декора одежды и других предметов из текстиля, Цветы Розы 5шт белые</v>
      </c>
      <c r="BR10" s="16" t="s">
        <v>82</v>
      </c>
      <c r="BS10" s="17" t="str">
        <f aca="false">CONCATENATE(H10,"Video_DTF.mp4")</f>
        <v>https://raw.githubusercontent.com/maxuzkikh/Ozon_upload/main/Tatulya/images/A4/set3/Video_DTF.mp4</v>
      </c>
    </row>
    <row r="11" customFormat="false" ht="29.1" hidden="false" customHeight="true" outlineLevel="0" collapsed="false">
      <c r="A11" s="6" t="s">
        <v>99</v>
      </c>
      <c r="C11" s="0" t="s">
        <v>100</v>
      </c>
      <c r="D11" s="0" t="str">
        <f aca="false">CONCATENATE("C:\Users\Max\Documents\GitHub\Ozon_upload\barcode\Термонаклейка\A4\", A11, ".pdf")</f>
        <v>C:\Users\Max\Documents\GitHub\Ozon_upload\barcode\Термонаклейка\A4\Термонаклейка Фламинго крупный план.pdf</v>
      </c>
      <c r="E11" s="0" t="str">
        <f aca="false">CONCATENATE("C:\work\baby prints\MainTop\tif\tatyana\A4\set3\",C11,".tif")</f>
        <v>C:\work\baby prints\MainTop\tif\tatyana\A4\set3\211_vert.tif</v>
      </c>
      <c r="F11" s="0" t="n">
        <v>1</v>
      </c>
      <c r="G11" s="0" t="n">
        <v>1</v>
      </c>
      <c r="H11" s="10" t="s">
        <v>73</v>
      </c>
      <c r="I11" s="0" t="s">
        <v>74</v>
      </c>
      <c r="J11" s="0" t="s">
        <v>75</v>
      </c>
      <c r="M11" s="0" t="str">
        <f aca="false">A11</f>
        <v>Термонаклейка Фламинго крупный план</v>
      </c>
      <c r="O11" s="0" t="str">
        <f aca="false">"Термонаклейка для одежды:" &amp; SUBSTITUTE(A11, "Термонаклейка", "")</f>
        <v>Термонаклейка для одежды: Фламинго крупный план</v>
      </c>
      <c r="Q11" s="0" t="n">
        <v>349</v>
      </c>
      <c r="R11" s="0" t="s">
        <v>76</v>
      </c>
      <c r="S11" s="7" t="str">
        <f aca="false">A11&amp;Описание!B11</f>
        <v>Термонаклейка Фламинго крупный план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T11" s="0" t="n">
        <v>1</v>
      </c>
      <c r="U11" s="0" t="n">
        <v>30</v>
      </c>
      <c r="V11" s="0" t="n">
        <v>21</v>
      </c>
      <c r="W11" s="0" t="n">
        <v>12</v>
      </c>
      <c r="X11" s="0" t="s">
        <v>77</v>
      </c>
      <c r="Y11" s="8" t="str">
        <f aca="false">CONCATENATE(CONCATENATE(H11,C11,"_1.jpg;"),CONCATENATE(H11,C11,"_2.jpg;"),CONCATENATE(H11,C11,"_3.jpg;"),CONCATENATE(H11,C11,"_4.jpg;"),CONCATENATE(H11,C11,"_5.jpg;"),CONCATENATE(H11,C11,"_6.jpg;"),CONCATENATE(H11,C11,"_7.jpg;"),CONCATENATE(H11,"instruction_A4.jpg;"),CONCATENATE(H11,"Video_DTF.mp4;"))</f>
        <v>https://raw.githubusercontent.com/maxuzkikh/Ozon_upload/main/Tatulya/images/A4/set3/211_vert_1.jpg;https://raw.githubusercontent.com/maxuzkikh/Ozon_upload/main/Tatulya/images/A4/set3/211_vert_2.jpg;https://raw.githubusercontent.com/maxuzkikh/Ozon_upload/main/Tatulya/images/A4/set3/211_vert_3.jpg;https://raw.githubusercontent.com/maxuzkikh/Ozon_upload/main/Tatulya/images/A4/set3/211_vert_4.jpg;https://raw.githubusercontent.com/maxuzkikh/Ozon_upload/main/Tatulya/images/A4/set3/211_vert_5.jpg;https://raw.githubusercontent.com/maxuzkikh/Ozon_upload/main/Tatulya/images/A4/set3/211_vert_6.jpg;https://raw.githubusercontent.com/maxuzkikh/Ozon_upload/main/Tatulya/images/A4/set3/211_vert_7.jpg;https://raw.githubusercontent.com/maxuzkikh/Ozon_upload/main/Tatulya/images/A4/set3/instruction_A4.jpg;https://raw.githubusercontent.com/maxuzkikh/Ozon_upload/main/Tatulya/images/A4/set3/Video_DTF.mp4;</v>
      </c>
      <c r="AA11" s="0" t="str">
        <f aca="false">A11</f>
        <v>Термонаклейка Фламинго крупный план</v>
      </c>
      <c r="AB11" s="0" t="n">
        <f aca="false">Q11</f>
        <v>349</v>
      </c>
      <c r="AC11" s="0" t="n">
        <f aca="false">ROUND(AB11*1.5,0)</f>
        <v>524</v>
      </c>
      <c r="AD11" s="9" t="s">
        <v>78</v>
      </c>
      <c r="AE11" s="10" t="s">
        <v>79</v>
      </c>
      <c r="AH11" s="0" t="n">
        <f aca="false">W11</f>
        <v>12</v>
      </c>
      <c r="AI11" s="11" t="n">
        <f aca="false">V11*10</f>
        <v>210</v>
      </c>
      <c r="AJ11" s="12" t="n">
        <v>1</v>
      </c>
      <c r="AK11" s="11" t="n">
        <f aca="false">U11*10</f>
        <v>300</v>
      </c>
      <c r="AL11" s="13" t="str">
        <f aca="false">CONCATENATE(H11,C11,"_1.jpg")</f>
        <v>https://raw.githubusercontent.com/maxuzkikh/Ozon_upload/main/Tatulya/images/A4/set3/211_vert_1.jpg</v>
      </c>
      <c r="AM11" s="14" t="str">
        <f aca="false">CONCATENATE(CONCATENATE(H11, C11, "_2.jpg;"),CONCATENATE(H11, C11, "_3.jpg;"),CONCATENATE(H11, C11, "_4.jpg;"),CONCATENATE(H11, C11, "_5.jpg;"),CONCATENATE(H11, C11, "_6.jpg;"),CONCATENATE(H11, C11, "_7.jpg;"),CONCATENATE(H11, "instruction_A4.jpg;") )</f>
        <v>https://raw.githubusercontent.com/maxuzkikh/Ozon_upload/main/Tatulya/images/A4/set3/211_vert_2.jpg;https://raw.githubusercontent.com/maxuzkikh/Ozon_upload/main/Tatulya/images/A4/set3/211_vert_3.jpg;https://raw.githubusercontent.com/maxuzkikh/Ozon_upload/main/Tatulya/images/A4/set3/211_vert_4.jpg;https://raw.githubusercontent.com/maxuzkikh/Ozon_upload/main/Tatulya/images/A4/set3/211_vert_5.jpg;https://raw.githubusercontent.com/maxuzkikh/Ozon_upload/main/Tatulya/images/A4/set3/211_vert_6.jpg;https://raw.githubusercontent.com/maxuzkikh/Ozon_upload/main/Tatulya/images/A4/set3/211_vert_7.jpg;https://raw.githubusercontent.com/maxuzkikh/Ozon_upload/main/Tatulya/images/A4/set3/instruction_A4.jpg;</v>
      </c>
      <c r="AP11" s="13" t="str">
        <f aca="false">J11</f>
        <v>Amazing Pics</v>
      </c>
      <c r="AQ11" s="15" t="s">
        <v>80</v>
      </c>
      <c r="AT11" s="0" t="str">
        <f aca="false">SUBSTITUTE(A11,"Термонаклейка ","")</f>
        <v>Фламинго крупный план</v>
      </c>
      <c r="AU11" s="9" t="s">
        <v>81</v>
      </c>
      <c r="AV11" s="0" t="str">
        <f aca="false">S11</f>
        <v>Термонаклейка Фламинго крупный план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AX11" s="11" t="str">
        <f aca="false">X11</f>
        <v>Россия</v>
      </c>
      <c r="BA11" s="11" t="str">
        <f aca="false">R11</f>
        <v>Полимерный материал</v>
      </c>
      <c r="BC11" s="10" t="s">
        <v>79</v>
      </c>
      <c r="BE11" s="14" t="str">
        <f aca="false">CONCATENATE(H11,C11,"_color.jpg")</f>
        <v>https://raw.githubusercontent.com/maxuzkikh/Ozon_upload/main/Tatulya/images/A4/set3/211_vert_color.jpg</v>
      </c>
      <c r="BM11" s="0" t="str">
        <f aca="false">CONCATENATE("термонаклейка для одежды, термотрансфер, заплатка, принт, наклейка для декора одежды и других предметов из текстиля,",SUBSTITUTE(A11,"Термонаклейка",""))</f>
        <v>термонаклейка для одежды, термотрансфер, заплатка, принт, наклейка для декора одежды и других предметов из текстиля, Фламинго крупный план</v>
      </c>
      <c r="BR11" s="16" t="s">
        <v>82</v>
      </c>
      <c r="BS11" s="17" t="str">
        <f aca="false">CONCATENATE(H11,"Video_DTF.mp4")</f>
        <v>https://raw.githubusercontent.com/maxuzkikh/Ozon_upload/main/Tatulya/images/A4/set3/Video_DTF.mp4</v>
      </c>
    </row>
    <row r="14" customFormat="false" ht="12.8" hidden="false" customHeight="false" outlineLevel="0" collapsed="false"/>
  </sheetData>
  <dataValidations count="16">
    <dataValidation allowBlank="false" error="Неверный формат данных" errorTitle="Ошибка" operator="between" showDropDown="false" showErrorMessage="true" showInputMessage="false" sqref="AY2:AZ3" type="decimal">
      <formula1>0</formula1>
      <formula2>0</formula2>
    </dataValidation>
    <dataValidation allowBlank="true" error="Выберите значение из списка" errorTitle="Ошибка" operator="between" showDropDown="false" showErrorMessage="true" showInputMessage="false" sqref="AD2:AD11" type="list">
      <formula1>#name?</formula1>
      <formula2>0</formula2>
    </dataValidation>
    <dataValidation allowBlank="false" error="Выберите значение из списка" errorTitle="Ошибка" operator="between" showDropDown="false" showErrorMessage="true" showInputMessage="false" sqref="AE2:AE11" type="list">
      <formula1>#name?</formula1>
      <formula2>0</formula2>
    </dataValidation>
    <dataValidation allowBlank="false" error="Неверный формат данных" errorTitle="Ошибка" operator="between" showDropDown="false" showErrorMessage="true" showInputMessage="false" sqref="AR2:AR3 BB2:BB3 BH2:BH3 BO2:BO3" type="whole">
      <formula1>0</formula1>
      <formula2>0</formula2>
    </dataValidation>
    <dataValidation allowBlank="true" error="Неверный формат данных" errorTitle="Ошибка" operator="between" showDropDown="false" showErrorMessage="true" showInputMessage="false" sqref="AJ2:AJ11" type="whole">
      <formula1>0</formula1>
      <formula2>0</formula2>
    </dataValidation>
    <dataValidation allowBlank="false" operator="between" showDropDown="false" showErrorMessage="false" showInputMessage="false" sqref="AS2:AS3" type="list">
      <formula1>#name?</formula1>
      <formula2>0</formula2>
    </dataValidation>
    <dataValidation allowBlank="true" error="Выберите значение из списка" errorTitle="Ошибка" operator="between" showDropDown="false" showErrorMessage="true" showInputMessage="false" sqref="AU2:AU11" type="list">
      <formula1>#name?</formula1>
      <formula2>0</formula2>
    </dataValidation>
    <dataValidation allowBlank="false" operator="between" showDropDown="false" showErrorMessage="false" showInputMessage="false" sqref="AX2:AX11" type="list">
      <formula1>#name?</formula1>
      <formula2>0</formula2>
    </dataValidation>
    <dataValidation allowBlank="false" operator="between" showDropDown="false" showErrorMessage="false" showInputMessage="false" sqref="BA2:BA11" type="list">
      <formula1>#name?</formula1>
      <formula2>0</formula2>
    </dataValidation>
    <dataValidation allowBlank="false" error="Неверное значение" errorTitle="Ошибка" operator="between" showDropDown="false" showErrorMessage="true" showInputMessage="false" sqref="BC2:BC11" type="list">
      <formula1>"Да,Нет"</formula1>
      <formula2>0</formula2>
    </dataValidation>
    <dataValidation allowBlank="false" operator="between" showDropDown="false" showErrorMessage="false" showInputMessage="false" sqref="BD2:BD3" type="list">
      <formula1>#name?</formula1>
      <formula2>0</formula2>
    </dataValidation>
    <dataValidation allowBlank="false" operator="between" showDropDown="false" showErrorMessage="false" showInputMessage="false" sqref="BF2:BF3" type="list">
      <formula1>#name?</formula1>
      <formula2>0</formula2>
    </dataValidation>
    <dataValidation allowBlank="false" error="Выберите значение из списка" errorTitle="Ошибка" operator="between" showDropDown="false" showErrorMessage="true" showInputMessage="false" sqref="BI2:BI3" type="list">
      <formula1>#name?</formula1>
      <formula2>0</formula2>
    </dataValidation>
    <dataValidation allowBlank="false" error="Выберите значение из списка" errorTitle="Ошибка" operator="between" showDropDown="false" showErrorMessage="true" showInputMessage="false" sqref="BJ2:BJ3" type="list">
      <formula1>#name?</formula1>
      <formula2>0</formula2>
    </dataValidation>
    <dataValidation allowBlank="false" error="Выберите значение из списка" errorTitle="Ошибка" operator="between" showDropDown="false" showErrorMessage="true" showInputMessage="false" sqref="BK2:BK3" type="list">
      <formula1>#name?</formula1>
      <formula2>0</formula2>
    </dataValidation>
    <dataValidation allowBlank="false" error="Выберите значение из списка" errorTitle="Ошибка" operator="between" showDropDown="false" showErrorMessage="true" showInputMessage="false" sqref="BL2:BL3" type="list">
      <formula1>#name?</formula1>
      <formula2>0</formula2>
    </dataValidation>
  </dataValidations>
  <hyperlinks>
    <hyperlink ref="H2" r:id="rId2" display="https://raw.githubusercontent.com/maxuzkikh/Ozon_upload/main/Tatulya/images/A4/set3/"/>
    <hyperlink ref="H3" r:id="rId3" display="https://raw.githubusercontent.com/maxuzkikh/Ozon_upload/main/Tatulya/images/A4/set3/"/>
    <hyperlink ref="H4" r:id="rId4" display="https://raw.githubusercontent.com/maxuzkikh/Ozon_upload/main/Tatulya/images/A4/set3/"/>
    <hyperlink ref="H5" r:id="rId5" display="https://raw.githubusercontent.com/maxuzkikh/Ozon_upload/main/Tatulya/images/A4/set3/"/>
    <hyperlink ref="H6" r:id="rId6" display="https://raw.githubusercontent.com/maxuzkikh/Ozon_upload/main/Tatulya/images/A4/set3/"/>
    <hyperlink ref="H7" r:id="rId7" display="https://raw.githubusercontent.com/maxuzkikh/Ozon_upload/main/Tatulya/images/A4/set3/"/>
    <hyperlink ref="H8" r:id="rId8" display="https://raw.githubusercontent.com/maxuzkikh/Ozon_upload/main/Tatulya/images/A4/set3/"/>
    <hyperlink ref="H9" r:id="rId9" display="https://raw.githubusercontent.com/maxuzkikh/Ozon_upload/main/Tatulya/images/A4/set3/"/>
    <hyperlink ref="H10" r:id="rId10" display="https://raw.githubusercontent.com/maxuzkikh/Ozon_upload/main/Tatulya/images/A4/set3/"/>
    <hyperlink ref="H11" r:id="rId11" display="https://raw.githubusercontent.com/maxuzkikh/Ozon_upload/main/Tatulya/images/A4/set3/"/>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12"/>
</worksheet>
</file>

<file path=xl/worksheets/sheet2.xml><?xml version="1.0" encoding="utf-8"?>
<worksheet xmlns="http://schemas.openxmlformats.org/spreadsheetml/2006/main" xmlns:r="http://schemas.openxmlformats.org/officeDocument/2006/relationships">
  <sheetPr filterMode="false">
    <pageSetUpPr fitToPage="false"/>
  </sheetPr>
  <dimension ref="A1:B13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0" sqref="B2"/>
    </sheetView>
  </sheetViews>
  <sheetFormatPr defaultRowHeight="12.8" zeroHeight="false" outlineLevelRow="0" outlineLevelCol="0"/>
  <cols>
    <col collapsed="false" customWidth="true" hidden="false" outlineLevel="0" max="1" min="1" style="0" width="34.59"/>
    <col collapsed="false" customWidth="true" hidden="false" outlineLevel="0" max="2" min="2" style="0" width="113.37"/>
    <col collapsed="false" customWidth="false" hidden="false" outlineLevel="0" max="1025" min="3" style="0" width="11.52"/>
  </cols>
  <sheetData>
    <row r="1" customFormat="false" ht="15.65" hidden="false" customHeight="true" outlineLevel="0" collapsed="false"/>
    <row r="2" customFormat="false" ht="15.65" hidden="false" customHeight="true" outlineLevel="0" collapsed="false">
      <c r="A2" s="0" t="s">
        <v>101</v>
      </c>
      <c r="B2" s="7" t="s">
        <v>102</v>
      </c>
    </row>
    <row r="3" customFormat="false" ht="15.65" hidden="false" customHeight="true" outlineLevel="0" collapsed="false">
      <c r="A3" s="0" t="s">
        <v>101</v>
      </c>
      <c r="B3" s="7" t="s">
        <v>102</v>
      </c>
    </row>
    <row r="4" customFormat="false" ht="15.65" hidden="false" customHeight="true" outlineLevel="0" collapsed="false">
      <c r="A4" s="0" t="s">
        <v>101</v>
      </c>
      <c r="B4" s="7" t="s">
        <v>102</v>
      </c>
    </row>
    <row r="5" customFormat="false" ht="15.65" hidden="false" customHeight="true" outlineLevel="0" collapsed="false">
      <c r="A5" s="0" t="s">
        <v>101</v>
      </c>
      <c r="B5" s="7" t="s">
        <v>102</v>
      </c>
    </row>
    <row r="6" customFormat="false" ht="15.65" hidden="false" customHeight="true" outlineLevel="0" collapsed="false">
      <c r="A6" s="0" t="s">
        <v>101</v>
      </c>
      <c r="B6" s="7" t="s">
        <v>102</v>
      </c>
    </row>
    <row r="7" customFormat="false" ht="15.65" hidden="false" customHeight="true" outlineLevel="0" collapsed="false">
      <c r="A7" s="0" t="s">
        <v>101</v>
      </c>
      <c r="B7" s="7" t="s">
        <v>102</v>
      </c>
    </row>
    <row r="8" customFormat="false" ht="15.65" hidden="false" customHeight="true" outlineLevel="0" collapsed="false">
      <c r="A8" s="0" t="s">
        <v>101</v>
      </c>
      <c r="B8" s="7" t="s">
        <v>102</v>
      </c>
    </row>
    <row r="9" customFormat="false" ht="15.65" hidden="false" customHeight="true" outlineLevel="0" collapsed="false">
      <c r="A9" s="0" t="s">
        <v>101</v>
      </c>
      <c r="B9" s="7" t="s">
        <v>102</v>
      </c>
    </row>
    <row r="10" customFormat="false" ht="15.65" hidden="false" customHeight="true" outlineLevel="0" collapsed="false">
      <c r="A10" s="0" t="s">
        <v>101</v>
      </c>
      <c r="B10" s="7" t="s">
        <v>102</v>
      </c>
    </row>
    <row r="11" customFormat="false" ht="15.65" hidden="false" customHeight="true" outlineLevel="0" collapsed="false">
      <c r="A11" s="0" t="s">
        <v>101</v>
      </c>
      <c r="B11" s="7" t="s">
        <v>102</v>
      </c>
    </row>
    <row r="12" customFormat="false" ht="15.65" hidden="false" customHeight="true" outlineLevel="0" collapsed="false">
      <c r="A12" s="0" t="s">
        <v>101</v>
      </c>
      <c r="B12" s="7" t="s">
        <v>102</v>
      </c>
    </row>
    <row r="13" customFormat="false" ht="15.65" hidden="false" customHeight="true" outlineLevel="0" collapsed="false">
      <c r="A13" s="0" t="s">
        <v>101</v>
      </c>
      <c r="B13" s="7" t="s">
        <v>102</v>
      </c>
    </row>
    <row r="14" customFormat="false" ht="15.65" hidden="false" customHeight="true" outlineLevel="0" collapsed="false">
      <c r="A14" s="0" t="s">
        <v>101</v>
      </c>
      <c r="B14" s="7" t="s">
        <v>102</v>
      </c>
    </row>
    <row r="15" customFormat="false" ht="15.65" hidden="false" customHeight="true" outlineLevel="0" collapsed="false">
      <c r="A15" s="0" t="s">
        <v>101</v>
      </c>
      <c r="B15" s="7" t="s">
        <v>102</v>
      </c>
    </row>
    <row r="16" customFormat="false" ht="15.65" hidden="false" customHeight="true" outlineLevel="0" collapsed="false">
      <c r="A16" s="0" t="s">
        <v>101</v>
      </c>
      <c r="B16" s="7" t="s">
        <v>102</v>
      </c>
    </row>
    <row r="17" customFormat="false" ht="15.65" hidden="false" customHeight="true" outlineLevel="0" collapsed="false">
      <c r="A17" s="0" t="s">
        <v>101</v>
      </c>
      <c r="B17" s="7" t="s">
        <v>102</v>
      </c>
    </row>
    <row r="18" customFormat="false" ht="15.65" hidden="false" customHeight="true" outlineLevel="0" collapsed="false">
      <c r="A18" s="0" t="s">
        <v>101</v>
      </c>
      <c r="B18" s="7" t="s">
        <v>102</v>
      </c>
    </row>
    <row r="19" customFormat="false" ht="15.65" hidden="false" customHeight="true" outlineLevel="0" collapsed="false">
      <c r="A19" s="0" t="s">
        <v>101</v>
      </c>
      <c r="B19" s="7" t="s">
        <v>102</v>
      </c>
    </row>
    <row r="20" customFormat="false" ht="15.65" hidden="false" customHeight="true" outlineLevel="0" collapsed="false">
      <c r="A20" s="0" t="s">
        <v>101</v>
      </c>
      <c r="B20" s="7" t="s">
        <v>102</v>
      </c>
    </row>
    <row r="21" customFormat="false" ht="15.65" hidden="false" customHeight="true" outlineLevel="0" collapsed="false">
      <c r="A21" s="0" t="s">
        <v>101</v>
      </c>
      <c r="B21" s="7" t="s">
        <v>102</v>
      </c>
    </row>
    <row r="22" customFormat="false" ht="15.65" hidden="false" customHeight="true" outlineLevel="0" collapsed="false">
      <c r="A22" s="0" t="s">
        <v>101</v>
      </c>
      <c r="B22" s="7" t="s">
        <v>102</v>
      </c>
    </row>
    <row r="23" customFormat="false" ht="15.65" hidden="false" customHeight="true" outlineLevel="0" collapsed="false">
      <c r="A23" s="0" t="s">
        <v>101</v>
      </c>
      <c r="B23" s="7" t="s">
        <v>102</v>
      </c>
    </row>
    <row r="24" customFormat="false" ht="15.65" hidden="false" customHeight="true" outlineLevel="0" collapsed="false">
      <c r="A24" s="0" t="s">
        <v>101</v>
      </c>
      <c r="B24" s="7" t="s">
        <v>102</v>
      </c>
    </row>
    <row r="25" customFormat="false" ht="15.65" hidden="false" customHeight="true" outlineLevel="0" collapsed="false">
      <c r="A25" s="0" t="s">
        <v>101</v>
      </c>
      <c r="B25" s="7" t="s">
        <v>102</v>
      </c>
    </row>
    <row r="26" customFormat="false" ht="15.65" hidden="false" customHeight="true" outlineLevel="0" collapsed="false">
      <c r="A26" s="0" t="s">
        <v>101</v>
      </c>
      <c r="B26" s="7" t="s">
        <v>102</v>
      </c>
    </row>
    <row r="27" customFormat="false" ht="15.65" hidden="false" customHeight="true" outlineLevel="0" collapsed="false">
      <c r="A27" s="0" t="s">
        <v>101</v>
      </c>
      <c r="B27" s="7" t="s">
        <v>102</v>
      </c>
    </row>
    <row r="28" customFormat="false" ht="15.65" hidden="false" customHeight="true" outlineLevel="0" collapsed="false">
      <c r="A28" s="0" t="s">
        <v>101</v>
      </c>
      <c r="B28" s="7" t="s">
        <v>102</v>
      </c>
    </row>
    <row r="29" customFormat="false" ht="15.65" hidden="false" customHeight="true" outlineLevel="0" collapsed="false">
      <c r="A29" s="0" t="s">
        <v>101</v>
      </c>
      <c r="B29" s="7" t="s">
        <v>102</v>
      </c>
    </row>
    <row r="30" customFormat="false" ht="15.65" hidden="false" customHeight="true" outlineLevel="0" collapsed="false">
      <c r="A30" s="0" t="s">
        <v>101</v>
      </c>
      <c r="B30" s="7" t="s">
        <v>102</v>
      </c>
    </row>
    <row r="31" customFormat="false" ht="15.65" hidden="false" customHeight="true" outlineLevel="0" collapsed="false">
      <c r="A31" s="0" t="s">
        <v>101</v>
      </c>
      <c r="B31" s="7" t="s">
        <v>102</v>
      </c>
    </row>
    <row r="32" customFormat="false" ht="15.65" hidden="false" customHeight="true" outlineLevel="0" collapsed="false">
      <c r="A32" s="0" t="s">
        <v>101</v>
      </c>
      <c r="B32" s="7" t="s">
        <v>102</v>
      </c>
    </row>
    <row r="33" customFormat="false" ht="15.65" hidden="false" customHeight="true" outlineLevel="0" collapsed="false">
      <c r="A33" s="0" t="s">
        <v>101</v>
      </c>
      <c r="B33" s="7" t="s">
        <v>102</v>
      </c>
    </row>
    <row r="34" customFormat="false" ht="15.65" hidden="false" customHeight="true" outlineLevel="0" collapsed="false">
      <c r="A34" s="0" t="s">
        <v>101</v>
      </c>
      <c r="B34" s="7" t="s">
        <v>102</v>
      </c>
    </row>
    <row r="35" customFormat="false" ht="15.65" hidden="false" customHeight="true" outlineLevel="0" collapsed="false">
      <c r="A35" s="0" t="s">
        <v>101</v>
      </c>
      <c r="B35" s="7" t="s">
        <v>102</v>
      </c>
    </row>
    <row r="36" customFormat="false" ht="15.65" hidden="false" customHeight="true" outlineLevel="0" collapsed="false">
      <c r="A36" s="0" t="s">
        <v>101</v>
      </c>
      <c r="B36" s="7" t="s">
        <v>102</v>
      </c>
    </row>
    <row r="37" customFormat="false" ht="15.65" hidden="false" customHeight="true" outlineLevel="0" collapsed="false">
      <c r="A37" s="0" t="s">
        <v>101</v>
      </c>
      <c r="B37" s="7" t="s">
        <v>102</v>
      </c>
    </row>
    <row r="38" customFormat="false" ht="15.65" hidden="false" customHeight="true" outlineLevel="0" collapsed="false">
      <c r="A38" s="0" t="s">
        <v>101</v>
      </c>
      <c r="B38" s="7" t="s">
        <v>102</v>
      </c>
    </row>
    <row r="39" customFormat="false" ht="15.65" hidden="false" customHeight="true" outlineLevel="0" collapsed="false">
      <c r="A39" s="0" t="s">
        <v>101</v>
      </c>
      <c r="B39" s="7" t="s">
        <v>102</v>
      </c>
    </row>
    <row r="40" customFormat="false" ht="15.65" hidden="false" customHeight="true" outlineLevel="0" collapsed="false">
      <c r="A40" s="0" t="s">
        <v>101</v>
      </c>
      <c r="B40" s="7" t="s">
        <v>102</v>
      </c>
    </row>
    <row r="41" customFormat="false" ht="15.65" hidden="false" customHeight="true" outlineLevel="0" collapsed="false">
      <c r="A41" s="0" t="s">
        <v>101</v>
      </c>
      <c r="B41" s="7" t="s">
        <v>102</v>
      </c>
    </row>
    <row r="42" customFormat="false" ht="15.65" hidden="false" customHeight="true" outlineLevel="0" collapsed="false">
      <c r="A42" s="0" t="s">
        <v>101</v>
      </c>
      <c r="B42" s="7" t="s">
        <v>102</v>
      </c>
    </row>
    <row r="43" customFormat="false" ht="15.65" hidden="false" customHeight="true" outlineLevel="0" collapsed="false">
      <c r="A43" s="0" t="s">
        <v>101</v>
      </c>
      <c r="B43" s="7" t="s">
        <v>102</v>
      </c>
    </row>
    <row r="44" customFormat="false" ht="15.65" hidden="false" customHeight="true" outlineLevel="0" collapsed="false">
      <c r="A44" s="0" t="s">
        <v>101</v>
      </c>
      <c r="B44" s="7" t="s">
        <v>102</v>
      </c>
    </row>
    <row r="45" customFormat="false" ht="15.65" hidden="false" customHeight="true" outlineLevel="0" collapsed="false">
      <c r="A45" s="0" t="s">
        <v>101</v>
      </c>
      <c r="B45" s="7" t="s">
        <v>102</v>
      </c>
    </row>
    <row r="46" customFormat="false" ht="15.65" hidden="false" customHeight="true" outlineLevel="0" collapsed="false">
      <c r="A46" s="0" t="s">
        <v>101</v>
      </c>
      <c r="B46" s="7" t="s">
        <v>102</v>
      </c>
    </row>
    <row r="47" customFormat="false" ht="15.65" hidden="false" customHeight="true" outlineLevel="0" collapsed="false">
      <c r="A47" s="0" t="s">
        <v>101</v>
      </c>
      <c r="B47" s="7" t="s">
        <v>102</v>
      </c>
    </row>
    <row r="48" customFormat="false" ht="15.65" hidden="false" customHeight="true" outlineLevel="0" collapsed="false">
      <c r="A48" s="0" t="s">
        <v>101</v>
      </c>
      <c r="B48" s="7" t="s">
        <v>102</v>
      </c>
    </row>
    <row r="49" customFormat="false" ht="15.65" hidden="false" customHeight="true" outlineLevel="0" collapsed="false">
      <c r="A49" s="0" t="s">
        <v>101</v>
      </c>
      <c r="B49" s="7" t="s">
        <v>102</v>
      </c>
    </row>
    <row r="50" customFormat="false" ht="15.65" hidden="false" customHeight="true" outlineLevel="0" collapsed="false">
      <c r="A50" s="0" t="s">
        <v>101</v>
      </c>
      <c r="B50" s="7" t="s">
        <v>102</v>
      </c>
    </row>
    <row r="51" customFormat="false" ht="15.65" hidden="false" customHeight="true" outlineLevel="0" collapsed="false">
      <c r="A51" s="0" t="s">
        <v>101</v>
      </c>
      <c r="B51" s="7" t="s">
        <v>102</v>
      </c>
    </row>
    <row r="52" customFormat="false" ht="15.65" hidden="false" customHeight="true" outlineLevel="0" collapsed="false">
      <c r="A52" s="0" t="s">
        <v>101</v>
      </c>
      <c r="B52" s="7" t="s">
        <v>102</v>
      </c>
    </row>
    <row r="53" customFormat="false" ht="15.65" hidden="false" customHeight="true" outlineLevel="0" collapsed="false">
      <c r="A53" s="0" t="s">
        <v>101</v>
      </c>
      <c r="B53" s="7" t="s">
        <v>102</v>
      </c>
    </row>
    <row r="54" customFormat="false" ht="15.65" hidden="false" customHeight="true" outlineLevel="0" collapsed="false">
      <c r="A54" s="0" t="s">
        <v>101</v>
      </c>
      <c r="B54" s="7" t="s">
        <v>102</v>
      </c>
    </row>
    <row r="55" customFormat="false" ht="15.65" hidden="false" customHeight="true" outlineLevel="0" collapsed="false">
      <c r="A55" s="0" t="s">
        <v>101</v>
      </c>
      <c r="B55" s="7" t="s">
        <v>102</v>
      </c>
    </row>
    <row r="56" customFormat="false" ht="15.65" hidden="false" customHeight="true" outlineLevel="0" collapsed="false">
      <c r="A56" s="0" t="s">
        <v>101</v>
      </c>
      <c r="B56" s="7" t="s">
        <v>102</v>
      </c>
    </row>
    <row r="57" customFormat="false" ht="15.65" hidden="false" customHeight="true" outlineLevel="0" collapsed="false">
      <c r="A57" s="0" t="s">
        <v>101</v>
      </c>
      <c r="B57" s="7" t="s">
        <v>102</v>
      </c>
    </row>
    <row r="58" customFormat="false" ht="15.65" hidden="false" customHeight="true" outlineLevel="0" collapsed="false">
      <c r="A58" s="0" t="s">
        <v>101</v>
      </c>
      <c r="B58" s="7" t="s">
        <v>102</v>
      </c>
    </row>
    <row r="59" customFormat="false" ht="15.65" hidden="false" customHeight="true" outlineLevel="0" collapsed="false">
      <c r="A59" s="0" t="s">
        <v>101</v>
      </c>
      <c r="B59" s="7" t="s">
        <v>102</v>
      </c>
    </row>
    <row r="60" customFormat="false" ht="15.65" hidden="false" customHeight="true" outlineLevel="0" collapsed="false">
      <c r="A60" s="0" t="s">
        <v>101</v>
      </c>
      <c r="B60" s="7" t="s">
        <v>102</v>
      </c>
    </row>
    <row r="61" customFormat="false" ht="15.65" hidden="false" customHeight="true" outlineLevel="0" collapsed="false">
      <c r="A61" s="0" t="s">
        <v>101</v>
      </c>
      <c r="B61" s="7" t="s">
        <v>102</v>
      </c>
    </row>
    <row r="62" customFormat="false" ht="15.65" hidden="false" customHeight="true" outlineLevel="0" collapsed="false">
      <c r="A62" s="0" t="s">
        <v>101</v>
      </c>
      <c r="B62" s="7" t="s">
        <v>102</v>
      </c>
    </row>
    <row r="63" customFormat="false" ht="15.65" hidden="false" customHeight="true" outlineLevel="0" collapsed="false">
      <c r="A63" s="0" t="s">
        <v>101</v>
      </c>
      <c r="B63" s="7" t="s">
        <v>102</v>
      </c>
    </row>
    <row r="64" customFormat="false" ht="15.65" hidden="false" customHeight="true" outlineLevel="0" collapsed="false">
      <c r="A64" s="0" t="s">
        <v>101</v>
      </c>
      <c r="B64" s="7" t="s">
        <v>102</v>
      </c>
    </row>
    <row r="65" customFormat="false" ht="15.65" hidden="false" customHeight="true" outlineLevel="0" collapsed="false">
      <c r="A65" s="0" t="s">
        <v>101</v>
      </c>
      <c r="B65" s="7" t="s">
        <v>102</v>
      </c>
    </row>
    <row r="66" customFormat="false" ht="15.65" hidden="false" customHeight="true" outlineLevel="0" collapsed="false">
      <c r="A66" s="0" t="s">
        <v>101</v>
      </c>
      <c r="B66" s="7" t="s">
        <v>102</v>
      </c>
    </row>
    <row r="67" customFormat="false" ht="15.65" hidden="false" customHeight="true" outlineLevel="0" collapsed="false">
      <c r="A67" s="0" t="s">
        <v>101</v>
      </c>
      <c r="B67" s="7" t="s">
        <v>102</v>
      </c>
    </row>
    <row r="68" customFormat="false" ht="15.65" hidden="false" customHeight="true" outlineLevel="0" collapsed="false">
      <c r="A68" s="0" t="s">
        <v>101</v>
      </c>
      <c r="B68" s="7" t="s">
        <v>102</v>
      </c>
    </row>
    <row r="69" customFormat="false" ht="15.65" hidden="false" customHeight="true" outlineLevel="0" collapsed="false">
      <c r="A69" s="0" t="s">
        <v>101</v>
      </c>
      <c r="B69" s="7" t="s">
        <v>102</v>
      </c>
    </row>
    <row r="70" customFormat="false" ht="15.65" hidden="false" customHeight="true" outlineLevel="0" collapsed="false">
      <c r="A70" s="0" t="s">
        <v>101</v>
      </c>
      <c r="B70" s="7" t="s">
        <v>102</v>
      </c>
    </row>
    <row r="71" customFormat="false" ht="15.65" hidden="false" customHeight="true" outlineLevel="0" collapsed="false">
      <c r="A71" s="0" t="s">
        <v>101</v>
      </c>
      <c r="B71" s="7" t="s">
        <v>102</v>
      </c>
    </row>
    <row r="72" customFormat="false" ht="15.65" hidden="false" customHeight="true" outlineLevel="0" collapsed="false">
      <c r="A72" s="0" t="s">
        <v>101</v>
      </c>
      <c r="B72" s="7" t="s">
        <v>102</v>
      </c>
    </row>
    <row r="73" customFormat="false" ht="15.65" hidden="false" customHeight="true" outlineLevel="0" collapsed="false">
      <c r="A73" s="0" t="s">
        <v>101</v>
      </c>
      <c r="B73" s="7" t="s">
        <v>102</v>
      </c>
    </row>
    <row r="74" customFormat="false" ht="15.65" hidden="false" customHeight="true" outlineLevel="0" collapsed="false">
      <c r="A74" s="0" t="s">
        <v>101</v>
      </c>
      <c r="B74" s="7" t="s">
        <v>102</v>
      </c>
    </row>
    <row r="75" customFormat="false" ht="15.65" hidden="false" customHeight="true" outlineLevel="0" collapsed="false">
      <c r="A75" s="0" t="s">
        <v>101</v>
      </c>
      <c r="B75" s="7" t="s">
        <v>102</v>
      </c>
    </row>
    <row r="76" customFormat="false" ht="15.65" hidden="false" customHeight="true" outlineLevel="0" collapsed="false">
      <c r="A76" s="0" t="s">
        <v>101</v>
      </c>
      <c r="B76" s="7" t="s">
        <v>102</v>
      </c>
    </row>
    <row r="77" customFormat="false" ht="15.65" hidden="false" customHeight="true" outlineLevel="0" collapsed="false">
      <c r="A77" s="0" t="s">
        <v>101</v>
      </c>
      <c r="B77" s="7" t="s">
        <v>102</v>
      </c>
    </row>
    <row r="78" customFormat="false" ht="15.65" hidden="false" customHeight="true" outlineLevel="0" collapsed="false">
      <c r="A78" s="0" t="s">
        <v>101</v>
      </c>
      <c r="B78" s="7" t="s">
        <v>102</v>
      </c>
    </row>
    <row r="79" customFormat="false" ht="15.65" hidden="false" customHeight="true" outlineLevel="0" collapsed="false">
      <c r="A79" s="0" t="s">
        <v>101</v>
      </c>
      <c r="B79" s="7" t="s">
        <v>102</v>
      </c>
    </row>
    <row r="80" customFormat="false" ht="15.65" hidden="false" customHeight="true" outlineLevel="0" collapsed="false">
      <c r="A80" s="0" t="s">
        <v>101</v>
      </c>
      <c r="B80" s="7" t="s">
        <v>102</v>
      </c>
    </row>
    <row r="81" customFormat="false" ht="15.65" hidden="false" customHeight="true" outlineLevel="0" collapsed="false">
      <c r="A81" s="0" t="s">
        <v>101</v>
      </c>
      <c r="B81" s="7" t="s">
        <v>102</v>
      </c>
    </row>
    <row r="82" customFormat="false" ht="15.65" hidden="false" customHeight="true" outlineLevel="0" collapsed="false">
      <c r="A82" s="0" t="s">
        <v>101</v>
      </c>
      <c r="B82" s="7" t="s">
        <v>102</v>
      </c>
    </row>
    <row r="83" customFormat="false" ht="15.65" hidden="false" customHeight="true" outlineLevel="0" collapsed="false">
      <c r="A83" s="0" t="s">
        <v>101</v>
      </c>
      <c r="B83" s="7" t="s">
        <v>102</v>
      </c>
    </row>
    <row r="84" customFormat="false" ht="15.65" hidden="false" customHeight="true" outlineLevel="0" collapsed="false">
      <c r="A84" s="0" t="s">
        <v>101</v>
      </c>
      <c r="B84" s="7" t="s">
        <v>102</v>
      </c>
    </row>
    <row r="85" customFormat="false" ht="15.65" hidden="false" customHeight="true" outlineLevel="0" collapsed="false">
      <c r="A85" s="0" t="s">
        <v>101</v>
      </c>
      <c r="B85" s="7" t="s">
        <v>102</v>
      </c>
    </row>
    <row r="86" customFormat="false" ht="15.65" hidden="false" customHeight="true" outlineLevel="0" collapsed="false">
      <c r="A86" s="0" t="s">
        <v>101</v>
      </c>
      <c r="B86" s="7" t="s">
        <v>102</v>
      </c>
    </row>
    <row r="87" customFormat="false" ht="15.65" hidden="false" customHeight="true" outlineLevel="0" collapsed="false">
      <c r="A87" s="0" t="s">
        <v>101</v>
      </c>
      <c r="B87" s="7" t="s">
        <v>102</v>
      </c>
    </row>
    <row r="88" customFormat="false" ht="15.65" hidden="false" customHeight="true" outlineLevel="0" collapsed="false">
      <c r="A88" s="0" t="s">
        <v>101</v>
      </c>
      <c r="B88" s="7" t="s">
        <v>102</v>
      </c>
    </row>
    <row r="89" customFormat="false" ht="15.65" hidden="false" customHeight="true" outlineLevel="0" collapsed="false">
      <c r="A89" s="0" t="s">
        <v>101</v>
      </c>
      <c r="B89" s="7" t="s">
        <v>102</v>
      </c>
    </row>
    <row r="90" customFormat="false" ht="15.65" hidden="false" customHeight="true" outlineLevel="0" collapsed="false">
      <c r="A90" s="0" t="s">
        <v>101</v>
      </c>
      <c r="B90" s="7" t="s">
        <v>102</v>
      </c>
    </row>
    <row r="91" customFormat="false" ht="15.65" hidden="false" customHeight="true" outlineLevel="0" collapsed="false">
      <c r="A91" s="0" t="s">
        <v>101</v>
      </c>
      <c r="B91" s="7" t="s">
        <v>102</v>
      </c>
    </row>
    <row r="92" customFormat="false" ht="15.65" hidden="false" customHeight="true" outlineLevel="0" collapsed="false">
      <c r="A92" s="0" t="s">
        <v>101</v>
      </c>
      <c r="B92" s="7" t="s">
        <v>102</v>
      </c>
    </row>
    <row r="93" customFormat="false" ht="15.65" hidden="false" customHeight="true" outlineLevel="0" collapsed="false">
      <c r="A93" s="0" t="s">
        <v>101</v>
      </c>
      <c r="B93" s="7" t="s">
        <v>102</v>
      </c>
    </row>
    <row r="94" customFormat="false" ht="15.65" hidden="false" customHeight="true" outlineLevel="0" collapsed="false">
      <c r="A94" s="0" t="s">
        <v>101</v>
      </c>
      <c r="B94" s="7" t="s">
        <v>102</v>
      </c>
    </row>
    <row r="95" customFormat="false" ht="15.65" hidden="false" customHeight="true" outlineLevel="0" collapsed="false">
      <c r="A95" s="0" t="s">
        <v>101</v>
      </c>
      <c r="B95" s="7" t="s">
        <v>102</v>
      </c>
    </row>
    <row r="96" customFormat="false" ht="15.65" hidden="false" customHeight="true" outlineLevel="0" collapsed="false">
      <c r="A96" s="0" t="s">
        <v>101</v>
      </c>
      <c r="B96" s="7" t="s">
        <v>102</v>
      </c>
    </row>
    <row r="97" customFormat="false" ht="15.65" hidden="false" customHeight="true" outlineLevel="0" collapsed="false">
      <c r="A97" s="0" t="s">
        <v>101</v>
      </c>
      <c r="B97" s="7" t="s">
        <v>102</v>
      </c>
    </row>
    <row r="98" customFormat="false" ht="15.65" hidden="false" customHeight="true" outlineLevel="0" collapsed="false">
      <c r="A98" s="0" t="s">
        <v>101</v>
      </c>
      <c r="B98" s="7" t="s">
        <v>102</v>
      </c>
    </row>
    <row r="99" customFormat="false" ht="15.65" hidden="false" customHeight="true" outlineLevel="0" collapsed="false">
      <c r="A99" s="0" t="s">
        <v>101</v>
      </c>
      <c r="B99" s="7" t="s">
        <v>102</v>
      </c>
    </row>
    <row r="100" customFormat="false" ht="15.65" hidden="false" customHeight="true" outlineLevel="0" collapsed="false">
      <c r="A100" s="0" t="s">
        <v>101</v>
      </c>
      <c r="B100" s="7" t="s">
        <v>102</v>
      </c>
    </row>
    <row r="101" customFormat="false" ht="15.65" hidden="false" customHeight="true" outlineLevel="0" collapsed="false">
      <c r="A101" s="0" t="s">
        <v>101</v>
      </c>
      <c r="B101" s="7" t="s">
        <v>102</v>
      </c>
    </row>
    <row r="102" customFormat="false" ht="15.65" hidden="false" customHeight="true" outlineLevel="0" collapsed="false">
      <c r="A102" s="0" t="s">
        <v>101</v>
      </c>
      <c r="B102" s="7" t="s">
        <v>102</v>
      </c>
    </row>
    <row r="103" customFormat="false" ht="15.65" hidden="false" customHeight="true" outlineLevel="0" collapsed="false">
      <c r="A103" s="0" t="s">
        <v>101</v>
      </c>
      <c r="B103" s="7" t="s">
        <v>102</v>
      </c>
    </row>
    <row r="104" customFormat="false" ht="15.65" hidden="false" customHeight="true" outlineLevel="0" collapsed="false">
      <c r="A104" s="0" t="s">
        <v>101</v>
      </c>
      <c r="B104" s="7" t="s">
        <v>102</v>
      </c>
    </row>
    <row r="105" customFormat="false" ht="15.65" hidden="false" customHeight="true" outlineLevel="0" collapsed="false">
      <c r="A105" s="0" t="s">
        <v>101</v>
      </c>
      <c r="B105" s="7" t="s">
        <v>102</v>
      </c>
    </row>
    <row r="106" customFormat="false" ht="15.65" hidden="false" customHeight="true" outlineLevel="0" collapsed="false">
      <c r="A106" s="0" t="s">
        <v>101</v>
      </c>
      <c r="B106" s="7" t="s">
        <v>102</v>
      </c>
    </row>
    <row r="107" customFormat="false" ht="15.65" hidden="false" customHeight="true" outlineLevel="0" collapsed="false">
      <c r="A107" s="0" t="s">
        <v>101</v>
      </c>
      <c r="B107" s="7" t="s">
        <v>102</v>
      </c>
    </row>
    <row r="108" customFormat="false" ht="15.65" hidden="false" customHeight="true" outlineLevel="0" collapsed="false">
      <c r="A108" s="0" t="s">
        <v>101</v>
      </c>
      <c r="B108" s="7" t="s">
        <v>102</v>
      </c>
    </row>
    <row r="109" customFormat="false" ht="15.65" hidden="false" customHeight="true" outlineLevel="0" collapsed="false">
      <c r="A109" s="0" t="s">
        <v>101</v>
      </c>
      <c r="B109" s="7" t="s">
        <v>102</v>
      </c>
    </row>
    <row r="110" customFormat="false" ht="15.65" hidden="false" customHeight="true" outlineLevel="0" collapsed="false">
      <c r="A110" s="0" t="s">
        <v>101</v>
      </c>
      <c r="B110" s="7" t="s">
        <v>102</v>
      </c>
    </row>
    <row r="111" customFormat="false" ht="15.65" hidden="false" customHeight="true" outlineLevel="0" collapsed="false">
      <c r="A111" s="0" t="s">
        <v>101</v>
      </c>
      <c r="B111" s="7" t="s">
        <v>102</v>
      </c>
    </row>
    <row r="112" customFormat="false" ht="15.65" hidden="false" customHeight="true" outlineLevel="0" collapsed="false">
      <c r="A112" s="0" t="s">
        <v>101</v>
      </c>
      <c r="B112" s="7" t="s">
        <v>102</v>
      </c>
    </row>
    <row r="113" customFormat="false" ht="15.65" hidden="false" customHeight="true" outlineLevel="0" collapsed="false">
      <c r="B113" s="7" t="s">
        <v>102</v>
      </c>
    </row>
    <row r="114" customFormat="false" ht="15.65" hidden="false" customHeight="true" outlineLevel="0" collapsed="false"/>
    <row r="115" customFormat="false" ht="15.65" hidden="false" customHeight="true" outlineLevel="0" collapsed="false"/>
    <row r="116" customFormat="false" ht="15.65" hidden="false" customHeight="true" outlineLevel="0" collapsed="false"/>
    <row r="117" customFormat="false" ht="15.65" hidden="false" customHeight="true" outlineLevel="0" collapsed="false"/>
    <row r="118" customFormat="false" ht="15.65" hidden="false" customHeight="true" outlineLevel="0" collapsed="false"/>
    <row r="119" customFormat="false" ht="15.65" hidden="false" customHeight="true" outlineLevel="0" collapsed="false"/>
    <row r="120" customFormat="false" ht="15.65" hidden="false" customHeight="true" outlineLevel="0" collapsed="false"/>
    <row r="121" customFormat="false" ht="15.65" hidden="false" customHeight="true" outlineLevel="0" collapsed="false"/>
    <row r="122" customFormat="false" ht="15.65" hidden="false" customHeight="true" outlineLevel="0" collapsed="false"/>
    <row r="123" customFormat="false" ht="15.65" hidden="false" customHeight="true" outlineLevel="0" collapsed="false"/>
    <row r="124" customFormat="false" ht="15.65" hidden="false" customHeight="true" outlineLevel="0" collapsed="false"/>
    <row r="125" customFormat="false" ht="15.65" hidden="false" customHeight="true" outlineLevel="0" collapsed="false"/>
    <row r="126" customFormat="false" ht="15.65" hidden="false" customHeight="true" outlineLevel="0" collapsed="false"/>
    <row r="127" customFormat="false" ht="15.65" hidden="false" customHeight="true" outlineLevel="0" collapsed="false"/>
    <row r="128" customFormat="false" ht="15.65" hidden="false" customHeight="true" outlineLevel="0" collapsed="false"/>
    <row r="129" customFormat="false" ht="15.65" hidden="false" customHeight="true" outlineLevel="0" collapsed="false"/>
    <row r="130" customFormat="false" ht="15.65" hidden="false" customHeight="true" outlineLevel="0" collapsed="false"/>
    <row r="131" customFormat="false" ht="15.65" hidden="false" customHeight="true" outlineLevel="0" collapsed="false"/>
    <row r="132" customFormat="false" ht="15.65" hidden="false" customHeight="true" outlineLevel="0" collapsed="false"/>
    <row r="133" customFormat="false" ht="15.65" hidden="false" customHeight="true" outlineLevel="0" collapsed="false"/>
    <row r="134" customFormat="false" ht="15.65" hidden="false" customHeight="true" outlineLevel="0" collapsed="false"/>
    <row r="135" customFormat="false" ht="15.65" hidden="false" customHeight="true" outlineLevel="0" collapsed="false"/>
    <row r="136" customFormat="false" ht="15.65" hidden="false" customHeight="true" outlineLevel="0" collapsed="false"/>
    <row r="137" customFormat="false" ht="15.65" hidden="false" customHeight="true" outlineLevel="0" collapsed="false"/>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Roman,Обычный"&amp;12&amp;A</oddHeader>
    <oddFooter>&amp;C&amp;"Times New Roman,Обычный"&amp;12Page &amp;P</oddFooter>
  </headerFooter>
</worksheet>
</file>

<file path=docProps/app.xml><?xml version="1.0" encoding="utf-8"?>
<Properties xmlns="http://schemas.openxmlformats.org/officeDocument/2006/extended-properties" xmlns:vt="http://schemas.openxmlformats.org/officeDocument/2006/docPropsVTypes">
  <Template/>
  <TotalTime>4426</TotalTime>
  <Application>Trio_Office/6.2.8.2$Windows_x86 LibreOffice_project/</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2024-07-10T11:31:23Z</dcterms:modified>
  <cp:revision>172</cp:revision>
  <dc:subject/>
  <dc:title/>
</cp:coreProperties>
</file>