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<sst xmlns="http://schemas.openxmlformats.org/spreadsheetml/2006/main" count="436" uniqueCount="105">
  <si>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</si>
  <si>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</si>
  <si>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</si>
  <si>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</si>
  <si>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</si>
  <si>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</si>
  <si>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</si>
  <si>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</si>
  <si>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</si>
  <si>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</si>
  <si>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</si>
  <si>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</si>
  <si>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</si>
  <si>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</si>
  <si>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</si>
  <si>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</si>
  <si>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</si>
  <si>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</si>
  <si>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</si>
  <si>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</si>
  <si>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</si>
  <si>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</si>
  <si>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</si>
  <si>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</si>
  <si>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</si>
  <si>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</si>
  <si>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</si>
  <si>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</si>
  <si>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</si>
  <si>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</si>
  <si>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</si>
  <si>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</si>
  <si>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</si>
  <si>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</si>
  <si>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</si>
  <si>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</si>
  <si>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</si>
  <si>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</si>
  <si>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</si>
  <si>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</si>
  <si>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</si>
  <si>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</si>
  <si>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</si>
  <si>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</si>
  <si>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</si>
  <si>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</si>
  <si>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</si>
  <si>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</si>
  <si>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</si>
  <si>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</si>
  <si>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</si>
  <si>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</si>
  <si>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</si>
  <si>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</si>
  <si>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</si>
  <si>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</si>
  <si>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</si>
  <si>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</si>
  <si>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</si>
  <si>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</si>
  <si>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</si>
  <si>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</si>
  <si>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</si>
  <si>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</si>
  <si>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</si>
  <si>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</si>
  <si>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</si>
  <si>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</si>
  <si>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</si>
  <si>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</si>
  <si>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</si>
  <si>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с колибри роза кольцо</t>
  </si>
  <si>
    <t xml:space="preserve">212_vert</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</si>
  <si>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</si>
  <si>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</si>
  <si>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</si>
  <si>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</si>
  <si>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</si>
  <si>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</si>
  <si>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</si>
  <si>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</si>
  <si>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</si>
  <si>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</si>
  <si>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Чайка силует море внутри</t>
  </si>
  <si>
    <t xml:space="preserve">213_vert</t>
  </si>
  <si>
    <t xml:space="preserve">Термонаклейка Матрешка с хлебом</t>
  </si>
  <si>
    <t xml:space="preserve">214_vert</t>
  </si>
  <si>
    <t xml:space="preserve">Термонаклейка Попугаи 2шт зеленый и желтый</t>
  </si>
  <si>
    <t xml:space="preserve">215_vert</t>
  </si>
  <si>
    <t xml:space="preserve">Термонаклейка Матрешка Moscow</t>
  </si>
  <si>
    <t xml:space="preserve">216_vert</t>
  </si>
  <si>
    <t xml:space="preserve">Термонаклейка Девушка с фламинго</t>
  </si>
  <si>
    <t xml:space="preserve">217_vert</t>
  </si>
  <si>
    <t xml:space="preserve">Термонаклейка Цветы Пионы красные Pionies</t>
  </si>
  <si>
    <t xml:space="preserve">218_vert</t>
  </si>
  <si>
    <t xml:space="preserve">Термонаклейка Цветы Магнолия фиолетовая Garden</t>
  </si>
  <si>
    <t xml:space="preserve">219_vert</t>
  </si>
  <si>
    <t xml:space="preserve">Термонаклейка Цветы Розовые Spring Blossoms</t>
  </si>
  <si>
    <t xml:space="preserve">220_vert</t>
  </si>
  <si>
    <t xml:space="preserve">Термонаклейка Бабочки 4шт небо внутри</t>
  </si>
  <si>
    <t xml:space="preserve">221_vert</t>
  </si>
  <si>
    <t xml:space="preserve">Термонаклейка Пантера силует внутри цветы</t>
  </si>
  <si>
    <t xml:space="preserve">222_vert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</si>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</sst>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hyperlink" Target="https://raw.githubusercontent.com/maxuzkikh/Ozon_upload/main/Tatulya/images/A4/set3/" TargetMode="External"/><Relationship Id="rId1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N3" activeCellId="0" sqref="BN3"/>
    </sheetView>
  </sheetViews>
  <sheetFormatPr defaultRowHeight="16.4"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8" min="43" style="0" width="12.63"/>
    <col collapsed="false" customWidth="true" hidden="false" outlineLevel="0" max="49" min="49" style="0" width="20.7"/>
    <col collapsed="false" customWidth="true" hidden="false" outlineLevel="0" max="56" min="50" style="0" width="12.63"/>
    <col collapsed="false" customWidth="true" hidden="false" outlineLevel="0" max="57" min="57" style="0" width="19.45"/>
    <col collapsed="false" customWidth="true" hidden="false" outlineLevel="0" max="1025" min="58" style="0" width="12.63"/>
  </cols>
  <sheetData>
    <row r="1" customFormat="false" ht="26.85"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6.4" hidden="false" customHeight="true" outlineLevel="0" collapsed="false">
      <c r="A2" s="6" t="s">
        <v>71</v>
      </c>
      <c r="C2" s="0" t="s">
        <v>72</v>
      </c>
      <c r="D2" s="0" t="str">
        <f aca="false">CONCATENATE("C:\Users\Max\Documents\GitHub\Ozon_upload\Tatulya\barcode\A4\set3\", A2, ".pdf")</f>
        <v>C:\Users\Max\Documents\GitHub\Ozon_upload\Tatulya\barcode\A4\set3\Термонаклейка Девушка с колибри роза кольцо.pdf</v>
      </c>
      <c r="E2" s="0" t="str">
        <f aca="false">CONCATENATE("C:\work\baby prints\MainTop\tif\tatyana\A4\set3\",C2,".tif")</f>
        <v>C:\work\baby prints\MainTop\tif\tatyana\A4\set3\212_vert.tif</v>
      </c>
      <c r="F2" s="0" t="n">
        <v>1</v>
      </c>
      <c r="G2" s="0" t="n">
        <v>1</v>
      </c>
      <c r="H2" s="7" t="s">
        <v>73</v>
      </c>
      <c r="I2" s="0" t="s">
        <v>74</v>
      </c>
      <c r="J2" s="0" t="s">
        <v>75</v>
      </c>
      <c r="M2" s="0" t="str">
        <f aca="false">A2</f>
        <v>Термонаклейка Девушка с колибри роза кольцо</v>
      </c>
      <c r="O2" s="0" t="str">
        <f aca="false">"Термонаклейка для одежды:" &amp; SUBSTITUTE(A2, "Термонаклейка", "")</f>
        <v>Термонаклейка для одежды: Девушка с колибри роза кольцо</v>
      </c>
      <c r="Q2" s="0" t="n">
        <v>349</v>
      </c>
      <c r="R2" s="0" t="s">
        <v>76</v>
      </c>
      <c r="S2" s="8" t="str">
        <f aca="false">A2&amp;Описание!B3</f>
        <v>Термонаклейка Девушка с колибри роза кольцо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12</v>
      </c>
      <c r="X2" s="0" t="s">
        <v>77</v>
      </c>
      <c r="Y2" s="9"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212_vert_1.jpg;https://raw.githubusercontent.com/maxuzkikh/Ozon_upload/main/Tatulya/images/A4/set3/212_vert_2.jpg;https://raw.githubusercontent.com/maxuzkikh/Ozon_upload/main/Tatulya/images/A4/set3/212_vert_3.jpg;https://raw.githubusercontent.com/maxuzkikh/Ozon_upload/main/Tatulya/images/A4/set3/212_vert_4.jpg;https://raw.githubusercontent.com/maxuzkikh/Ozon_upload/main/Tatulya/images/A4/set3/212_vert_5.jpg;https://raw.githubusercontent.com/maxuzkikh/Ozon_upload/main/Tatulya/images/A4/set3/212_vert_6.jpg;https://raw.githubusercontent.com/maxuzkikh/Ozon_upload/main/Tatulya/images/A4/set3/212_vert_7.jpg;https://raw.githubusercontent.com/maxuzkikh/Ozon_upload/main/Tatulya/images/A4/set3/instruction_A4.jpg;https://raw.githubusercontent.com/maxuzkikh/Ozon_upload/main/Tatulya/images/A4/set3/Video_DTF.mp4;</v>
      </c>
      <c r="AA2" s="0" t="str">
        <f aca="false">A2</f>
        <v>Термонаклейка Девушка с колибри роза кольцо</v>
      </c>
      <c r="AB2" s="0" t="n">
        <f aca="false">Q2</f>
        <v>349</v>
      </c>
      <c r="AC2" s="0" t="n">
        <f aca="false">ROUND(AB2*1.5,0)</f>
        <v>524</v>
      </c>
      <c r="AD2" s="10" t="s">
        <v>78</v>
      </c>
      <c r="AE2" s="7" t="s">
        <v>79</v>
      </c>
      <c r="AH2" s="0" t="n">
        <f aca="false">W2</f>
        <v>12</v>
      </c>
      <c r="AI2" s="11" t="n">
        <f aca="false">V2*10</f>
        <v>210</v>
      </c>
      <c r="AJ2" s="12" t="n">
        <v>1</v>
      </c>
      <c r="AK2" s="11" t="n">
        <f aca="false">U2*10</f>
        <v>300</v>
      </c>
      <c r="AL2" s="13" t="str">
        <f aca="false">CONCATENATE(H2,C2,"_1.jpg")</f>
        <v>https://raw.githubusercontent.com/maxuzkikh/Ozon_upload/main/Tatulya/images/A4/set3/212_vert_1.jpg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212_vert_2.jpg;https://raw.githubusercontent.com/maxuzkikh/Ozon_upload/main/Tatulya/images/A4/set3/212_vert_3.jpg;https://raw.githubusercontent.com/maxuzkikh/Ozon_upload/main/Tatulya/images/A4/set3/212_vert_4.jpg;https://raw.githubusercontent.com/maxuzkikh/Ozon_upload/main/Tatulya/images/A4/set3/212_vert_5.jpg;https://raw.githubusercontent.com/maxuzkikh/Ozon_upload/main/Tatulya/images/A4/set3/212_vert_6.jpg;https://raw.githubusercontent.com/maxuzkikh/Ozon_upload/main/Tatulya/images/A4/set3/212_vert_7.jpg;https://raw.githubusercontent.com/maxuzkikh/Ozon_upload/main/Tatulya/images/A4/set3/instruction_A4.jpg;</v>
      </c>
      <c r="AP2" s="13" t="str">
        <f aca="false">J2</f>
        <v>Amazing Pics</v>
      </c>
      <c r="AQ2" s="15" t="s">
        <v>80</v>
      </c>
      <c r="AS2" s="7"/>
      <c r="AT2" s="0" t="str">
        <f aca="false">SUBSTITUTE(A2,"Термонаклейка ","")</f>
        <v>Девушка с колибри роза кольцо</v>
      </c>
      <c r="AU2" s="10" t="s">
        <v>81</v>
      </c>
      <c r="AV2" s="0" t="str">
        <f aca="false">S2</f>
        <v>Термонаклейка Девушка с колибри роза кольцо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7" t="s">
        <v>79</v>
      </c>
      <c r="BD2" s="7"/>
      <c r="BE2" s="14" t="str">
        <f aca="false">CONCATENATE(H2,C2,"_color.jpg")</f>
        <v>https://raw.githubusercontent.com/maxuzkikh/Ozon_upload/main/Tatulya/images/A4/set3/212_vert_color.jpg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с колибри роза кольцо</v>
      </c>
      <c r="BR2" s="16" t="s">
        <v>82</v>
      </c>
      <c r="BS2" s="17" t="str">
        <f aca="false">CONCATENATE(H2,"Video_DTF.mp4")</f>
        <v>https://raw.githubusercontent.com/maxuzkikh/Ozon_upload/main/Tatulya/images/A4/set3/Video_DTF.mp4</v>
      </c>
    </row>
    <row r="3" customFormat="false" ht="16.4" hidden="false" customHeight="true" outlineLevel="0" collapsed="false">
      <c r="A3" s="6" t="s">
        <v>83</v>
      </c>
      <c r="C3" s="0" t="s">
        <v>84</v>
      </c>
      <c r="D3" s="0" t="str">
        <f aca="false">CONCATENATE("C:\Users\Max\Documents\GitHub\Ozon_upload\Tatulya\barcode\A4\set3\", A3, ".pdf")</f>
        <v>C:\Users\Max\Documents\GitHub\Ozon_upload\Tatulya\barcode\A4\set3\Термонаклейка Чайка силует море внутри.pdf</v>
      </c>
      <c r="E3" s="0" t="str">
        <f aca="false">CONCATENATE("C:\work\baby prints\MainTop\tif\tatyana\A4\set3\",C3,".tif")</f>
        <v>C:\work\baby prints\MainTop\tif\tatyana\A4\set3\213_vert.tif</v>
      </c>
      <c r="F3" s="0" t="n">
        <v>1</v>
      </c>
      <c r="G3" s="0" t="n">
        <v>1</v>
      </c>
      <c r="H3" s="7" t="s">
        <v>73</v>
      </c>
      <c r="I3" s="0" t="s">
        <v>74</v>
      </c>
      <c r="J3" s="0" t="s">
        <v>75</v>
      </c>
      <c r="M3" s="0" t="str">
        <f aca="false">A3</f>
        <v>Термонаклейка Чайка силует море внутри</v>
      </c>
      <c r="O3" s="0" t="str">
        <f aca="false">"Термонаклейка для одежды:" &amp; SUBSTITUTE(A3, "Термонаклейка", "")</f>
        <v>Термонаклейка для одежды: Чайка силует море внутри</v>
      </c>
      <c r="Q3" s="0" t="n">
        <v>349</v>
      </c>
      <c r="R3" s="0" t="s">
        <v>76</v>
      </c>
      <c r="S3" s="8" t="str">
        <f aca="false">A3&amp;Описание!B7</f>
        <v>Термонаклейка Чайка силует море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12</v>
      </c>
      <c r="X3" s="0" t="s">
        <v>77</v>
      </c>
      <c r="Y3" s="9"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213_vert_1.jpg;https://raw.githubusercontent.com/maxuzkikh/Ozon_upload/main/Tatulya/images/A4/set3/213_vert_2.jpg;https://raw.githubusercontent.com/maxuzkikh/Ozon_upload/main/Tatulya/images/A4/set3/213_vert_3.jpg;https://raw.githubusercontent.com/maxuzkikh/Ozon_upload/main/Tatulya/images/A4/set3/213_vert_4.jpg;https://raw.githubusercontent.com/maxuzkikh/Ozon_upload/main/Tatulya/images/A4/set3/213_vert_5.jpg;https://raw.githubusercontent.com/maxuzkikh/Ozon_upload/main/Tatulya/images/A4/set3/213_vert_6.jpg;https://raw.githubusercontent.com/maxuzkikh/Ozon_upload/main/Tatulya/images/A4/set3/213_vert_7.jpg;https://raw.githubusercontent.com/maxuzkikh/Ozon_upload/main/Tatulya/images/A4/set3/instruction_A4.jpg;https://raw.githubusercontent.com/maxuzkikh/Ozon_upload/main/Tatulya/images/A4/set3/Video_DTF.mp4;</v>
      </c>
      <c r="AA3" s="0" t="str">
        <f aca="false">A3</f>
        <v>Термонаклейка Чайка силует море внутри</v>
      </c>
      <c r="AB3" s="0" t="n">
        <f aca="false">Q3</f>
        <v>349</v>
      </c>
      <c r="AC3" s="0" t="n">
        <f aca="false">ROUND(AB3*1.5,0)</f>
        <v>524</v>
      </c>
      <c r="AD3" s="10" t="s">
        <v>78</v>
      </c>
      <c r="AE3" s="7" t="s">
        <v>79</v>
      </c>
      <c r="AH3" s="0" t="n">
        <f aca="false">W3</f>
        <v>12</v>
      </c>
      <c r="AI3" s="11" t="n">
        <f aca="false">V3*10</f>
        <v>210</v>
      </c>
      <c r="AJ3" s="12" t="n">
        <v>1</v>
      </c>
      <c r="AK3" s="11" t="n">
        <f aca="false">U3*10</f>
        <v>300</v>
      </c>
      <c r="AL3" s="13" t="str">
        <f aca="false">CONCATENATE(H3,C3,"_1.jpg")</f>
        <v>https://raw.githubusercontent.com/maxuzkikh/Ozon_upload/main/Tatulya/images/A4/set3/213_vert_1.jpg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213_vert_2.jpg;https://raw.githubusercontent.com/maxuzkikh/Ozon_upload/main/Tatulya/images/A4/set3/213_vert_3.jpg;https://raw.githubusercontent.com/maxuzkikh/Ozon_upload/main/Tatulya/images/A4/set3/213_vert_4.jpg;https://raw.githubusercontent.com/maxuzkikh/Ozon_upload/main/Tatulya/images/A4/set3/213_vert_5.jpg;https://raw.githubusercontent.com/maxuzkikh/Ozon_upload/main/Tatulya/images/A4/set3/213_vert_6.jpg;https://raw.githubusercontent.com/maxuzkikh/Ozon_upload/main/Tatulya/images/A4/set3/213_vert_7.jpg;https://raw.githubusercontent.com/maxuzkikh/Ozon_upload/main/Tatulya/images/A4/set3/instruction_A4.jpg;</v>
      </c>
      <c r="AP3" s="13" t="str">
        <f aca="false">J3</f>
        <v>Amazing Pics</v>
      </c>
      <c r="AQ3" s="15" t="s">
        <v>80</v>
      </c>
      <c r="AT3" s="0" t="str">
        <f aca="false">SUBSTITUTE(A3,"Термонаклейка ","")</f>
        <v>Чайка силует море внутри</v>
      </c>
      <c r="AU3" s="10" t="s">
        <v>81</v>
      </c>
      <c r="AV3" s="0" t="str">
        <f aca="false">S3</f>
        <v>Термонаклейка Чайка силует море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7" t="s">
        <v>79</v>
      </c>
      <c r="BE3" s="14" t="str">
        <f aca="false">CONCATENATE(H3,C3,"_color.jpg")</f>
        <v>https://raw.githubusercontent.com/maxuzkikh/Ozon_upload/main/Tatulya/images/A4/set3/213_vert_color.jpg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Чайка силует море внутри</v>
      </c>
      <c r="BR3" s="16" t="s">
        <v>82</v>
      </c>
      <c r="BS3" s="17" t="str">
        <f aca="false">CONCATENATE(H3,"Video_DTF.mp4")</f>
        <v>https://raw.githubusercontent.com/maxuzkikh/Ozon_upload/main/Tatulya/images/A4/set3/Video_DTF.mp4</v>
      </c>
    </row>
    <row r="4" customFormat="false" ht="16.4" hidden="false" customHeight="true" outlineLevel="0" collapsed="false">
      <c r="A4" s="6" t="s">
        <v>85</v>
      </c>
      <c r="C4" s="0" t="s">
        <v>86</v>
      </c>
      <c r="D4" s="0" t="str">
        <f aca="false">CONCATENATE("C:\Users\Max\Documents\GitHub\Ozon_upload\Tatulya\barcode\A4\set3\", A4, ".pdf")</f>
        <v>C:\Users\Max\Documents\GitHub\Ozon_upload\Tatulya\barcode\A4\set3\Термонаклейка Матрешка с хлебом.pdf</v>
      </c>
      <c r="E4" s="0" t="str">
        <f aca="false">CONCATENATE("C:\work\baby prints\MainTop\tif\tatyana\A4\set3\",C4,".tif")</f>
        <v>C:\work\baby prints\MainTop\tif\tatyana\A4\set3\214_vert.tif</v>
      </c>
      <c r="F4" s="0" t="n">
        <v>1</v>
      </c>
      <c r="G4" s="0" t="n">
        <v>1</v>
      </c>
      <c r="H4" s="7" t="s">
        <v>73</v>
      </c>
      <c r="I4" s="0" t="s">
        <v>74</v>
      </c>
      <c r="J4" s="0" t="s">
        <v>75</v>
      </c>
      <c r="M4" s="0" t="str">
        <f aca="false">A4</f>
        <v>Термонаклейка Матрешка с хлебом</v>
      </c>
      <c r="O4" s="0" t="str">
        <f aca="false">"Термонаклейка для одежды:" &amp; SUBSTITUTE(A4, "Термонаклейка", "")</f>
        <v>Термонаклейка для одежды: Матрешка с хлебом</v>
      </c>
      <c r="Q4" s="0" t="n">
        <v>349</v>
      </c>
      <c r="R4" s="0" t="s">
        <v>76</v>
      </c>
      <c r="S4" s="8" t="str">
        <f aca="false">A4&amp;Описание!B10</f>
        <v>Термонаклейка Матрешка с хлебом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12</v>
      </c>
      <c r="X4" s="0" t="s">
        <v>77</v>
      </c>
      <c r="Y4" s="9"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214_vert_1.jpg;https://raw.githubusercontent.com/maxuzkikh/Ozon_upload/main/Tatulya/images/A4/set3/214_vert_2.jpg;https://raw.githubusercontent.com/maxuzkikh/Ozon_upload/main/Tatulya/images/A4/set3/214_vert_3.jpg;https://raw.githubusercontent.com/maxuzkikh/Ozon_upload/main/Tatulya/images/A4/set3/214_vert_4.jpg;https://raw.githubusercontent.com/maxuzkikh/Ozon_upload/main/Tatulya/images/A4/set3/214_vert_5.jpg;https://raw.githubusercontent.com/maxuzkikh/Ozon_upload/main/Tatulya/images/A4/set3/214_vert_6.jpg;https://raw.githubusercontent.com/maxuzkikh/Ozon_upload/main/Tatulya/images/A4/set3/214_vert_7.jpg;https://raw.githubusercontent.com/maxuzkikh/Ozon_upload/main/Tatulya/images/A4/set3/instruction_A4.jpg;https://raw.githubusercontent.com/maxuzkikh/Ozon_upload/main/Tatulya/images/A4/set3/Video_DTF.mp4;</v>
      </c>
      <c r="AA4" s="0" t="str">
        <f aca="false">A4</f>
        <v>Термонаклейка Матрешка с хлебом</v>
      </c>
      <c r="AB4" s="0" t="n">
        <f aca="false">Q4</f>
        <v>349</v>
      </c>
      <c r="AC4" s="0" t="n">
        <f aca="false">ROUND(AB4*1.5,0)</f>
        <v>524</v>
      </c>
      <c r="AD4" s="10" t="s">
        <v>78</v>
      </c>
      <c r="AE4" s="7" t="s">
        <v>79</v>
      </c>
      <c r="AH4" s="0" t="n">
        <f aca="false">W4</f>
        <v>12</v>
      </c>
      <c r="AI4" s="11" t="n">
        <f aca="false">V4*10</f>
        <v>210</v>
      </c>
      <c r="AJ4" s="12" t="n">
        <v>1</v>
      </c>
      <c r="AK4" s="11" t="n">
        <f aca="false">U4*10</f>
        <v>300</v>
      </c>
      <c r="AL4" s="13" t="str">
        <f aca="false">CONCATENATE(H4,C4,"_1.jpg")</f>
        <v>https://raw.githubusercontent.com/maxuzkikh/Ozon_upload/main/Tatulya/images/A4/set3/214_vert_1.jpg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214_vert_2.jpg;https://raw.githubusercontent.com/maxuzkikh/Ozon_upload/main/Tatulya/images/A4/set3/214_vert_3.jpg;https://raw.githubusercontent.com/maxuzkikh/Ozon_upload/main/Tatulya/images/A4/set3/214_vert_4.jpg;https://raw.githubusercontent.com/maxuzkikh/Ozon_upload/main/Tatulya/images/A4/set3/214_vert_5.jpg;https://raw.githubusercontent.com/maxuzkikh/Ozon_upload/main/Tatulya/images/A4/set3/214_vert_6.jpg;https://raw.githubusercontent.com/maxuzkikh/Ozon_upload/main/Tatulya/images/A4/set3/214_vert_7.jpg;https://raw.githubusercontent.com/maxuzkikh/Ozon_upload/main/Tatulya/images/A4/set3/instruction_A4.jpg;</v>
      </c>
      <c r="AP4" s="13" t="str">
        <f aca="false">J4</f>
        <v>Amazing Pics</v>
      </c>
      <c r="AQ4" s="15" t="s">
        <v>80</v>
      </c>
      <c r="AT4" s="0" t="str">
        <f aca="false">SUBSTITUTE(A4,"Термонаклейка ","")</f>
        <v>Матрешка с хлебом</v>
      </c>
      <c r="AU4" s="10" t="s">
        <v>81</v>
      </c>
      <c r="AV4" s="0" t="str">
        <f aca="false">S4</f>
        <v>Термонаклейка Матрешка с хлебом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7" t="s">
        <v>79</v>
      </c>
      <c r="BE4" s="14" t="str">
        <f aca="false">CONCATENATE(H4,C4,"_color.jpg")</f>
        <v>https://raw.githubusercontent.com/maxuzkikh/Ozon_upload/main/Tatulya/images/A4/set3/214_vert_color.jpg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Матрешка с хлебом</v>
      </c>
      <c r="BR4" s="16" t="s">
        <v>82</v>
      </c>
      <c r="BS4" s="17" t="str">
        <f aca="false">CONCATENATE(H4,"Video_DTF.mp4")</f>
        <v>https://raw.githubusercontent.com/maxuzkikh/Ozon_upload/main/Tatulya/images/A4/set3/Video_DTF.mp4</v>
      </c>
    </row>
    <row r="5" customFormat="false" ht="16.4" hidden="false" customHeight="true" outlineLevel="0" collapsed="false">
      <c r="A5" s="6" t="s">
        <v>87</v>
      </c>
      <c r="C5" s="0" t="s">
        <v>88</v>
      </c>
      <c r="D5" s="0" t="str">
        <f aca="false">CONCATENATE("C:\Users\Max\Documents\GitHub\Ozon_upload\Tatulya\barcode\A4\set3\", A5, ".pdf")</f>
        <v>C:\Users\Max\Documents\GitHub\Ozon_upload\Tatulya\barcode\A4\set3\Термонаклейка Попугаи 2шт зеленый и желтый.pdf</v>
      </c>
      <c r="E5" s="0" t="str">
        <f aca="false">CONCATENATE("C:\work\baby prints\MainTop\tif\tatyana\A4\set3\",C5,".tif")</f>
        <v>C:\work\baby prints\MainTop\tif\tatyana\A4\set3\215_vert.tif</v>
      </c>
      <c r="F5" s="0" t="n">
        <v>1</v>
      </c>
      <c r="G5" s="0" t="n">
        <v>1</v>
      </c>
      <c r="H5" s="7" t="s">
        <v>73</v>
      </c>
      <c r="J5" s="0" t="s">
        <v>75</v>
      </c>
      <c r="M5" s="0" t="str">
        <f aca="false">A5</f>
        <v>Термонаклейка Попугаи 2шт зеленый и желтый</v>
      </c>
      <c r="O5" s="0" t="str">
        <f aca="false">"Термонаклейка для одежды:" &amp; SUBSTITUTE(A5, "Термонаклейка", "")</f>
        <v>Термонаклейка для одежды: Попугаи 2шт зеленый и желтый</v>
      </c>
      <c r="Q5" s="0" t="n">
        <v>349</v>
      </c>
      <c r="R5" s="0" t="s">
        <v>76</v>
      </c>
      <c r="S5" s="8" t="str">
        <f aca="false">A5&amp;Описание!B11</f>
        <v>Термонаклейка Попугаи 2шт зеленый и желтый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12</v>
      </c>
      <c r="X5" s="0" t="s">
        <v>77</v>
      </c>
      <c r="Y5" s="9"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215_vert_1.jpg;https://raw.githubusercontent.com/maxuzkikh/Ozon_upload/main/Tatulya/images/A4/set3/215_vert_2.jpg;https://raw.githubusercontent.com/maxuzkikh/Ozon_upload/main/Tatulya/images/A4/set3/215_vert_3.jpg;https://raw.githubusercontent.com/maxuzkikh/Ozon_upload/main/Tatulya/images/A4/set3/215_vert_4.jpg;https://raw.githubusercontent.com/maxuzkikh/Ozon_upload/main/Tatulya/images/A4/set3/215_vert_5.jpg;https://raw.githubusercontent.com/maxuzkikh/Ozon_upload/main/Tatulya/images/A4/set3/215_vert_6.jpg;https://raw.githubusercontent.com/maxuzkikh/Ozon_upload/main/Tatulya/images/A4/set3/215_vert_7.jpg;https://raw.githubusercontent.com/maxuzkikh/Ozon_upload/main/Tatulya/images/A4/set3/instruction_A4.jpg;https://raw.githubusercontent.com/maxuzkikh/Ozon_upload/main/Tatulya/images/A4/set3/Video_DTF.mp4;</v>
      </c>
      <c r="AA5" s="0" t="str">
        <f aca="false">A5</f>
        <v>Термонаклейка Попугаи 2шт зеленый и желтый</v>
      </c>
      <c r="AB5" s="0" t="n">
        <f aca="false">Q5</f>
        <v>349</v>
      </c>
      <c r="AC5" s="0" t="n">
        <f aca="false">ROUND(AB5*1.5,0)</f>
        <v>524</v>
      </c>
      <c r="AD5" s="10" t="s">
        <v>78</v>
      </c>
      <c r="AE5" s="7" t="s">
        <v>79</v>
      </c>
      <c r="AH5" s="0" t="n">
        <f aca="false">W5</f>
        <v>12</v>
      </c>
      <c r="AI5" s="11" t="n">
        <f aca="false">V5*10</f>
        <v>210</v>
      </c>
      <c r="AJ5" s="12" t="n">
        <v>1</v>
      </c>
      <c r="AK5" s="11" t="n">
        <f aca="false">U5*10</f>
        <v>300</v>
      </c>
      <c r="AL5" s="13" t="str">
        <f aca="false">CONCATENATE(H5,C5,"_1.jpg")</f>
        <v>https://raw.githubusercontent.com/maxuzkikh/Ozon_upload/main/Tatulya/images/A4/set3/215_vert_1.jpg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215_vert_2.jpg;https://raw.githubusercontent.com/maxuzkikh/Ozon_upload/main/Tatulya/images/A4/set3/215_vert_3.jpg;https://raw.githubusercontent.com/maxuzkikh/Ozon_upload/main/Tatulya/images/A4/set3/215_vert_4.jpg;https://raw.githubusercontent.com/maxuzkikh/Ozon_upload/main/Tatulya/images/A4/set3/215_vert_5.jpg;https://raw.githubusercontent.com/maxuzkikh/Ozon_upload/main/Tatulya/images/A4/set3/215_vert_6.jpg;https://raw.githubusercontent.com/maxuzkikh/Ozon_upload/main/Tatulya/images/A4/set3/215_vert_7.jpg;https://raw.githubusercontent.com/maxuzkikh/Ozon_upload/main/Tatulya/images/A4/set3/instruction_A4.jpg;</v>
      </c>
      <c r="AP5" s="13" t="str">
        <f aca="false">J5</f>
        <v>Amazing Pics</v>
      </c>
      <c r="AQ5" s="15" t="s">
        <v>80</v>
      </c>
      <c r="AT5" s="0" t="str">
        <f aca="false">SUBSTITUTE(A5,"Термонаклейка ","")</f>
        <v>Попугаи 2шт зеленый и желтый</v>
      </c>
      <c r="AU5" s="10" t="s">
        <v>81</v>
      </c>
      <c r="AV5" s="0" t="str">
        <f aca="false">S5</f>
        <v>Термонаклейка Попугаи 2шт зеленый и желтый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7" t="s">
        <v>79</v>
      </c>
      <c r="BE5" s="14" t="str">
        <f aca="false">CONCATENATE(H5,C5,"_color.jpg")</f>
        <v>https://raw.githubusercontent.com/maxuzkikh/Ozon_upload/main/Tatulya/images/A4/set3/215_vert_color.jpg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Попугаи 2шт зеленый и желтый</v>
      </c>
      <c r="BR5" s="16" t="s">
        <v>82</v>
      </c>
      <c r="BS5" s="17" t="str">
        <f aca="false">CONCATENATE(H5,"Video_DTF.mp4")</f>
        <v>https://raw.githubusercontent.com/maxuzkikh/Ozon_upload/main/Tatulya/images/A4/set3/Video_DTF.mp4</v>
      </c>
    </row>
    <row r="6" customFormat="false" ht="16.4" hidden="false" customHeight="true" outlineLevel="0" collapsed="false">
      <c r="A6" s="6" t="s">
        <v>89</v>
      </c>
      <c r="C6" s="0" t="s">
        <v>90</v>
      </c>
      <c r="D6" s="0" t="str">
        <f aca="false">CONCATENATE("C:\Users\Max\Documents\GitHub\Ozon_upload\Tatulya\barcode\A4\set3\", A6, ".pdf")</f>
        <v>C:\Users\Max\Documents\GitHub\Ozon_upload\Tatulya\barcode\A4\set3\Термонаклейка Матрешка Moscow.pdf</v>
      </c>
      <c r="E6" s="0" t="str">
        <f aca="false">CONCATENATE("C:\work\baby prints\MainTop\tif\tatyana\A4\set3\",C6,".tif")</f>
        <v>C:\work\baby prints\MainTop\tif\tatyana\A4\set3\216_vert.tif</v>
      </c>
      <c r="F6" s="0" t="n">
        <v>1</v>
      </c>
      <c r="G6" s="0" t="n">
        <v>1</v>
      </c>
      <c r="H6" s="7" t="s">
        <v>73</v>
      </c>
      <c r="I6" s="0" t="s">
        <v>74</v>
      </c>
      <c r="J6" s="0" t="s">
        <v>75</v>
      </c>
      <c r="M6" s="0" t="str">
        <f aca="false">A6</f>
        <v>Термонаклейка Матрешка Moscow</v>
      </c>
      <c r="O6" s="0" t="str">
        <f aca="false">"Термонаклейка для одежды:" &amp; SUBSTITUTE(A6, "Термонаклейка", "")</f>
        <v>Термонаклейка для одежды: Матрешка Moscow</v>
      </c>
      <c r="Q6" s="0" t="n">
        <v>349</v>
      </c>
      <c r="R6" s="0" t="s">
        <v>76</v>
      </c>
      <c r="S6" s="8" t="str">
        <f aca="false">A6&amp;Описание!B12</f>
        <v>Термонаклейка Матрешка Moscow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12</v>
      </c>
      <c r="X6" s="0" t="s">
        <v>77</v>
      </c>
      <c r="Y6" s="9"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216_vert_1.jpg;https://raw.githubusercontent.com/maxuzkikh/Ozon_upload/main/Tatulya/images/A4/set3/216_vert_2.jpg;https://raw.githubusercontent.com/maxuzkikh/Ozon_upload/main/Tatulya/images/A4/set3/216_vert_3.jpg;https://raw.githubusercontent.com/maxuzkikh/Ozon_upload/main/Tatulya/images/A4/set3/216_vert_4.jpg;https://raw.githubusercontent.com/maxuzkikh/Ozon_upload/main/Tatulya/images/A4/set3/216_vert_5.jpg;https://raw.githubusercontent.com/maxuzkikh/Ozon_upload/main/Tatulya/images/A4/set3/216_vert_6.jpg;https://raw.githubusercontent.com/maxuzkikh/Ozon_upload/main/Tatulya/images/A4/set3/216_vert_7.jpg;https://raw.githubusercontent.com/maxuzkikh/Ozon_upload/main/Tatulya/images/A4/set3/instruction_A4.jpg;https://raw.githubusercontent.com/maxuzkikh/Ozon_upload/main/Tatulya/images/A4/set3/Video_DTF.mp4;</v>
      </c>
      <c r="AA6" s="0" t="str">
        <f aca="false">A6</f>
        <v>Термонаклейка Матрешка Moscow</v>
      </c>
      <c r="AB6" s="0" t="n">
        <f aca="false">Q6</f>
        <v>349</v>
      </c>
      <c r="AC6" s="0" t="n">
        <f aca="false">ROUND(AB6*1.5,0)</f>
        <v>524</v>
      </c>
      <c r="AD6" s="10" t="s">
        <v>78</v>
      </c>
      <c r="AE6" s="7" t="s">
        <v>79</v>
      </c>
      <c r="AH6" s="0" t="n">
        <f aca="false">W6</f>
        <v>12</v>
      </c>
      <c r="AI6" s="11" t="n">
        <f aca="false">V6*10</f>
        <v>210</v>
      </c>
      <c r="AJ6" s="12" t="n">
        <v>1</v>
      </c>
      <c r="AK6" s="11" t="n">
        <f aca="false">U6*10</f>
        <v>300</v>
      </c>
      <c r="AL6" s="13" t="str">
        <f aca="false">CONCATENATE(H6,C6,"_1.jpg")</f>
        <v>https://raw.githubusercontent.com/maxuzkikh/Ozon_upload/main/Tatulya/images/A4/set3/216_vert_1.jpg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216_vert_2.jpg;https://raw.githubusercontent.com/maxuzkikh/Ozon_upload/main/Tatulya/images/A4/set3/216_vert_3.jpg;https://raw.githubusercontent.com/maxuzkikh/Ozon_upload/main/Tatulya/images/A4/set3/216_vert_4.jpg;https://raw.githubusercontent.com/maxuzkikh/Ozon_upload/main/Tatulya/images/A4/set3/216_vert_5.jpg;https://raw.githubusercontent.com/maxuzkikh/Ozon_upload/main/Tatulya/images/A4/set3/216_vert_6.jpg;https://raw.githubusercontent.com/maxuzkikh/Ozon_upload/main/Tatulya/images/A4/set3/216_vert_7.jpg;https://raw.githubusercontent.com/maxuzkikh/Ozon_upload/main/Tatulya/images/A4/set3/instruction_A4.jpg;</v>
      </c>
      <c r="AP6" s="13" t="str">
        <f aca="false">J6</f>
        <v>Amazing Pics</v>
      </c>
      <c r="AQ6" s="15" t="s">
        <v>80</v>
      </c>
      <c r="AT6" s="0" t="str">
        <f aca="false">SUBSTITUTE(A6,"Термонаклейка ","")</f>
        <v>Матрешка Moscow</v>
      </c>
      <c r="AU6" s="10" t="s">
        <v>81</v>
      </c>
      <c r="AV6" s="0" t="str">
        <f aca="false">S6</f>
        <v>Термонаклейка Матрешка Moscow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7" t="s">
        <v>79</v>
      </c>
      <c r="BE6" s="14" t="str">
        <f aca="false">CONCATENATE(H6,C6,"_color.jpg")</f>
        <v>https://raw.githubusercontent.com/maxuzkikh/Ozon_upload/main/Tatulya/images/A4/set3/216_vert_color.jpg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Матрешка Moscow</v>
      </c>
      <c r="BR6" s="16" t="s">
        <v>82</v>
      </c>
      <c r="BS6" s="17" t="str">
        <f aca="false">CONCATENATE(H6,"Video_DTF.mp4")</f>
        <v>https://raw.githubusercontent.com/maxuzkikh/Ozon_upload/main/Tatulya/images/A4/set3/Video_DTF.mp4</v>
      </c>
    </row>
    <row r="7" customFormat="false" ht="16.4" hidden="false" customHeight="true" outlineLevel="0" collapsed="false">
      <c r="A7" s="6" t="s">
        <v>91</v>
      </c>
      <c r="C7" s="0" t="s">
        <v>92</v>
      </c>
      <c r="D7" s="0" t="str">
        <f aca="false">CONCATENATE("C:\Users\Max\Documents\GitHub\Ozon_upload\Tatulya\barcode\A4\set3\", A7, ".pdf")</f>
        <v>C:\Users\Max\Documents\GitHub\Ozon_upload\Tatulya\barcode\A4\set3\Термонаклейка Девушка с фламинго.pdf</v>
      </c>
      <c r="E7" s="0" t="str">
        <f aca="false">CONCATENATE("C:\work\baby prints\MainTop\tif\tatyana\A4\set3\",C7,".tif")</f>
        <v>C:\work\baby prints\MainTop\tif\tatyana\A4\set3\217_vert.tif</v>
      </c>
      <c r="F7" s="0" t="n">
        <v>1</v>
      </c>
      <c r="G7" s="0" t="n">
        <v>1</v>
      </c>
      <c r="H7" s="7" t="s">
        <v>73</v>
      </c>
      <c r="I7" s="0" t="s">
        <v>74</v>
      </c>
      <c r="J7" s="0" t="s">
        <v>75</v>
      </c>
      <c r="M7" s="0" t="str">
        <f aca="false">A7</f>
        <v>Термонаклейка Девушка с фламинго</v>
      </c>
      <c r="O7" s="0" t="str">
        <f aca="false">"Термонаклейка для одежды:" &amp; SUBSTITUTE(A7, "Термонаклейка", "")</f>
        <v>Термонаклейка для одежды: Девушка с фламинго</v>
      </c>
      <c r="Q7" s="0" t="n">
        <v>349</v>
      </c>
      <c r="R7" s="0" t="s">
        <v>76</v>
      </c>
      <c r="S7" s="8" t="str">
        <f aca="false">A7&amp;Описание!B13</f>
        <v>Термонаклейка Девушка с фламинго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12</v>
      </c>
      <c r="X7" s="0" t="s">
        <v>77</v>
      </c>
      <c r="Y7" s="9"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217_vert_1.jpg;https://raw.githubusercontent.com/maxuzkikh/Ozon_upload/main/Tatulya/images/A4/set3/217_vert_2.jpg;https://raw.githubusercontent.com/maxuzkikh/Ozon_upload/main/Tatulya/images/A4/set3/217_vert_3.jpg;https://raw.githubusercontent.com/maxuzkikh/Ozon_upload/main/Tatulya/images/A4/set3/217_vert_4.jpg;https://raw.githubusercontent.com/maxuzkikh/Ozon_upload/main/Tatulya/images/A4/set3/217_vert_5.jpg;https://raw.githubusercontent.com/maxuzkikh/Ozon_upload/main/Tatulya/images/A4/set3/217_vert_6.jpg;https://raw.githubusercontent.com/maxuzkikh/Ozon_upload/main/Tatulya/images/A4/set3/217_vert_7.jpg;https://raw.githubusercontent.com/maxuzkikh/Ozon_upload/main/Tatulya/images/A4/set3/instruction_A4.jpg;https://raw.githubusercontent.com/maxuzkikh/Ozon_upload/main/Tatulya/images/A4/set3/Video_DTF.mp4;</v>
      </c>
      <c r="AA7" s="0" t="str">
        <f aca="false">A7</f>
        <v>Термонаклейка Девушка с фламинго</v>
      </c>
      <c r="AB7" s="0" t="n">
        <f aca="false">Q7</f>
        <v>349</v>
      </c>
      <c r="AC7" s="0" t="n">
        <f aca="false">ROUND(AB7*1.5,0)</f>
        <v>524</v>
      </c>
      <c r="AD7" s="10" t="s">
        <v>78</v>
      </c>
      <c r="AE7" s="7" t="s">
        <v>79</v>
      </c>
      <c r="AH7" s="0" t="n">
        <f aca="false">W7</f>
        <v>12</v>
      </c>
      <c r="AI7" s="11" t="n">
        <f aca="false">V7*10</f>
        <v>210</v>
      </c>
      <c r="AJ7" s="12" t="n">
        <v>1</v>
      </c>
      <c r="AK7" s="11" t="n">
        <f aca="false">U7*10</f>
        <v>300</v>
      </c>
      <c r="AL7" s="13" t="str">
        <f aca="false">CONCATENATE(H7,C7,"_1.jpg")</f>
        <v>https://raw.githubusercontent.com/maxuzkikh/Ozon_upload/main/Tatulya/images/A4/set3/217_vert_1.jpg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217_vert_2.jpg;https://raw.githubusercontent.com/maxuzkikh/Ozon_upload/main/Tatulya/images/A4/set3/217_vert_3.jpg;https://raw.githubusercontent.com/maxuzkikh/Ozon_upload/main/Tatulya/images/A4/set3/217_vert_4.jpg;https://raw.githubusercontent.com/maxuzkikh/Ozon_upload/main/Tatulya/images/A4/set3/217_vert_5.jpg;https://raw.githubusercontent.com/maxuzkikh/Ozon_upload/main/Tatulya/images/A4/set3/217_vert_6.jpg;https://raw.githubusercontent.com/maxuzkikh/Ozon_upload/main/Tatulya/images/A4/set3/217_vert_7.jpg;https://raw.githubusercontent.com/maxuzkikh/Ozon_upload/main/Tatulya/images/A4/set3/instruction_A4.jpg;</v>
      </c>
      <c r="AP7" s="13" t="str">
        <f aca="false">J7</f>
        <v>Amazing Pics</v>
      </c>
      <c r="AQ7" s="15" t="s">
        <v>80</v>
      </c>
      <c r="AT7" s="0" t="str">
        <f aca="false">SUBSTITUTE(A7,"Термонаклейка ","")</f>
        <v>Девушка с фламинго</v>
      </c>
      <c r="AU7" s="10" t="s">
        <v>81</v>
      </c>
      <c r="AV7" s="0" t="str">
        <f aca="false">S7</f>
        <v>Термонаклейка Девушка с фламинго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7" s="11" t="str">
        <f aca="false">X7</f>
        <v>Россия</v>
      </c>
      <c r="BA7" s="11" t="str">
        <f aca="false">R7</f>
        <v>Полимерный материал</v>
      </c>
      <c r="BC7" s="7" t="s">
        <v>79</v>
      </c>
      <c r="BE7" s="14" t="str">
        <f aca="false">CONCATENATE(H7,C7,"_color.jpg")</f>
        <v>https://raw.githubusercontent.com/maxuzkikh/Ozon_upload/main/Tatulya/images/A4/set3/217_vert_color.jpg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Девушка с фламинго</v>
      </c>
      <c r="BR7" s="16" t="s">
        <v>82</v>
      </c>
      <c r="BS7" s="17" t="str">
        <f aca="false">CONCATENATE(H7,"Video_DTF.mp4")</f>
        <v>https://raw.githubusercontent.com/maxuzkikh/Ozon_upload/main/Tatulya/images/A4/set3/Video_DTF.mp4</v>
      </c>
    </row>
    <row r="8" customFormat="false" ht="16.4" hidden="false" customHeight="true" outlineLevel="0" collapsed="false">
      <c r="A8" s="6" t="s">
        <v>93</v>
      </c>
      <c r="C8" s="0" t="s">
        <v>94</v>
      </c>
      <c r="D8" s="0" t="str">
        <f aca="false">CONCATENATE("C:\Users\Max\Documents\GitHub\Ozon_upload\Tatulya\barcode\A4\set3\", A8, ".pdf")</f>
        <v>C:\Users\Max\Documents\GitHub\Ozon_upload\Tatulya\barcode\A4\set3\Термонаклейка Цветы Пионы красные Pionies.pdf</v>
      </c>
      <c r="E8" s="0" t="str">
        <f aca="false">CONCATENATE("C:\work\baby prints\MainTop\tif\tatyana\A4\set3\",C8,".tif")</f>
        <v>C:\work\baby prints\MainTop\tif\tatyana\A4\set3\218_vert.tif</v>
      </c>
      <c r="F8" s="0" t="n">
        <v>1</v>
      </c>
      <c r="G8" s="0" t="n">
        <v>1</v>
      </c>
      <c r="H8" s="7" t="s">
        <v>73</v>
      </c>
      <c r="I8" s="0" t="s">
        <v>74</v>
      </c>
      <c r="J8" s="0" t="s">
        <v>75</v>
      </c>
      <c r="M8" s="0" t="str">
        <f aca="false">A8</f>
        <v>Термонаклейка Цветы Пионы красные Pionies</v>
      </c>
      <c r="O8" s="0" t="str">
        <f aca="false">"Термонаклейка для одежды:" &amp; SUBSTITUTE(A8, "Термонаклейка", "")</f>
        <v>Термонаклейка для одежды: Цветы Пионы красные Pionies</v>
      </c>
      <c r="Q8" s="0" t="n">
        <v>349</v>
      </c>
      <c r="R8" s="0" t="s">
        <v>76</v>
      </c>
      <c r="S8" s="8" t="str">
        <f aca="false">A8&amp;Описание!B14</f>
        <v>Термонаклейка Цветы Пионы красные Pionies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12</v>
      </c>
      <c r="X8" s="0" t="s">
        <v>77</v>
      </c>
      <c r="Y8" s="9"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218_vert_1.jpg;https://raw.githubusercontent.com/maxuzkikh/Ozon_upload/main/Tatulya/images/A4/set3/218_vert_2.jpg;https://raw.githubusercontent.com/maxuzkikh/Ozon_upload/main/Tatulya/images/A4/set3/218_vert_3.jpg;https://raw.githubusercontent.com/maxuzkikh/Ozon_upload/main/Tatulya/images/A4/set3/218_vert_4.jpg;https://raw.githubusercontent.com/maxuzkikh/Ozon_upload/main/Tatulya/images/A4/set3/218_vert_5.jpg;https://raw.githubusercontent.com/maxuzkikh/Ozon_upload/main/Tatulya/images/A4/set3/218_vert_6.jpg;https://raw.githubusercontent.com/maxuzkikh/Ozon_upload/main/Tatulya/images/A4/set3/218_vert_7.jpg;https://raw.githubusercontent.com/maxuzkikh/Ozon_upload/main/Tatulya/images/A4/set3/instruction_A4.jpg;https://raw.githubusercontent.com/maxuzkikh/Ozon_upload/main/Tatulya/images/A4/set3/Video_DTF.mp4;</v>
      </c>
      <c r="AA8" s="0" t="str">
        <f aca="false">A8</f>
        <v>Термонаклейка Цветы Пионы красные Pionies</v>
      </c>
      <c r="AB8" s="0" t="n">
        <f aca="false">Q8</f>
        <v>349</v>
      </c>
      <c r="AC8" s="0" t="n">
        <f aca="false">ROUND(AB8*1.5,0)</f>
        <v>524</v>
      </c>
      <c r="AD8" s="10" t="s">
        <v>78</v>
      </c>
      <c r="AE8" s="7" t="s">
        <v>79</v>
      </c>
      <c r="AH8" s="0" t="n">
        <f aca="false">W8</f>
        <v>12</v>
      </c>
      <c r="AI8" s="11" t="n">
        <f aca="false">V8*10</f>
        <v>210</v>
      </c>
      <c r="AJ8" s="12" t="n">
        <v>1</v>
      </c>
      <c r="AK8" s="11" t="n">
        <f aca="false">U8*10</f>
        <v>300</v>
      </c>
      <c r="AL8" s="13" t="str">
        <f aca="false">CONCATENATE(H8,C8,"_1.jpg")</f>
        <v>https://raw.githubusercontent.com/maxuzkikh/Ozon_upload/main/Tatulya/images/A4/set3/218_vert_1.jpg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218_vert_2.jpg;https://raw.githubusercontent.com/maxuzkikh/Ozon_upload/main/Tatulya/images/A4/set3/218_vert_3.jpg;https://raw.githubusercontent.com/maxuzkikh/Ozon_upload/main/Tatulya/images/A4/set3/218_vert_4.jpg;https://raw.githubusercontent.com/maxuzkikh/Ozon_upload/main/Tatulya/images/A4/set3/218_vert_5.jpg;https://raw.githubusercontent.com/maxuzkikh/Ozon_upload/main/Tatulya/images/A4/set3/218_vert_6.jpg;https://raw.githubusercontent.com/maxuzkikh/Ozon_upload/main/Tatulya/images/A4/set3/218_vert_7.jpg;https://raw.githubusercontent.com/maxuzkikh/Ozon_upload/main/Tatulya/images/A4/set3/instruction_A4.jpg;</v>
      </c>
      <c r="AP8" s="13" t="str">
        <f aca="false">J8</f>
        <v>Amazing Pics</v>
      </c>
      <c r="AQ8" s="15" t="s">
        <v>80</v>
      </c>
      <c r="AT8" s="0" t="str">
        <f aca="false">SUBSTITUTE(A8,"Термонаклейка ","")</f>
        <v>Цветы Пионы красные Pionies</v>
      </c>
      <c r="AU8" s="10" t="s">
        <v>81</v>
      </c>
      <c r="AV8" s="0" t="str">
        <f aca="false">S8</f>
        <v>Термонаклейка Цветы Пионы красные Pionies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8" s="11" t="str">
        <f aca="false">X8</f>
        <v>Россия</v>
      </c>
      <c r="BA8" s="11" t="str">
        <f aca="false">R8</f>
        <v>Полимерный материал</v>
      </c>
      <c r="BC8" s="7" t="s">
        <v>79</v>
      </c>
      <c r="BE8" s="14" t="str">
        <f aca="false">CONCATENATE(H8,C8,"_color.jpg")</f>
        <v>https://raw.githubusercontent.com/maxuzkikh/Ozon_upload/main/Tatulya/images/A4/set3/218_vert_color.jpg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Цветы Пионы красные Pionies</v>
      </c>
      <c r="BR8" s="16" t="s">
        <v>82</v>
      </c>
      <c r="BS8" s="17" t="str">
        <f aca="false">CONCATENATE(H8,"Video_DTF.mp4")</f>
        <v>https://raw.githubusercontent.com/maxuzkikh/Ozon_upload/main/Tatulya/images/A4/set3/Video_DTF.mp4</v>
      </c>
    </row>
    <row r="9" customFormat="false" ht="16.4" hidden="false" customHeight="true" outlineLevel="0" collapsed="false">
      <c r="A9" s="6" t="s">
        <v>95</v>
      </c>
      <c r="C9" s="0" t="s">
        <v>96</v>
      </c>
      <c r="D9" s="0" t="str">
        <f aca="false">CONCATENATE("C:\Users\Max\Documents\GitHub\Ozon_upload\Tatulya\barcode\A4\set3\", A9, ".pdf")</f>
        <v>C:\Users\Max\Documents\GitHub\Ozon_upload\Tatulya\barcode\A4\set3\Термонаклейка Цветы Магнолия фиолетовая Garden.pdf</v>
      </c>
      <c r="E9" s="0" t="str">
        <f aca="false">CONCATENATE("C:\work\baby prints\MainTop\tif\tatyana\A4\set3\",C9,".tif")</f>
        <v>C:\work\baby prints\MainTop\tif\tatyana\A4\set3\219_vert.tif</v>
      </c>
      <c r="F9" s="0" t="n">
        <v>1</v>
      </c>
      <c r="G9" s="0" t="n">
        <v>1</v>
      </c>
      <c r="H9" s="7" t="s">
        <v>73</v>
      </c>
      <c r="I9" s="0" t="s">
        <v>74</v>
      </c>
      <c r="J9" s="0" t="s">
        <v>75</v>
      </c>
      <c r="M9" s="0" t="str">
        <f aca="false">A9</f>
        <v>Термонаклейка Цветы Магнолия фиолетовая Garden</v>
      </c>
      <c r="O9" s="0" t="str">
        <f aca="false">"Термонаклейка для одежды:" &amp; SUBSTITUTE(A9, "Термонаклейка", "")</f>
        <v>Термонаклейка для одежды: Цветы Магнолия фиолетовая Garden</v>
      </c>
      <c r="Q9" s="0" t="n">
        <v>349</v>
      </c>
      <c r="R9" s="0" t="s">
        <v>76</v>
      </c>
      <c r="S9" s="8" t="str">
        <f aca="false">A9&amp;Описание!B15</f>
        <v>Термонаклейка Цветы Магнолия фиолетовая Garden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12</v>
      </c>
      <c r="X9" s="0" t="s">
        <v>77</v>
      </c>
      <c r="Y9" s="9"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219_vert_1.jpg;https://raw.githubusercontent.com/maxuzkikh/Ozon_upload/main/Tatulya/images/A4/set3/219_vert_2.jpg;https://raw.githubusercontent.com/maxuzkikh/Ozon_upload/main/Tatulya/images/A4/set3/219_vert_3.jpg;https://raw.githubusercontent.com/maxuzkikh/Ozon_upload/main/Tatulya/images/A4/set3/219_vert_4.jpg;https://raw.githubusercontent.com/maxuzkikh/Ozon_upload/main/Tatulya/images/A4/set3/219_vert_5.jpg;https://raw.githubusercontent.com/maxuzkikh/Ozon_upload/main/Tatulya/images/A4/set3/219_vert_6.jpg;https://raw.githubusercontent.com/maxuzkikh/Ozon_upload/main/Tatulya/images/A4/set3/219_vert_7.jpg;https://raw.githubusercontent.com/maxuzkikh/Ozon_upload/main/Tatulya/images/A4/set3/instruction_A4.jpg;https://raw.githubusercontent.com/maxuzkikh/Ozon_upload/main/Tatulya/images/A4/set3/Video_DTF.mp4;</v>
      </c>
      <c r="AA9" s="0" t="str">
        <f aca="false">A9</f>
        <v>Термонаклейка Цветы Магнолия фиолетовая Garden</v>
      </c>
      <c r="AB9" s="0" t="n">
        <f aca="false">Q9</f>
        <v>349</v>
      </c>
      <c r="AC9" s="0" t="n">
        <f aca="false">ROUND(AB9*1.5,0)</f>
        <v>524</v>
      </c>
      <c r="AD9" s="10" t="s">
        <v>78</v>
      </c>
      <c r="AE9" s="7" t="s">
        <v>79</v>
      </c>
      <c r="AH9" s="0" t="n">
        <f aca="false">W9</f>
        <v>12</v>
      </c>
      <c r="AI9" s="11" t="n">
        <f aca="false">V9*10</f>
        <v>210</v>
      </c>
      <c r="AJ9" s="12" t="n">
        <v>1</v>
      </c>
      <c r="AK9" s="11" t="n">
        <f aca="false">U9*10</f>
        <v>300</v>
      </c>
      <c r="AL9" s="13" t="str">
        <f aca="false">CONCATENATE(H9,C9,"_1.jpg")</f>
        <v>https://raw.githubusercontent.com/maxuzkikh/Ozon_upload/main/Tatulya/images/A4/set3/219_vert_1.jpg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219_vert_2.jpg;https://raw.githubusercontent.com/maxuzkikh/Ozon_upload/main/Tatulya/images/A4/set3/219_vert_3.jpg;https://raw.githubusercontent.com/maxuzkikh/Ozon_upload/main/Tatulya/images/A4/set3/219_vert_4.jpg;https://raw.githubusercontent.com/maxuzkikh/Ozon_upload/main/Tatulya/images/A4/set3/219_vert_5.jpg;https://raw.githubusercontent.com/maxuzkikh/Ozon_upload/main/Tatulya/images/A4/set3/219_vert_6.jpg;https://raw.githubusercontent.com/maxuzkikh/Ozon_upload/main/Tatulya/images/A4/set3/219_vert_7.jpg;https://raw.githubusercontent.com/maxuzkikh/Ozon_upload/main/Tatulya/images/A4/set3/instruction_A4.jpg;</v>
      </c>
      <c r="AP9" s="13" t="str">
        <f aca="false">J9</f>
        <v>Amazing Pics</v>
      </c>
      <c r="AQ9" s="15" t="s">
        <v>80</v>
      </c>
      <c r="AT9" s="0" t="str">
        <f aca="false">SUBSTITUTE(A9,"Термонаклейка ","")</f>
        <v>Цветы Магнолия фиолетовая Garden</v>
      </c>
      <c r="AU9" s="10" t="s">
        <v>81</v>
      </c>
      <c r="AV9" s="0" t="str">
        <f aca="false">S9</f>
        <v>Термонаклейка Цветы Магнолия фиолетовая Garden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9" s="11" t="str">
        <f aca="false">X9</f>
        <v>Россия</v>
      </c>
      <c r="BA9" s="11" t="str">
        <f aca="false">R9</f>
        <v>Полимерный материал</v>
      </c>
      <c r="BC9" s="7" t="s">
        <v>79</v>
      </c>
      <c r="BE9" s="14" t="str">
        <f aca="false">CONCATENATE(H9,C9,"_color.jpg")</f>
        <v>https://raw.githubusercontent.com/maxuzkikh/Ozon_upload/main/Tatulya/images/A4/set3/219_vert_color.jpg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Цветы Магнолия фиолетовая Garden</v>
      </c>
      <c r="BR9" s="16" t="s">
        <v>82</v>
      </c>
      <c r="BS9" s="17" t="str">
        <f aca="false">CONCATENATE(H9,"Video_DTF.mp4")</f>
        <v>https://raw.githubusercontent.com/maxuzkikh/Ozon_upload/main/Tatulya/images/A4/set3/Video_DTF.mp4</v>
      </c>
    </row>
    <row r="10" customFormat="false" ht="16.4" hidden="false" customHeight="true" outlineLevel="0" collapsed="false">
      <c r="A10" s="6" t="s">
        <v>97</v>
      </c>
      <c r="C10" s="0" t="s">
        <v>98</v>
      </c>
      <c r="D10" s="0" t="str">
        <f aca="false">CONCATENATE("C:\Users\Max\Documents\GitHub\Ozon_upload\Tatulya\barcode\A4\set3\", A10, ".pdf")</f>
        <v>C:\Users\Max\Documents\GitHub\Ozon_upload\Tatulya\barcode\A4\set3\Термонаклейка Цветы Розовые Spring Blossoms.pdf</v>
      </c>
      <c r="E10" s="0" t="str">
        <f aca="false">CONCATENATE("C:\work\baby prints\MainTop\tif\tatyana\A4\set3\",C10,".tif")</f>
        <v>C:\work\baby prints\MainTop\tif\tatyana\A4\set3\220_vert.tif</v>
      </c>
      <c r="F10" s="0" t="n">
        <v>1</v>
      </c>
      <c r="G10" s="0" t="n">
        <v>1</v>
      </c>
      <c r="H10" s="7" t="s">
        <v>73</v>
      </c>
      <c r="I10" s="0" t="s">
        <v>74</v>
      </c>
      <c r="J10" s="0" t="s">
        <v>75</v>
      </c>
      <c r="M10" s="0" t="str">
        <f aca="false">A10</f>
        <v>Термонаклейка Цветы Розовые Spring Blossoms</v>
      </c>
      <c r="O10" s="0" t="str">
        <f aca="false">"Термонаклейка для одежды:" &amp; SUBSTITUTE(A10, "Термонаклейка", "")</f>
        <v>Термонаклейка для одежды: Цветы Розовые Spring Blossoms</v>
      </c>
      <c r="Q10" s="0" t="n">
        <v>349</v>
      </c>
      <c r="R10" s="0" t="s">
        <v>76</v>
      </c>
      <c r="S10" s="8" t="str">
        <f aca="false">A10&amp;Описание!B16</f>
        <v>Термонаклейка Цветы Розовые Spring Blossoms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12</v>
      </c>
      <c r="X10" s="0" t="s">
        <v>77</v>
      </c>
      <c r="Y10" s="9"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220_vert_1.jpg;https://raw.githubusercontent.com/maxuzkikh/Ozon_upload/main/Tatulya/images/A4/set3/220_vert_2.jpg;https://raw.githubusercontent.com/maxuzkikh/Ozon_upload/main/Tatulya/images/A4/set3/220_vert_3.jpg;https://raw.githubusercontent.com/maxuzkikh/Ozon_upload/main/Tatulya/images/A4/set3/220_vert_4.jpg;https://raw.githubusercontent.com/maxuzkikh/Ozon_upload/main/Tatulya/images/A4/set3/220_vert_5.jpg;https://raw.githubusercontent.com/maxuzkikh/Ozon_upload/main/Tatulya/images/A4/set3/220_vert_6.jpg;https://raw.githubusercontent.com/maxuzkikh/Ozon_upload/main/Tatulya/images/A4/set3/220_vert_7.jpg;https://raw.githubusercontent.com/maxuzkikh/Ozon_upload/main/Tatulya/images/A4/set3/instruction_A4.jpg;https://raw.githubusercontent.com/maxuzkikh/Ozon_upload/main/Tatulya/images/A4/set3/Video_DTF.mp4;</v>
      </c>
      <c r="AA10" s="0" t="str">
        <f aca="false">A10</f>
        <v>Термонаклейка Цветы Розовые Spring Blossoms</v>
      </c>
      <c r="AB10" s="0" t="n">
        <f aca="false">Q10</f>
        <v>349</v>
      </c>
      <c r="AC10" s="0" t="n">
        <f aca="false">ROUND(AB10*1.5,0)</f>
        <v>524</v>
      </c>
      <c r="AD10" s="10" t="s">
        <v>78</v>
      </c>
      <c r="AE10" s="7" t="s">
        <v>79</v>
      </c>
      <c r="AH10" s="0" t="n">
        <f aca="false">W10</f>
        <v>12</v>
      </c>
      <c r="AI10" s="11" t="n">
        <f aca="false">V10*10</f>
        <v>210</v>
      </c>
      <c r="AJ10" s="12" t="n">
        <v>1</v>
      </c>
      <c r="AK10" s="11" t="n">
        <f aca="false">U10*10</f>
        <v>300</v>
      </c>
      <c r="AL10" s="13" t="str">
        <f aca="false">CONCATENATE(H10,C10,"_1.jpg")</f>
        <v>https://raw.githubusercontent.com/maxuzkikh/Ozon_upload/main/Tatulya/images/A4/set3/220_vert_1.jpg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220_vert_2.jpg;https://raw.githubusercontent.com/maxuzkikh/Ozon_upload/main/Tatulya/images/A4/set3/220_vert_3.jpg;https://raw.githubusercontent.com/maxuzkikh/Ozon_upload/main/Tatulya/images/A4/set3/220_vert_4.jpg;https://raw.githubusercontent.com/maxuzkikh/Ozon_upload/main/Tatulya/images/A4/set3/220_vert_5.jpg;https://raw.githubusercontent.com/maxuzkikh/Ozon_upload/main/Tatulya/images/A4/set3/220_vert_6.jpg;https://raw.githubusercontent.com/maxuzkikh/Ozon_upload/main/Tatulya/images/A4/set3/220_vert_7.jpg;https://raw.githubusercontent.com/maxuzkikh/Ozon_upload/main/Tatulya/images/A4/set3/instruction_A4.jpg;</v>
      </c>
      <c r="AP10" s="13" t="str">
        <f aca="false">J10</f>
        <v>Amazing Pics</v>
      </c>
      <c r="AQ10" s="15" t="s">
        <v>80</v>
      </c>
      <c r="AT10" s="0" t="str">
        <f aca="false">SUBSTITUTE(A10,"Термонаклейка ","")</f>
        <v>Цветы Розовые Spring Blossoms</v>
      </c>
      <c r="AU10" s="10" t="s">
        <v>81</v>
      </c>
      <c r="AV10" s="0" t="str">
        <f aca="false">S10</f>
        <v>Термонаклейка Цветы Розовые Spring Blossoms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0" s="11" t="str">
        <f aca="false">X10</f>
        <v>Россия</v>
      </c>
      <c r="BA10" s="11" t="str">
        <f aca="false">R10</f>
        <v>Полимерный материал</v>
      </c>
      <c r="BC10" s="7" t="s">
        <v>79</v>
      </c>
      <c r="BE10" s="14" t="str">
        <f aca="false">CONCATENATE(H10,C10,"_color.jpg")</f>
        <v>https://raw.githubusercontent.com/maxuzkikh/Ozon_upload/main/Tatulya/images/A4/set3/220_vert_color.jpg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Цветы Розовые Spring Blossoms</v>
      </c>
      <c r="BR10" s="16" t="s">
        <v>82</v>
      </c>
      <c r="BS10" s="17" t="str">
        <f aca="false">CONCATENATE(H10,"Video_DTF.mp4")</f>
        <v>https://raw.githubusercontent.com/maxuzkikh/Ozon_upload/main/Tatulya/images/A4/set3/Video_DTF.mp4</v>
      </c>
    </row>
    <row r="11" customFormat="false" ht="16.4" hidden="false" customHeight="true" outlineLevel="0" collapsed="false">
      <c r="A11" s="6" t="s">
        <v>99</v>
      </c>
      <c r="C11" s="0" t="s">
        <v>100</v>
      </c>
      <c r="D11" s="0" t="str">
        <f aca="false">CONCATENATE("C:\Users\Max\Documents\GitHub\Ozon_upload\Tatulya\barcode\A4\set3\", A11, ".pdf")</f>
        <v>C:\Users\Max\Documents\GitHub\Ozon_upload\Tatulya\barcode\A4\set3\Термонаклейка Бабочки 4шт небо внутри.pdf</v>
      </c>
      <c r="E11" s="0" t="str">
        <f aca="false">CONCATENATE("C:\work\baby prints\MainTop\tif\tatyana\A4\set3\",C11,".tif")</f>
        <v>C:\work\baby prints\MainTop\tif\tatyana\A4\set3\221_vert.tif</v>
      </c>
      <c r="F11" s="0" t="n">
        <v>1</v>
      </c>
      <c r="G11" s="0" t="n">
        <v>1</v>
      </c>
      <c r="H11" s="7" t="s">
        <v>73</v>
      </c>
      <c r="I11" s="0" t="s">
        <v>74</v>
      </c>
      <c r="J11" s="0" t="s">
        <v>75</v>
      </c>
      <c r="M11" s="0" t="str">
        <f aca="false">A11</f>
        <v>Термонаклейка Бабочки 4шт небо внутри</v>
      </c>
      <c r="O11" s="0" t="str">
        <f aca="false">"Термонаклейка для одежды:" &amp; SUBSTITUTE(A11, "Термонаклейка", "")</f>
        <v>Термонаклейка для одежды: Бабочки 4шт небо внутри</v>
      </c>
      <c r="Q11" s="0" t="n">
        <v>349</v>
      </c>
      <c r="R11" s="0" t="s">
        <v>76</v>
      </c>
      <c r="S11" s="8" t="str">
        <f aca="false">A11&amp;Описание!B17</f>
        <v>Термонаклейка Бабочки 4шт небо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12</v>
      </c>
      <c r="X11" s="0" t="s">
        <v>77</v>
      </c>
      <c r="Y11" s="9"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221_vert_1.jpg;https://raw.githubusercontent.com/maxuzkikh/Ozon_upload/main/Tatulya/images/A4/set3/221_vert_2.jpg;https://raw.githubusercontent.com/maxuzkikh/Ozon_upload/main/Tatulya/images/A4/set3/221_vert_3.jpg;https://raw.githubusercontent.com/maxuzkikh/Ozon_upload/main/Tatulya/images/A4/set3/221_vert_4.jpg;https://raw.githubusercontent.com/maxuzkikh/Ozon_upload/main/Tatulya/images/A4/set3/221_vert_5.jpg;https://raw.githubusercontent.com/maxuzkikh/Ozon_upload/main/Tatulya/images/A4/set3/221_vert_6.jpg;https://raw.githubusercontent.com/maxuzkikh/Ozon_upload/main/Tatulya/images/A4/set3/221_vert_7.jpg;https://raw.githubusercontent.com/maxuzkikh/Ozon_upload/main/Tatulya/images/A4/set3/instruction_A4.jpg;https://raw.githubusercontent.com/maxuzkikh/Ozon_upload/main/Tatulya/images/A4/set3/Video_DTF.mp4;</v>
      </c>
      <c r="AA11" s="0" t="str">
        <f aca="false">A11</f>
        <v>Термонаклейка Бабочки 4шт небо внутри</v>
      </c>
      <c r="AB11" s="0" t="n">
        <f aca="false">Q11</f>
        <v>349</v>
      </c>
      <c r="AC11" s="0" t="n">
        <f aca="false">ROUND(AB11*1.5,0)</f>
        <v>524</v>
      </c>
      <c r="AD11" s="10" t="s">
        <v>78</v>
      </c>
      <c r="AE11" s="7" t="s">
        <v>79</v>
      </c>
      <c r="AH11" s="0" t="n">
        <f aca="false">W11</f>
        <v>12</v>
      </c>
      <c r="AI11" s="11" t="n">
        <f aca="false">V11*10</f>
        <v>210</v>
      </c>
      <c r="AJ11" s="12" t="n">
        <v>1</v>
      </c>
      <c r="AK11" s="11" t="n">
        <f aca="false">U11*10</f>
        <v>300</v>
      </c>
      <c r="AL11" s="13" t="str">
        <f aca="false">CONCATENATE(H11,C11,"_1.jpg")</f>
        <v>https://raw.githubusercontent.com/maxuzkikh/Ozon_upload/main/Tatulya/images/A4/set3/221_vert_1.jpg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221_vert_2.jpg;https://raw.githubusercontent.com/maxuzkikh/Ozon_upload/main/Tatulya/images/A4/set3/221_vert_3.jpg;https://raw.githubusercontent.com/maxuzkikh/Ozon_upload/main/Tatulya/images/A4/set3/221_vert_4.jpg;https://raw.githubusercontent.com/maxuzkikh/Ozon_upload/main/Tatulya/images/A4/set3/221_vert_5.jpg;https://raw.githubusercontent.com/maxuzkikh/Ozon_upload/main/Tatulya/images/A4/set3/221_vert_6.jpg;https://raw.githubusercontent.com/maxuzkikh/Ozon_upload/main/Tatulya/images/A4/set3/221_vert_7.jpg;https://raw.githubusercontent.com/maxuzkikh/Ozon_upload/main/Tatulya/images/A4/set3/instruction_A4.jpg;</v>
      </c>
      <c r="AP11" s="13" t="str">
        <f aca="false">J11</f>
        <v>Amazing Pics</v>
      </c>
      <c r="AQ11" s="15" t="s">
        <v>80</v>
      </c>
      <c r="AT11" s="0" t="str">
        <f aca="false">SUBSTITUTE(A11,"Термонаклейка ","")</f>
        <v>Бабочки 4шт небо внутри</v>
      </c>
      <c r="AU11" s="10" t="s">
        <v>81</v>
      </c>
      <c r="AV11" s="0" t="str">
        <f aca="false">S11</f>
        <v>Термонаклейка Бабочки 4шт небо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1" s="11" t="str">
        <f aca="false">X11</f>
        <v>Россия</v>
      </c>
      <c r="BA11" s="11" t="str">
        <f aca="false">R11</f>
        <v>Полимерный материал</v>
      </c>
      <c r="BC11" s="7" t="s">
        <v>79</v>
      </c>
      <c r="BE11" s="14" t="str">
        <f aca="false">CONCATENATE(H11,C11,"_color.jpg")</f>
        <v>https://raw.githubusercontent.com/maxuzkikh/Ozon_upload/main/Tatulya/images/A4/set3/221_vert_color.jpg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Бабочки 4шт небо внутри</v>
      </c>
      <c r="BR11" s="16" t="s">
        <v>82</v>
      </c>
      <c r="BS11" s="17" t="str">
        <f aca="false">CONCATENATE(H11,"Video_DTF.mp4")</f>
        <v>https://raw.githubusercontent.com/maxuzkikh/Ozon_upload/main/Tatulya/images/A4/set3/Video_DTF.mp4</v>
      </c>
    </row>
    <row r="12" customFormat="false" ht="16.4" hidden="false" customHeight="true" outlineLevel="0" collapsed="false">
      <c r="A12" s="6" t="s">
        <v>101</v>
      </c>
      <c r="C12" s="0" t="s">
        <v>102</v>
      </c>
      <c r="D12" s="0" t="str">
        <f aca="false">CONCATENATE("C:\Users\Max\Documents\GitHub\Ozon_upload\Tatulya\barcode\A4\set3\", A12, ".pdf")</f>
        <v>C:\Users\Max\Documents\GitHub\Ozon_upload\Tatulya\barcode\A4\set3\Термонаклейка Пантера силует внутри цветы.pdf</v>
      </c>
      <c r="E12" s="0" t="str">
        <f aca="false">CONCATENATE("C:\work\baby prints\MainTop\tif\tatyana\A4\set3\",C12,".tif")</f>
        <v>C:\work\baby prints\MainTop\tif\tatyana\A4\set3\222_vert.tif</v>
      </c>
      <c r="F12" s="0" t="n">
        <v>1</v>
      </c>
      <c r="G12" s="0" t="n">
        <v>1</v>
      </c>
      <c r="H12" s="7" t="s">
        <v>73</v>
      </c>
      <c r="I12" s="0" t="s">
        <v>74</v>
      </c>
      <c r="J12" s="0" t="s">
        <v>75</v>
      </c>
      <c r="M12" s="0" t="str">
        <f aca="false">A12</f>
        <v>Термонаклейка Пантера силует внутри цветы</v>
      </c>
      <c r="O12" s="0" t="str">
        <f aca="false">"Термонаклейка для одежды:" &amp; SUBSTITUTE(A12, "Термонаклейка", "")</f>
        <v>Термонаклейка для одежды: Пантера силует внутри цветы</v>
      </c>
      <c r="Q12" s="0" t="n">
        <v>349</v>
      </c>
      <c r="R12" s="0" t="s">
        <v>76</v>
      </c>
      <c r="S12" s="8" t="str">
        <f aca="false">A12&amp;Описание!B18</f>
        <v>Термонаклейка Пантера силует внутри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21</v>
      </c>
      <c r="W12" s="0" t="n">
        <v>12</v>
      </c>
      <c r="X12" s="0" t="s">
        <v>77</v>
      </c>
      <c r="Y12" s="9"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Tatulya/images/A4/set3/222_vert_1.jpg;https://raw.githubusercontent.com/maxuzkikh/Ozon_upload/main/Tatulya/images/A4/set3/222_vert_2.jpg;https://raw.githubusercontent.com/maxuzkikh/Ozon_upload/main/Tatulya/images/A4/set3/222_vert_3.jpg;https://raw.githubusercontent.com/maxuzkikh/Ozon_upload/main/Tatulya/images/A4/set3/222_vert_4.jpg;https://raw.githubusercontent.com/maxuzkikh/Ozon_upload/main/Tatulya/images/A4/set3/222_vert_5.jpg;https://raw.githubusercontent.com/maxuzkikh/Ozon_upload/main/Tatulya/images/A4/set3/222_vert_6.jpg;https://raw.githubusercontent.com/maxuzkikh/Ozon_upload/main/Tatulya/images/A4/set3/222_vert_7.jpg;https://raw.githubusercontent.com/maxuzkikh/Ozon_upload/main/Tatulya/images/A4/set3/instruction_A4.jpg;https://raw.githubusercontent.com/maxuzkikh/Ozon_upload/main/Tatulya/images/A4/set3/Video_DTF.mp4;</v>
      </c>
      <c r="AA12" s="0" t="str">
        <f aca="false">A12</f>
        <v>Термонаклейка Пантера силует внутри цветы</v>
      </c>
      <c r="AB12" s="0" t="n">
        <f aca="false">Q12</f>
        <v>349</v>
      </c>
      <c r="AC12" s="0" t="n">
        <f aca="false">ROUND(AB12*1.5,0)</f>
        <v>524</v>
      </c>
      <c r="AD12" s="10" t="s">
        <v>78</v>
      </c>
      <c r="AE12" s="7" t="s">
        <v>79</v>
      </c>
      <c r="AH12" s="0" t="n">
        <f aca="false">W12</f>
        <v>12</v>
      </c>
      <c r="AI12" s="11" t="n">
        <f aca="false">V12*10</f>
        <v>210</v>
      </c>
      <c r="AJ12" s="12" t="n">
        <v>1</v>
      </c>
      <c r="AK12" s="11" t="n">
        <f aca="false">U12*10</f>
        <v>300</v>
      </c>
      <c r="AL12" s="13" t="str">
        <f aca="false">CONCATENATE(H12,C12,"_1.jpg")</f>
        <v>https://raw.githubusercontent.com/maxuzkikh/Ozon_upload/main/Tatulya/images/A4/set3/222_vert_1.jpg</v>
      </c>
      <c r="AM12" s="14" t="str">
        <f aca="false">CONCATENATE(CONCATENATE(H12, C12, "_2.jpg;"),CONCATENATE(H12, C12, "_3.jpg;"),CONCATENATE(H12, C12, "_4.jpg;"),CONCATENATE(H12, C12, "_5.jpg;"),CONCATENATE(H12, C12, "_6.jpg;"),CONCATENATE(H12, C12, "_7.jpg;"),CONCATENATE(H12, "instruction_A4.jpg;") )</f>
        <v>https://raw.githubusercontent.com/maxuzkikh/Ozon_upload/main/Tatulya/images/A4/set3/222_vert_2.jpg;https://raw.githubusercontent.com/maxuzkikh/Ozon_upload/main/Tatulya/images/A4/set3/222_vert_3.jpg;https://raw.githubusercontent.com/maxuzkikh/Ozon_upload/main/Tatulya/images/A4/set3/222_vert_4.jpg;https://raw.githubusercontent.com/maxuzkikh/Ozon_upload/main/Tatulya/images/A4/set3/222_vert_5.jpg;https://raw.githubusercontent.com/maxuzkikh/Ozon_upload/main/Tatulya/images/A4/set3/222_vert_6.jpg;https://raw.githubusercontent.com/maxuzkikh/Ozon_upload/main/Tatulya/images/A4/set3/222_vert_7.jpg;https://raw.githubusercontent.com/maxuzkikh/Ozon_upload/main/Tatulya/images/A4/set3/instruction_A4.jpg;</v>
      </c>
      <c r="AP12" s="13" t="str">
        <f aca="false">J12</f>
        <v>Amazing Pics</v>
      </c>
      <c r="AQ12" s="15" t="s">
        <v>80</v>
      </c>
      <c r="AT12" s="0" t="str">
        <f aca="false">SUBSTITUTE(A12,"Термонаклейка ","")</f>
        <v>Пантера силует внутри цветы</v>
      </c>
      <c r="AU12" s="10" t="s">
        <v>81</v>
      </c>
      <c r="AV12" s="0" t="str">
        <f aca="false">S12</f>
        <v>Термонаклейка Пантера силует внутри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2" s="11" t="str">
        <f aca="false">X12</f>
        <v>Россия</v>
      </c>
      <c r="BA12" s="11" t="str">
        <f aca="false">R12</f>
        <v>Полимерный материал</v>
      </c>
      <c r="BC12" s="7" t="s">
        <v>79</v>
      </c>
      <c r="BE12" s="14" t="str">
        <f aca="false">CONCATENATE(H12,C12,"_color.jpg")</f>
        <v>https://raw.githubusercontent.com/maxuzkikh/Ozon_upload/main/Tatulya/images/A4/set3/222_vert_color.jpg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Пантера силует внутри цветы</v>
      </c>
      <c r="BR12" s="16" t="s">
        <v>82</v>
      </c>
      <c r="BS12" s="17" t="str">
        <f aca="false">CONCATENATE(H12,"Video_DTF.mp4")</f>
        <v>https://raw.githubusercontent.com/maxuzkikh/Ozon_upload/main/Tatulya/images/A4/set3/Video_DTF.mp4</v>
      </c>
    </row>
  </sheetData>
  <dataValidations count="16">
    <dataValidation allowBlank="false" error="Неверный формат данных" errorTitle="Ошибка" operator="between" showDropDown="false" showErrorMessage="true" showInputMessage="false" sqref="AY2:AZ2" type="decimal">
      <formula1>0</formula1>
      <formula2>0</formula2>
    </dataValidation>
    <dataValidation allowBlank="true" error="Выберите значение из списка" errorTitle="Ошибка" operator="between" showDropDown="false" showErrorMessage="true" showInputMessage="false" sqref="AD2:AD12" type="list">
      <formula1>#name?</formula1>
      <formula2>0</formula2>
    </dataValidation>
    <dataValidation allowBlank="false" error="Выберите значение из списка" errorTitle="Ошибка" operator="between" showDropDown="false" showErrorMessage="true" showInputMessage="false" sqref="AE2:AE12" type="list">
      <formula1>#name?</formula1>
      <formula2>0</formula2>
    </dataValidation>
    <dataValidation allowBlank="false" error="Неверный формат данных" errorTitle="Ошибка" operator="between" showDropDown="false" showErrorMessage="true" showInputMessage="false" sqref="AR2 BB2 BH2 BO2" type="whole">
      <formula1>0</formula1>
      <formula2>0</formula2>
    </dataValidation>
    <dataValidation allowBlank="true" error="Неверный формат данных" errorTitle="Ошибка" operator="between" showDropDown="false" showErrorMessage="true" showInputMessage="false" sqref="AJ2:AJ12" type="whole">
      <formula1>0</formula1>
      <formula2>0</formula2>
    </dataValidation>
    <dataValidation allowBlank="false" operator="between" showDropDown="false" showErrorMessage="false" showInputMessage="false" sqref="AS2" type="list">
      <formula1>#name?</formula1>
      <formula2>0</formula2>
    </dataValidation>
    <dataValidation allowBlank="true" error="Выберите значение из списка" errorTitle="Ошибка" operator="between" showDropDown="false" showErrorMessage="true" showInputMessage="false" sqref="AU2:AU12" type="list">
      <formula1>#name?</formula1>
      <formula2>0</formula2>
    </dataValidation>
    <dataValidation allowBlank="false" operator="between" showDropDown="false" showErrorMessage="false" showInputMessage="false" sqref="AX2:AX12" type="list">
      <formula1>#name?</formula1>
      <formula2>0</formula2>
    </dataValidation>
    <dataValidation allowBlank="false" operator="between" showDropDown="false" showErrorMessage="false" showInputMessage="false" sqref="BA2:BA12" type="list">
      <formula1>#name?</formula1>
      <formula2>0</formula2>
    </dataValidation>
    <dataValidation allowBlank="false" error="Неверное значение" errorTitle="Ошибка" operator="between" showDropDown="false" showErrorMessage="true" showInputMessage="false" sqref="BC2:BC12" type="list">
      <formula1>"Да,Нет"</formula1>
      <formula2>0</formula2>
    </dataValidation>
    <dataValidation allowBlank="false" operator="between" showDropDown="false" showErrorMessage="false" showInputMessage="false" sqref="BD2" type="list">
      <formula1>#name?</formula1>
      <formula2>0</formula2>
    </dataValidation>
    <dataValidation allowBlank="false" operator="between" showDropDown="false" showErrorMessage="false" showInputMessage="false" sqref="BF2" type="list">
      <formula1>#name?</formula1>
      <formula2>0</formula2>
    </dataValidation>
    <dataValidation allowBlank="false" error="Выберите значение из списка" errorTitle="Ошибка" operator="between" showDropDown="false" showErrorMessage="true" showInputMessage="false" sqref="BI2" type="list">
      <formula1>#name?</formula1>
      <formula2>0</formula2>
    </dataValidation>
    <dataValidation allowBlank="false" error="Выберите значение из списка" errorTitle="Ошибка" operator="between" showDropDown="false" showErrorMessage="true" showInputMessage="false" sqref="BJ2" type="list">
      <formula1>#name?</formula1>
      <formula2>0</formula2>
    </dataValidation>
    <dataValidation allowBlank="false" error="Выберите значение из списка" errorTitle="Ошибка" operator="between" showDropDown="false" showErrorMessage="true" showInputMessage="false" sqref="BK2" type="list">
      <formula1>#name?</formula1>
      <formula2>0</formula2>
    </dataValidation>
    <dataValidation allowBlank="false" error="Выберите значение из списка" errorTitle="Ошибка" operator="between" showDropDown="false" showErrorMessage="true" showInputMessage="false" sqref="BL2"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 ref="H12" r:id="rId12"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3"/>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103</v>
      </c>
      <c r="B2" s="8" t="s">
        <v>104</v>
      </c>
    </row>
    <row r="3" customFormat="false" ht="15.65" hidden="false" customHeight="true" outlineLevel="0" collapsed="false">
      <c r="A3" s="0" t="s">
        <v>103</v>
      </c>
      <c r="B3" s="8" t="s">
        <v>104</v>
      </c>
    </row>
    <row r="4" customFormat="false" ht="15.65" hidden="false" customHeight="true" outlineLevel="0" collapsed="false">
      <c r="A4" s="0" t="s">
        <v>103</v>
      </c>
      <c r="B4" s="8" t="s">
        <v>104</v>
      </c>
    </row>
    <row r="5" customFormat="false" ht="15.65" hidden="false" customHeight="true" outlineLevel="0" collapsed="false">
      <c r="A5" s="0" t="s">
        <v>103</v>
      </c>
      <c r="B5" s="8" t="s">
        <v>104</v>
      </c>
    </row>
    <row r="6" customFormat="false" ht="15.65" hidden="false" customHeight="true" outlineLevel="0" collapsed="false">
      <c r="A6" s="0" t="s">
        <v>103</v>
      </c>
      <c r="B6" s="8" t="s">
        <v>104</v>
      </c>
    </row>
    <row r="7" customFormat="false" ht="15.65" hidden="false" customHeight="true" outlineLevel="0" collapsed="false">
      <c r="A7" s="0" t="s">
        <v>103</v>
      </c>
      <c r="B7" s="8" t="s">
        <v>104</v>
      </c>
    </row>
    <row r="8" customFormat="false" ht="15.65" hidden="false" customHeight="true" outlineLevel="0" collapsed="false">
      <c r="A8" s="0" t="s">
        <v>103</v>
      </c>
      <c r="B8" s="8" t="s">
        <v>104</v>
      </c>
    </row>
    <row r="9" customFormat="false" ht="15.65" hidden="false" customHeight="true" outlineLevel="0" collapsed="false">
      <c r="A9" s="0" t="s">
        <v>103</v>
      </c>
      <c r="B9" s="8" t="s">
        <v>104</v>
      </c>
    </row>
    <row r="10" customFormat="false" ht="15.65" hidden="false" customHeight="true" outlineLevel="0" collapsed="false">
      <c r="A10" s="0" t="s">
        <v>103</v>
      </c>
      <c r="B10" s="8" t="s">
        <v>104</v>
      </c>
    </row>
    <row r="11" customFormat="false" ht="15.65" hidden="false" customHeight="true" outlineLevel="0" collapsed="false">
      <c r="A11" s="0" t="s">
        <v>103</v>
      </c>
      <c r="B11" s="8" t="s">
        <v>104</v>
      </c>
    </row>
    <row r="12" customFormat="false" ht="15.65" hidden="false" customHeight="true" outlineLevel="0" collapsed="false">
      <c r="A12" s="0" t="s">
        <v>103</v>
      </c>
      <c r="B12" s="8" t="s">
        <v>104</v>
      </c>
    </row>
    <row r="13" customFormat="false" ht="15.65" hidden="false" customHeight="true" outlineLevel="0" collapsed="false">
      <c r="A13" s="0" t="s">
        <v>103</v>
      </c>
      <c r="B13" s="8" t="s">
        <v>104</v>
      </c>
    </row>
    <row r="14" customFormat="false" ht="15.65" hidden="false" customHeight="true" outlineLevel="0" collapsed="false">
      <c r="A14" s="0" t="s">
        <v>103</v>
      </c>
      <c r="B14" s="8" t="s">
        <v>104</v>
      </c>
    </row>
    <row r="15" customFormat="false" ht="15.65" hidden="false" customHeight="true" outlineLevel="0" collapsed="false">
      <c r="A15" s="0" t="s">
        <v>103</v>
      </c>
      <c r="B15" s="8" t="s">
        <v>104</v>
      </c>
    </row>
    <row r="16" customFormat="false" ht="15.65" hidden="false" customHeight="true" outlineLevel="0" collapsed="false">
      <c r="A16" s="0" t="s">
        <v>103</v>
      </c>
      <c r="B16" s="8" t="s">
        <v>104</v>
      </c>
    </row>
    <row r="17" customFormat="false" ht="15.65" hidden="false" customHeight="true" outlineLevel="0" collapsed="false">
      <c r="A17" s="0" t="s">
        <v>103</v>
      </c>
      <c r="B17" s="8" t="s">
        <v>104</v>
      </c>
    </row>
    <row r="18" customFormat="false" ht="15.65" hidden="false" customHeight="true" outlineLevel="0" collapsed="false">
      <c r="A18" s="0" t="s">
        <v>103</v>
      </c>
      <c r="B18" s="8" t="s">
        <v>104</v>
      </c>
    </row>
    <row r="19" customFormat="false" ht="15.65" hidden="false" customHeight="true" outlineLevel="0" collapsed="false">
      <c r="A19" s="0" t="s">
        <v>103</v>
      </c>
      <c r="B19" s="8" t="s">
        <v>104</v>
      </c>
    </row>
    <row r="20" customFormat="false" ht="15.65" hidden="false" customHeight="true" outlineLevel="0" collapsed="false">
      <c r="A20" s="0" t="s">
        <v>103</v>
      </c>
      <c r="B20" s="8" t="s">
        <v>104</v>
      </c>
    </row>
    <row r="21" customFormat="false" ht="15.65" hidden="false" customHeight="true" outlineLevel="0" collapsed="false">
      <c r="A21" s="0" t="s">
        <v>103</v>
      </c>
      <c r="B21" s="8" t="s">
        <v>104</v>
      </c>
    </row>
    <row r="22" customFormat="false" ht="15.65" hidden="false" customHeight="true" outlineLevel="0" collapsed="false">
      <c r="A22" s="0" t="s">
        <v>103</v>
      </c>
      <c r="B22" s="8" t="s">
        <v>104</v>
      </c>
    </row>
    <row r="23" customFormat="false" ht="15.65" hidden="false" customHeight="true" outlineLevel="0" collapsed="false">
      <c r="A23" s="0" t="s">
        <v>103</v>
      </c>
      <c r="B23" s="8" t="s">
        <v>104</v>
      </c>
    </row>
    <row r="24" customFormat="false" ht="15.65" hidden="false" customHeight="true" outlineLevel="0" collapsed="false">
      <c r="A24" s="0" t="s">
        <v>103</v>
      </c>
      <c r="B24" s="8" t="s">
        <v>104</v>
      </c>
    </row>
    <row r="25" customFormat="false" ht="15.65" hidden="false" customHeight="true" outlineLevel="0" collapsed="false">
      <c r="A25" s="0" t="s">
        <v>103</v>
      </c>
      <c r="B25" s="8" t="s">
        <v>104</v>
      </c>
    </row>
    <row r="26" customFormat="false" ht="15.65" hidden="false" customHeight="true" outlineLevel="0" collapsed="false">
      <c r="A26" s="0" t="s">
        <v>103</v>
      </c>
      <c r="B26" s="8" t="s">
        <v>104</v>
      </c>
    </row>
    <row r="27" customFormat="false" ht="15.65" hidden="false" customHeight="true" outlineLevel="0" collapsed="false">
      <c r="A27" s="0" t="s">
        <v>103</v>
      </c>
      <c r="B27" s="8" t="s">
        <v>104</v>
      </c>
    </row>
    <row r="28" customFormat="false" ht="15.65" hidden="false" customHeight="true" outlineLevel="0" collapsed="false">
      <c r="A28" s="0" t="s">
        <v>103</v>
      </c>
      <c r="B28" s="8" t="s">
        <v>104</v>
      </c>
    </row>
    <row r="29" customFormat="false" ht="15.65" hidden="false" customHeight="true" outlineLevel="0" collapsed="false">
      <c r="A29" s="0" t="s">
        <v>103</v>
      </c>
      <c r="B29" s="8" t="s">
        <v>104</v>
      </c>
    </row>
    <row r="30" customFormat="false" ht="15.65" hidden="false" customHeight="true" outlineLevel="0" collapsed="false">
      <c r="A30" s="0" t="s">
        <v>103</v>
      </c>
      <c r="B30" s="8" t="s">
        <v>104</v>
      </c>
    </row>
    <row r="31" customFormat="false" ht="15.65" hidden="false" customHeight="true" outlineLevel="0" collapsed="false">
      <c r="A31" s="0" t="s">
        <v>103</v>
      </c>
      <c r="B31" s="8" t="s">
        <v>104</v>
      </c>
    </row>
    <row r="32" customFormat="false" ht="15.65" hidden="false" customHeight="true" outlineLevel="0" collapsed="false">
      <c r="A32" s="0" t="s">
        <v>103</v>
      </c>
      <c r="B32" s="8" t="s">
        <v>104</v>
      </c>
    </row>
    <row r="33" customFormat="false" ht="15.65" hidden="false" customHeight="true" outlineLevel="0" collapsed="false">
      <c r="A33" s="0" t="s">
        <v>103</v>
      </c>
      <c r="B33" s="8" t="s">
        <v>104</v>
      </c>
    </row>
    <row r="34" customFormat="false" ht="15.65" hidden="false" customHeight="true" outlineLevel="0" collapsed="false">
      <c r="A34" s="0" t="s">
        <v>103</v>
      </c>
      <c r="B34" s="8" t="s">
        <v>104</v>
      </c>
    </row>
    <row r="35" customFormat="false" ht="15.65" hidden="false" customHeight="true" outlineLevel="0" collapsed="false">
      <c r="A35" s="0" t="s">
        <v>103</v>
      </c>
      <c r="B35" s="8" t="s">
        <v>104</v>
      </c>
    </row>
    <row r="36" customFormat="false" ht="15.65" hidden="false" customHeight="true" outlineLevel="0" collapsed="false">
      <c r="A36" s="0" t="s">
        <v>103</v>
      </c>
      <c r="B36" s="8" t="s">
        <v>104</v>
      </c>
    </row>
    <row r="37" customFormat="false" ht="15.65" hidden="false" customHeight="true" outlineLevel="0" collapsed="false">
      <c r="A37" s="0" t="s">
        <v>103</v>
      </c>
      <c r="B37" s="8" t="s">
        <v>104</v>
      </c>
    </row>
    <row r="38" customFormat="false" ht="15.65" hidden="false" customHeight="true" outlineLevel="0" collapsed="false">
      <c r="A38" s="0" t="s">
        <v>103</v>
      </c>
      <c r="B38" s="8" t="s">
        <v>104</v>
      </c>
    </row>
    <row r="39" customFormat="false" ht="15.65" hidden="false" customHeight="true" outlineLevel="0" collapsed="false">
      <c r="A39" s="0" t="s">
        <v>103</v>
      </c>
      <c r="B39" s="8" t="s">
        <v>104</v>
      </c>
    </row>
    <row r="40" customFormat="false" ht="15.65" hidden="false" customHeight="true" outlineLevel="0" collapsed="false">
      <c r="A40" s="0" t="s">
        <v>103</v>
      </c>
      <c r="B40" s="8" t="s">
        <v>104</v>
      </c>
    </row>
    <row r="41" customFormat="false" ht="15.65" hidden="false" customHeight="true" outlineLevel="0" collapsed="false">
      <c r="A41" s="0" t="s">
        <v>103</v>
      </c>
      <c r="B41" s="8" t="s">
        <v>104</v>
      </c>
    </row>
    <row r="42" customFormat="false" ht="15.65" hidden="false" customHeight="true" outlineLevel="0" collapsed="false">
      <c r="A42" s="0" t="s">
        <v>103</v>
      </c>
      <c r="B42" s="8" t="s">
        <v>104</v>
      </c>
    </row>
    <row r="43" customFormat="false" ht="15.65" hidden="false" customHeight="true" outlineLevel="0" collapsed="false">
      <c r="A43" s="0" t="s">
        <v>103</v>
      </c>
      <c r="B43" s="8" t="s">
        <v>104</v>
      </c>
    </row>
    <row r="44" customFormat="false" ht="15.65" hidden="false" customHeight="true" outlineLevel="0" collapsed="false">
      <c r="A44" s="0" t="s">
        <v>103</v>
      </c>
      <c r="B44" s="8" t="s">
        <v>104</v>
      </c>
    </row>
    <row r="45" customFormat="false" ht="15.65" hidden="false" customHeight="true" outlineLevel="0" collapsed="false">
      <c r="A45" s="0" t="s">
        <v>103</v>
      </c>
      <c r="B45" s="8" t="s">
        <v>104</v>
      </c>
    </row>
    <row r="46" customFormat="false" ht="15.65" hidden="false" customHeight="true" outlineLevel="0" collapsed="false">
      <c r="A46" s="0" t="s">
        <v>103</v>
      </c>
      <c r="B46" s="8" t="s">
        <v>104</v>
      </c>
    </row>
    <row r="47" customFormat="false" ht="15.65" hidden="false" customHeight="true" outlineLevel="0" collapsed="false">
      <c r="A47" s="0" t="s">
        <v>103</v>
      </c>
      <c r="B47" s="8" t="s">
        <v>104</v>
      </c>
    </row>
    <row r="48" customFormat="false" ht="15.65" hidden="false" customHeight="true" outlineLevel="0" collapsed="false">
      <c r="A48" s="0" t="s">
        <v>103</v>
      </c>
      <c r="B48" s="8" t="s">
        <v>104</v>
      </c>
    </row>
    <row r="49" customFormat="false" ht="15.65" hidden="false" customHeight="true" outlineLevel="0" collapsed="false">
      <c r="A49" s="0" t="s">
        <v>103</v>
      </c>
      <c r="B49" s="8" t="s">
        <v>104</v>
      </c>
    </row>
    <row r="50" customFormat="false" ht="15.65" hidden="false" customHeight="true" outlineLevel="0" collapsed="false">
      <c r="A50" s="0" t="s">
        <v>103</v>
      </c>
      <c r="B50" s="8" t="s">
        <v>104</v>
      </c>
    </row>
    <row r="51" customFormat="false" ht="15.65" hidden="false" customHeight="true" outlineLevel="0" collapsed="false">
      <c r="A51" s="0" t="s">
        <v>103</v>
      </c>
      <c r="B51" s="8" t="s">
        <v>104</v>
      </c>
    </row>
    <row r="52" customFormat="false" ht="15.65" hidden="false" customHeight="true" outlineLevel="0" collapsed="false">
      <c r="A52" s="0" t="s">
        <v>103</v>
      </c>
      <c r="B52" s="8" t="s">
        <v>104</v>
      </c>
    </row>
    <row r="53" customFormat="false" ht="15.65" hidden="false" customHeight="true" outlineLevel="0" collapsed="false">
      <c r="A53" s="0" t="s">
        <v>103</v>
      </c>
      <c r="B53" s="8" t="s">
        <v>104</v>
      </c>
    </row>
    <row r="54" customFormat="false" ht="15.65" hidden="false" customHeight="true" outlineLevel="0" collapsed="false">
      <c r="A54" s="0" t="s">
        <v>103</v>
      </c>
      <c r="B54" s="8" t="s">
        <v>104</v>
      </c>
    </row>
    <row r="55" customFormat="false" ht="15.65" hidden="false" customHeight="true" outlineLevel="0" collapsed="false">
      <c r="A55" s="0" t="s">
        <v>103</v>
      </c>
      <c r="B55" s="8" t="s">
        <v>104</v>
      </c>
    </row>
    <row r="56" customFormat="false" ht="15.65" hidden="false" customHeight="true" outlineLevel="0" collapsed="false">
      <c r="A56" s="0" t="s">
        <v>103</v>
      </c>
      <c r="B56" s="8" t="s">
        <v>104</v>
      </c>
    </row>
    <row r="57" customFormat="false" ht="15.65" hidden="false" customHeight="true" outlineLevel="0" collapsed="false">
      <c r="A57" s="0" t="s">
        <v>103</v>
      </c>
      <c r="B57" s="8" t="s">
        <v>104</v>
      </c>
    </row>
    <row r="58" customFormat="false" ht="15.65" hidden="false" customHeight="true" outlineLevel="0" collapsed="false">
      <c r="A58" s="0" t="s">
        <v>103</v>
      </c>
      <c r="B58" s="8" t="s">
        <v>104</v>
      </c>
    </row>
    <row r="59" customFormat="false" ht="15.65" hidden="false" customHeight="true" outlineLevel="0" collapsed="false">
      <c r="A59" s="0" t="s">
        <v>103</v>
      </c>
      <c r="B59" s="8" t="s">
        <v>104</v>
      </c>
    </row>
    <row r="60" customFormat="false" ht="15.65" hidden="false" customHeight="true" outlineLevel="0" collapsed="false">
      <c r="A60" s="0" t="s">
        <v>103</v>
      </c>
      <c r="B60" s="8" t="s">
        <v>104</v>
      </c>
    </row>
    <row r="61" customFormat="false" ht="15.65" hidden="false" customHeight="true" outlineLevel="0" collapsed="false">
      <c r="A61" s="0" t="s">
        <v>103</v>
      </c>
      <c r="B61" s="8" t="s">
        <v>104</v>
      </c>
    </row>
    <row r="62" customFormat="false" ht="15.65" hidden="false" customHeight="true" outlineLevel="0" collapsed="false">
      <c r="A62" s="0" t="s">
        <v>103</v>
      </c>
      <c r="B62" s="8" t="s">
        <v>104</v>
      </c>
    </row>
    <row r="63" customFormat="false" ht="15.65" hidden="false" customHeight="true" outlineLevel="0" collapsed="false">
      <c r="A63" s="0" t="s">
        <v>103</v>
      </c>
      <c r="B63" s="8" t="s">
        <v>104</v>
      </c>
    </row>
    <row r="64" customFormat="false" ht="15.65" hidden="false" customHeight="true" outlineLevel="0" collapsed="false">
      <c r="A64" s="0" t="s">
        <v>103</v>
      </c>
      <c r="B64" s="8" t="s">
        <v>104</v>
      </c>
    </row>
    <row r="65" customFormat="false" ht="15.65" hidden="false" customHeight="true" outlineLevel="0" collapsed="false">
      <c r="A65" s="0" t="s">
        <v>103</v>
      </c>
      <c r="B65" s="8" t="s">
        <v>104</v>
      </c>
    </row>
    <row r="66" customFormat="false" ht="15.65" hidden="false" customHeight="true" outlineLevel="0" collapsed="false">
      <c r="A66" s="0" t="s">
        <v>103</v>
      </c>
      <c r="B66" s="8" t="s">
        <v>104</v>
      </c>
    </row>
    <row r="67" customFormat="false" ht="15.65" hidden="false" customHeight="true" outlineLevel="0" collapsed="false">
      <c r="A67" s="0" t="s">
        <v>103</v>
      </c>
      <c r="B67" s="8" t="s">
        <v>104</v>
      </c>
    </row>
    <row r="68" customFormat="false" ht="15.65" hidden="false" customHeight="true" outlineLevel="0" collapsed="false">
      <c r="A68" s="0" t="s">
        <v>103</v>
      </c>
      <c r="B68" s="8" t="s">
        <v>104</v>
      </c>
    </row>
    <row r="69" customFormat="false" ht="15.65" hidden="false" customHeight="true" outlineLevel="0" collapsed="false">
      <c r="A69" s="0" t="s">
        <v>103</v>
      </c>
      <c r="B69" s="8" t="s">
        <v>104</v>
      </c>
    </row>
    <row r="70" customFormat="false" ht="15.65" hidden="false" customHeight="true" outlineLevel="0" collapsed="false">
      <c r="A70" s="0" t="s">
        <v>103</v>
      </c>
      <c r="B70" s="8" t="s">
        <v>104</v>
      </c>
    </row>
    <row r="71" customFormat="false" ht="15.65" hidden="false" customHeight="true" outlineLevel="0" collapsed="false">
      <c r="A71" s="0" t="s">
        <v>103</v>
      </c>
      <c r="B71" s="8" t="s">
        <v>104</v>
      </c>
    </row>
    <row r="72" customFormat="false" ht="15.65" hidden="false" customHeight="true" outlineLevel="0" collapsed="false">
      <c r="A72" s="0" t="s">
        <v>103</v>
      </c>
      <c r="B72" s="8" t="s">
        <v>104</v>
      </c>
    </row>
    <row r="73" customFormat="false" ht="15.65" hidden="false" customHeight="true" outlineLevel="0" collapsed="false">
      <c r="A73" s="0" t="s">
        <v>103</v>
      </c>
      <c r="B73" s="8" t="s">
        <v>104</v>
      </c>
    </row>
    <row r="74" customFormat="false" ht="15.65" hidden="false" customHeight="true" outlineLevel="0" collapsed="false">
      <c r="A74" s="0" t="s">
        <v>103</v>
      </c>
      <c r="B74" s="8" t="s">
        <v>104</v>
      </c>
    </row>
    <row r="75" customFormat="false" ht="15.65" hidden="false" customHeight="true" outlineLevel="0" collapsed="false">
      <c r="A75" s="0" t="s">
        <v>103</v>
      </c>
      <c r="B75" s="8" t="s">
        <v>104</v>
      </c>
    </row>
    <row r="76" customFormat="false" ht="15.65" hidden="false" customHeight="true" outlineLevel="0" collapsed="false">
      <c r="A76" s="0" t="s">
        <v>103</v>
      </c>
      <c r="B76" s="8" t="s">
        <v>104</v>
      </c>
    </row>
    <row r="77" customFormat="false" ht="15.65" hidden="false" customHeight="true" outlineLevel="0" collapsed="false">
      <c r="A77" s="0" t="s">
        <v>103</v>
      </c>
      <c r="B77" s="8" t="s">
        <v>104</v>
      </c>
    </row>
    <row r="78" customFormat="false" ht="15.65" hidden="false" customHeight="true" outlineLevel="0" collapsed="false">
      <c r="A78" s="0" t="s">
        <v>103</v>
      </c>
      <c r="B78" s="8" t="s">
        <v>104</v>
      </c>
    </row>
    <row r="79" customFormat="false" ht="15.65" hidden="false" customHeight="true" outlineLevel="0" collapsed="false">
      <c r="A79" s="0" t="s">
        <v>103</v>
      </c>
      <c r="B79" s="8" t="s">
        <v>104</v>
      </c>
    </row>
    <row r="80" customFormat="false" ht="15.65" hidden="false" customHeight="true" outlineLevel="0" collapsed="false">
      <c r="A80" s="0" t="s">
        <v>103</v>
      </c>
      <c r="B80" s="8" t="s">
        <v>104</v>
      </c>
    </row>
    <row r="81" customFormat="false" ht="15.65" hidden="false" customHeight="true" outlineLevel="0" collapsed="false">
      <c r="A81" s="0" t="s">
        <v>103</v>
      </c>
      <c r="B81" s="8" t="s">
        <v>104</v>
      </c>
    </row>
    <row r="82" customFormat="false" ht="15.65" hidden="false" customHeight="true" outlineLevel="0" collapsed="false">
      <c r="A82" s="0" t="s">
        <v>103</v>
      </c>
      <c r="B82" s="8" t="s">
        <v>104</v>
      </c>
    </row>
    <row r="83" customFormat="false" ht="15.65" hidden="false" customHeight="true" outlineLevel="0" collapsed="false">
      <c r="A83" s="0" t="s">
        <v>103</v>
      </c>
      <c r="B83" s="8" t="s">
        <v>104</v>
      </c>
    </row>
    <row r="84" customFormat="false" ht="15.65" hidden="false" customHeight="true" outlineLevel="0" collapsed="false">
      <c r="A84" s="0" t="s">
        <v>103</v>
      </c>
      <c r="B84" s="8" t="s">
        <v>104</v>
      </c>
    </row>
    <row r="85" customFormat="false" ht="15.65" hidden="false" customHeight="true" outlineLevel="0" collapsed="false">
      <c r="A85" s="0" t="s">
        <v>103</v>
      </c>
      <c r="B85" s="8" t="s">
        <v>104</v>
      </c>
    </row>
    <row r="86" customFormat="false" ht="15.65" hidden="false" customHeight="true" outlineLevel="0" collapsed="false">
      <c r="A86" s="0" t="s">
        <v>103</v>
      </c>
      <c r="B86" s="8" t="s">
        <v>104</v>
      </c>
    </row>
    <row r="87" customFormat="false" ht="15.65" hidden="false" customHeight="true" outlineLevel="0" collapsed="false">
      <c r="A87" s="0" t="s">
        <v>103</v>
      </c>
      <c r="B87" s="8" t="s">
        <v>104</v>
      </c>
    </row>
    <row r="88" customFormat="false" ht="15.65" hidden="false" customHeight="true" outlineLevel="0" collapsed="false">
      <c r="A88" s="0" t="s">
        <v>103</v>
      </c>
      <c r="B88" s="8" t="s">
        <v>104</v>
      </c>
    </row>
    <row r="89" customFormat="false" ht="15.65" hidden="false" customHeight="true" outlineLevel="0" collapsed="false">
      <c r="A89" s="0" t="s">
        <v>103</v>
      </c>
      <c r="B89" s="8" t="s">
        <v>104</v>
      </c>
    </row>
    <row r="90" customFormat="false" ht="15.65" hidden="false" customHeight="true" outlineLevel="0" collapsed="false">
      <c r="A90" s="0" t="s">
        <v>103</v>
      </c>
      <c r="B90" s="8" t="s">
        <v>104</v>
      </c>
    </row>
    <row r="91" customFormat="false" ht="15.65" hidden="false" customHeight="true" outlineLevel="0" collapsed="false">
      <c r="A91" s="0" t="s">
        <v>103</v>
      </c>
      <c r="B91" s="8" t="s">
        <v>104</v>
      </c>
    </row>
    <row r="92" customFormat="false" ht="15.65" hidden="false" customHeight="true" outlineLevel="0" collapsed="false">
      <c r="A92" s="0" t="s">
        <v>103</v>
      </c>
      <c r="B92" s="8" t="s">
        <v>104</v>
      </c>
    </row>
    <row r="93" customFormat="false" ht="15.65" hidden="false" customHeight="true" outlineLevel="0" collapsed="false">
      <c r="A93" s="0" t="s">
        <v>103</v>
      </c>
      <c r="B93" s="8" t="s">
        <v>104</v>
      </c>
    </row>
    <row r="94" customFormat="false" ht="15.65" hidden="false" customHeight="true" outlineLevel="0" collapsed="false">
      <c r="A94" s="0" t="s">
        <v>103</v>
      </c>
      <c r="B94" s="8" t="s">
        <v>104</v>
      </c>
    </row>
    <row r="95" customFormat="false" ht="15.65" hidden="false" customHeight="true" outlineLevel="0" collapsed="false">
      <c r="A95" s="0" t="s">
        <v>103</v>
      </c>
      <c r="B95" s="8" t="s">
        <v>104</v>
      </c>
    </row>
    <row r="96" customFormat="false" ht="15.65" hidden="false" customHeight="true" outlineLevel="0" collapsed="false">
      <c r="A96" s="0" t="s">
        <v>103</v>
      </c>
      <c r="B96" s="8" t="s">
        <v>104</v>
      </c>
    </row>
    <row r="97" customFormat="false" ht="15.65" hidden="false" customHeight="true" outlineLevel="0" collapsed="false">
      <c r="A97" s="0" t="s">
        <v>103</v>
      </c>
      <c r="B97" s="8" t="s">
        <v>104</v>
      </c>
    </row>
    <row r="98" customFormat="false" ht="15.65" hidden="false" customHeight="true" outlineLevel="0" collapsed="false">
      <c r="A98" s="0" t="s">
        <v>103</v>
      </c>
      <c r="B98" s="8" t="s">
        <v>104</v>
      </c>
    </row>
    <row r="99" customFormat="false" ht="15.65" hidden="false" customHeight="true" outlineLevel="0" collapsed="false">
      <c r="A99" s="0" t="s">
        <v>103</v>
      </c>
      <c r="B99" s="8" t="s">
        <v>104</v>
      </c>
    </row>
    <row r="100" customFormat="false" ht="15.65" hidden="false" customHeight="true" outlineLevel="0" collapsed="false">
      <c r="A100" s="0" t="s">
        <v>103</v>
      </c>
      <c r="B100" s="8" t="s">
        <v>104</v>
      </c>
    </row>
    <row r="101" customFormat="false" ht="15.65" hidden="false" customHeight="true" outlineLevel="0" collapsed="false">
      <c r="A101" s="0" t="s">
        <v>103</v>
      </c>
      <c r="B101" s="8" t="s">
        <v>104</v>
      </c>
    </row>
    <row r="102" customFormat="false" ht="15.65" hidden="false" customHeight="true" outlineLevel="0" collapsed="false">
      <c r="A102" s="0" t="s">
        <v>103</v>
      </c>
      <c r="B102" s="8" t="s">
        <v>104</v>
      </c>
    </row>
    <row r="103" customFormat="false" ht="15.65" hidden="false" customHeight="true" outlineLevel="0" collapsed="false">
      <c r="A103" s="0" t="s">
        <v>103</v>
      </c>
      <c r="B103" s="8" t="s">
        <v>104</v>
      </c>
    </row>
    <row r="104" customFormat="false" ht="15.65" hidden="false" customHeight="true" outlineLevel="0" collapsed="false">
      <c r="A104" s="0" t="s">
        <v>103</v>
      </c>
      <c r="B104" s="8" t="s">
        <v>104</v>
      </c>
    </row>
    <row r="105" customFormat="false" ht="15.65" hidden="false" customHeight="true" outlineLevel="0" collapsed="false">
      <c r="A105" s="0" t="s">
        <v>103</v>
      </c>
      <c r="B105" s="8" t="s">
        <v>104</v>
      </c>
    </row>
    <row r="106" customFormat="false" ht="15.65" hidden="false" customHeight="true" outlineLevel="0" collapsed="false">
      <c r="A106" s="0" t="s">
        <v>103</v>
      </c>
      <c r="B106" s="8" t="s">
        <v>104</v>
      </c>
    </row>
    <row r="107" customFormat="false" ht="15.65" hidden="false" customHeight="true" outlineLevel="0" collapsed="false">
      <c r="A107" s="0" t="s">
        <v>103</v>
      </c>
      <c r="B107" s="8" t="s">
        <v>104</v>
      </c>
    </row>
    <row r="108" customFormat="false" ht="15.65" hidden="false" customHeight="true" outlineLevel="0" collapsed="false">
      <c r="A108" s="0" t="s">
        <v>103</v>
      </c>
      <c r="B108" s="8" t="s">
        <v>104</v>
      </c>
    </row>
    <row r="109" customFormat="false" ht="15.65" hidden="false" customHeight="true" outlineLevel="0" collapsed="false">
      <c r="A109" s="0" t="s">
        <v>103</v>
      </c>
      <c r="B109" s="8" t="s">
        <v>104</v>
      </c>
    </row>
    <row r="110" customFormat="false" ht="15.65" hidden="false" customHeight="true" outlineLevel="0" collapsed="false">
      <c r="A110" s="0" t="s">
        <v>103</v>
      </c>
      <c r="B110" s="8" t="s">
        <v>104</v>
      </c>
    </row>
    <row r="111" customFormat="false" ht="15.65" hidden="false" customHeight="true" outlineLevel="0" collapsed="false">
      <c r="A111" s="0" t="s">
        <v>103</v>
      </c>
      <c r="B111" s="8" t="s">
        <v>104</v>
      </c>
    </row>
    <row r="112" customFormat="false" ht="15.65" hidden="false" customHeight="true" outlineLevel="0" collapsed="false">
      <c r="A112" s="0" t="s">
        <v>103</v>
      </c>
      <c r="B112" s="8" t="s">
        <v>104</v>
      </c>
    </row>
    <row r="113" customFormat="false" ht="15.65" hidden="false" customHeight="true" outlineLevel="0" collapsed="false">
      <c r="B113" s="8" t="s">
        <v>104</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5324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2024-07-12T09:47:28Z</dcterms:modified>
  <cp:revision>178</cp:revision>
  <dc:subject/>
  <dc:title/>
</cp:coreProperties>
</file>