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<sst xmlns="http://schemas.openxmlformats.org/spreadsheetml/2006/main" count="225" uniqueCount="95">
  <si>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</si>
  <si>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</si>
  <si>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</si>
  <si>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</si>
  <si>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</si>
  <si>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</si>
  <si>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</si>
  <si>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</si>
  <si>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</si>
  <si>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</si>
  <si>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</si>
  <si>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</si>
  <si>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</si>
  <si>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</si>
  <si>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</si>
  <si>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</si>
  <si>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</si>
  <si>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</si>
  <si>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</si>
  <si>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</si>
  <si>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</si>
  <si>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</si>
  <si>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</si>
  <si>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</si>
  <si>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</si>
  <si>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</si>
  <si>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</si>
  <si>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</si>
  <si>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</si>
  <si>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</si>
  <si>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</si>
  <si>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</si>
  <si>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</si>
  <si>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</si>
  <si>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</si>
  <si>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</si>
  <si>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</si>
  <si>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</si>
  <si>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</si>
  <si>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</si>
  <si>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</si>
  <si>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</si>
  <si>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</si>
  <si>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</si>
  <si>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</si>
  <si>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</si>
  <si>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</si>
  <si>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</si>
  <si>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</si>
  <si>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</si>
  <si>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</si>
  <si>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</si>
  <si>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</si>
  <si>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</si>
  <si>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</si>
  <si>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</si>
  <si>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</si>
  <si>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</si>
  <si>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</si>
  <si>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</si>
  <si>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</si>
  <si>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</si>
  <si>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</si>
  <si>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</si>
  <si>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</si>
  <si>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</si>
  <si>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</si>
  <si>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</si>
  <si>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</si>
  <si>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</si>
  <si>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</si>
  <si>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Мона Лиза, Фрида Кало свадьба</t>
  </si>
  <si>
    <t xml:space="preserve">51_monalisa_wedding</t>
  </si>
  <si>
    <t xml:space="preserve">https://raw.githubusercontent.com/maxuzkikh/Ozon_upload/main/images/А4/</t>
  </si>
  <si>
    <t xml:space="preserve">Декор для одежды</t>
  </si>
  <si>
    <t xml:space="preserve">Punky Monkey</t>
  </si>
  <si>
    <t xml:space="preserve">OZN1431071314</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</si>
  <si>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</si>
  <si>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</si>
  <si>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</si>
  <si>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</si>
  <si>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</si>
  <si>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</si>
  <si>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</si>
  <si>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Мона Лиза, Фрида Кало, коктели</t>
  </si>
  <si>
    <t xml:space="preserve">52_monalisa_cocktails</t>
  </si>
  <si>
    <t xml:space="preserve">OZN1431096420</t>
  </si>
  <si>
    <t xml:space="preserve">Термонаклейка Киллиан Мёрфи Острые козырьки</t>
  </si>
  <si>
    <t xml:space="preserve">53_Cillian Murphy_popart</t>
  </si>
  <si>
    <t xml:space="preserve">OZN1431070205</t>
  </si>
  <si>
    <t xml:space="preserve">Термонаклейка Джон уик john wick дым из глаз</t>
  </si>
  <si>
    <r>
      <rPr>
        <sz val="10"/>
        <color rgb="FF000000"/>
        <rFont val="Arial"/>
        <family val="0"/>
        <charset val="1"/>
      </rPr>
      <t xml:space="preserve">54_</t>
    </r>
    <r>
      <rPr>
        <sz val="11"/>
        <color rgb="FF000000"/>
        <rFont val="Calibri"/>
        <family val="2"/>
        <charset val="204"/>
      </rPr>
      <t xml:space="preserve">john wick</t>
    </r>
    <r>
      <rPr>
        <sz val="10"/>
        <color rgb="FF000000"/>
        <rFont val="Arial"/>
        <family val="0"/>
        <charset val="1"/>
      </rPr>
      <t xml:space="preserve">_smoke</t>
    </r>
  </si>
  <si>
    <t xml:space="preserve">OZN1431089549</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</si>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</sst>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N1" colorId="64" zoomScale="100" zoomScaleNormal="100" zoomScalePageLayoutView="100" workbookViewId="0">
      <selection pane="topLeft" activeCell="P6" activeCellId="0" sqref="P6"/>
    </sheetView>
  </sheetViews>
  <sheetFormatPr defaultRowHeight="12.8"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32.05"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Мона Лиза, Фрида Кало свадьба.pdf</v>
      </c>
      <c r="E2" s="0" t="str">
        <f aca="false">CONCATENATE("C:\work\baby prints\MainTop\tif\A4\",C2,".tif")</f>
        <v>C:\work\baby prints\MainTop\tif\A4\51_monalisa_wedding.tif</v>
      </c>
      <c r="F2" s="0" t="n">
        <v>1</v>
      </c>
      <c r="G2" s="0" t="n">
        <v>1</v>
      </c>
      <c r="H2" s="0" t="s">
        <v>73</v>
      </c>
      <c r="I2" s="0" t="s">
        <v>74</v>
      </c>
      <c r="J2" s="0" t="s">
        <v>75</v>
      </c>
      <c r="M2" s="0" t="str">
        <f aca="false">A2</f>
        <v>Термонаклейка Мона Лиза, Фрида Кало свадьба</v>
      </c>
      <c r="O2" s="0" t="str">
        <f aca="false">"Термонаклейка для одежды:" &amp; SUBSTITUTE(A2, "Термонаклейка", "")</f>
        <v>Термонаклейка для одежды: Мона Лиза, Фрида Кало свадьба</v>
      </c>
      <c r="P2" s="0" t="s">
        <v>76</v>
      </c>
      <c r="Q2" s="0" t="n">
        <v>285</v>
      </c>
      <c r="R2" s="0" t="s">
        <v>77</v>
      </c>
      <c r="S2" s="7" t="str">
        <f aca="false">A2&amp;Описание!B7</f>
        <v>Термонаклейка Мона Лиза, Фрида Кало свадьба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25</v>
      </c>
      <c r="W2" s="0" t="n">
        <v>12</v>
      </c>
      <c r="X2" s="0" t="s">
        <v>78</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images/А4/51_monalisa_wedding_1.jpg;https://raw.githubusercontent.com/maxuzkikh/Ozon_upload/main/images/А4/51_monalisa_wedding_2.jpg;https://raw.githubusercontent.com/maxuzkikh/Ozon_upload/main/images/А4/51_monalisa_wedding_3.jpg;https://raw.githubusercontent.com/maxuzkikh/Ozon_upload/main/images/А4/51_monalisa_wedding_4.jpg;https://raw.githubusercontent.com/maxuzkikh/Ozon_upload/main/images/А4/51_monalisa_wedding_5.jpg;https://raw.githubusercontent.com/maxuzkikh/Ozon_upload/main/images/А4/51_monalisa_wedding_6.jpg;https://raw.githubusercontent.com/maxuzkikh/Ozon_upload/main/images/А4/51_monalisa_wedding_7.jpg;https://raw.githubusercontent.com/maxuzkikh/Ozon_upload/main/images/А4/instruction_A4.jpg;https://raw.githubusercontent.com/maxuzkikh/Ozon_upload/main/images/А4/Video_DTF.mp4;</v>
      </c>
      <c r="AA2" s="0" t="str">
        <f aca="false">A2</f>
        <v>Термонаклейка Мона Лиза, Фрида Кало свадьба</v>
      </c>
      <c r="AB2" s="0" t="n">
        <f aca="false">Q2</f>
        <v>285</v>
      </c>
      <c r="AC2" s="0" t="n">
        <f aca="false">ROUND(AB2*1.5,0)</f>
        <v>428</v>
      </c>
      <c r="AD2" s="9" t="s">
        <v>79</v>
      </c>
      <c r="AE2" s="10" t="s">
        <v>80</v>
      </c>
      <c r="AH2" s="0" t="n">
        <f aca="false">W2</f>
        <v>12</v>
      </c>
      <c r="AI2" s="11" t="n">
        <f aca="false">V2*10</f>
        <v>250</v>
      </c>
      <c r="AJ2" s="12" t="n">
        <v>1</v>
      </c>
      <c r="AK2" s="11" t="n">
        <f aca="false">U2*10</f>
        <v>300</v>
      </c>
      <c r="AL2" s="13" t="str">
        <f aca="false">CONCATENATE(H2,C2,"_1.jpg")</f>
        <v>https://raw.githubusercontent.com/maxuzkikh/Ozon_upload/main/images/А4/51_monalisa_wedding_1.jpg</v>
      </c>
      <c r="AM2" s="14"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51_monalisa_wedding_2.jpg;https://raw.githubusercontent.com/maxuzkikh/Ozon_upload/main/images/А4/51_monalisa_wedding_3.jpg;https://raw.githubusercontent.com/maxuzkikh/Ozon_upload/main/images/А4/51_monalisa_wedding_4.jpg;https://raw.githubusercontent.com/maxuzkikh/Ozon_upload/main/images/А4/51_monalisa_wedding_5.jpg;https://raw.githubusercontent.com/maxuzkikh/Ozon_upload/main/images/А4/51_monalisa_wedding_6.jpg;https://raw.githubusercontent.com/maxuzkikh/Ozon_upload/main/images/А4/51_monalisa_wedding_7.jpg;https://raw.githubusercontent.com/maxuzkikh/Ozon_upload/main/images/А4/51_monalisa_wedding_8.jpg;https://raw.githubusercontent.com/maxuzkikh/Ozon_upload/main/images/А4/51_monalisa_wedding_9.jpg;https://raw.githubusercontent.com/maxuzkikh/Ozon_upload/main/images/А4/51_monalisa_wedding_10.jpg;https://raw.githubusercontent.com/maxuzkikh/Ozon_upload/main/images/А4/instruction_A4.jpg;</v>
      </c>
      <c r="AP2" s="13" t="str">
        <f aca="false">J2</f>
        <v>Punky Monkey</v>
      </c>
      <c r="AQ2" s="15" t="s">
        <v>81</v>
      </c>
      <c r="AS2" s="10"/>
      <c r="AT2" s="0" t="str">
        <f aca="false">SUBSTITUTE(A2,"Термонаклейка ","")</f>
        <v>Мона Лиза, Фрида Кало свадьба</v>
      </c>
      <c r="AU2" s="9" t="s">
        <v>82</v>
      </c>
      <c r="AV2" s="0" t="str">
        <f aca="false">S2</f>
        <v>Термонаклейка Мона Лиза, Фрида Кало свадьба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1" t="str">
        <f aca="false">X2</f>
        <v>Россия</v>
      </c>
      <c r="BA2" s="11" t="str">
        <f aca="false">R2</f>
        <v>Полимерный материал</v>
      </c>
      <c r="BC2" s="10" t="s">
        <v>80</v>
      </c>
      <c r="BD2" s="10"/>
      <c r="BE2" s="14" t="str">
        <f aca="false">CONCATENATE(H2,C2,"_color.jpg")</f>
        <v>https://raw.githubusercontent.com/maxuzkikh/Ozon_upload/main/images/А4/51_monalisa_wedding_color.jpg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Мона Лиза, Фрида Кало свадьба</v>
      </c>
      <c r="BR2" s="16" t="s">
        <v>83</v>
      </c>
      <c r="BS2" s="17" t="str">
        <f aca="false">CONCATENATE(H2,"Video_DTF.mp4")</f>
        <v>https://raw.githubusercontent.com/maxuzkikh/Ozon_upload/main/images/А4/Video_DTF.mp4</v>
      </c>
    </row>
    <row r="3" customFormat="false" ht="23.1" hidden="false" customHeight="true" outlineLevel="0" collapsed="false">
      <c r="A3" s="6" t="s">
        <v>84</v>
      </c>
      <c r="C3" s="0" t="s">
        <v>85</v>
      </c>
      <c r="D3" s="0" t="str">
        <f aca="false">CONCATENATE("C:\Users\Max\Documents\GitHub\Ozon_upload\barcode\Термонаклека\A4\", A3, ".pdf")</f>
        <v>C:\Users\Max\Documents\GitHub\Ozon_upload\barcode\Термонаклека\A4\Термонаклейка Мона Лиза, Фрида Кало, коктели.pdf</v>
      </c>
      <c r="E3" s="0" t="str">
        <f aca="false">CONCATENATE("C:\work\baby prints\MainTop\tif\A4\",C3,".tif")</f>
        <v>C:\work\baby prints\MainTop\tif\A4\52_monalisa_cocktails.tif</v>
      </c>
      <c r="F3" s="0" t="n">
        <v>1</v>
      </c>
      <c r="G3" s="0" t="n">
        <v>1</v>
      </c>
      <c r="H3" s="0" t="s">
        <v>73</v>
      </c>
      <c r="I3" s="0" t="s">
        <v>74</v>
      </c>
      <c r="J3" s="0" t="s">
        <v>75</v>
      </c>
      <c r="M3" s="0" t="str">
        <f aca="false">A3</f>
        <v>Термонаклейка Мона Лиза, Фрида Кало, коктели</v>
      </c>
      <c r="O3" s="0" t="str">
        <f aca="false">"Термонаклейка для одежды:" &amp; SUBSTITUTE(A3, "Термонаклейка", "")</f>
        <v>Термонаклейка для одежды: Мона Лиза, Фрида Кало, коктели</v>
      </c>
      <c r="P3" s="18" t="s">
        <v>86</v>
      </c>
      <c r="Q3" s="0" t="n">
        <v>285</v>
      </c>
      <c r="R3" s="0" t="s">
        <v>77</v>
      </c>
      <c r="S3" s="7" t="str">
        <f aca="false">A3&amp;Описание!B8</f>
        <v>Термонаклейка Мона Лиза, Фрида Кало, коктели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30</v>
      </c>
      <c r="V3" s="0" t="n">
        <v>25</v>
      </c>
      <c r="W3" s="0" t="n">
        <v>12</v>
      </c>
      <c r="X3" s="0" t="s">
        <v>78</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images/А4/52_monalisa_cocktails_1.jpg;https://raw.githubusercontent.com/maxuzkikh/Ozon_upload/main/images/А4/52_monalisa_cocktails_2.jpg;https://raw.githubusercontent.com/maxuzkikh/Ozon_upload/main/images/А4/52_monalisa_cocktails_3.jpg;https://raw.githubusercontent.com/maxuzkikh/Ozon_upload/main/images/А4/52_monalisa_cocktails_4.jpg;https://raw.githubusercontent.com/maxuzkikh/Ozon_upload/main/images/А4/52_monalisa_cocktails_5.jpg;https://raw.githubusercontent.com/maxuzkikh/Ozon_upload/main/images/А4/52_monalisa_cocktails_6.jpg;https://raw.githubusercontent.com/maxuzkikh/Ozon_upload/main/images/А4/52_monalisa_cocktails_7.jpg;https://raw.githubusercontent.com/maxuzkikh/Ozon_upload/main/images/А4/instruction_A4.jpg;https://raw.githubusercontent.com/maxuzkikh/Ozon_upload/main/images/А4/Video_DTF.mp4;</v>
      </c>
      <c r="AA3" s="0" t="str">
        <f aca="false">A3</f>
        <v>Термонаклейка Мона Лиза, Фрида Кало, коктели</v>
      </c>
      <c r="AB3" s="0" t="n">
        <f aca="false">Q3</f>
        <v>285</v>
      </c>
      <c r="AC3" s="0" t="n">
        <f aca="false">ROUND(AB3*1.5,0)</f>
        <v>428</v>
      </c>
      <c r="AD3" s="9" t="s">
        <v>79</v>
      </c>
      <c r="AE3" s="10" t="s">
        <v>80</v>
      </c>
      <c r="AH3" s="0" t="n">
        <f aca="false">W3</f>
        <v>12</v>
      </c>
      <c r="AI3" s="11" t="n">
        <f aca="false">V3*10</f>
        <v>250</v>
      </c>
      <c r="AJ3" s="12" t="n">
        <v>1</v>
      </c>
      <c r="AK3" s="11" t="n">
        <f aca="false">U3*10</f>
        <v>300</v>
      </c>
      <c r="AL3" s="13" t="str">
        <f aca="false">CONCATENATE(H3,C3,"_1.jpg")</f>
        <v>https://raw.githubusercontent.com/maxuzkikh/Ozon_upload/main/images/А4/52_monalisa_cocktails_1.jpg</v>
      </c>
      <c r="AM3" s="14"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52_monalisa_cocktails_2.jpg;https://raw.githubusercontent.com/maxuzkikh/Ozon_upload/main/images/А4/52_monalisa_cocktails_3.jpg;https://raw.githubusercontent.com/maxuzkikh/Ozon_upload/main/images/А4/52_monalisa_cocktails_4.jpg;https://raw.githubusercontent.com/maxuzkikh/Ozon_upload/main/images/А4/52_monalisa_cocktails_5.jpg;https://raw.githubusercontent.com/maxuzkikh/Ozon_upload/main/images/А4/52_monalisa_cocktails_6.jpg;https://raw.githubusercontent.com/maxuzkikh/Ozon_upload/main/images/А4/52_monalisa_cocktails_7.jpg;https://raw.githubusercontent.com/maxuzkikh/Ozon_upload/main/images/А4/52_monalisa_cocktails_8.jpg;https://raw.githubusercontent.com/maxuzkikh/Ozon_upload/main/images/А4/52_monalisa_cocktails_9.jpg;https://raw.githubusercontent.com/maxuzkikh/Ozon_upload/main/images/А4/52_monalisa_cocktails_10.jpg;https://raw.githubusercontent.com/maxuzkikh/Ozon_upload/main/images/А4/instruction_A4.jpg;</v>
      </c>
      <c r="AP3" s="13" t="str">
        <f aca="false">J3</f>
        <v>Punky Monkey</v>
      </c>
      <c r="AQ3" s="15" t="s">
        <v>81</v>
      </c>
      <c r="AS3" s="10"/>
      <c r="AT3" s="0" t="str">
        <f aca="false">SUBSTITUTE(A3,"Термонаклейка ","")</f>
        <v>Мона Лиза, Фрида Кало, коктели</v>
      </c>
      <c r="AU3" s="9" t="s">
        <v>82</v>
      </c>
      <c r="AV3" s="0" t="str">
        <f aca="false">S3</f>
        <v>Термонаклейка Мона Лиза, Фрида Кало, коктели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1" t="str">
        <f aca="false">X3</f>
        <v>Россия</v>
      </c>
      <c r="BA3" s="11" t="str">
        <f aca="false">R3</f>
        <v>Полимерный материал</v>
      </c>
      <c r="BC3" s="10" t="s">
        <v>80</v>
      </c>
      <c r="BD3" s="10"/>
      <c r="BE3" s="14" t="str">
        <f aca="false">CONCATENATE(H3,C3,"_color.jpg")</f>
        <v>https://raw.githubusercontent.com/maxuzkikh/Ozon_upload/main/images/А4/52_monalisa_cocktails_color.jpg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Мона Лиза, Фрида Кало, коктели</v>
      </c>
      <c r="BR3" s="16" t="s">
        <v>83</v>
      </c>
      <c r="BS3" s="17" t="str">
        <f aca="false">CONCATENATE(H3,"Video_DTF.mp4")</f>
        <v>https://raw.githubusercontent.com/maxuzkikh/Ozon_upload/main/images/А4/Video_DTF.mp4</v>
      </c>
    </row>
    <row r="4" customFormat="false" ht="23.1" hidden="false" customHeight="true" outlineLevel="0" collapsed="false">
      <c r="A4" s="6" t="s">
        <v>87</v>
      </c>
      <c r="C4" s="18" t="s">
        <v>88</v>
      </c>
      <c r="D4" s="0" t="str">
        <f aca="false">CONCATENATE("C:\Users\Max\Documents\GitHub\Ozon_upload\barcode\Термонаклека\A4\", A4, ".pdf")</f>
        <v>C:\Users\Max\Documents\GitHub\Ozon_upload\barcode\Термонаклека\A4\Термонаклейка Киллиан Мёрфи Острые козырьки.pdf</v>
      </c>
      <c r="E4" s="0" t="str">
        <f aca="false">CONCATENATE("C:\work\baby prints\MainTop\tif\A4\",C4,".tif")</f>
        <v>C:\work\baby prints\MainTop\tif\A4\53_Cillian Murphy_popart.tif</v>
      </c>
      <c r="F4" s="0" t="n">
        <v>1</v>
      </c>
      <c r="G4" s="0" t="n">
        <v>1</v>
      </c>
      <c r="H4" s="0" t="s">
        <v>73</v>
      </c>
      <c r="I4" s="0" t="s">
        <v>74</v>
      </c>
      <c r="J4" s="0" t="s">
        <v>75</v>
      </c>
      <c r="M4" s="0" t="str">
        <f aca="false">A4</f>
        <v>Термонаклейка Киллиан Мёрфи Острые козырьки</v>
      </c>
      <c r="O4" s="0" t="str">
        <f aca="false">"Термонаклейка для одежды:" &amp; SUBSTITUTE(A4, "Термонаклейка", "")</f>
        <v>Термонаклейка для одежды: Киллиан Мёрфи Острые козырьки</v>
      </c>
      <c r="P4" s="0" t="s">
        <v>89</v>
      </c>
      <c r="Q4" s="0" t="n">
        <v>285</v>
      </c>
      <c r="R4" s="0" t="s">
        <v>77</v>
      </c>
      <c r="S4" s="7" t="str">
        <f aca="false">A4&amp;Описание!B9</f>
        <v>Термонаклейка Киллиан Мёрфи Острые козырьки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30</v>
      </c>
      <c r="V4" s="0" t="n">
        <v>25</v>
      </c>
      <c r="W4" s="0" t="n">
        <v>12</v>
      </c>
      <c r="X4" s="0" t="s">
        <v>78</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https://raw.githubusercontent.com/maxuzkikh/Ozon_upload/main/images/А4/53_Cillian Murphy_popart_1.jpg;https://raw.githubusercontent.com/maxuzkikh/Ozon_upload/main/images/А4/53_Cillian Murphy_popart_2.jpg;https://raw.githubusercontent.com/maxuzkikh/Ozon_upload/main/images/А4/53_Cillian Murphy_popart_3.jpg;https://raw.githubusercontent.com/maxuzkikh/Ozon_upload/main/images/А4/53_Cillian Murphy_popart_4.jpg;https://raw.githubusercontent.com/maxuzkikh/Ozon_upload/main/images/А4/53_Cillian Murphy_popart_5.jpg;https://raw.githubusercontent.com/maxuzkikh/Ozon_upload/main/images/А4/53_Cillian Murphy_popart_6.jpg;https://raw.githubusercontent.com/maxuzkikh/Ozon_upload/main/images/А4/53_Cillian Murphy_popart_7.jpg;https://raw.githubusercontent.com/maxuzkikh/Ozon_upload/main/images/А4/instruction_A4.jpg;https://raw.githubusercontent.com/maxuzkikh/Ozon_upload/main/images/А4/Video_DTF.mp4;</v>
      </c>
      <c r="AA4" s="0" t="str">
        <f aca="false">A4</f>
        <v>Термонаклейка Киллиан Мёрфи Острые козырьки</v>
      </c>
      <c r="AB4" s="0" t="n">
        <f aca="false">Q4</f>
        <v>285</v>
      </c>
      <c r="AC4" s="0" t="n">
        <f aca="false">ROUND(AB4*1.5,0)</f>
        <v>428</v>
      </c>
      <c r="AD4" s="9" t="s">
        <v>79</v>
      </c>
      <c r="AE4" s="10" t="s">
        <v>80</v>
      </c>
      <c r="AH4" s="0" t="n">
        <f aca="false">W4</f>
        <v>12</v>
      </c>
      <c r="AI4" s="11" t="n">
        <f aca="false">V4*10</f>
        <v>250</v>
      </c>
      <c r="AJ4" s="12" t="n">
        <v>1</v>
      </c>
      <c r="AK4" s="11" t="n">
        <f aca="false">U4*10</f>
        <v>300</v>
      </c>
      <c r="AL4" s="13" t="str">
        <f aca="false">CONCATENATE(H4,C4,"_1.jpg")</f>
        <v>https://raw.githubusercontent.com/maxuzkikh/Ozon_upload/main/images/А4/53_Cillian Murphy_popart_1.jpg</v>
      </c>
      <c r="AM4" s="14"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https://raw.githubusercontent.com/maxuzkikh/Ozon_upload/main/images/А4/53_Cillian Murphy_popart_2.jpg;https://raw.githubusercontent.com/maxuzkikh/Ozon_upload/main/images/А4/53_Cillian Murphy_popart_3.jpg;https://raw.githubusercontent.com/maxuzkikh/Ozon_upload/main/images/А4/53_Cillian Murphy_popart_4.jpg;https://raw.githubusercontent.com/maxuzkikh/Ozon_upload/main/images/А4/53_Cillian Murphy_popart_5.jpg;https://raw.githubusercontent.com/maxuzkikh/Ozon_upload/main/images/А4/53_Cillian Murphy_popart_6.jpg;https://raw.githubusercontent.com/maxuzkikh/Ozon_upload/main/images/А4/53_Cillian Murphy_popart_7.jpg;https://raw.githubusercontent.com/maxuzkikh/Ozon_upload/main/images/А4/53_Cillian Murphy_popart_8.jpg;https://raw.githubusercontent.com/maxuzkikh/Ozon_upload/main/images/А4/53_Cillian Murphy_popart_9.jpg;https://raw.githubusercontent.com/maxuzkikh/Ozon_upload/main/images/А4/53_Cillian Murphy_popart_10.jpg;https://raw.githubusercontent.com/maxuzkikh/Ozon_upload/main/images/А4/instruction_A4.jpg;</v>
      </c>
      <c r="AP4" s="13" t="str">
        <f aca="false">J4</f>
        <v>Punky Monkey</v>
      </c>
      <c r="AQ4" s="15" t="s">
        <v>81</v>
      </c>
      <c r="AS4" s="10"/>
      <c r="AT4" s="0" t="str">
        <f aca="false">SUBSTITUTE(A4,"Термонаклейка ","")</f>
        <v>Киллиан Мёрфи Острые козырьки</v>
      </c>
      <c r="AU4" s="9" t="s">
        <v>82</v>
      </c>
      <c r="AV4" s="0" t="str">
        <f aca="false">S4</f>
        <v>Термонаклейка Киллиан Мёрфи Острые козырьки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1" t="str">
        <f aca="false">X4</f>
        <v>Россия</v>
      </c>
      <c r="BA4" s="11" t="str">
        <f aca="false">R4</f>
        <v>Полимерный материал</v>
      </c>
      <c r="BC4" s="10" t="s">
        <v>80</v>
      </c>
      <c r="BD4" s="10"/>
      <c r="BE4" s="14" t="str">
        <f aca="false">CONCATENATE(H4,C4,"_color.jpg")</f>
        <v>https://raw.githubusercontent.com/maxuzkikh/Ozon_upload/main/images/А4/53_Cillian Murphy_popart_color.jpg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Киллиан Мёрфи Острые козырьки</v>
      </c>
      <c r="BR4" s="16" t="s">
        <v>83</v>
      </c>
      <c r="BS4" s="17" t="str">
        <f aca="false">CONCATENATE(H4,"Video_DTF.mp4")</f>
        <v>https://raw.githubusercontent.com/maxuzkikh/Ozon_upload/main/images/А4/Video_DTF.mp4</v>
      </c>
    </row>
    <row r="5" customFormat="false" ht="23.1" hidden="false" customHeight="true" outlineLevel="0" collapsed="false">
      <c r="A5" s="6" t="s">
        <v>90</v>
      </c>
      <c r="C5" s="18" t="s">
        <v>91</v>
      </c>
      <c r="D5" s="0" t="str">
        <f aca="false">CONCATENATE("C:\Users\Max\Documents\GitHub\Ozon_upload\barcode\Термонаклека\A4\", A5, ".pdf")</f>
        <v>C:\Users\Max\Documents\GitHub\Ozon_upload\barcode\Термонаклека\A4\Термонаклейка Джон уик john wick дым из глаз.pdf</v>
      </c>
      <c r="E5" s="0" t="str">
        <f aca="false">CONCATENATE("C:\work\baby prints\MainTop\tif\A4\",C5,".tif")</f>
        <v>C:\work\baby prints\MainTop\tif\A4\54_john wick_smoke.tif</v>
      </c>
      <c r="F5" s="0" t="n">
        <v>1</v>
      </c>
      <c r="G5" s="0" t="n">
        <v>1</v>
      </c>
      <c r="H5" s="0" t="s">
        <v>73</v>
      </c>
      <c r="I5" s="0" t="s">
        <v>74</v>
      </c>
      <c r="J5" s="0" t="s">
        <v>75</v>
      </c>
      <c r="M5" s="0" t="str">
        <f aca="false">A5</f>
        <v>Термонаклейка Джон уик john wick дым из глаз</v>
      </c>
      <c r="O5" s="0" t="str">
        <f aca="false">"Термонаклейка для одежды:" &amp; SUBSTITUTE(A5, "Термонаклейка", "")</f>
        <v>Термонаклейка для одежды: Джон уик john wick дым из глаз</v>
      </c>
      <c r="P5" s="0" t="s">
        <v>92</v>
      </c>
      <c r="Q5" s="0" t="n">
        <v>285</v>
      </c>
      <c r="R5" s="0" t="s">
        <v>77</v>
      </c>
      <c r="S5" s="7" t="str">
        <f aca="false">A5&amp;Описание!B10</f>
        <v>Термонаклейка Джон уик john wick дым из глаз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30</v>
      </c>
      <c r="V5" s="0" t="n">
        <v>25</v>
      </c>
      <c r="W5" s="0" t="n">
        <v>12</v>
      </c>
      <c r="X5" s="0" t="s">
        <v>78</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https://raw.githubusercontent.com/maxuzkikh/Ozon_upload/main/images/А4/54_john wick_smoke_1.jpg;https://raw.githubusercontent.com/maxuzkikh/Ozon_upload/main/images/А4/54_john wick_smoke_2.jpg;https://raw.githubusercontent.com/maxuzkikh/Ozon_upload/main/images/А4/54_john wick_smoke_3.jpg;https://raw.githubusercontent.com/maxuzkikh/Ozon_upload/main/images/А4/54_john wick_smoke_4.jpg;https://raw.githubusercontent.com/maxuzkikh/Ozon_upload/main/images/А4/54_john wick_smoke_5.jpg;https://raw.githubusercontent.com/maxuzkikh/Ozon_upload/main/images/А4/54_john wick_smoke_6.jpg;https://raw.githubusercontent.com/maxuzkikh/Ozon_upload/main/images/А4/54_john wick_smoke_7.jpg;https://raw.githubusercontent.com/maxuzkikh/Ozon_upload/main/images/А4/instruction_A4.jpg;https://raw.githubusercontent.com/maxuzkikh/Ozon_upload/main/images/А4/Video_DTF.mp4;</v>
      </c>
      <c r="AA5" s="0" t="str">
        <f aca="false">A5</f>
        <v>Термонаклейка Джон уик john wick дым из глаз</v>
      </c>
      <c r="AB5" s="0" t="n">
        <f aca="false">Q5</f>
        <v>285</v>
      </c>
      <c r="AC5" s="0" t="n">
        <f aca="false">ROUND(AB5*1.5,0)</f>
        <v>428</v>
      </c>
      <c r="AD5" s="9" t="s">
        <v>79</v>
      </c>
      <c r="AE5" s="10" t="s">
        <v>80</v>
      </c>
      <c r="AH5" s="0" t="n">
        <f aca="false">W5</f>
        <v>12</v>
      </c>
      <c r="AI5" s="11" t="n">
        <f aca="false">V5*10</f>
        <v>250</v>
      </c>
      <c r="AJ5" s="12" t="n">
        <v>1</v>
      </c>
      <c r="AK5" s="11" t="n">
        <f aca="false">U5*10</f>
        <v>300</v>
      </c>
      <c r="AL5" s="13" t="str">
        <f aca="false">CONCATENATE(H5,C5,"_1.jpg")</f>
        <v>https://raw.githubusercontent.com/maxuzkikh/Ozon_upload/main/images/А4/54_john wick_smoke_1.jpg</v>
      </c>
      <c r="AM5" s="14"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https://raw.githubusercontent.com/maxuzkikh/Ozon_upload/main/images/А4/54_john wick_smoke_2.jpg;https://raw.githubusercontent.com/maxuzkikh/Ozon_upload/main/images/А4/54_john wick_smoke_3.jpg;https://raw.githubusercontent.com/maxuzkikh/Ozon_upload/main/images/А4/54_john wick_smoke_4.jpg;https://raw.githubusercontent.com/maxuzkikh/Ozon_upload/main/images/А4/54_john wick_smoke_5.jpg;https://raw.githubusercontent.com/maxuzkikh/Ozon_upload/main/images/А4/54_john wick_smoke_6.jpg;https://raw.githubusercontent.com/maxuzkikh/Ozon_upload/main/images/А4/54_john wick_smoke_7.jpg;https://raw.githubusercontent.com/maxuzkikh/Ozon_upload/main/images/А4/54_john wick_smoke_8.jpg;https://raw.githubusercontent.com/maxuzkikh/Ozon_upload/main/images/А4/54_john wick_smoke_9.jpg;https://raw.githubusercontent.com/maxuzkikh/Ozon_upload/main/images/А4/54_john wick_smoke_10.jpg;https://raw.githubusercontent.com/maxuzkikh/Ozon_upload/main/images/А4/instruction_A4.jpg;</v>
      </c>
      <c r="AP5" s="13" t="str">
        <f aca="false">J5</f>
        <v>Punky Monkey</v>
      </c>
      <c r="AQ5" s="15" t="s">
        <v>81</v>
      </c>
      <c r="AS5" s="10"/>
      <c r="AT5" s="0" t="str">
        <f aca="false">SUBSTITUTE(A5,"Термонаклейка ","")</f>
        <v>Джон уик john wick дым из глаз</v>
      </c>
      <c r="AU5" s="9" t="s">
        <v>82</v>
      </c>
      <c r="AV5" s="0" t="str">
        <f aca="false">S5</f>
        <v>Термонаклейка Джон уик john wick дым из глаз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1" t="str">
        <f aca="false">X5</f>
        <v>Россия</v>
      </c>
      <c r="BA5" s="11" t="str">
        <f aca="false">R5</f>
        <v>Полимерный материал</v>
      </c>
      <c r="BC5" s="10" t="s">
        <v>80</v>
      </c>
      <c r="BD5" s="10"/>
      <c r="BE5" s="14" t="str">
        <f aca="false">CONCATENATE(H5,C5,"_color.jpg")</f>
        <v>https://raw.githubusercontent.com/maxuzkikh/Ozon_upload/main/images/А4/54_john wick_smoke_color.jpg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Джон уик john wick дым из глаз</v>
      </c>
      <c r="BR5" s="16" t="s">
        <v>83</v>
      </c>
      <c r="BS5" s="17" t="str">
        <f aca="false">CONCATENATE(H5,"Video_DTF.mp4")</f>
        <v>https://raw.githubusercontent.com/maxuzkikh/Ozon_upload/main/images/А4/Video_DTF.mp4</v>
      </c>
    </row>
    <row r="6" customFormat="false" ht="23.1" hidden="false" customHeight="true" outlineLevel="0" collapsed="false">
      <c r="S6" s="7"/>
      <c r="Y6" s="8"/>
      <c r="AD6" s="9"/>
      <c r="AE6" s="10"/>
      <c r="AI6" s="11"/>
      <c r="AJ6" s="12"/>
      <c r="AK6" s="11"/>
      <c r="AL6" s="13"/>
      <c r="AM6" s="14"/>
      <c r="AP6" s="13"/>
      <c r="AQ6" s="15"/>
      <c r="AS6" s="10"/>
      <c r="AU6" s="9"/>
      <c r="AX6" s="11"/>
      <c r="BA6" s="11"/>
      <c r="BC6" s="10"/>
      <c r="BD6" s="10"/>
      <c r="BE6" s="14"/>
      <c r="BR6" s="16"/>
      <c r="BS6" s="17"/>
    </row>
    <row r="7" customFormat="false" ht="23.1" hidden="false" customHeight="true" outlineLevel="0" collapsed="false">
      <c r="A7" s="17"/>
      <c r="S7" s="7"/>
      <c r="Y7" s="8"/>
      <c r="AD7" s="9"/>
      <c r="AE7" s="10"/>
      <c r="AI7" s="11"/>
      <c r="AJ7" s="12"/>
      <c r="AK7" s="11"/>
      <c r="AL7" s="13"/>
      <c r="AM7" s="14"/>
      <c r="AP7" s="13"/>
      <c r="AQ7" s="15"/>
      <c r="AS7" s="10"/>
      <c r="AU7" s="9"/>
      <c r="AX7" s="11"/>
      <c r="BA7" s="11"/>
      <c r="BC7" s="10"/>
      <c r="BD7" s="10"/>
      <c r="BE7" s="14"/>
      <c r="BR7" s="16"/>
      <c r="BS7" s="17"/>
    </row>
    <row r="8" customFormat="false" ht="23.1" hidden="false" customHeight="true" outlineLevel="0" collapsed="false">
      <c r="S8" s="7"/>
      <c r="Y8" s="8"/>
      <c r="AD8" s="9"/>
      <c r="AE8" s="10"/>
      <c r="AI8" s="11"/>
      <c r="AJ8" s="12"/>
      <c r="AK8" s="11"/>
      <c r="AL8" s="13"/>
      <c r="AM8" s="14"/>
      <c r="AP8" s="13"/>
      <c r="AQ8" s="15"/>
      <c r="AS8" s="10"/>
      <c r="AU8" s="9"/>
      <c r="AX8" s="11"/>
      <c r="BA8" s="11"/>
      <c r="BC8" s="10"/>
      <c r="BD8" s="10"/>
      <c r="BE8" s="14"/>
      <c r="BR8" s="16"/>
      <c r="BS8" s="17"/>
    </row>
    <row r="9" customFormat="false" ht="23.1" hidden="false" customHeight="true" outlineLevel="0" collapsed="false">
      <c r="S9" s="7"/>
      <c r="Y9" s="8"/>
      <c r="AD9" s="9"/>
      <c r="AE9" s="10"/>
      <c r="AI9" s="11"/>
      <c r="AJ9" s="12"/>
      <c r="AK9" s="11"/>
      <c r="AL9" s="13"/>
      <c r="AM9" s="14"/>
      <c r="AP9" s="13"/>
      <c r="AQ9" s="15"/>
      <c r="AS9" s="10"/>
      <c r="AU9" s="9"/>
      <c r="AX9" s="11"/>
      <c r="BA9" s="11"/>
      <c r="BC9" s="10"/>
      <c r="BD9" s="10"/>
      <c r="BE9" s="14"/>
      <c r="BR9" s="16"/>
      <c r="BS9" s="17"/>
    </row>
    <row r="10" customFormat="false" ht="23.1" hidden="false" customHeight="true" outlineLevel="0" collapsed="false">
      <c r="S10" s="7"/>
      <c r="Y10" s="8"/>
      <c r="AD10" s="9"/>
      <c r="AE10" s="10"/>
      <c r="AI10" s="11"/>
      <c r="AJ10" s="12"/>
      <c r="AK10" s="11"/>
      <c r="AL10" s="13"/>
      <c r="AM10" s="14"/>
      <c r="AP10" s="13"/>
      <c r="AQ10" s="15"/>
      <c r="AS10" s="10"/>
      <c r="AU10" s="9"/>
      <c r="AX10" s="11"/>
      <c r="BA10" s="11"/>
      <c r="BC10" s="10"/>
      <c r="BD10" s="10"/>
      <c r="BE10" s="14"/>
      <c r="BR10" s="16"/>
      <c r="BS10" s="17"/>
    </row>
    <row r="11" customFormat="false" ht="23.1" hidden="false" customHeight="true" outlineLevel="0" collapsed="false">
      <c r="A11" s="17"/>
      <c r="S11" s="7"/>
      <c r="Y11" s="8"/>
      <c r="AD11" s="9"/>
      <c r="AE11" s="10"/>
      <c r="AI11" s="11"/>
      <c r="AJ11" s="12"/>
      <c r="AK11" s="11"/>
      <c r="AL11" s="13"/>
      <c r="AM11" s="14"/>
      <c r="AP11" s="13"/>
      <c r="AQ11" s="15"/>
      <c r="AS11" s="10"/>
      <c r="AU11" s="9"/>
      <c r="AX11" s="11"/>
      <c r="BA11" s="11"/>
      <c r="BC11" s="10"/>
      <c r="BD11" s="10"/>
      <c r="BE11" s="14"/>
      <c r="BR11" s="16"/>
      <c r="BS11" s="17"/>
    </row>
    <row r="12" customFormat="false" ht="23.1" hidden="false" customHeight="true" outlineLevel="0" collapsed="false">
      <c r="S12" s="7"/>
      <c r="Y12" s="8"/>
      <c r="AD12" s="9"/>
      <c r="AE12" s="10"/>
      <c r="AI12" s="11"/>
      <c r="AJ12" s="12"/>
      <c r="AK12" s="11"/>
      <c r="AL12" s="13"/>
      <c r="AM12" s="14"/>
      <c r="AP12" s="13"/>
      <c r="AQ12" s="15"/>
      <c r="AS12" s="10"/>
      <c r="AU12" s="9"/>
      <c r="AX12" s="11"/>
      <c r="BA12" s="11"/>
      <c r="BC12" s="10"/>
      <c r="BD12" s="10"/>
      <c r="BE12" s="14"/>
      <c r="BR12" s="16"/>
      <c r="BS12" s="17"/>
    </row>
    <row r="13" customFormat="false" ht="23.1" hidden="false" customHeight="true" outlineLevel="0" collapsed="false">
      <c r="S13" s="7"/>
      <c r="Y13" s="8"/>
      <c r="AD13" s="9"/>
      <c r="AE13" s="10"/>
      <c r="AI13" s="11"/>
      <c r="AJ13" s="12"/>
      <c r="AK13" s="11"/>
      <c r="AL13" s="13"/>
      <c r="AM13" s="14"/>
      <c r="AP13" s="13"/>
      <c r="AQ13" s="15"/>
      <c r="AS13" s="10"/>
      <c r="AU13" s="9"/>
      <c r="AX13" s="11"/>
      <c r="BA13" s="11"/>
      <c r="BC13" s="10"/>
      <c r="BD13" s="10"/>
      <c r="BE13" s="14"/>
      <c r="BR13" s="16"/>
      <c r="BS13" s="17"/>
    </row>
    <row r="14" customFormat="false" ht="23.1" hidden="false" customHeight="true" outlineLevel="0" collapsed="false">
      <c r="S14" s="7"/>
      <c r="Y14" s="8"/>
      <c r="AD14" s="9"/>
      <c r="AE14" s="10"/>
      <c r="AI14" s="11"/>
      <c r="AJ14" s="12"/>
      <c r="AK14" s="11"/>
      <c r="AL14" s="13"/>
      <c r="AM14" s="14"/>
      <c r="AP14" s="13"/>
      <c r="AQ14" s="15"/>
      <c r="AS14" s="10"/>
      <c r="AU14" s="9"/>
      <c r="AX14" s="11"/>
      <c r="BA14" s="11"/>
      <c r="BC14" s="10"/>
      <c r="BD14" s="10"/>
      <c r="BE14" s="14"/>
      <c r="BR14" s="16"/>
      <c r="BS14" s="17"/>
    </row>
    <row r="15" customFormat="false" ht="23.1" hidden="false" customHeight="true" outlineLevel="0" collapsed="false">
      <c r="S15" s="7"/>
      <c r="Y15" s="8"/>
      <c r="AD15" s="9"/>
      <c r="AE15" s="10"/>
      <c r="AI15" s="11"/>
      <c r="AJ15" s="12"/>
      <c r="AK15" s="11"/>
      <c r="AL15" s="13"/>
      <c r="AM15" s="14"/>
      <c r="AP15" s="13"/>
      <c r="AQ15" s="15"/>
      <c r="AS15" s="10"/>
      <c r="AU15" s="9"/>
      <c r="AX15" s="11"/>
      <c r="BA15" s="11"/>
      <c r="BC15" s="10"/>
      <c r="BD15" s="10"/>
      <c r="BE15" s="14"/>
      <c r="BR15" s="16"/>
      <c r="BS15" s="17"/>
    </row>
    <row r="16" customFormat="false" ht="23.1" hidden="false" customHeight="true" outlineLevel="0" collapsed="false">
      <c r="A16" s="17"/>
      <c r="S16" s="7"/>
      <c r="Y16" s="8"/>
      <c r="AD16" s="9"/>
      <c r="AE16" s="10"/>
      <c r="AI16" s="11"/>
      <c r="AJ16" s="12"/>
      <c r="AK16" s="11"/>
      <c r="AL16" s="13"/>
      <c r="AM16" s="14"/>
      <c r="AP16" s="13"/>
      <c r="AQ16" s="15"/>
      <c r="AS16" s="10"/>
      <c r="AU16" s="9"/>
      <c r="AX16" s="11"/>
      <c r="BA16" s="11"/>
      <c r="BC16" s="10"/>
      <c r="BD16" s="10"/>
      <c r="BE16" s="14"/>
      <c r="BR16" s="16"/>
      <c r="BS16" s="17"/>
    </row>
    <row r="17" customFormat="false" ht="23.1" hidden="false" customHeight="true" outlineLevel="0" collapsed="false">
      <c r="A17" s="17"/>
      <c r="S17" s="7"/>
      <c r="Y17" s="8"/>
      <c r="AD17" s="9"/>
      <c r="AE17" s="10"/>
      <c r="AI17" s="11"/>
      <c r="AJ17" s="12"/>
      <c r="AK17" s="11"/>
      <c r="AL17" s="13"/>
      <c r="AM17" s="14"/>
      <c r="AP17" s="13"/>
      <c r="AQ17" s="15"/>
      <c r="AS17" s="10"/>
      <c r="AU17" s="9"/>
      <c r="AX17" s="11"/>
      <c r="BA17" s="11"/>
      <c r="BC17" s="10"/>
      <c r="BD17" s="10"/>
      <c r="BE17" s="14"/>
      <c r="BR17" s="16"/>
      <c r="BS17" s="17"/>
    </row>
    <row r="18" customFormat="false" ht="23.1" hidden="false" customHeight="true" outlineLevel="0" collapsed="false">
      <c r="A18" s="17"/>
      <c r="S18" s="7"/>
      <c r="Y18" s="8"/>
      <c r="AD18" s="9"/>
      <c r="AE18" s="10"/>
      <c r="AI18" s="11"/>
      <c r="AJ18" s="12"/>
      <c r="AK18" s="11"/>
      <c r="AL18" s="13"/>
      <c r="AM18" s="14"/>
      <c r="AP18" s="13"/>
      <c r="AQ18" s="15"/>
      <c r="AS18" s="10"/>
      <c r="AU18" s="9"/>
      <c r="AX18" s="11"/>
      <c r="BA18" s="11"/>
      <c r="BC18" s="10"/>
      <c r="BD18" s="10"/>
      <c r="BE18" s="14"/>
      <c r="BR18" s="16"/>
      <c r="BS18" s="17"/>
    </row>
    <row r="19" customFormat="false" ht="23.1" hidden="false" customHeight="true" outlineLevel="0" collapsed="false">
      <c r="A19" s="17"/>
      <c r="S19" s="7"/>
      <c r="Y19" s="8"/>
      <c r="AD19" s="9"/>
      <c r="AE19" s="10"/>
      <c r="AI19" s="11"/>
      <c r="AJ19" s="12"/>
      <c r="AK19" s="11"/>
      <c r="AL19" s="13"/>
      <c r="AM19" s="14"/>
      <c r="AP19" s="13"/>
      <c r="AQ19" s="15"/>
      <c r="AS19" s="10"/>
      <c r="AU19" s="9"/>
      <c r="AX19" s="11"/>
      <c r="BA19" s="11"/>
      <c r="BC19" s="10"/>
      <c r="BD19" s="10"/>
      <c r="BE19" s="14"/>
      <c r="BR19" s="16"/>
      <c r="BS19" s="17"/>
    </row>
    <row r="20" customFormat="false" ht="23.1" hidden="false" customHeight="true" outlineLevel="0" collapsed="false">
      <c r="A20" s="17"/>
      <c r="S20" s="7"/>
      <c r="Y20" s="8"/>
      <c r="AD20" s="9"/>
      <c r="AE20" s="10"/>
      <c r="AI20" s="11"/>
      <c r="AJ20" s="12"/>
      <c r="AK20" s="11"/>
      <c r="AL20" s="13"/>
      <c r="AM20" s="14"/>
      <c r="AP20" s="13"/>
      <c r="AQ20" s="15"/>
      <c r="AS20" s="10"/>
      <c r="AU20" s="9"/>
      <c r="AX20" s="11"/>
      <c r="BA20" s="11"/>
      <c r="BC20" s="10"/>
      <c r="BD20" s="10"/>
      <c r="BE20" s="14"/>
      <c r="BR20" s="16"/>
      <c r="BS20" s="17"/>
    </row>
    <row r="21" customFormat="false" ht="23.1" hidden="false" customHeight="true" outlineLevel="0" collapsed="false">
      <c r="S21" s="7"/>
      <c r="Y21" s="8"/>
      <c r="AD21" s="9"/>
      <c r="AE21" s="10"/>
      <c r="AI21" s="11"/>
      <c r="AJ21" s="12"/>
      <c r="AK21" s="11"/>
      <c r="AL21" s="13"/>
      <c r="AM21" s="14"/>
      <c r="AP21" s="13"/>
      <c r="AQ21" s="15"/>
      <c r="AS21" s="10"/>
      <c r="AU21" s="9"/>
      <c r="AX21" s="11"/>
      <c r="BA21" s="11"/>
      <c r="BC21" s="10"/>
      <c r="BD21" s="10"/>
      <c r="BE21" s="14"/>
      <c r="BR21" s="16"/>
      <c r="BS21" s="17"/>
    </row>
    <row r="22" customFormat="false" ht="23.1" hidden="false" customHeight="true" outlineLevel="0" collapsed="false">
      <c r="S22" s="7"/>
      <c r="Y22" s="8"/>
      <c r="AD22" s="9"/>
      <c r="AE22" s="10"/>
      <c r="AI22" s="11"/>
      <c r="AJ22" s="12"/>
      <c r="AK22" s="11"/>
      <c r="AL22" s="13"/>
      <c r="AM22" s="14"/>
      <c r="AP22" s="13"/>
      <c r="AQ22" s="15"/>
      <c r="AS22" s="10"/>
      <c r="AU22" s="9"/>
      <c r="AX22" s="11"/>
      <c r="BA22" s="11"/>
      <c r="BC22" s="10"/>
      <c r="BD22" s="10"/>
      <c r="BE22" s="14"/>
      <c r="BR22" s="16"/>
      <c r="BS22" s="17"/>
    </row>
    <row r="23" customFormat="false" ht="23.1" hidden="false" customHeight="true" outlineLevel="0" collapsed="false">
      <c r="A23" s="19"/>
      <c r="S23" s="7"/>
      <c r="Y23" s="8"/>
      <c r="AD23" s="9"/>
      <c r="AE23" s="10"/>
      <c r="AI23" s="11"/>
      <c r="AJ23" s="12"/>
      <c r="AK23" s="11"/>
      <c r="AL23" s="13"/>
      <c r="AM23" s="14"/>
      <c r="AP23" s="13"/>
      <c r="AQ23" s="15"/>
      <c r="AS23" s="10"/>
      <c r="AU23" s="9"/>
      <c r="AX23" s="11"/>
      <c r="BA23" s="11"/>
      <c r="BC23" s="10"/>
      <c r="BD23" s="10"/>
      <c r="BE23" s="14"/>
      <c r="BR23" s="16"/>
      <c r="BS23" s="17"/>
    </row>
    <row r="24" customFormat="false" ht="23.1" hidden="false" customHeight="true" outlineLevel="0" collapsed="false">
      <c r="A24" s="19"/>
      <c r="S24" s="7"/>
      <c r="Y24" s="8"/>
      <c r="AD24" s="9"/>
      <c r="AE24" s="10"/>
      <c r="AI24" s="11"/>
      <c r="AJ24" s="12"/>
      <c r="AK24" s="11"/>
      <c r="AL24" s="13"/>
      <c r="AM24" s="14"/>
      <c r="AP24" s="13"/>
      <c r="AQ24" s="15"/>
      <c r="AS24" s="10"/>
      <c r="AU24" s="9"/>
      <c r="AX24" s="11"/>
      <c r="BA24" s="11"/>
      <c r="BC24" s="10"/>
      <c r="BD24" s="10"/>
      <c r="BE24" s="14"/>
      <c r="BR24" s="16"/>
      <c r="BS24" s="17"/>
    </row>
    <row r="25" customFormat="false" ht="23.1" hidden="false" customHeight="true" outlineLevel="0" collapsed="false">
      <c r="A25" s="19"/>
      <c r="S25" s="7"/>
      <c r="Y25" s="8"/>
      <c r="AD25" s="9"/>
      <c r="AE25" s="10"/>
      <c r="AI25" s="11"/>
      <c r="AJ25" s="12"/>
      <c r="AK25" s="11"/>
      <c r="AL25" s="13"/>
      <c r="AM25" s="14"/>
      <c r="AP25" s="13"/>
      <c r="AQ25" s="15"/>
      <c r="AS25" s="10"/>
      <c r="AU25" s="9"/>
      <c r="AX25" s="11"/>
      <c r="BA25" s="11"/>
      <c r="BC25" s="10"/>
      <c r="BD25" s="10"/>
      <c r="BE25" s="14"/>
      <c r="BR25" s="16"/>
      <c r="BS25" s="17"/>
    </row>
    <row r="26" customFormat="false" ht="23.1" hidden="false" customHeight="true" outlineLevel="0" collapsed="false">
      <c r="A26" s="19"/>
      <c r="S26" s="7"/>
      <c r="Y26" s="8"/>
      <c r="AD26" s="9"/>
      <c r="AE26" s="10"/>
      <c r="AI26" s="11"/>
      <c r="AJ26" s="12"/>
      <c r="AK26" s="11"/>
      <c r="AL26" s="13"/>
      <c r="AM26" s="14"/>
      <c r="AP26" s="13"/>
      <c r="AQ26" s="15"/>
      <c r="AS26" s="10"/>
      <c r="AU26" s="9"/>
      <c r="AX26" s="11"/>
      <c r="BA26" s="11"/>
      <c r="BC26" s="10"/>
      <c r="BD26" s="10"/>
      <c r="BE26" s="14"/>
      <c r="BR26" s="16"/>
      <c r="BS26" s="17"/>
    </row>
    <row r="27" customFormat="false" ht="23.1" hidden="false" customHeight="true" outlineLevel="0" collapsed="false">
      <c r="A27" s="19"/>
      <c r="S27" s="7"/>
      <c r="Y27" s="8"/>
      <c r="AD27" s="9"/>
      <c r="AE27" s="10"/>
      <c r="AI27" s="11"/>
      <c r="AJ27" s="12"/>
      <c r="AK27" s="11"/>
      <c r="AL27" s="13"/>
      <c r="AM27" s="14"/>
      <c r="AP27" s="13"/>
      <c r="AQ27" s="15"/>
      <c r="AS27" s="10"/>
      <c r="AU27" s="9"/>
      <c r="AX27" s="11"/>
      <c r="BA27" s="11"/>
      <c r="BC27" s="10"/>
      <c r="BD27" s="10"/>
      <c r="BE27" s="14"/>
      <c r="BR27" s="16"/>
      <c r="BS27" s="17"/>
    </row>
    <row r="28" customFormat="false" ht="23.1" hidden="false" customHeight="true" outlineLevel="0" collapsed="false">
      <c r="A28" s="19"/>
      <c r="S28" s="7"/>
      <c r="Y28" s="8"/>
      <c r="AD28" s="9"/>
      <c r="AE28" s="10"/>
      <c r="AI28" s="11"/>
      <c r="AJ28" s="12"/>
      <c r="AK28" s="11"/>
      <c r="AL28" s="13"/>
      <c r="AM28" s="14"/>
      <c r="AP28" s="13"/>
      <c r="AQ28" s="15"/>
      <c r="AS28" s="10"/>
      <c r="AU28" s="9"/>
      <c r="AX28" s="11"/>
      <c r="BA28" s="11"/>
      <c r="BC28" s="10"/>
      <c r="BD28" s="10"/>
      <c r="BE28" s="14"/>
      <c r="BR28" s="16"/>
      <c r="BS28" s="17"/>
    </row>
    <row r="29" customFormat="false" ht="23.1" hidden="false" customHeight="true" outlineLevel="0" collapsed="false">
      <c r="A29" s="6"/>
      <c r="S29" s="7"/>
      <c r="Y29" s="8"/>
      <c r="AD29" s="9"/>
      <c r="AE29" s="10"/>
      <c r="AI29" s="11"/>
      <c r="AJ29" s="12"/>
      <c r="AK29" s="11"/>
      <c r="AL29" s="13"/>
      <c r="AM29" s="14"/>
      <c r="AP29" s="13"/>
      <c r="AQ29" s="15"/>
      <c r="AS29" s="10"/>
      <c r="AU29" s="9"/>
      <c r="AX29" s="11"/>
      <c r="BA29" s="11"/>
      <c r="BC29" s="10"/>
      <c r="BD29" s="10"/>
      <c r="BE29" s="14"/>
      <c r="BR29" s="16"/>
      <c r="BS29" s="17"/>
    </row>
    <row r="30" customFormat="false" ht="23.1" hidden="false" customHeight="true" outlineLevel="0" collapsed="false">
      <c r="A30" s="19"/>
      <c r="S30" s="7"/>
      <c r="Y30" s="8"/>
      <c r="AD30" s="9"/>
      <c r="AE30" s="10"/>
      <c r="AI30" s="11"/>
      <c r="AJ30" s="12"/>
      <c r="AK30" s="11"/>
      <c r="AL30" s="13"/>
      <c r="AM30" s="14"/>
      <c r="AP30" s="13"/>
      <c r="AQ30" s="15"/>
      <c r="AS30" s="10"/>
      <c r="AU30" s="9"/>
      <c r="AX30" s="11"/>
      <c r="BA30" s="11"/>
      <c r="BC30" s="10"/>
      <c r="BD30" s="10"/>
      <c r="BE30" s="14"/>
      <c r="BR30" s="16"/>
      <c r="BS30" s="17"/>
    </row>
    <row r="31" customFormat="false" ht="23.1" hidden="false" customHeight="true" outlineLevel="0" collapsed="false">
      <c r="A31" s="6"/>
      <c r="S31" s="7"/>
      <c r="Y31" s="8"/>
      <c r="AD31" s="9"/>
      <c r="AE31" s="10"/>
      <c r="AI31" s="11"/>
      <c r="AJ31" s="12"/>
      <c r="AK31" s="11"/>
      <c r="AL31" s="13"/>
      <c r="AM31" s="14"/>
      <c r="AP31" s="13"/>
      <c r="AQ31" s="15"/>
      <c r="AS31" s="10"/>
      <c r="AU31" s="9"/>
      <c r="AX31" s="11"/>
      <c r="BA31" s="11"/>
      <c r="BC31" s="10"/>
      <c r="BD31" s="10"/>
      <c r="BE31" s="14"/>
      <c r="BR31" s="16"/>
      <c r="BS31" s="17"/>
    </row>
    <row r="32" customFormat="false" ht="23.1" hidden="false" customHeight="true" outlineLevel="0" collapsed="false">
      <c r="A32" s="19"/>
      <c r="B32" s="7"/>
      <c r="S32" s="7"/>
      <c r="Y32" s="8"/>
      <c r="AD32" s="9"/>
      <c r="AE32" s="10"/>
      <c r="AI32" s="11"/>
      <c r="AJ32" s="12"/>
      <c r="AK32" s="11"/>
      <c r="AL32" s="13"/>
      <c r="AM32" s="14"/>
      <c r="AP32" s="13"/>
      <c r="AQ32" s="15"/>
      <c r="AS32" s="10"/>
      <c r="AU32" s="9"/>
      <c r="AX32" s="11"/>
      <c r="BA32" s="11"/>
      <c r="BC32" s="10"/>
      <c r="BD32" s="10"/>
      <c r="BE32" s="14"/>
      <c r="BR32" s="16"/>
      <c r="BS32" s="17"/>
    </row>
    <row r="33" customFormat="false" ht="23.1" hidden="false" customHeight="true" outlineLevel="0" collapsed="false">
      <c r="A33" s="6"/>
      <c r="S33" s="7"/>
      <c r="Y33" s="8"/>
      <c r="AD33" s="9"/>
      <c r="AE33" s="10"/>
      <c r="AI33" s="11"/>
      <c r="AJ33" s="12"/>
      <c r="AK33" s="11"/>
      <c r="AL33" s="13"/>
      <c r="AM33" s="14"/>
      <c r="AP33" s="13"/>
      <c r="AQ33" s="15"/>
      <c r="AS33" s="10"/>
      <c r="AU33" s="9"/>
      <c r="AX33" s="11"/>
      <c r="BA33" s="11"/>
      <c r="BC33" s="10"/>
      <c r="BD33" s="10"/>
      <c r="BE33" s="14"/>
      <c r="BR33" s="16"/>
      <c r="BS33" s="17"/>
    </row>
    <row r="34" customFormat="false" ht="23.1" hidden="false" customHeight="true" outlineLevel="0" collapsed="false">
      <c r="A34" s="6"/>
      <c r="S34" s="7"/>
      <c r="Y34" s="8"/>
      <c r="AD34" s="9"/>
      <c r="AE34" s="10"/>
      <c r="AI34" s="11"/>
      <c r="AJ34" s="12"/>
      <c r="AK34" s="11"/>
      <c r="AL34" s="13"/>
      <c r="AM34" s="14"/>
      <c r="AP34" s="13"/>
      <c r="AQ34" s="15"/>
      <c r="AS34" s="10"/>
      <c r="AU34" s="9"/>
      <c r="AX34" s="11"/>
      <c r="BA34" s="11"/>
      <c r="BC34" s="10"/>
      <c r="BD34" s="10"/>
      <c r="BE34" s="14"/>
      <c r="BR34" s="16"/>
      <c r="BS34" s="17"/>
    </row>
    <row r="35" customFormat="false" ht="23.1" hidden="false" customHeight="true" outlineLevel="0" collapsed="false">
      <c r="A35" s="6"/>
      <c r="S35" s="7"/>
      <c r="Y35" s="8"/>
      <c r="AD35" s="9"/>
      <c r="AE35" s="10"/>
      <c r="AI35" s="11"/>
      <c r="AJ35" s="12"/>
      <c r="AK35" s="11"/>
      <c r="AL35" s="13"/>
      <c r="AM35" s="14"/>
      <c r="AP35" s="13"/>
      <c r="AQ35" s="15"/>
      <c r="AS35" s="10"/>
      <c r="AU35" s="9"/>
      <c r="AX35" s="11"/>
      <c r="BA35" s="11"/>
      <c r="BC35" s="10"/>
      <c r="BD35" s="10"/>
      <c r="BE35" s="14"/>
      <c r="BR35" s="16"/>
      <c r="BS35" s="17"/>
    </row>
    <row r="36" customFormat="false" ht="23.1" hidden="false" customHeight="true" outlineLevel="0" collapsed="false">
      <c r="A36" s="6"/>
      <c r="S36" s="7"/>
      <c r="Y36" s="8"/>
      <c r="AD36" s="9"/>
      <c r="AE36" s="10"/>
      <c r="AI36" s="11"/>
      <c r="AJ36" s="12"/>
      <c r="AK36" s="11"/>
      <c r="AL36" s="13"/>
      <c r="AM36" s="14"/>
      <c r="AP36" s="13"/>
      <c r="AQ36" s="15"/>
      <c r="AS36" s="10"/>
      <c r="AU36" s="9"/>
      <c r="AX36" s="11"/>
      <c r="BA36" s="11"/>
      <c r="BC36" s="10"/>
      <c r="BD36" s="10"/>
      <c r="BE36" s="14"/>
      <c r="BR36" s="16"/>
      <c r="BS36" s="17"/>
    </row>
    <row r="37" customFormat="false" ht="23.1" hidden="false" customHeight="true" outlineLevel="0" collapsed="false">
      <c r="A37" s="6"/>
      <c r="S37" s="7"/>
      <c r="Y37" s="8"/>
      <c r="AD37" s="9"/>
      <c r="AE37" s="10"/>
      <c r="AI37" s="11"/>
      <c r="AJ37" s="12"/>
      <c r="AK37" s="11"/>
      <c r="AL37" s="13"/>
      <c r="AM37" s="14"/>
      <c r="AP37" s="13"/>
      <c r="AQ37" s="15"/>
      <c r="AS37" s="10"/>
      <c r="AU37" s="9"/>
      <c r="AX37" s="11"/>
      <c r="BA37" s="11"/>
      <c r="BC37" s="10"/>
      <c r="BD37" s="10"/>
      <c r="BE37" s="14"/>
      <c r="BR37" s="16"/>
      <c r="BS37" s="17"/>
    </row>
    <row r="38" customFormat="false" ht="23.1" hidden="false" customHeight="true" outlineLevel="0" collapsed="false">
      <c r="A38" s="6"/>
      <c r="S38" s="7"/>
      <c r="Y38" s="8"/>
      <c r="AD38" s="9"/>
      <c r="AE38" s="10"/>
      <c r="AI38" s="11"/>
      <c r="AJ38" s="12"/>
      <c r="AK38" s="11"/>
      <c r="AL38" s="13"/>
      <c r="AM38" s="14"/>
      <c r="AP38" s="13"/>
      <c r="AQ38" s="15"/>
      <c r="AS38" s="10"/>
      <c r="AU38" s="9"/>
      <c r="AX38" s="11"/>
      <c r="BA38" s="11"/>
      <c r="BC38" s="10"/>
      <c r="BD38" s="10"/>
      <c r="BE38" s="14"/>
      <c r="BR38" s="16"/>
      <c r="BS38" s="17"/>
    </row>
    <row r="39" customFormat="false" ht="23.1" hidden="false" customHeight="true" outlineLevel="0" collapsed="false">
      <c r="A39" s="6"/>
      <c r="S39" s="7"/>
      <c r="Y39" s="8"/>
      <c r="AD39" s="9"/>
      <c r="AE39" s="10"/>
      <c r="AI39" s="11"/>
      <c r="AJ39" s="12"/>
      <c r="AK39" s="11"/>
      <c r="AL39" s="13"/>
      <c r="AM39" s="14"/>
      <c r="AP39" s="13"/>
      <c r="AQ39" s="15"/>
      <c r="AS39" s="10"/>
      <c r="AU39" s="9"/>
      <c r="AX39" s="11"/>
      <c r="BA39" s="11"/>
      <c r="BC39" s="10"/>
      <c r="BD39" s="10"/>
      <c r="BE39" s="14"/>
      <c r="BR39" s="16"/>
      <c r="BS39" s="17"/>
    </row>
    <row r="40" customFormat="false" ht="23.1" hidden="false" customHeight="true" outlineLevel="0" collapsed="false">
      <c r="A40" s="19"/>
      <c r="S40" s="7"/>
      <c r="Y40" s="8"/>
      <c r="AD40" s="9"/>
      <c r="AE40" s="10"/>
      <c r="AI40" s="11"/>
      <c r="AJ40" s="12"/>
      <c r="AK40" s="11"/>
      <c r="AL40" s="13"/>
      <c r="AM40" s="14"/>
      <c r="AP40" s="13"/>
      <c r="AQ40" s="15"/>
      <c r="AS40" s="10"/>
      <c r="AU40" s="9"/>
      <c r="AX40" s="11"/>
      <c r="BA40" s="11"/>
      <c r="BC40" s="10"/>
      <c r="BD40" s="10"/>
      <c r="BE40" s="14"/>
      <c r="BR40" s="16"/>
      <c r="BS40" s="17"/>
    </row>
    <row r="41" customFormat="false" ht="23.1" hidden="false" customHeight="true" outlineLevel="0" collapsed="false">
      <c r="A41" s="6"/>
      <c r="S41" s="7"/>
      <c r="Y41" s="8"/>
      <c r="AD41" s="9"/>
      <c r="AE41" s="10"/>
      <c r="AI41" s="11"/>
      <c r="AJ41" s="12"/>
      <c r="AK41" s="11"/>
      <c r="AL41" s="13"/>
      <c r="AM41" s="14"/>
      <c r="AP41" s="13"/>
      <c r="AQ41" s="15"/>
      <c r="AS41" s="10"/>
      <c r="AU41" s="9"/>
      <c r="AX41" s="11"/>
      <c r="BA41" s="11"/>
      <c r="BC41" s="10"/>
      <c r="BD41" s="10"/>
      <c r="BE41" s="14"/>
      <c r="BR41" s="16"/>
      <c r="BS41" s="17"/>
    </row>
    <row r="42" customFormat="false" ht="23.1" hidden="false" customHeight="true" outlineLevel="0" collapsed="false">
      <c r="A42" s="6"/>
      <c r="S42" s="7"/>
      <c r="Y42" s="8"/>
      <c r="AD42" s="9"/>
      <c r="AE42" s="10"/>
      <c r="AI42" s="11"/>
      <c r="AJ42" s="12"/>
      <c r="AK42" s="11"/>
      <c r="AL42" s="13"/>
      <c r="AM42" s="14"/>
      <c r="AP42" s="13"/>
      <c r="AQ42" s="15"/>
      <c r="AS42" s="10"/>
      <c r="AU42" s="9"/>
      <c r="AX42" s="11"/>
      <c r="BA42" s="11"/>
      <c r="BC42" s="10"/>
      <c r="BD42" s="10"/>
      <c r="BE42" s="14"/>
      <c r="BR42" s="16"/>
      <c r="BS42" s="17"/>
    </row>
    <row r="43" customFormat="false" ht="23.1" hidden="false" customHeight="true" outlineLevel="0" collapsed="false">
      <c r="A43" s="6"/>
      <c r="S43" s="7"/>
      <c r="Y43" s="8"/>
      <c r="AD43" s="9"/>
      <c r="AE43" s="10"/>
      <c r="AI43" s="11"/>
      <c r="AJ43" s="12"/>
      <c r="AK43" s="11"/>
      <c r="AL43" s="13"/>
      <c r="AM43" s="14"/>
      <c r="AP43" s="13"/>
      <c r="AQ43" s="15"/>
      <c r="AS43" s="10"/>
      <c r="AU43" s="9"/>
      <c r="AX43" s="11"/>
      <c r="BA43" s="11"/>
      <c r="BC43" s="10"/>
      <c r="BD43" s="10"/>
      <c r="BE43" s="14"/>
      <c r="BR43" s="16"/>
      <c r="BS43" s="17"/>
    </row>
    <row r="44" customFormat="false" ht="23.1" hidden="false" customHeight="true" outlineLevel="0" collapsed="false">
      <c r="A44" s="6"/>
      <c r="S44" s="7"/>
      <c r="Y44" s="8"/>
      <c r="AD44" s="9"/>
      <c r="AE44" s="10"/>
      <c r="AI44" s="11"/>
      <c r="AJ44" s="12"/>
      <c r="AK44" s="11"/>
      <c r="AL44" s="13"/>
      <c r="AM44" s="14"/>
      <c r="AP44" s="13"/>
      <c r="AQ44" s="15"/>
      <c r="AS44" s="10"/>
      <c r="AU44" s="9"/>
      <c r="AX44" s="11"/>
      <c r="BA44" s="11"/>
      <c r="BC44" s="10"/>
      <c r="BD44" s="10"/>
      <c r="BE44" s="14"/>
      <c r="BR44" s="16"/>
      <c r="BS44" s="17"/>
    </row>
    <row r="45" customFormat="false" ht="23.1" hidden="false" customHeight="true" outlineLevel="0" collapsed="false">
      <c r="A45" s="6"/>
      <c r="S45" s="7"/>
      <c r="Y45" s="8"/>
      <c r="AD45" s="9"/>
      <c r="AE45" s="10"/>
      <c r="AI45" s="11"/>
      <c r="AJ45" s="12"/>
      <c r="AK45" s="11"/>
      <c r="AL45" s="13"/>
      <c r="AM45" s="14"/>
      <c r="AP45" s="13"/>
      <c r="AQ45" s="15"/>
      <c r="AS45" s="10"/>
      <c r="AU45" s="9"/>
      <c r="AX45" s="11"/>
      <c r="BA45" s="11"/>
      <c r="BC45" s="10"/>
      <c r="BD45" s="10"/>
      <c r="BE45" s="14"/>
      <c r="BR45" s="16"/>
      <c r="BS45" s="17"/>
    </row>
    <row r="46" customFormat="false" ht="23.1" hidden="false" customHeight="true" outlineLevel="0" collapsed="false"/>
    <row r="47" customFormat="false" ht="23.1" hidden="false" customHeight="true" outlineLevel="0" collapsed="false">
      <c r="A47" s="6"/>
    </row>
    <row r="48" customFormat="false" ht="23.1" hidden="false" customHeight="true" outlineLevel="0" collapsed="false">
      <c r="A48" s="6"/>
    </row>
    <row r="49" customFormat="false" ht="23.1" hidden="false" customHeight="true" outlineLevel="0" collapsed="false">
      <c r="A49" s="6"/>
    </row>
    <row r="50" customFormat="false" ht="23.1" hidden="false" customHeight="true" outlineLevel="0" collapsed="false">
      <c r="A50" s="6"/>
    </row>
    <row r="51" customFormat="false" ht="21.6" hidden="false" customHeight="true" outlineLevel="0" collapsed="false">
      <c r="A51" s="6"/>
    </row>
    <row r="52" customFormat="false" ht="21.6" hidden="false" customHeight="true" outlineLevel="0" collapsed="false">
      <c r="A52" s="6"/>
    </row>
    <row r="53" customFormat="false" ht="21.6" hidden="false" customHeight="true" outlineLevel="0" collapsed="false">
      <c r="A53" s="6"/>
    </row>
    <row r="54" customFormat="false" ht="21.6" hidden="false" customHeight="true" outlineLevel="0" collapsed="false">
      <c r="A54" s="6"/>
    </row>
    <row r="55" customFormat="false" ht="21.6" hidden="false" customHeight="true" outlineLevel="0" collapsed="false">
      <c r="A55" s="6"/>
    </row>
    <row r="56" customFormat="false" ht="21.6" hidden="false" customHeight="true" outlineLevel="0" collapsed="false">
      <c r="A56" s="6"/>
    </row>
    <row r="57" customFormat="false" ht="21.6" hidden="false" customHeight="true" outlineLevel="0" collapsed="false">
      <c r="A57" s="6"/>
    </row>
    <row r="58" customFormat="false" ht="21.6" hidden="false" customHeight="true" outlineLevel="0" collapsed="false">
      <c r="A58" s="6"/>
    </row>
    <row r="59" customFormat="false" ht="21.6" hidden="false" customHeight="true" outlineLevel="0" collapsed="false">
      <c r="A59" s="6"/>
    </row>
    <row r="60" customFormat="false" ht="21.6" hidden="false" customHeight="true" outlineLevel="0" collapsed="false">
      <c r="A60" s="6"/>
    </row>
    <row r="61" customFormat="false" ht="21.6" hidden="false" customHeight="true" outlineLevel="0" collapsed="false">
      <c r="A61" s="6"/>
    </row>
    <row r="62" customFormat="false" ht="21.6" hidden="false" customHeight="true" outlineLevel="0" collapsed="false">
      <c r="A62" s="6"/>
    </row>
    <row r="63" customFormat="false" ht="21.6" hidden="false" customHeight="true" outlineLevel="0" collapsed="false">
      <c r="A63" s="6"/>
    </row>
    <row r="64" customFormat="false" ht="21.6" hidden="false" customHeight="true" outlineLevel="0" collapsed="false">
      <c r="A64" s="6"/>
    </row>
    <row r="65" customFormat="false" ht="13.8" hidden="false" customHeight="false" outlineLevel="0" collapsed="false">
      <c r="A65" s="6"/>
    </row>
    <row r="66" customFormat="false" ht="13.8" hidden="false" customHeight="false" outlineLevel="0" collapsed="false">
      <c r="A66" s="6"/>
    </row>
    <row r="67" customFormat="false" ht="13.8" hidden="false" customHeight="false" outlineLevel="0" collapsed="false">
      <c r="A67" s="6"/>
    </row>
    <row r="68" customFormat="false" ht="13.8" hidden="false" customHeight="false" outlineLevel="0" collapsed="false">
      <c r="A68" s="6"/>
    </row>
    <row r="69" customFormat="false" ht="13.8" hidden="false" customHeight="false" outlineLevel="0" collapsed="false">
      <c r="A69" s="6"/>
    </row>
    <row r="70" customFormat="false" ht="13.8" hidden="false" customHeight="false" outlineLevel="0" collapsed="false">
      <c r="A70" s="6"/>
    </row>
    <row r="71" customFormat="false" ht="13.8" hidden="false" customHeight="false" outlineLevel="0" collapsed="false">
      <c r="A71" s="6"/>
    </row>
    <row r="72" customFormat="false" ht="13.8" hidden="false" customHeight="false" outlineLevel="0" collapsed="false">
      <c r="A72" s="6"/>
    </row>
    <row r="73" customFormat="false" ht="13.8" hidden="false" customHeight="false" outlineLevel="0" collapsed="false">
      <c r="A73" s="6"/>
    </row>
    <row r="74" customFormat="false" ht="13.8" hidden="false" customHeight="false" outlineLevel="0" collapsed="false">
      <c r="A74" s="6"/>
    </row>
    <row r="75" customFormat="false" ht="13.8" hidden="false" customHeight="false" outlineLevel="0" collapsed="false">
      <c r="A75" s="6"/>
    </row>
    <row r="76" customFormat="false" ht="13.8" hidden="false" customHeight="false" outlineLevel="0" collapsed="false">
      <c r="A76" s="6"/>
    </row>
    <row r="77" customFormat="false" ht="13.8" hidden="false" customHeight="false" outlineLevel="0" collapsed="false">
      <c r="A77" s="6"/>
    </row>
    <row r="78" customFormat="false" ht="13.8" hidden="false" customHeight="false" outlineLevel="0" collapsed="false">
      <c r="A78" s="6"/>
    </row>
    <row r="79" customFormat="false" ht="13.8" hidden="false" customHeight="false" outlineLevel="0" collapsed="false">
      <c r="A79" s="6"/>
    </row>
    <row r="80" customFormat="false" ht="13.8" hidden="false" customHeight="false" outlineLevel="0" collapsed="false">
      <c r="A80" s="6"/>
    </row>
    <row r="81" customFormat="false" ht="13.8" hidden="false" customHeight="false" outlineLevel="0" collapsed="false">
      <c r="A81" s="6"/>
    </row>
    <row r="82" customFormat="false" ht="13.8" hidden="false" customHeight="false" outlineLevel="0" collapsed="false">
      <c r="A82" s="6"/>
    </row>
    <row r="83" customFormat="false" ht="13.8" hidden="false" customHeight="false" outlineLevel="0" collapsed="false">
      <c r="A83" s="6"/>
    </row>
    <row r="84" customFormat="false" ht="13.8" hidden="false" customHeight="false" outlineLevel="0" collapsed="false">
      <c r="A84" s="6"/>
    </row>
    <row r="85" customFormat="false" ht="13.8" hidden="false" customHeight="false" outlineLevel="0" collapsed="false">
      <c r="A85" s="6"/>
    </row>
    <row r="86" customFormat="false" ht="13.8" hidden="false" customHeight="false" outlineLevel="0" collapsed="false">
      <c r="A86" s="6"/>
    </row>
    <row r="87" customFormat="false" ht="13.8" hidden="false" customHeight="false" outlineLevel="0" collapsed="false">
      <c r="A87" s="6"/>
    </row>
    <row r="88" customFormat="false" ht="13.8" hidden="false" customHeight="false" outlineLevel="0" collapsed="false">
      <c r="A88" s="6"/>
    </row>
    <row r="89" customFormat="false" ht="13.8" hidden="false" customHeight="false" outlineLevel="0" collapsed="false">
      <c r="A89" s="6"/>
    </row>
    <row r="90" customFormat="false" ht="13.8" hidden="false" customHeight="false" outlineLevel="0" collapsed="false">
      <c r="A90" s="6"/>
    </row>
    <row r="91" customFormat="false" ht="13.8" hidden="false" customHeight="false" outlineLevel="0" collapsed="false">
      <c r="A91" s="6"/>
    </row>
    <row r="92" customFormat="false" ht="13.8" hidden="false" customHeight="false" outlineLevel="0" collapsed="false">
      <c r="A92" s="6"/>
    </row>
    <row r="93" customFormat="false" ht="13.8" hidden="false" customHeight="false" outlineLevel="0" collapsed="false">
      <c r="A93" s="6"/>
    </row>
    <row r="94" customFormat="false" ht="13.8" hidden="false" customHeight="false" outlineLevel="0" collapsed="false">
      <c r="A94" s="6"/>
    </row>
    <row r="95" customFormat="false" ht="13.8" hidden="false" customHeight="false" outlineLevel="0" collapsed="false">
      <c r="A95" s="6"/>
    </row>
    <row r="96" customFormat="false" ht="13.8" hidden="false" customHeight="false" outlineLevel="0" collapsed="false">
      <c r="A96" s="6"/>
    </row>
    <row r="97" customFormat="false" ht="13.8" hidden="false" customHeight="false" outlineLevel="0" collapsed="false">
      <c r="A97" s="6"/>
    </row>
    <row r="98" customFormat="false" ht="13.8" hidden="false" customHeight="false" outlineLevel="0" collapsed="false">
      <c r="A98" s="6"/>
    </row>
    <row r="99" customFormat="false" ht="13.8" hidden="false" customHeight="false" outlineLevel="0" collapsed="false">
      <c r="A99" s="6"/>
    </row>
    <row r="100" customFormat="false" ht="13.8" hidden="false" customHeight="false" outlineLevel="0" collapsed="false">
      <c r="A100" s="6"/>
    </row>
    <row r="101" customFormat="false" ht="13.8" hidden="false" customHeight="false" outlineLevel="0" collapsed="false">
      <c r="A101" s="6"/>
    </row>
    <row r="102" customFormat="false" ht="13.8" hidden="false" customHeight="false" outlineLevel="0" collapsed="false">
      <c r="A102" s="6"/>
    </row>
    <row r="103" customFormat="false" ht="13.8" hidden="false" customHeight="false" outlineLevel="0" collapsed="false">
      <c r="A103" s="6"/>
    </row>
    <row r="104" customFormat="false" ht="13.8" hidden="false" customHeight="false" outlineLevel="0" collapsed="false">
      <c r="A104" s="6"/>
    </row>
    <row r="105" customFormat="false" ht="13.8" hidden="false" customHeight="false" outlineLevel="0" collapsed="false">
      <c r="A105" s="6"/>
    </row>
    <row r="106" customFormat="false" ht="13.8" hidden="false" customHeight="false" outlineLevel="0" collapsed="false">
      <c r="A106" s="6"/>
    </row>
    <row r="107" customFormat="false" ht="13.8" hidden="false" customHeight="false" outlineLevel="0" collapsed="false">
      <c r="A107" s="6"/>
    </row>
    <row r="108" customFormat="false" ht="13.8" hidden="false" customHeight="false" outlineLevel="0" collapsed="false">
      <c r="A108" s="6"/>
    </row>
    <row r="109" customFormat="false" ht="13.8" hidden="false" customHeight="false" outlineLevel="0" collapsed="false">
      <c r="A109" s="6"/>
    </row>
    <row r="110" customFormat="false" ht="13.8" hidden="false" customHeight="false" outlineLevel="0" collapsed="false">
      <c r="A110" s="6"/>
    </row>
    <row r="111" customFormat="false" ht="13.8" hidden="false" customHeight="false" outlineLevel="0" collapsed="false">
      <c r="A111" s="6"/>
    </row>
    <row r="112" customFormat="false" ht="13.8" hidden="false" customHeight="false" outlineLevel="0" collapsed="false">
      <c r="A112" s="6"/>
    </row>
    <row r="113" customFormat="false" ht="13.8" hidden="false" customHeight="false" outlineLevel="0" collapsed="false">
      <c r="A113" s="6"/>
    </row>
    <row r="114" customFormat="false" ht="13.8" hidden="false" customHeight="false" outlineLevel="0" collapsed="false">
      <c r="A114" s="6"/>
    </row>
    <row r="115" customFormat="false" ht="13.8" hidden="false" customHeight="false" outlineLevel="0" collapsed="false">
      <c r="A115" s="6"/>
    </row>
    <row r="116" customFormat="false" ht="13.8" hidden="false" customHeight="false" outlineLevel="0" collapsed="false">
      <c r="A116" s="6"/>
    </row>
    <row r="117" customFormat="false" ht="13.8" hidden="false" customHeight="false" outlineLevel="0" collapsed="false">
      <c r="A117" s="6"/>
    </row>
    <row r="118" customFormat="false" ht="13.8" hidden="false" customHeight="false" outlineLevel="0" collapsed="false">
      <c r="A118" s="6"/>
    </row>
    <row r="119" customFormat="false" ht="13.8" hidden="false" customHeight="false" outlineLevel="0" collapsed="false">
      <c r="A119" s="6"/>
    </row>
    <row r="120" customFormat="false" ht="13.8" hidden="false" customHeight="false" outlineLevel="0" collapsed="false">
      <c r="A120" s="6"/>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93</v>
      </c>
      <c r="B2" s="7" t="s">
        <v>94</v>
      </c>
    </row>
    <row r="3" customFormat="false" ht="32.8" hidden="false" customHeight="true" outlineLevel="0" collapsed="false">
      <c r="A3" s="0" t="s">
        <v>93</v>
      </c>
      <c r="B3" s="7" t="s">
        <v>94</v>
      </c>
    </row>
    <row r="4" customFormat="false" ht="32.8" hidden="false" customHeight="true" outlineLevel="0" collapsed="false">
      <c r="A4" s="0" t="s">
        <v>93</v>
      </c>
      <c r="B4" s="7" t="s">
        <v>94</v>
      </c>
    </row>
    <row r="5" customFormat="false" ht="32.8" hidden="false" customHeight="true" outlineLevel="0" collapsed="false">
      <c r="A5" s="0" t="s">
        <v>93</v>
      </c>
      <c r="B5" s="7" t="s">
        <v>94</v>
      </c>
    </row>
    <row r="6" customFormat="false" ht="32.8" hidden="false" customHeight="true" outlineLevel="0" collapsed="false">
      <c r="A6" s="0" t="s">
        <v>93</v>
      </c>
      <c r="B6" s="7" t="s">
        <v>94</v>
      </c>
    </row>
    <row r="7" customFormat="false" ht="32.8" hidden="false" customHeight="true" outlineLevel="0" collapsed="false">
      <c r="A7" s="0" t="s">
        <v>93</v>
      </c>
      <c r="B7" s="7" t="s">
        <v>94</v>
      </c>
    </row>
    <row r="8" customFormat="false" ht="32.8" hidden="false" customHeight="true" outlineLevel="0" collapsed="false">
      <c r="A8" s="0" t="s">
        <v>93</v>
      </c>
      <c r="B8" s="7" t="s">
        <v>94</v>
      </c>
    </row>
    <row r="9" customFormat="false" ht="32.8" hidden="false" customHeight="true" outlineLevel="0" collapsed="false">
      <c r="A9" s="0" t="s">
        <v>93</v>
      </c>
      <c r="B9" s="7" t="s">
        <v>94</v>
      </c>
    </row>
    <row r="10" customFormat="false" ht="32.8" hidden="false" customHeight="true" outlineLevel="0" collapsed="false">
      <c r="A10" s="0" t="s">
        <v>93</v>
      </c>
      <c r="B10" s="7" t="s">
        <v>94</v>
      </c>
    </row>
    <row r="11" customFormat="false" ht="32.8" hidden="false" customHeight="true" outlineLevel="0" collapsed="false">
      <c r="A11" s="0" t="s">
        <v>93</v>
      </c>
      <c r="B11" s="7" t="s">
        <v>94</v>
      </c>
    </row>
    <row r="12" customFormat="false" ht="32.8" hidden="false" customHeight="true" outlineLevel="0" collapsed="false">
      <c r="A12" s="0" t="s">
        <v>93</v>
      </c>
      <c r="B12" s="7" t="s">
        <v>94</v>
      </c>
    </row>
    <row r="13" customFormat="false" ht="32.8" hidden="false" customHeight="true" outlineLevel="0" collapsed="false">
      <c r="A13" s="0" t="s">
        <v>93</v>
      </c>
      <c r="B13" s="7" t="s">
        <v>94</v>
      </c>
    </row>
    <row r="14" customFormat="false" ht="32.8" hidden="false" customHeight="true" outlineLevel="0" collapsed="false">
      <c r="A14" s="0" t="s">
        <v>93</v>
      </c>
      <c r="B14" s="7" t="s">
        <v>94</v>
      </c>
    </row>
    <row r="15" customFormat="false" ht="32.8" hidden="false" customHeight="true" outlineLevel="0" collapsed="false">
      <c r="A15" s="0" t="s">
        <v>93</v>
      </c>
      <c r="B15" s="7" t="s">
        <v>94</v>
      </c>
    </row>
    <row r="16" customFormat="false" ht="32.8" hidden="false" customHeight="true" outlineLevel="0" collapsed="false">
      <c r="A16" s="0" t="s">
        <v>93</v>
      </c>
      <c r="B16" s="7" t="s">
        <v>94</v>
      </c>
    </row>
    <row r="17" customFormat="false" ht="32.8" hidden="false" customHeight="true" outlineLevel="0" collapsed="false">
      <c r="A17" s="0" t="s">
        <v>93</v>
      </c>
      <c r="B17" s="7" t="s">
        <v>94</v>
      </c>
    </row>
    <row r="18" customFormat="false" ht="32.8" hidden="false" customHeight="true" outlineLevel="0" collapsed="false">
      <c r="A18" s="0" t="s">
        <v>93</v>
      </c>
      <c r="B18" s="7" t="s">
        <v>94</v>
      </c>
    </row>
    <row r="19" customFormat="false" ht="32.8" hidden="false" customHeight="true" outlineLevel="0" collapsed="false">
      <c r="A19" s="0" t="s">
        <v>93</v>
      </c>
      <c r="B19" s="7" t="s">
        <v>94</v>
      </c>
    </row>
    <row r="20" customFormat="false" ht="32.8" hidden="false" customHeight="true" outlineLevel="0" collapsed="false">
      <c r="A20" s="0" t="s">
        <v>93</v>
      </c>
      <c r="B20" s="7" t="s">
        <v>94</v>
      </c>
    </row>
    <row r="21" customFormat="false" ht="32.8" hidden="false" customHeight="true" outlineLevel="0" collapsed="false">
      <c r="A21" s="0" t="s">
        <v>93</v>
      </c>
      <c r="B21" s="7" t="s">
        <v>94</v>
      </c>
    </row>
    <row r="22" customFormat="false" ht="32.8" hidden="false" customHeight="true" outlineLevel="0" collapsed="false">
      <c r="A22" s="0" t="s">
        <v>93</v>
      </c>
      <c r="B22" s="7" t="s">
        <v>94</v>
      </c>
    </row>
    <row r="23" customFormat="false" ht="32.8" hidden="false" customHeight="true" outlineLevel="0" collapsed="false">
      <c r="A23" s="0" t="s">
        <v>93</v>
      </c>
      <c r="B23" s="7" t="s">
        <v>94</v>
      </c>
    </row>
    <row r="24" customFormat="false" ht="32.8" hidden="false" customHeight="true" outlineLevel="0" collapsed="false">
      <c r="A24" s="0" t="s">
        <v>93</v>
      </c>
      <c r="B24" s="7" t="s">
        <v>94</v>
      </c>
    </row>
    <row r="25" customFormat="false" ht="32.8" hidden="false" customHeight="true" outlineLevel="0" collapsed="false">
      <c r="A25" s="0" t="s">
        <v>93</v>
      </c>
      <c r="B25" s="7" t="s">
        <v>94</v>
      </c>
    </row>
    <row r="26" customFormat="false" ht="32.8" hidden="false" customHeight="true" outlineLevel="0" collapsed="false">
      <c r="A26" s="0" t="s">
        <v>93</v>
      </c>
      <c r="B26" s="7" t="s">
        <v>94</v>
      </c>
    </row>
    <row r="27" customFormat="false" ht="32.8" hidden="false" customHeight="true" outlineLevel="0" collapsed="false">
      <c r="A27" s="0" t="s">
        <v>93</v>
      </c>
      <c r="B27" s="7" t="s">
        <v>94</v>
      </c>
    </row>
    <row r="28" customFormat="false" ht="32.8" hidden="false" customHeight="true" outlineLevel="0" collapsed="false">
      <c r="A28" s="0" t="s">
        <v>93</v>
      </c>
      <c r="B28" s="7" t="s">
        <v>94</v>
      </c>
    </row>
    <row r="29" customFormat="false" ht="32.8" hidden="false" customHeight="true" outlineLevel="0" collapsed="false">
      <c r="A29" s="0" t="s">
        <v>93</v>
      </c>
      <c r="B29" s="7" t="s">
        <v>94</v>
      </c>
    </row>
    <row r="30" customFormat="false" ht="32.8" hidden="false" customHeight="true" outlineLevel="0" collapsed="false">
      <c r="A30" s="0" t="s">
        <v>93</v>
      </c>
      <c r="B30" s="7" t="s">
        <v>94</v>
      </c>
    </row>
    <row r="31" customFormat="false" ht="32.8" hidden="false" customHeight="true" outlineLevel="0" collapsed="false">
      <c r="A31" s="0" t="s">
        <v>93</v>
      </c>
      <c r="B31" s="7" t="s">
        <v>94</v>
      </c>
    </row>
    <row r="32" customFormat="false" ht="32.8" hidden="false" customHeight="true" outlineLevel="0" collapsed="false">
      <c r="A32" s="0" t="s">
        <v>93</v>
      </c>
      <c r="B32" s="7" t="s">
        <v>94</v>
      </c>
    </row>
    <row r="33" customFormat="false" ht="32.8" hidden="false" customHeight="true" outlineLevel="0" collapsed="false">
      <c r="A33" s="0" t="s">
        <v>93</v>
      </c>
      <c r="B33" s="7" t="s">
        <v>94</v>
      </c>
    </row>
    <row r="34" customFormat="false" ht="32.8" hidden="false" customHeight="true" outlineLevel="0" collapsed="false">
      <c r="A34" s="0" t="s">
        <v>93</v>
      </c>
      <c r="B34" s="7" t="s">
        <v>94</v>
      </c>
    </row>
    <row r="35" customFormat="false" ht="32.8" hidden="false" customHeight="true" outlineLevel="0" collapsed="false">
      <c r="A35" s="0" t="s">
        <v>93</v>
      </c>
      <c r="B35" s="7" t="s">
        <v>94</v>
      </c>
    </row>
    <row r="36" customFormat="false" ht="32.8" hidden="false" customHeight="true" outlineLevel="0" collapsed="false">
      <c r="A36" s="0" t="s">
        <v>93</v>
      </c>
      <c r="B36" s="7" t="s">
        <v>94</v>
      </c>
    </row>
    <row r="37" customFormat="false" ht="32.8" hidden="false" customHeight="true" outlineLevel="0" collapsed="false">
      <c r="A37" s="0" t="s">
        <v>93</v>
      </c>
      <c r="B37" s="7" t="s">
        <v>94</v>
      </c>
    </row>
    <row r="38" customFormat="false" ht="32.8" hidden="false" customHeight="true" outlineLevel="0" collapsed="false">
      <c r="A38" s="0" t="s">
        <v>93</v>
      </c>
      <c r="B38" s="7" t="s">
        <v>94</v>
      </c>
    </row>
    <row r="39" customFormat="false" ht="32.8" hidden="false" customHeight="true" outlineLevel="0" collapsed="false">
      <c r="A39" s="0" t="s">
        <v>93</v>
      </c>
      <c r="B39" s="7" t="s">
        <v>94</v>
      </c>
    </row>
    <row r="40" customFormat="false" ht="32.8" hidden="false" customHeight="true" outlineLevel="0" collapsed="false">
      <c r="A40" s="0" t="s">
        <v>93</v>
      </c>
      <c r="B40" s="7" t="s">
        <v>94</v>
      </c>
    </row>
    <row r="41" customFormat="false" ht="32.8" hidden="false" customHeight="true" outlineLevel="0" collapsed="false">
      <c r="A41" s="0" t="s">
        <v>93</v>
      </c>
      <c r="B41" s="7" t="s">
        <v>94</v>
      </c>
    </row>
    <row r="42" customFormat="false" ht="32.8" hidden="false" customHeight="true" outlineLevel="0" collapsed="false">
      <c r="A42" s="0" t="s">
        <v>93</v>
      </c>
      <c r="B42" s="7" t="s">
        <v>94</v>
      </c>
    </row>
    <row r="43" customFormat="false" ht="32.8" hidden="false" customHeight="true" outlineLevel="0" collapsed="false">
      <c r="A43" s="0" t="s">
        <v>93</v>
      </c>
      <c r="B43" s="7" t="s">
        <v>94</v>
      </c>
    </row>
    <row r="44" customFormat="false" ht="32.8" hidden="false" customHeight="true" outlineLevel="0" collapsed="false">
      <c r="A44" s="0" t="s">
        <v>93</v>
      </c>
      <c r="B44" s="7" t="s">
        <v>94</v>
      </c>
    </row>
    <row r="45" customFormat="false" ht="32.8" hidden="false" customHeight="true" outlineLevel="0" collapsed="false">
      <c r="A45" s="0" t="s">
        <v>93</v>
      </c>
      <c r="B45" s="7" t="s">
        <v>94</v>
      </c>
    </row>
    <row r="46" customFormat="false" ht="32.8" hidden="false" customHeight="true" outlineLevel="0" collapsed="false">
      <c r="A46" s="0" t="s">
        <v>93</v>
      </c>
      <c r="B46" s="7" t="s">
        <v>94</v>
      </c>
    </row>
    <row r="47" customFormat="false" ht="32.8" hidden="false" customHeight="true" outlineLevel="0" collapsed="false">
      <c r="A47" s="0" t="s">
        <v>93</v>
      </c>
      <c r="B47" s="7" t="s">
        <v>94</v>
      </c>
    </row>
    <row r="48" customFormat="false" ht="32.8" hidden="false" customHeight="true" outlineLevel="0" collapsed="false">
      <c r="A48" s="0" t="s">
        <v>93</v>
      </c>
      <c r="B48" s="7" t="s">
        <v>94</v>
      </c>
    </row>
    <row r="49" customFormat="false" ht="32.8" hidden="false" customHeight="true" outlineLevel="0" collapsed="false">
      <c r="A49" s="0" t="s">
        <v>93</v>
      </c>
      <c r="B49" s="7" t="s">
        <v>94</v>
      </c>
    </row>
    <row r="50" customFormat="false" ht="32.8" hidden="false" customHeight="true" outlineLevel="0" collapsed="false">
      <c r="A50" s="0" t="s">
        <v>93</v>
      </c>
      <c r="B50" s="7" t="s">
        <v>94</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3302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2024-02-22T14:14:37Z</dcterms:modified>
  <cp:revision>128</cp:revision>
  <dc:subject/>
  <dc:title/>
</cp:coreProperties>
</file>