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33FDC722-E7DA-4FF3-B60F-584EDC48773C}"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238" i="1" l="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6" i="1"/>
  <c r="D505" i="1"/>
  <c r="D504" i="1"/>
  <c r="D503" i="1"/>
  <c r="D502" i="1"/>
  <c r="D501" i="1"/>
  <c r="D500" i="1"/>
  <c r="D499" i="1"/>
  <c r="D498" i="1"/>
  <c r="D497" i="1"/>
  <c r="D496" i="1"/>
  <c r="D495" i="1"/>
  <c r="D494" i="1"/>
  <c r="D493" i="1"/>
  <c r="D492" i="1"/>
  <c r="D491" i="1"/>
  <c r="D490" i="1"/>
  <c r="D489" i="1"/>
  <c r="D507" i="1"/>
  <c r="D4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E345" i="1"/>
  <c r="E392" i="1"/>
  <c r="E371" i="1"/>
  <c r="D4" i="1"/>
  <c r="E391" i="1"/>
  <c r="E370" i="1"/>
  <c r="D3" i="1"/>
  <c r="D2" i="1"/>
  <c r="A2" i="2"/>
  <c r="A3" i="2" s="1"/>
  <c r="E325" i="1"/>
  <c r="E324" i="1"/>
  <c r="E323" i="1"/>
  <c r="E322" i="1"/>
  <c r="E321" i="1"/>
  <c r="E320" i="1"/>
  <c r="E319" i="1"/>
  <c r="E318" i="1"/>
  <c r="E317" i="1"/>
  <c r="E316" i="1"/>
  <c r="E315" i="1"/>
  <c r="E314" i="1"/>
  <c r="E313" i="1"/>
  <c r="E312" i="1"/>
  <c r="E311" i="1"/>
  <c r="E310" i="1"/>
  <c r="E309" i="1"/>
  <c r="E308" i="1"/>
  <c r="E307" i="1"/>
  <c r="E306" i="1"/>
  <c r="E305" i="1"/>
  <c r="E304" i="1"/>
  <c r="E303" i="1"/>
  <c r="I302" i="1"/>
  <c r="E302" i="1"/>
  <c r="M367" i="1"/>
  <c r="E367" i="1"/>
  <c r="M366" i="1"/>
  <c r="E366" i="1"/>
  <c r="M365" i="1"/>
  <c r="E365" i="1"/>
  <c r="M364" i="1"/>
  <c r="E364" i="1"/>
  <c r="M363" i="1"/>
  <c r="E363" i="1"/>
  <c r="M362" i="1"/>
  <c r="E362" i="1"/>
  <c r="M361" i="1"/>
  <c r="E361" i="1"/>
  <c r="M360" i="1"/>
  <c r="E360" i="1"/>
  <c r="M359" i="1"/>
  <c r="E359" i="1"/>
  <c r="M358" i="1"/>
  <c r="E358" i="1"/>
  <c r="M357" i="1"/>
  <c r="E357" i="1"/>
  <c r="M356" i="1"/>
  <c r="E356" i="1"/>
  <c r="M355" i="1"/>
  <c r="E355" i="1"/>
  <c r="M354" i="1"/>
  <c r="E354" i="1"/>
  <c r="M353" i="1"/>
  <c r="E353" i="1"/>
  <c r="M352" i="1"/>
  <c r="E352" i="1"/>
  <c r="M351" i="1"/>
  <c r="E351" i="1"/>
  <c r="M350" i="1"/>
  <c r="E350" i="1"/>
  <c r="M349" i="1"/>
  <c r="E349" i="1"/>
  <c r="M348" i="1"/>
  <c r="E348" i="1"/>
  <c r="M347" i="1"/>
  <c r="E347" i="1"/>
  <c r="M346" i="1"/>
  <c r="E346" i="1"/>
  <c r="M345" i="1"/>
  <c r="M344" i="1"/>
  <c r="I344" i="1"/>
  <c r="E344" i="1"/>
  <c r="I343" i="1"/>
  <c r="E343" i="1"/>
  <c r="E342" i="1"/>
  <c r="E341" i="1"/>
  <c r="E340" i="1"/>
  <c r="E339" i="1"/>
  <c r="E338" i="1"/>
  <c r="E337" i="1"/>
  <c r="E487" i="1"/>
  <c r="E414" i="1"/>
  <c r="E413" i="1"/>
  <c r="E412" i="1"/>
  <c r="E411" i="1"/>
  <c r="E410" i="1"/>
  <c r="E409" i="1"/>
  <c r="E408" i="1"/>
  <c r="E407" i="1"/>
  <c r="E406" i="1"/>
  <c r="E405" i="1"/>
  <c r="E404" i="1"/>
  <c r="E403" i="1"/>
  <c r="E402" i="1"/>
  <c r="E401" i="1"/>
  <c r="E400" i="1"/>
  <c r="E399" i="1"/>
  <c r="E398" i="1"/>
  <c r="E397" i="1"/>
  <c r="E396" i="1"/>
  <c r="E395" i="1"/>
  <c r="E394" i="1"/>
  <c r="E393" i="1"/>
  <c r="E390" i="1"/>
  <c r="E389" i="1"/>
  <c r="E388" i="1"/>
  <c r="E387" i="1"/>
  <c r="E386" i="1"/>
  <c r="E385" i="1"/>
  <c r="E384" i="1"/>
  <c r="E383" i="1"/>
  <c r="E382" i="1"/>
  <c r="E381" i="1"/>
  <c r="E380" i="1"/>
  <c r="E379" i="1"/>
  <c r="E378" i="1"/>
  <c r="E377" i="1"/>
  <c r="E376" i="1"/>
  <c r="E375" i="1"/>
  <c r="E374" i="1"/>
  <c r="E373" i="1"/>
  <c r="E372" i="1"/>
  <c r="E369" i="1"/>
  <c r="E368" i="1"/>
  <c r="E335" i="1"/>
  <c r="E334" i="1"/>
  <c r="E333" i="1"/>
  <c r="E332" i="1"/>
  <c r="E336" i="1"/>
  <c r="E331" i="1"/>
  <c r="E330" i="1"/>
  <c r="E329" i="1"/>
  <c r="E328" i="1"/>
  <c r="E327" i="1"/>
  <c r="E326" i="1"/>
  <c r="E301" i="1"/>
  <c r="E300" i="1"/>
  <c r="E299" i="1"/>
  <c r="E298" i="1"/>
  <c r="E297" i="1"/>
  <c r="E296" i="1"/>
  <c r="E295" i="1"/>
  <c r="E294" i="1"/>
  <c r="E293" i="1"/>
  <c r="E292" i="1"/>
  <c r="E291" i="1"/>
  <c r="E290" i="1"/>
  <c r="E289" i="1"/>
  <c r="E288" i="1"/>
  <c r="E287" i="1"/>
  <c r="E286" i="1"/>
  <c r="E285" i="1"/>
  <c r="E284" i="1"/>
  <c r="E283"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03" i="1" l="1"/>
  <c r="A4" i="2"/>
  <c r="I304" i="1"/>
  <c r="I345" i="1"/>
  <c r="A5" i="2" l="1"/>
  <c r="I305" i="1"/>
  <c r="I346" i="1"/>
  <c r="A6" i="2" l="1"/>
  <c r="I306" i="1"/>
  <c r="I347" i="1"/>
  <c r="A7" i="2" l="1"/>
  <c r="I307" i="1"/>
  <c r="I348" i="1"/>
  <c r="A8" i="2" l="1"/>
  <c r="I308" i="1"/>
  <c r="I349" i="1"/>
  <c r="A9" i="2" l="1"/>
  <c r="I350" i="1"/>
  <c r="I309" i="1"/>
  <c r="I351" i="1" l="1"/>
  <c r="I310" i="1"/>
  <c r="A10" i="2"/>
  <c r="A11" i="2" l="1"/>
  <c r="I352" i="1"/>
  <c r="I311" i="1"/>
  <c r="A12" i="2" l="1"/>
  <c r="I312" i="1"/>
  <c r="I353" i="1"/>
  <c r="I354" i="1" l="1"/>
  <c r="I313" i="1"/>
  <c r="A13" i="2"/>
  <c r="A14" i="2" l="1"/>
  <c r="I314" i="1"/>
  <c r="I355" i="1"/>
  <c r="I315" i="1" l="1"/>
  <c r="I356" i="1"/>
  <c r="A15" i="2"/>
  <c r="I316" i="1" l="1"/>
  <c r="I357" i="1"/>
  <c r="A16" i="2"/>
  <c r="A17" i="2" l="1"/>
  <c r="I317" i="1"/>
  <c r="I358" i="1"/>
  <c r="I359" i="1" l="1"/>
  <c r="A18" i="2"/>
  <c r="I318" i="1"/>
  <c r="A19" i="2" l="1"/>
  <c r="I319" i="1"/>
  <c r="I360" i="1"/>
  <c r="I320" i="1" l="1"/>
  <c r="A20" i="2"/>
  <c r="I361" i="1"/>
  <c r="I321" i="1" l="1"/>
  <c r="I362" i="1"/>
  <c r="A21" i="2"/>
  <c r="I322" i="1" l="1"/>
  <c r="A22" i="2"/>
  <c r="I363" i="1"/>
  <c r="I364" i="1" l="1"/>
  <c r="A23" i="2"/>
  <c r="I323" i="1"/>
  <c r="A24" i="2" l="1"/>
  <c r="I324" i="1"/>
  <c r="I365" i="1"/>
  <c r="A25" i="2" l="1"/>
  <c r="I325" i="1"/>
  <c r="I366" i="1"/>
  <c r="A26" i="2" l="1"/>
  <c r="I367"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<sst xmlns="http://schemas.openxmlformats.org/spreadsheetml/2006/main" count="6816" uniqueCount="2218">
  <si>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</si>
  <si>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</si>
  <si>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</si>
  <si>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</si>
  <si>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</si>
  <si>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</si>
  <si>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</si>
  <si>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</si>
  <si>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</si>
  <si>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</si>
  <si>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</si>
  <si>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</si>
  <si>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</si>
  <si>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</si>
  <si>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</si>
  <si>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</si>
  <si>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</si>
  <si>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</si>
  <si>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</si>
  <si>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</si>
  <si>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</si>
  <si>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</si>
  <si>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</si>
  <si>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</si>
  <si>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</si>
  <si>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</si>
  <si>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</si>
  <si>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</si>
  <si>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</si>
  <si>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</si>
  <si>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</si>
  <si>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</si>
  <si>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</si>
  <si>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</si>
  <si>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</si>
  <si>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</si>
  <si>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</si>
  <si>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</si>
  <si>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</si>
  <si>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</si>
  <si>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</si>
  <si>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</si>
  <si>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</si>
  <si>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</si>
  <si>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</si>
  <si>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</si>
  <si>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</si>
  <si>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</si>
  <si>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</si>
  <si>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</si>
  <si>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</si>
  <si>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</si>
  <si>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</si>
  <si>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</si>
  <si>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</si>
  <si>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</si>
  <si>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</si>
  <si>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</si>
  <si>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</si>
  <si>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</si>
  <si>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</si>
  <si>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</si>
  <si>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</si>
  <si>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</si>
  <si>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</si>
  <si>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</si>
  <si>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</si>
  <si>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</si>
  <si>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</si>
  <si>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</si>
  <si>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</si>
  <si>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</si>
  <si>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</si>
  <si>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</si>
  <si>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</si>
  <si>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</si>
  <si>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</si>
  <si>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</si>
  <si>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</si>
  <si>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</si>
  <si>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</si>
  <si>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</si>
  <si>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</si>
  <si>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</si>
  <si>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</si>
  <si>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</si>
  <si>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</si>
  <si>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</si>
  <si>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</si>
  <si>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</si>
  <si>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</si>
  <si>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</si>
  <si>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</si>
  <si>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</si>
  <si>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</si>
  <si>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</si>
  <si>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</si>
  <si>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</si>
  <si>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</si>
  <si>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</si>
  <si>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</si>
  <si>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</si>
  <si>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</si>
  <si>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</si>
  <si>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</si>
  <si>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</si>
  <si>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</si>
  <si>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</si>
  <si>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</si>
  <si>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</si>
  <si>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</si>
  <si>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</si>
  <si>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</si>
  <si>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</si>
  <si>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</si>
  <si>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</si>
  <si>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</si>
  <si>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</si>
  <si>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</si>
  <si>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</si>
  <si>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</si>
  <si>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</si>
  <si>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</si>
  <si>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</si>
  <si>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</si>
  <si>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</si>
  <si>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</si>
  <si>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</si>
  <si>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</si>
  <si>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</si>
  <si>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</si>
  <si>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</si>
  <si>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</si>
  <si>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</si>
  <si>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</si>
  <si>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</si>
  <si>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</si>
  <si>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</si>
  <si>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</si>
  <si>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</si>
  <si>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</si>
  <si>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</si>
  <si>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</si>
  <si>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</si>
  <si>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</si>
  <si>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</si>
  <si>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</si>
  <si>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</si>
  <si>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</si>
  <si>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</si>
  <si>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</si>
  <si>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</si>
  <si>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</si>
  <si>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</si>
  <si>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</si>
  <si>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</si>
  <si>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</si>
  <si>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</si>
  <si>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</si>
  <si>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</si>
  <si>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</si>
  <si>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</si>
  <si>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</si>
  <si>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</si>
  <si>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</si>
  <si>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</si>
  <si>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</si>
  <si>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</si>
  <si>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</si>
  <si>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</si>
  <si>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</si>
  <si>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</si>
  <si>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</si>
  <si>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</si>
  <si>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</si>
  <si>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</si>
  <si>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</si>
  <si>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</si>
  <si>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</si>
  <si>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</si>
  <si>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</si>
  <si>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</si>
  <si>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</si>
  <si>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</si>
  <si>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</si>
  <si>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</si>
  <si>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</si>
  <si>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</si>
  <si>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</si>
  <si>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</si>
  <si>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</si>
  <si>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</si>
  <si>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</si>
  <si>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</si>
  <si>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</si>
  <si>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</si>
  <si>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</si>
  <si>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</si>
  <si>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</si>
  <si>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</si>
  <si>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</si>
  <si>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</si>
  <si>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</si>
  <si>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</si>
  <si>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</si>
  <si>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</si>
  <si>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</si>
  <si>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</si>
  <si>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</si>
  <si>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</si>
  <si>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</si>
  <si>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</si>
  <si>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</si>
  <si>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</si>
  <si>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</si>
  <si>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</si>
  <si>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</si>
  <si>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</si>
  <si>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</si>
  <si>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</si>
  <si>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</si>
  <si>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</si>
  <si>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</si>
  <si>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</si>
  <si>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</si>
  <si>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</si>
  <si>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</si>
  <si>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</si>
  <si>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</si>
  <si>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</si>
  <si>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</si>
  <si>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</si>
  <si>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</si>
  <si>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</si>
  <si>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</si>
  <si>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</si>
  <si>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</si>
  <si>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</si>
  <si>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</si>
  <si>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</si>
  <si>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</si>
  <si>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</si>
  <si>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</si>
  <si>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</si>
  <si>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</si>
  <si>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</si>
  <si>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</si>
  <si>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</si>
  <si>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</si>
  <si>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</si>
  <si>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</si>
  <si>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</si>
  <si>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</si>
  <si>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</si>
  <si>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</si>
  <si>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</si>
  <si>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</si>
  <si>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</si>
  <si>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</si>
  <si>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</si>
  <si>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</si>
  <si>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</si>
  <si>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</si>
  <si>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</si>
  <si>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</si>
  <si>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</si>
  <si>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</si>
  <si>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</si>
  <si>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</si>
  <si>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</si>
  <si>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</si>
  <si>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</si>
  <si>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</si>
  <si>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</si>
  <si>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</si>
  <si>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</si>
  <si>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</si>
  <si>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</si>
  <si>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</si>
  <si>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</si>
  <si>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</si>
  <si>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</si>
  <si>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</si>
  <si>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</si>
  <si>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</si>
  <si>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</si>
  <si>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</si>
  <si>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</si>
  <si>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</si>
  <si>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</si>
  <si>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</si>
  <si>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</si>
  <si>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</si>
  <si>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</si>
  <si>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</si>
  <si>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</si>
  <si>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</si>
  <si>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</si>
  <si>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</si>
  <si>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</si>
  <si>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</si>
  <si>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</si>
  <si>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</si>
  <si>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</si>
  <si>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</si>
  <si>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</si>
  <si>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</si>
  <si>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</si>
  <si>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</si>
  <si>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</si>
  <si>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</si>
  <si>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</si>
  <si>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</si>
  <si>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</si>
  <si>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</si>
  <si>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</si>
  <si>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</si>
  <si>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</si>
  <si>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</si>
  <si>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</si>
  <si>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</si>
  <si>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</si>
  <si>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</si>
  <si>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</si>
  <si>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</si>
  <si>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</si>
  <si>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</si>
  <si>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</si>
  <si>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</si>
  <si>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</si>
  <si>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</si>
  <si>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</si>
  <si>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</si>
  <si>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</si>
  <si>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</si>
  <si>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</si>
  <si>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</si>
  <si>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</si>
  <si>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</si>
  <si>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</si>
  <si>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</si>
  <si>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</si>
  <si>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</si>
  <si>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</si>
  <si>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</si>
  <si>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</si>
  <si>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</si>
  <si>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</si>
  <si>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</si>
  <si>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</si>
  <si>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</si>
  <si>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</si>
  <si>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</si>
  <si>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</si>
  <si>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</si>
  <si>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</si>
  <si>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</si>
  <si>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</si>
  <si>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</si>
  <si>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</si>
  <si>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</si>
  <si>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</si>
  <si>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</si>
  <si>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</si>
  <si>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</si>
  <si>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</si>
  <si>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</si>
  <si>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</si>
  <si>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</si>
  <si>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</si>
  <si>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</si>
  <si>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</si>
  <si>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</si>
  <si>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</si>
  <si>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</si>
  <si>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</si>
  <si>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</si>
  <si>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</si>
  <si>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</si>
  <si>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</si>
  <si>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</si>
  <si>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</si>
  <si>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</si>
  <si>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</si>
  <si>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</si>
  <si>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</si>
  <si>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</si>
  <si>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</si>
  <si>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</si>
  <si>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</si>
  <si>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</si>
  <si>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</si>
  <si>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</si>
  <si>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</si>
  <si>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</si>
  <si>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</si>
  <si>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</si>
  <si>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</si>
  <si>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</si>
  <si>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</si>
  <si>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</si>
  <si>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</si>
  <si>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</si>
  <si>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</si>
  <si>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</si>
  <si>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</si>
  <si>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</si>
  <si>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</si>
  <si>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</si>
  <si>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</si>
  <si>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</si>
  <si>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</si>
  <si>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</si>
  <si>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</si>
  <si>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</si>
  <si>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</si>
  <si>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</si>
  <si>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</si>
  <si>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</si>
  <si>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</si>
  <si>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</si>
  <si>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</si>
  <si>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</si>
  <si>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</si>
  <si>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</si>
  <si>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</si>
  <si>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</si>
  <si>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</si>
  <si>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</si>
  <si>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</si>
  <si>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</si>
  <si>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</si>
  <si>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</si>
  <si>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</si>
  <si>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</si>
  <si>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</si>
  <si>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</si>
  <si>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</si>
  <si>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</si>
  <si>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</si>
  <si>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</si>
  <si>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</si>
  <si>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</si>
  <si>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</si>
  <si>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</si>
  <si>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</si>
  <si>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</si>
  <si>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</si>
  <si>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</si>
  <si>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</si>
  <si>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</si>
  <si>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</si>
  <si>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</si>
  <si>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</si>
  <si>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</si>
  <si>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</si>
  <si>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</si>
  <si>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</si>
  <si>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</si>
  <si>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</si>
  <si>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</si>
  <si>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</si>
  <si>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</si>
  <si>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</si>
  <si>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</si>
  <si>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</si>
  <si>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</si>
  <si>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</si>
  <si>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</si>
  <si>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</si>
  <si>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</si>
  <si>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</si>
  <si>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</si>
  <si>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</si>
  <si>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</si>
  <si>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</si>
  <si>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</si>
  <si>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</si>
  <si>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</si>
  <si>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</si>
  <si>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</si>
  <si>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</si>
  <si>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</si>
  <si>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</si>
  <si>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</si>
  <si>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</si>
  <si>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</si>
  <si>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</si>
  <si>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</si>
  <si>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</si>
  <si>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</si>
  <si>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</si>
  <si>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</si>
  <si>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</si>
  <si>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</si>
  <si>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</si>
  <si>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</si>
  <si>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</si>
  <si>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</si>
  <si>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</si>
  <si>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</si>
  <si>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</si>
  <si>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</si>
  <si>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</si>
  <si>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</si>
  <si>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</si>
  <si>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</si>
  <si>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</si>
  <si>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</si>
  <si>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</si>
  <si>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</si>
  <si>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</si>
  <si>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</si>
  <si>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</si>
  <si>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</si>
  <si>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</si>
  <si>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</si>
  <si>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</si>
  <si>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</si>
  <si>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</si>
  <si>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</si>
  <si>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</si>
  <si>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</si>
  <si>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</si>
  <si>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</si>
  <si>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</si>
  <si>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</si>
  <si>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</si>
  <si>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</si>
  <si>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</si>
  <si>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</si>
  <si>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</si>
  <si>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</si>
  <si>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</si>
  <si>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</si>
  <si>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</si>
  <si>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</si>
  <si>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</si>
  <si>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</si>
  <si>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</si>
  <si>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</si>
  <si>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</si>
  <si>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</si>
  <si>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</si>
  <si>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</si>
  <si>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</si>
  <si>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</si>
  <si>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</si>
  <si>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</si>
  <si>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</si>
  <si>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</si>
  <si>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</si>
  <si>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</si>
  <si>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</si>
  <si>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</si>
  <si>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</si>
  <si>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</si>
  <si>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</si>
  <si>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</si>
  <si>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</si>
  <si>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</si>
  <si>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</si>
  <si>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</si>
  <si>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</si>
  <si>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</si>
  <si>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</si>
  <si>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</si>
  <si>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</si>
  <si>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</si>
  <si>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</si>
  <si>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</si>
  <si>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</si>
  <si>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</si>
  <si>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</si>
  <si>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</si>
  <si>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</si>
  <si>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</si>
  <si>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</si>
  <si>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</si>
  <si>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</si>
  <si>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</si>
  <si>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</si>
  <si>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</si>
  <si>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</si>
  <si>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</si>
  <si>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</si>
  <si>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</si>
  <si>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</si>
  <si>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</si>
  <si>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</si>
  <si>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</si>
  <si>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</si>
  <si>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</si>
  <si>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</si>
  <si>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</si>
  <si>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</si>
  <si>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</si>
  <si>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</si>
  <si>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</si>
  <si>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</si>
  <si>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</si>
  <si>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</si>
  <si>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</si>
  <si>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</si>
  <si>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</si>
  <si>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</si>
  <si>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</si>
  <si>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</si>
  <si>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</si>
  <si>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</si>
  <si>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</si>
  <si>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</si>
  <si>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</si>
  <si>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</si>
  <si>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</si>
  <si>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</si>
  <si>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</si>
  <si>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</si>
  <si>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</si>
  <si>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</si>
  <si>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</si>
  <si>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</si>
  <si>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</si>
  <si>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</si>
  <si>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</si>
  <si>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</si>
  <si>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</si>
  <si>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</si>
  <si>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</si>
  <si>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</si>
  <si>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</si>
  <si>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</si>
  <si>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</si>
  <si>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</si>
  <si>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</si>
  <si>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</si>
  <si>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</si>
  <si>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</si>
  <si>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</si>
  <si>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</si>
  <si>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</si>
  <si>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</si>
  <si>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</si>
  <si>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</si>
  <si>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</si>
  <si>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</si>
  <si>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</si>
  <si>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</si>
  <si>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</si>
  <si>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</si>
  <si>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</si>
  <si>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</si>
  <si>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</si>
  <si>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</si>
  <si>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</si>
  <si>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</si>
  <si>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</si>
  <si>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</si>
  <si>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</si>
  <si>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</si>
  <si>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</si>
  <si>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</si>
  <si>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</si>
  <si>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</si>
  <si>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</si>
  <si>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</si>
  <si>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</si>
  <si>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</si>
  <si>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</si>
  <si>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</si>
  <si>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</si>
  <si>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</si>
  <si>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</si>
  <si>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</si>
  <si>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</si>
  <si>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</si>
  <si>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</si>
  <si>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</si>
  <si>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</si>
  <si>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</si>
  <si>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</si>
  <si>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</si>
  <si>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</si>
  <si>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</si>
  <si>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</si>
  <si>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</si>
  <si>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</si>
  <si>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</si>
  <si>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</si>
  <si>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</si>
  <si>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</si>
  <si>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</si>
  <si>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</si>
  <si>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</si>
  <si>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</si>
  <si>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</si>
  <si>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</si>
  <si>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</si>
  <si>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</si>
  <si>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</si>
  <si>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</si>
  <si>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</si>
  <si>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</si>
  <si>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</si>
  <si>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</si>
  <si>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</si>
  <si>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</si>
  <si>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</si>
  <si>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</si>
  <si>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</si>
  <si>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</si>
  <si>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</si>
  <si>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</si>
  <si>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</si>
  <si>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</si>
  <si>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</si>
  <si>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</si>
  <si>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</si>
  <si>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</si>
  <si>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</si>
  <si>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</si>
  <si>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</si>
  <si>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</si>
  <si>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</si>
  <si>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</si>
  <si>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</si>
  <si>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</si>
  <si>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</si>
  <si>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</si>
  <si>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</si>
  <si>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</si>
  <si>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</si>
  <si>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</si>
  <si>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</si>
  <si>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</si>
  <si>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</si>
  <si>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</si>
  <si>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</si>
  <si>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</si>
  <si>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</si>
  <si>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</si>
  <si>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</si>
  <si>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</si>
  <si>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</si>
  <si>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</si>
  <si>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</si>
  <si>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</si>
  <si>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</si>
  <si>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</si>
  <si>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</si>
  <si>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</si>
  <si>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</si>
  <si>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</si>
  <si>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</si>
  <si>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</si>
  <si>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</si>
  <si>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</si>
  <si>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</si>
  <si>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</si>
  <si>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</si>
  <si>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</si>
  <si>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</si>
  <si>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</si>
  <si>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</si>
  <si>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</si>
  <si>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</si>
  <si>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</si>
  <si>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</si>
  <si>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</si>
  <si>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</si>
  <si>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</si>
  <si>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</si>
  <si>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</si>
  <si>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</si>
  <si>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</si>
  <si>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</si>
  <si>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</si>
  <si>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</si>
  <si>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</si>
  <si>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</si>
  <si>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</si>
  <si>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</si>
  <si>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</si>
  <si>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</si>
  <si>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</si>
  <si>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</si>
  <si>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</si>
  <si>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</si>
  <si>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</si>
  <si>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</si>
  <si>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</si>
  <si>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</si>
  <si>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</si>
  <si>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</si>
  <si>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</si>
  <si>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</si>
  <si>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</si>
  <si>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</si>
  <si>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</si>
  <si>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</si>
  <si>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</si>
  <si>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</si>
  <si>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</si>
  <si>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</si>
  <si>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</si>
  <si>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</si>
  <si>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</si>
  <si>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</si>
  <si>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</si>
  <si>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</si>
  <si>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</si>
  <si>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</si>
  <si>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</si>
  <si>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</si>
  <si>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</si>
  <si>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</si>
  <si>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</si>
  <si>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</si>
  <si>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</si>
  <si>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</si>
  <si>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</si>
  <si>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</si>
  <si>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</si>
  <si>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</si>
  <si>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</si>
  <si>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</si>
  <si>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</si>
  <si>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</si>
  <si>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</si>
  <si>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</si>
  <si>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</si>
  <si>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</si>
  <si>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</si>
  <si>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</si>
  <si>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</si>
  <si>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</si>
  <si>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</si>
  <si>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</si>
  <si>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</si>
  <si>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</si>
  <si>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</si>
  <si>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</si>
  <si>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</si>
  <si>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</si>
  <si>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</si>
  <si>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</si>
  <si>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</si>
  <si>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</si>
  <si>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</si>
  <si>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</si>
  <si>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</si>
  <si>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</si>
  <si>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</si>
  <si>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</si>
  <si>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</si>
  <si>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</si>
  <si>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</si>
  <si>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</si>
  <si>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</si>
  <si>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</si>
  <si>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</si>
  <si>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</si>
  <si>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</si>
  <si>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</si>
  <si>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</si>
  <si>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</si>
  <si>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</si>
  <si>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</si>
  <si>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</si>
  <si>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</si>
  <si>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</si>
  <si>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</si>
  <si>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</si>
  <si>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</si>
  <si>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</si>
  <si>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</si>
  <si>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</si>
  <si>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</si>
  <si>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</si>
  <si>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</si>
  <si>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</si>
  <si>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</si>
  <si>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</si>
  <si>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</si>
  <si>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</si>
  <si>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</si>
  <si>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</si>
  <si>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</si>
  <si>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</si>
  <si>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</si>
  <si>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</si>
  <si>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</si>
  <si>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</si>
  <si>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</si>
  <si>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</si>
  <si>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</si>
  <si>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</si>
  <si>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</si>
  <si>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</si>
  <si>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</si>
  <si>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</si>
  <si>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</si>
  <si>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</si>
  <si>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</si>
  <si>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</si>
  <si>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</si>
  <si>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</si>
  <si>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</si>
  <si>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</si>
  <si>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</si>
  <si>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</si>
  <si>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</si>
  <si>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</si>
  <si>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</si>
  <si>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</si>
  <si>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</si>
  <si>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</si>
  <si>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</si>
  <si>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</si>
  <si>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</si>
  <si>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</si>
  <si>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</si>
  <si>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</si>
  <si>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</si>
  <si>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</si>
  <si>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</si>
  <si>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</si>
  <si>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</si>
  <si>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</si>
  <si>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</si>
  <si>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</si>
  <si>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</si>
  <si>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</si>
  <si>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</si>
  <si>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</si>
  <si>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</si>
  <si>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</si>
  <si>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</si>
  <si>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</si>
  <si>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</si>
  <si>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</si>
  <si>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</si>
  <si>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</si>
  <si>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</si>
  <si>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</si>
  <si>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</si>
  <si>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</si>
  <si>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</si>
  <si>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</si>
  <si>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</si>
  <si>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</si>
  <si>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</si>
  <si>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</si>
  <si>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</si>
  <si>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</si>
  <si>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</si>
  <si>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</si>
  <si>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</si>
  <si>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</si>
  <si>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</si>
  <si>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</si>
  <si>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</si>
  <si>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</si>
  <si>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</si>
  <si>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</si>
  <si>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</si>
  <si>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</si>
  <si>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</si>
  <si>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</si>
  <si>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</si>
  <si>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</si>
  <si>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</si>
  <si>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</si>
  <si>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</si>
  <si>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</si>
  <si>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</si>
  <si>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</si>
  <si>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</si>
  <si>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</si>
  <si>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</si>
  <si>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</si>
  <si>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</si>
  <si>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</si>
  <si>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</si>
  <si>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</si>
  <si>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</si>
  <si>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</si>
  <si>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</si>
  <si>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</si>
  <si>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</si>
  <si>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</si>
  <si>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</si>
  <si>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</si>
  <si>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</si>
  <si>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</si>
  <si>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</si>
  <si>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</si>
  <si>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</si>
  <si>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</si>
  <si>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</si>
  <si>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</si>
  <si>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</si>
  <si>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</si>
  <si>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</si>
  <si>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</si>
  <si>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</si>
  <si>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</si>
  <si>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</si>
  <si>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</si>
  <si>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</si>
  <si>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</si>
  <si>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</si>
  <si>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</si>
  <si>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</si>
  <si>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</si>
  <si>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</si>
  <si>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</si>
  <si>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</si>
  <si>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</si>
  <si>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</si>
  <si>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</si>
  <si>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</si>
  <si>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</si>
  <si>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</si>
  <si>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</si>
  <si>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</si>
  <si>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</si>
  <si>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</si>
  <si>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</si>
  <si>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</si>
  <si>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</si>
  <si>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</si>
  <si>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</si>
  <si>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</si>
  <si>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</si>
  <si>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</si>
  <si>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</si>
  <si>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</si>
  <si>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</si>
  <si>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</si>
  <si>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</si>
  <si>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</si>
  <si>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</si>
  <si>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</si>
  <si>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</si>
  <si>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</si>
  <si>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</si>
  <si>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</si>
  <si>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</si>
  <si>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</si>
  <si>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</si>
  <si>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</si>
  <si>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</si>
  <si>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</si>
  <si>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</si>
  <si>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</si>
  <si>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</si>
  <si>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</si>
  <si>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</si>
  <si>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</si>
  <si>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</si>
  <si>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</si>
  <si>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</si>
  <si>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</si>
  <si>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</si>
  <si>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</si>
  <si>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</si>
  <si>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</si>
  <si>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</si>
  <si>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</si>
  <si>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</si>
  <si>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</si>
  <si>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</si>
  <si>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</si>
  <si>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</si>
  <si>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</si>
  <si>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</si>
  <si>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</si>
  <si>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</si>
  <si>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</si>
  <si>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</si>
  <si>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</si>
  <si>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</si>
  <si>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</si>
  <si>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</si>
  <si>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</si>
  <si>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</si>
  <si>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</si>
  <si>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</si>
  <si>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</si>
  <si>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</si>
  <si>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</si>
  <si>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</si>
  <si>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</si>
  <si>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</si>
  <si>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</si>
  <si>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</si>
  <si>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</si>
  <si>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</si>
  <si>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</si>
  <si>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</si>
  <si>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</si>
  <si>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</si>
  <si>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</si>
  <si>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</si>
  <si>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</si>
  <si>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</si>
  <si>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</si>
  <si>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</si>
  <si>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</si>
  <si>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</si>
  <si>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</si>
  <si>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</si>
  <si>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</si>
  <si>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</si>
  <si>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</si>
  <si>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</si>
  <si>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</si>
  <si>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</si>
  <si>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</si>
  <si>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</si>
  <si>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</si>
  <si>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</si>
  <si>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</si>
  <si>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</si>
  <si>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</si>
  <si>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</si>
  <si>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</si>
  <si>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</si>
  <si>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</si>
  <si>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</si>
  <si>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</si>
  <si>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</si>
  <si>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</si>
  <si>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</si>
  <si>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</si>
  <si>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</si>
  <si>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</si>
  <si>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</si>
  <si>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</si>
  <si>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</si>
  <si>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</si>
  <si>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</si>
  <si>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</si>
  <si>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</si>
  <si>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</si>
  <si>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</si>
  <si>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</si>
  <si>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</si>
  <si>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</si>
  <si>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</si>
  <si>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</si>
  <si>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</si>
  <si>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</si>
  <si>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</si>
  <si>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</si>
  <si>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</si>
  <si>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</si>
  <si>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</si>
  <si>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</si>
  <si>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</si>
  <si>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</si>
  <si>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</si>
  <si>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</si>
  <si>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</si>
  <si>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</si>
  <si>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</si>
  <si>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</si>
  <si>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</si>
  <si>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</si>
  <si>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</si>
  <si>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</si>
  <si>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</si>
  <si>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</si>
  <si>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</si>
  <si>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</si>
  <si>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</si>
  <si>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</si>
  <si>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</si>
  <si>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</si>
  <si>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</si>
  <si>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</si>
  <si>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</si>
  <si>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</si>
  <si>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</si>
  <si>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</si>
  <si>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</si>
  <si>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</si>
  <si>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</si>
  <si>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</si>
  <si>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</si>
  <si>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</si>
  <si>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</si>
  <si>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</si>
  <si>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</si>
  <si>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</si>
  <si>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</si>
  <si>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</si>
  <si>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</si>
  <si>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</si>
  <si>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</si>
  <si>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</si>
  <si>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</si>
  <si>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</si>
  <si>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</si>
  <si>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</si>
  <si>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</si>
  <si>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</si>
  <si>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</si>
  <si>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</si>
  <si>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</si>
  <si>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</si>
  <si>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</si>
  <si>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</si>
  <si>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</si>
  <si>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</si>
  <si>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</si>
  <si>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</si>
  <si>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</si>
  <si>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</si>
  <si>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</si>
  <si>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</si>
  <si>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</si>
  <si>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</si>
  <si>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</si>
  <si>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</si>
  <si>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</si>
  <si>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</si>
  <si>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</si>
  <si>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</si>
  <si>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</si>
  <si>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</si>
  <si>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</si>
  <si>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</si>
  <si>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</si>
  <si>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</si>
  <si>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</si>
  <si>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</si>
  <si>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</si>
  <si>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</si>
  <si>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</si>
  <si>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</si>
  <si>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</si>
  <si>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</si>
  <si>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</si>
  <si>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</si>
  <si>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</si>
  <si>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</si>
  <si>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</si>
  <si>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</si>
  <si>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</si>
  <si>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</si>
  <si>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</si>
  <si>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</si>
  <si>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</si>
  <si>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</si>
  <si>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</si>
  <si>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</si>
  <si>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</si>
  <si>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</si>
  <si>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</si>
  <si>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</si>
  <si>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</si>
  <si>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</si>
  <si>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</si>
  <si>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</si>
  <si>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</si>
  <si>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</si>
  <si>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</si>
  <si>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</si>
  <si>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</si>
  <si>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</si>
  <si>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</si>
  <si>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</si>
  <si>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</si>
  <si>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</si>
  <si>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</si>
  <si>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</si>
  <si>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</si>
  <si>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</si>
  <si>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</si>
  <si>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</si>
  <si>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</si>
  <si>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</si>
  <si>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</si>
  <si>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</si>
  <si>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</si>
  <si>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</si>
  <si>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</si>
  <si>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</si>
  <si>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</si>
  <si>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</si>
  <si>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</si>
  <si>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</si>
  <si>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</si>
  <si>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</si>
  <si>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</si>
  <si>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</si>
  <si>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</si>
  <si>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</si>
  <si>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</si>
  <si>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</si>
  <si>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</si>
  <si>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</si>
  <si>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</si>
  <si>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</si>
  <si>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</si>
  <si>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</si>
  <si>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</si>
  <si>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</si>
  <si>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</si>
  <si>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</si>
  <si>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</si>
  <si>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</si>
  <si>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</si>
  <si>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</si>
  <si>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</si>
  <si>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</si>
  <si>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</si>
  <si>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</si>
  <si>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</si>
  <si>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</si>
  <si>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</si>
  <si>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</si>
  <si>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</si>
  <si>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</si>
  <si>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</si>
  <si>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</si>
  <si>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</si>
  <si>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</si>
  <si>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</si>
  <si>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</si>
  <si>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</si>
  <si>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</si>
  <si>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</si>
  <si>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</si>
  <si>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</si>
  <si>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</si>
  <si>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</si>
  <si>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</si>
  <si>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</si>
  <si>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</si>
  <si>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</si>
  <si>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</si>
  <si>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</si>
  <si>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</si>
  <si>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</si>
  <si>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</si>
  <si>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</si>
  <si>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</si>
  <si>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</si>
  <si>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</si>
  <si>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</si>
  <si>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</si>
  <si>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</si>
  <si>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</si>
  <si>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</si>
  <si>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</si>
  <si>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</si>
  <si>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</si>
  <si>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</si>
  <si>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</si>
  <si>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</si>
  <si>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</si>
  <si>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</si>
  <si>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</si>
  <si>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</si>
  <si>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</si>
  <si>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</si>
  <si>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</si>
  <si>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</si>
  <si>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</si>
  <si>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</si>
  <si>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</si>
  <si>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</si>
  <si>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</si>
  <si>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</si>
  <si>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</si>
  <si>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</si>
  <si>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</si>
  <si>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</si>
  <si>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</si>
  <si>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</si>
  <si>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</si>
  <si>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</si>
  <si>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</si>
  <si>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</si>
  <si>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</si>
  <si>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</si>
  <si>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</si>
  <si>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</si>
  <si>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</si>
  <si>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</si>
  <si>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</si>
  <si>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</si>
  <si>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</si>
  <si>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</si>
  <si>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</si>
  <si>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</si>
  <si>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</si>
  <si>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</si>
  <si>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</si>
  <si>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</si>
  <si>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</si>
  <si>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</si>
  <si>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</si>
  <si>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</si>
  <si>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</si>
  <si>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</si>
  <si>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</si>
  <si>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</si>
  <si>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</si>
  <si>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</si>
  <si>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</si>
  <si>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</si>
  <si>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</si>
  <si>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</si>
  <si>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</si>
  <si>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</si>
  <si>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</si>
  <si>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</si>
  <si>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</si>
  <si>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</si>
  <si>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</si>
  <si>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</si>
  <si>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</si>
  <si>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</si>
  <si>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</si>
  <si>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</si>
  <si>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</si>
  <si>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</si>
  <si>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</si>
  <si>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</si>
  <si>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</si>
  <si>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</si>
  <si>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</si>
  <si>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</si>
  <si>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</si>
  <si>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</si>
  <si>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</si>
  <si>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</si>
  <si>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</si>
  <si>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</si>
  <si>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</si>
  <si>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</si>
  <si>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</si>
  <si>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</si>
  <si>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</si>
  <si>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</si>
  <si>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</si>
  <si>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</si>
  <si>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</si>
  <si>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</si>
  <si>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</si>
  <si>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</si>
  <si>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</si>
  <si>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</si>
  <si>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</si>
  <si>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</si>
  <si>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</si>
  <si>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</si>
  <si>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</si>
  <si>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</si>
  <si>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</si>
  <si>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</si>
  <si>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</si>
  <si>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</si>
  <si>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</si>
  <si>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</si>
  <si>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</si>
  <si>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</si>
  <si>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</si>
  <si>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</si>
  <si>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</si>
  <si>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</si>
  <si>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</si>
  <si>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</si>
  <si>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</si>
  <si>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</si>
  <si>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</si>
  <si>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</si>
  <si>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</si>
  <si>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</si>
  <si>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</si>
  <si>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</si>
  <si>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</si>
  <si>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</si>
  <si>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</si>
  <si>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</si>
  <si>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</si>
  <si>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</si>
  <si>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</si>
  <si>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</si>
  <si>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</si>
  <si>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</si>
  <si>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</si>
  <si>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</si>
  <si>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</si>
  <si>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</si>
  <si>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</si>
  <si>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</si>
  <si>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</si>
  <si>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</si>
  <si>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</si>
  <si>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</si>
  <si>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</si>
  <si>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</si>
  <si>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</si>
  <si>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</si>
  <si>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</si>
  <si>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</si>
  <si>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</si>
  <si>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</si>
  <si>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</si>
  <si>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</si>
  <si>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</si>
  <si>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</si>
  <si>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</si>
  <si>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</si>
  <si>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</si>
  <si>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</si>
  <si>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</si>
  <si>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</si>
  <si>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</si>
  <si>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</si>
  <si>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</si>
  <si>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</si>
  <si>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</si>
  <si>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</si>
  <si>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</si>
  <si>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</si>
  <si>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</si>
  <si>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</si>
  <si>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</si>
  <si>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</si>
  <si>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</si>
  <si>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</si>
  <si>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</si>
  <si>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</si>
  <si>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</si>
  <si>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</si>
  <si>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</si>
  <si>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</si>
  <si>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</si>
  <si>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</si>
  <si>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</si>
  <si>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</si>
  <si>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</si>
  <si>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</si>
  <si>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</si>
  <si>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</si>
  <si>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</si>
  <si>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</si>
  <si>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</si>
  <si>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</si>
  <si>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</si>
  <si>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</si>
  <si>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</si>
  <si>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</si>
  <si>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</si>
  <si>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</si>
  <si>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</si>
  <si>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</si>
  <si>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</si>
  <si>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</si>
  <si>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</si>
  <si>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</si>
  <si>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</si>
  <si>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</si>
  <si>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</si>
  <si>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</si>
  <si>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</si>
  <si>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</si>
  <si>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</si>
  <si>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</si>
  <si>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</si>
  <si>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</si>
  <si>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</si>
  <si>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</si>
  <si>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</si>
  <si>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</si>
  <si>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</si>
  <si>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</si>
  <si>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</si>
  <si>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</si>
  <si>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</si>
  <si>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</si>
  <si>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</si>
  <si>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</si>
  <si>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</si>
  <si>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</si>
  <si>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</si>
  <si>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</si>
  <si>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</si>
  <si>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</si>
  <si>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</si>
  <si>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</si>
  <si>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</si>
  <si>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</si>
  <si>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</si>
  <si>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</si>
  <si>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</si>
  <si>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</si>
  <si>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</si>
  <si>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</si>
  <si>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</si>
  <si>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</si>
  <si>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</si>
  <si>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</si>
  <si>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</si>
  <si>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</si>
  <si>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</si>
  <si>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</si>
  <si>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</si>
  <si>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</si>
  <si>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</si>
  <si>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</si>
  <si>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</si>
  <si>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</si>
  <si>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</si>
  <si>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</si>
  <si>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</si>
  <si>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</si>
  <si>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</si>
  <si>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</si>
  <si>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</si>
  <si>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</si>
  <si>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</si>
  <si>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</si>
  <si>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</si>
  <si>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</si>
  <si>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</si>
  <si>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</si>
  <si>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</si>
  <si>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</si>
  <si>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</si>
  <si>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</si>
  <si>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</si>
  <si>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</si>
  <si>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</si>
  <si>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</si>
  <si>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</si>
  <si>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</si>
  <si>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</si>
  <si>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</si>
  <si>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</si>
  <si>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</si>
  <si>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</si>
  <si>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</si>
  <si>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</si>
  <si>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</si>
  <si>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</si>
  <si>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</si>
  <si>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</si>
  <si>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</si>
  <si>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</si>
  <si>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</si>
  <si>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</si>
  <si>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</si>
  <si>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</si>
  <si>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</si>
  <si>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</si>
  <si>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</si>
  <si>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</si>
  <si>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</si>
  <si>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</si>
  <si>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</si>
  <si>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</si>
  <si>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</si>
  <si>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</si>
  <si>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</si>
  <si>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</si>
  <si>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</si>
  <si>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</si>
  <si>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</si>
  <si>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</si>
  <si>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</si>
  <si>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</si>
  <si>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</si>
  <si>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</si>
  <si>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</si>
  <si>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</si>
  <si>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</si>
  <si>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</si>
  <si>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</si>
  <si>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</si>
  <si>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</si>
  <si>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</si>
  <si>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</si>
  <si>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</si>
  <si>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</si>
  <si>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</si>
  <si>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</si>
  <si>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</si>
  <si>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</si>
  <si>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</si>
  <si>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</si>
  <si>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</si>
  <si>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</si>
  <si>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</si>
  <si>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</si>
  <si>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</si>
  <si>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</si>
  <si>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</si>
  <si>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</si>
  <si>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</si>
  <si>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</si>
  <si>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</si>
  <si>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</si>
  <si>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</si>
  <si>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</si>
  <si>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</si>
  <si>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</si>
  <si>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</si>
  <si>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</si>
  <si>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</si>
  <si>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</si>
  <si>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</si>
  <si>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</si>
  <si>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</si>
  <si>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</si>
  <si>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</si>
  <si>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</si>
  <si>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</si>
  <si>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</si>
  <si>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</si>
  <si>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</si>
  <si>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</si>
  <si>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</si>
  <si>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</si>
  <si>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</si>
  <si>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</si>
  <si>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</si>
  <si>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</si>
  <si>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</si>
  <si>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</si>
  <si>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</si>
  <si>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</si>
  <si>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</si>
  <si>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</si>
  <si>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</si>
  <si>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</si>
  <si>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</si>
  <si>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</si>
  <si>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</si>
  <si>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</si>
  <si>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</si>
  <si>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</si>
  <si>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</si>
  <si>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</si>
  <si>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</si>
  <si>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</si>
  <si>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</si>
  <si>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</si>
  <si>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</si>
  <si>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</si>
  <si>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</si>
  <si>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</si>
  <si>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</si>
  <si>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</si>
  <si>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</si>
  <si>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</si>
  <si>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</si>
  <si>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</si>
  <si>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</si>
  <si>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</si>
  <si>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</si>
  <si>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</si>
  <si>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</si>
  <si>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</si>
  <si>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</si>
  <si>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</si>
  <si>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</si>
  <si>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</si>
  <si>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</si>
  <si>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</si>
  <si>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</si>
  <si>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</si>
  <si>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</si>
  <si>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</si>
  <si>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</si>
  <si>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</si>
  <si>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</si>
  <si>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</si>
  <si>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</si>
  <si>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</si>
  <si>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</si>
  <si>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</si>
  <si>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</si>
  <si>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</si>
  <si>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</si>
  <si>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</si>
  <si>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</si>
  <si>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</si>
  <si>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</si>
  <si>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</si>
  <si>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</si>
  <si>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</si>
  <si>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</si>
  <si>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</si>
  <si>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</si>
  <si>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</si>
  <si>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</si>
  <si>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</si>
  <si>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</si>
  <si>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</si>
  <si>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</si>
  <si>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</si>
  <si>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</si>
  <si>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</si>
  <si>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</si>
  <si>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</si>
  <si>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</si>
  <si>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</si>
  <si>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</si>
  <si>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</si>
  <si>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</si>
  <si>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</si>
  <si>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</si>
  <si>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</si>
  <si>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</si>
  <si>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</si>
  <si>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</si>
  <si>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</si>
  <si>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</si>
  <si>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</si>
  <si>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</si>
  <si>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</si>
  <si>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</si>
  <si>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</si>
  <si>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</si>
  <si>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</si>
  <si>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</si>
  <si>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</si>
  <si>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</si>
  <si>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</si>
  <si>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</si>
  <si>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</si>
  <si>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</si>
  <si>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</si>
  <si>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</si>
  <si>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</si>
  <si>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</si>
  <si>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</si>
  <si>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</si>
  <si>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</si>
  <si>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</si>
  <si>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</si>
  <si>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</si>
  <si>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</si>
  <si>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</si>
  <si>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</si>
  <si>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</si>
  <si>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</si>
  <si>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</si>
  <si>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</si>
  <si>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</si>
  <si>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</si>
  <si>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</si>
  <si>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</si>
  <si>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</si>
  <si>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</si>
  <si>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</si>
  <si>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</si>
  <si>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</si>
  <si>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</si>
  <si>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</si>
  <si>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</si>
  <si>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</si>
  <si>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</si>
  <si>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</si>
  <si>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</si>
  <si>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</si>
  <si>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</si>
  <si>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</si>
  <si>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</si>
  <si>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</si>
  <si>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</si>
  <si>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</si>
  <si>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</si>
  <si>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</si>
  <si>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</si>
  <si>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</si>
  <si>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</si>
  <si>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</si>
  <si>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</si>
  <si>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</si>
  <si>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</si>
  <si>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</si>
  <si>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</si>
  <si>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</si>
  <si>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</si>
  <si>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</si>
  <si>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</si>
  <si>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</si>
  <si>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</si>
  <si>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</si>
  <si>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</si>
  <si>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</si>
  <si>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</si>
  <si>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</si>
  <si>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</si>
  <si>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</si>
  <si>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</si>
  <si>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</si>
  <si>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</si>
  <si>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</si>
  <si>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</si>
  <si>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</si>
  <si>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</si>
  <si>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</si>
  <si>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</si>
  <si>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</si>
  <si>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</si>
  <si>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</si>
  <si>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</si>
  <si>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</si>
  <si>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</si>
  <si>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</si>
  <si>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</si>
  <si>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</si>
  <si>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</si>
  <si>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</si>
  <si>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</si>
  <si>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</si>
  <si>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</si>
  <si>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</si>
  <si>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</si>
  <si>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</si>
  <si>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</si>
  <si>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</si>
  <si>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</si>
  <si>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</si>
  <si>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</si>
  <si>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</si>
  <si>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</si>
  <si>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</si>
  <si>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</si>
  <si>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</si>
  <si>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</si>
  <si>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</si>
  <si>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</si>
  <si>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</si>
  <si>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</si>
  <si>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</si>
  <si>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</si>
  <si>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</si>
  <si>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</si>
  <si>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</si>
  <si>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</si>
  <si>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</si>
  <si>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</si>
  <si>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</si>
  <si>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</si>
  <si>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</si>
  <si>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</si>
  <si>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</si>
  <si>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</si>
  <si>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</si>
  <si>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</si>
  <si>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</si>
  <si>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</si>
  <si>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</si>
  <si>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</si>
  <si>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</si>
  <si>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</si>
  <si>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</si>
  <si>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</si>
  <si>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</si>
  <si>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</si>
  <si>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</si>
  <si>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</si>
  <si>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</si>
  <si>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</si>
  <si>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</si>
  <si>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</si>
  <si>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</si>
  <si>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</si>
  <si>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</si>
  <si>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</si>
  <si>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</si>
  <si>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</si>
  <si>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</si>
  <si>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</si>
  <si>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</si>
  <si>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</si>
  <si>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</si>
  <si>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</si>
  <si>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</si>
  <si>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</si>
  <si>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</si>
  <si>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</si>
  <si>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</si>
  <si>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</si>
  <si>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</si>
  <si>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</si>
  <si>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</si>
  <si>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</si>
  <si>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</si>
  <si>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</si>
  <si>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</si>
  <si>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</si>
  <si>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</si>
  <si>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</si>
  <si>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</si>
  <si>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</si>
  <si>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</si>
  <si>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</si>
  <si>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</si>
  <si>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</si>
  <si>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</si>
  <si>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</si>
  <si>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</si>
  <si>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</si>
  <si>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</si>
  <si>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</si>
  <si>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</si>
  <si>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</si>
  <si>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</si>
  <si>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</si>
  <si>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</si>
  <si>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</si>
  <si>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</si>
  <si>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</si>
  <si>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</si>
  <si>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</si>
  <si>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</si>
  <si>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</si>
  <si>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</si>
  <si>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</si>
  <si>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</si>
  <si>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</si>
  <si>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</si>
  <si>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</si>
  <si>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</si>
  <si>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</si>
  <si>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</si>
  <si>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</si>
  <si>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</si>
  <si>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</si>
  <si>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</si>
  <si>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</si>
  <si>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</si>
  <si>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</si>
  <si>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</si>
  <si>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</si>
  <si>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</si>
  <si>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</si>
  <si>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</si>
  <si>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</si>
  <si>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</si>
  <si>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</si>
  <si>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</si>
  <si>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</si>
  <si>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</si>
  <si>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</si>
  <si>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</si>
  <si>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</si>
  <si>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</si>
  <si>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</si>
  <si>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</si>
  <si>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</si>
  <si>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</si>
  <si>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</si>
  <si>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</si>
  <si>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</si>
  <si>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</si>
  <si>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</si>
  <si>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</si>
  <si>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</si>
  <si>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</si>
  <si>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</si>
  <si>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</si>
  <si>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</si>
  <si>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</si>
  <si>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</si>
  <si>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</si>
  <si>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</si>
  <si>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</si>
  <si>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</si>
  <si>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</si>
  <si>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</si>
  <si>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</si>
  <si>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</si>
  <si>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</si>
  <si>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</si>
  <si>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</si>
  <si>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</si>
  <si>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</si>
  <si>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</si>
  <si>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</si>
  <si>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</si>
  <si>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</si>
  <si>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</si>
  <si>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</si>
  <si>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</si>
  <si>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</si>
  <si>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</si>
  <si>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</si>
  <si>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</si>
  <si>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</si>
  <si>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</si>
  <si>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</si>
  <si>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</si>
  <si>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</si>
  <si>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</si>
  <si>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</si>
  <si>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</si>
  <si>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</si>
  <si>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</si>
  <si>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</si>
  <si>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</si>
  <si>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</si>
  <si>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</si>
  <si>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</si>
  <si>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</si>
  <si>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</si>
  <si>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</si>
  <si>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</si>
  <si>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</si>
  <si>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</si>
  <si>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</si>
  <si>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</si>
  <si>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</si>
  <si>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</si>
  <si>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</si>
  <si>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</si>
  <si>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</si>
  <si>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</si>
  <si>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</si>
  <si>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</si>
  <si>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</si>
  <si>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</si>
  <si>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</si>
  <si>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</si>
  <si>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</si>
  <si>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</si>
  <si>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</si>
  <si>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</si>
  <si>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</si>
  <si>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</si>
  <si>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</si>
  <si>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</si>
  <si>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</si>
  <si>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</si>
  <si>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</si>
  <si>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</si>
  <si>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</si>
  <si>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</si>
  <si>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</si>
  <si>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</si>
  <si>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</si>
  <si>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</si>
  <si>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</si>
  <si>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</si>
  <si>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</si>
  <si>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</si>
  <si>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</si>
  <si>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</si>
  <si>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</si>
  <si>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</si>
  <si>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</si>
  <si>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</si>
  <si>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</si>
  <si>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</si>
  <si>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</si>
  <si>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</si>
  <si>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</si>
  <si>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</si>
  <si>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</si>
  <si>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</si>
  <si>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</si>
  <si>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</si>
  <si>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</si>
  <si>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</si>
  <si>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</si>
  <si>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</si>
  <si>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</si>
  <si>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</si>
  <si>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</si>
  <si>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</si>
  <si>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</si>
  <si>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</si>
  <si>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</si>
  <si>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</si>
  <si>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</si>
  <si>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</si>
  <si>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</si>
  <si>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</si>
  <si>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</si>
  <si>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</si>
  <si>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</si>
  <si>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</si>
  <si>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</si>
  <si>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</si>
  <si>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</si>
  <si>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</si>
  <si>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</si>
  <si>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</si>
  <si>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</si>
  <si>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</si>
  <si>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</si>
  <si>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</si>
  <si>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</si>
  <si>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</si>
  <si>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</si>
  <si>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</si>
  <si>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</si>
  <si>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</si>
  <si>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</si>
  <si>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</si>
  <si>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</si>
  <si>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</si>
  <si>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</si>
  <si>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</si>
  <si>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</si>
  <si>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</si>
  <si>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Термонаклейка Дисней злодеи Друзья Friends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</si>
</sst>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1">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6">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57"/>
  <sheetViews>
    <sheetView tabSelected="1" topLeftCell="A473" zoomScale="110" zoomScaleNormal="110" workbookViewId="0">
      <selection activeCell="A474" sqref="A474"/>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44</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44</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44</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t="s">
        <v>44</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t="s">
        <v>44</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t="s">
        <v>44</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t="s">
        <v>44</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44</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44</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t="s">
        <v>44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t="s">
        <v>44</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44</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44</v>
      </c>
      <c r="K16" t="s">
        <v>45</v>
      </c>
      <c r="AB16" s="8"/>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t="s">
        <v>44</v>
      </c>
      <c r="K17" t="s">
        <v>45</v>
      </c>
      <c r="AB17" s="8"/>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t="s">
        <v>44</v>
      </c>
      <c r="K18" t="s">
        <v>45</v>
      </c>
      <c r="AB18" s="8"/>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44</v>
      </c>
      <c r="K19" t="s">
        <v>45</v>
      </c>
      <c r="AB19" s="8"/>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44</v>
      </c>
      <c r="K20" t="s">
        <v>45</v>
      </c>
      <c r="AB20" s="8"/>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t="s">
        <v>44</v>
      </c>
      <c r="K21" t="s">
        <v>45</v>
      </c>
      <c r="AB21" s="8"/>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44</v>
      </c>
      <c r="K22" t="s">
        <v>45</v>
      </c>
      <c r="AB22" s="8"/>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t="s">
        <v>44</v>
      </c>
      <c r="K23" t="s">
        <v>45</v>
      </c>
      <c r="AB23" s="8"/>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t="s">
        <v>44</v>
      </c>
      <c r="K24" t="s">
        <v>45</v>
      </c>
      <c r="AB24" s="8"/>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t="s">
        <v>44</v>
      </c>
      <c r="K25" t="s">
        <v>45</v>
      </c>
      <c r="AB25" s="8"/>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t="s">
        <v>44</v>
      </c>
      <c r="K26" t="s">
        <v>45</v>
      </c>
      <c r="AB26" s="8"/>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t="s">
        <v>44</v>
      </c>
      <c r="K27" t="s">
        <v>45</v>
      </c>
      <c r="AB27" s="8"/>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44</v>
      </c>
      <c r="K28" t="s">
        <v>45</v>
      </c>
      <c r="AB28" s="8"/>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44</v>
      </c>
      <c r="K29" t="s">
        <v>45</v>
      </c>
      <c r="AB29" s="8"/>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44</v>
      </c>
      <c r="K30" t="s">
        <v>45</v>
      </c>
      <c r="AB30" s="8"/>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t="s">
        <v>44</v>
      </c>
      <c r="K31" t="s">
        <v>45</v>
      </c>
      <c r="AB31" s="8"/>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t="s">
        <v>44</v>
      </c>
      <c r="K32" t="s">
        <v>45</v>
      </c>
      <c r="AB32" s="8"/>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t="s">
        <v>44</v>
      </c>
      <c r="K33" t="s">
        <v>45</v>
      </c>
      <c r="AB33" s="8"/>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44</v>
      </c>
      <c r="K34" t="s">
        <v>45</v>
      </c>
      <c r="AB34" s="8"/>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44</v>
      </c>
      <c r="K35" t="s">
        <v>45</v>
      </c>
      <c r="AB35" s="8"/>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t="s">
        <v>44</v>
      </c>
      <c r="K36" t="s">
        <v>45</v>
      </c>
      <c r="AB36" s="8"/>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44</v>
      </c>
      <c r="K37" t="s">
        <v>45</v>
      </c>
      <c r="AB37" s="8"/>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t="s">
        <v>44</v>
      </c>
      <c r="K38" t="s">
        <v>45</v>
      </c>
      <c r="AB38" s="8"/>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t="s">
        <v>44</v>
      </c>
      <c r="K39" t="s">
        <v>45</v>
      </c>
      <c r="AB39" s="8"/>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t="s">
        <v>44</v>
      </c>
      <c r="K40" t="s">
        <v>45</v>
      </c>
      <c r="AB40" s="8"/>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44</v>
      </c>
      <c r="K41" t="s">
        <v>45</v>
      </c>
      <c r="AB41" s="8"/>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44</v>
      </c>
      <c r="K42" t="s">
        <v>45</v>
      </c>
      <c r="AB42" s="8"/>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44</v>
      </c>
      <c r="K43" t="s">
        <v>45</v>
      </c>
      <c r="AB43" s="8"/>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t="s">
        <v>44</v>
      </c>
      <c r="K44" t="s">
        <v>45</v>
      </c>
      <c r="AB44" s="8"/>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t="s">
        <v>44</v>
      </c>
      <c r="K45" t="s">
        <v>45</v>
      </c>
      <c r="AB45" s="8"/>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t="s">
        <v>44</v>
      </c>
      <c r="K46" t="s">
        <v>45</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t="s">
        <v>44</v>
      </c>
      <c r="K47" t="s">
        <v>45</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44</v>
      </c>
      <c r="K48" t="s">
        <v>45</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44</v>
      </c>
      <c r="K49" t="s">
        <v>45</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t="s">
        <v>44</v>
      </c>
      <c r="K50" t="s">
        <v>45</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t="s">
        <v>44</v>
      </c>
      <c r="K51" t="s">
        <v>45</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t="s">
        <v>44</v>
      </c>
      <c r="K52" t="s">
        <v>45</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t="s">
        <v>44</v>
      </c>
      <c r="K53" t="s">
        <v>45</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t="s">
        <v>44</v>
      </c>
      <c r="K54" t="s">
        <v>45</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44</v>
      </c>
      <c r="K55" t="s">
        <v>45</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t="s">
        <v>44</v>
      </c>
      <c r="K56" t="s">
        <v>45</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t="s">
        <v>44</v>
      </c>
      <c r="K57" t="s">
        <v>45</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44</v>
      </c>
      <c r="K58" t="s">
        <v>45</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t="s">
        <v>44</v>
      </c>
      <c r="K59" t="s">
        <v>45</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t="s">
        <v>44</v>
      </c>
      <c r="K60" t="s">
        <v>45</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44</v>
      </c>
      <c r="K61" t="s">
        <v>45</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t="s">
        <v>44</v>
      </c>
      <c r="K62" t="s">
        <v>45</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t="s">
        <v>44</v>
      </c>
      <c r="K63" t="s">
        <v>45</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44</v>
      </c>
      <c r="K64" t="s">
        <v>45</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44</v>
      </c>
      <c r="K65" t="s">
        <v>45</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44</v>
      </c>
      <c r="K66" t="s">
        <v>45</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t="s">
        <v>44</v>
      </c>
      <c r="K67" t="s">
        <v>45</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t="s">
        <v>44</v>
      </c>
      <c r="K68" t="s">
        <v>45</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44</v>
      </c>
      <c r="K69" t="s">
        <v>45</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t="s">
        <v>44</v>
      </c>
      <c r="K70" t="s">
        <v>45</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t="s">
        <v>44</v>
      </c>
      <c r="K71" t="s">
        <v>45</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44</v>
      </c>
      <c r="K72" t="s">
        <v>45</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t="s">
        <v>44</v>
      </c>
      <c r="K73" t="s">
        <v>45</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t="s">
        <v>44</v>
      </c>
      <c r="K74" t="s">
        <v>45</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t="s">
        <v>44</v>
      </c>
      <c r="K75" t="s">
        <v>45</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44</v>
      </c>
      <c r="K76" t="s">
        <v>45</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44</v>
      </c>
      <c r="K77" t="s">
        <v>45</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44</v>
      </c>
      <c r="K78" t="s">
        <v>45</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t="s">
        <v>44</v>
      </c>
      <c r="K79" t="s">
        <v>45</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t="s">
        <v>44</v>
      </c>
      <c r="K80" t="s">
        <v>45</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44</v>
      </c>
      <c r="K81" t="s">
        <v>45</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44</v>
      </c>
      <c r="K82" t="s">
        <v>45</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44</v>
      </c>
      <c r="K83" t="s">
        <v>45</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t="s">
        <v>44</v>
      </c>
      <c r="K84" t="s">
        <v>45</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44</v>
      </c>
      <c r="K85" t="s">
        <v>45</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44</v>
      </c>
      <c r="K86" t="s">
        <v>45</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t="s">
        <v>44</v>
      </c>
      <c r="K87" t="s">
        <v>45</v>
      </c>
      <c r="AM87" s="22">
        <v>16</v>
      </c>
      <c r="AN87" s="22">
        <v>180</v>
      </c>
      <c r="AO87" s="22">
        <v>1</v>
      </c>
      <c r="AP87" s="22">
        <v>250</v>
      </c>
      <c r="AQ87" t="s">
        <v>47</v>
      </c>
    </row>
    <row r="88" spans="1:43" x14ac:dyDescent="0.2">
      <c r="A88" s="6" t="s">
        <v>303</v>
      </c>
      <c r="B88" t="s">
        <v>304</v>
      </c>
      <c r="D88" t="str">
        <f>CONCATENATE("Documents\GitHub\Ozon_upload\barcode\punky monkey\", A88, ".pdf")</f>
        <v>Documents\GitHub\Ozon_upload\barcode\punky monkey\Термобирки Дисней мальчики.pdf</v>
      </c>
      <c r="E88" t="str">
        <f t="shared" ref="E88:E94" si="6">CONCATENATE("C:\work\baby prints\MainTop\tif\FINAL\",A88,"_img.tif")</f>
        <v>C:\work\baby prints\MainTop\tif\FINAL\Термобирки Дисней мальчики_img.tif</v>
      </c>
      <c r="F88">
        <v>1</v>
      </c>
      <c r="G88">
        <v>1</v>
      </c>
      <c r="I88" t="s">
        <v>2203</v>
      </c>
      <c r="K88" t="s">
        <v>45</v>
      </c>
      <c r="AM88" s="22">
        <v>16</v>
      </c>
      <c r="AN88" s="22">
        <v>180</v>
      </c>
      <c r="AO88" s="22">
        <v>1</v>
      </c>
      <c r="AP88" s="22">
        <v>250</v>
      </c>
      <c r="AQ88" t="s">
        <v>305</v>
      </c>
    </row>
    <row r="89" spans="1:43" x14ac:dyDescent="0.2">
      <c r="A89" s="6" t="s">
        <v>306</v>
      </c>
      <c r="B89" t="s">
        <v>307</v>
      </c>
      <c r="D89" s="22" t="str">
        <f t="shared" ref="D89:D124" si="7">CONCATENATE("Documents\GitHub\Ozon_upload\barcode\punky monkey\", A89, ".pdf")</f>
        <v>Documents\GitHub\Ozon_upload\barcode\punky monkey\Термобирки Дисней девочки.pdf</v>
      </c>
      <c r="E89" t="str">
        <f t="shared" si="6"/>
        <v>C:\work\baby prints\MainTop\tif\FINAL\Термобирки Дисней девочки_img.tif</v>
      </c>
      <c r="F89">
        <v>1</v>
      </c>
      <c r="G89">
        <v>1</v>
      </c>
      <c r="I89" t="s">
        <v>2205</v>
      </c>
      <c r="K89" t="s">
        <v>45</v>
      </c>
      <c r="AM89" s="22">
        <v>16</v>
      </c>
      <c r="AN89" s="22">
        <v>180</v>
      </c>
      <c r="AO89" s="22">
        <v>1</v>
      </c>
      <c r="AP89" s="22">
        <v>250</v>
      </c>
      <c r="AQ89" t="s">
        <v>305</v>
      </c>
    </row>
    <row r="90" spans="1:43" x14ac:dyDescent="0.2">
      <c r="A90" s="6" t="s">
        <v>308</v>
      </c>
      <c r="B90" t="s">
        <v>309</v>
      </c>
      <c r="D90" s="22" t="str">
        <f t="shared" si="7"/>
        <v>Documents\GitHub\Ozon_upload\barcode\punky monkey\Термобирки Спанч боб, Соник ежик.pdf</v>
      </c>
      <c r="E90" t="str">
        <f t="shared" si="6"/>
        <v>C:\work\baby prints\MainTop\tif\FINAL\Термобирки Спанч боб, Соник ежик_img.tif</v>
      </c>
      <c r="F90">
        <v>1</v>
      </c>
      <c r="G90">
        <v>1</v>
      </c>
      <c r="I90" t="s">
        <v>2210</v>
      </c>
      <c r="K90" t="s">
        <v>45</v>
      </c>
      <c r="AM90" s="22">
        <v>16</v>
      </c>
      <c r="AN90" s="22">
        <v>180</v>
      </c>
      <c r="AO90" s="22">
        <v>1</v>
      </c>
      <c r="AP90" s="22">
        <v>250</v>
      </c>
      <c r="AQ90" t="s">
        <v>305</v>
      </c>
    </row>
    <row r="91" spans="1:43" x14ac:dyDescent="0.2">
      <c r="A91" s="6" t="s">
        <v>310</v>
      </c>
      <c r="B91" t="s">
        <v>311</v>
      </c>
      <c r="D91" s="22" t="str">
        <f t="shared" si="7"/>
        <v>Documents\GitHub\Ozon_upload\barcode\punky monkey\Термобирки Котята.pdf</v>
      </c>
      <c r="E91" t="str">
        <f t="shared" si="6"/>
        <v>C:\work\baby prints\MainTop\tif\FINAL\Термобирки Котята_img.tif</v>
      </c>
      <c r="F91">
        <v>1</v>
      </c>
      <c r="G91">
        <v>1</v>
      </c>
      <c r="I91" t="s">
        <v>2214</v>
      </c>
      <c r="K91" t="s">
        <v>45</v>
      </c>
      <c r="AM91" s="22">
        <v>16</v>
      </c>
      <c r="AN91" s="22">
        <v>180</v>
      </c>
      <c r="AO91" s="22">
        <v>1</v>
      </c>
      <c r="AP91" s="22">
        <v>250</v>
      </c>
      <c r="AQ91" t="s">
        <v>305</v>
      </c>
    </row>
    <row r="92" spans="1:43" x14ac:dyDescent="0.2">
      <c r="A92" s="6" t="s">
        <v>312</v>
      </c>
      <c r="B92" t="s">
        <v>313</v>
      </c>
      <c r="D92" s="22" t="str">
        <f t="shared" si="7"/>
        <v>Documents\GitHub\Ozon_upload\barcode\punky monkey\Термобирки Человек-Паук.pdf</v>
      </c>
      <c r="E92" t="str">
        <f t="shared" si="6"/>
        <v>C:\work\baby prints\MainTop\tif\FINAL\Термобирки Человек-Паук_img.tif</v>
      </c>
      <c r="F92">
        <v>1</v>
      </c>
      <c r="G92">
        <v>1</v>
      </c>
      <c r="I92" t="s">
        <v>2207</v>
      </c>
      <c r="K92" t="s">
        <v>45</v>
      </c>
      <c r="AM92" s="22">
        <v>16</v>
      </c>
      <c r="AN92" s="22">
        <v>180</v>
      </c>
      <c r="AO92" s="22">
        <v>1</v>
      </c>
      <c r="AP92" s="22">
        <v>250</v>
      </c>
      <c r="AQ92" t="s">
        <v>305</v>
      </c>
    </row>
    <row r="93" spans="1:43" x14ac:dyDescent="0.2">
      <c r="A93" s="6" t="s">
        <v>314</v>
      </c>
      <c r="B93" t="s">
        <v>315</v>
      </c>
      <c r="D93" s="22" t="str">
        <f t="shared" si="7"/>
        <v>Documents\GitHub\Ozon_upload\barcode\punky monkey\Термобирки Щенячий патруль.pdf</v>
      </c>
      <c r="E93" t="str">
        <f t="shared" si="6"/>
        <v>C:\work\baby prints\MainTop\tif\FINAL\Термобирки Щенячий патруль_img.tif</v>
      </c>
      <c r="F93">
        <v>1</v>
      </c>
      <c r="G93">
        <v>1</v>
      </c>
      <c r="I93" t="s">
        <v>2215</v>
      </c>
      <c r="K93" t="s">
        <v>45</v>
      </c>
      <c r="AM93" s="22">
        <v>16</v>
      </c>
      <c r="AN93" s="22">
        <v>180</v>
      </c>
      <c r="AO93" s="22">
        <v>1</v>
      </c>
      <c r="AP93" s="22">
        <v>250</v>
      </c>
      <c r="AQ93" t="s">
        <v>305</v>
      </c>
    </row>
    <row r="94" spans="1:43" x14ac:dyDescent="0.2">
      <c r="A94" s="6" t="s">
        <v>316</v>
      </c>
      <c r="B94" t="s">
        <v>317</v>
      </c>
      <c r="D94" s="22" t="str">
        <f t="shared" si="7"/>
        <v>Documents\GitHub\Ozon_upload\barcode\punky monkey\Термобирки Майнкрафт.pdf</v>
      </c>
      <c r="E94" t="str">
        <f t="shared" si="6"/>
        <v>C:\work\baby prints\MainTop\tif\FINAL\Термобирки Майнкрафт_img.tif</v>
      </c>
      <c r="F94">
        <v>1</v>
      </c>
      <c r="G94">
        <v>1</v>
      </c>
      <c r="I94" t="s">
        <v>2206</v>
      </c>
      <c r="K94" t="s">
        <v>45</v>
      </c>
      <c r="AM94" s="22">
        <v>16</v>
      </c>
      <c r="AN94" s="22">
        <v>180</v>
      </c>
      <c r="AO94" s="22">
        <v>1</v>
      </c>
      <c r="AP94" s="22">
        <v>250</v>
      </c>
      <c r="AQ94" t="s">
        <v>305</v>
      </c>
    </row>
    <row r="95" spans="1:43" x14ac:dyDescent="0.2">
      <c r="A95" s="6" t="s">
        <v>318</v>
      </c>
      <c r="B95" t="s">
        <v>319</v>
      </c>
      <c r="C95" t="s">
        <v>320</v>
      </c>
      <c r="D95" s="22" t="str">
        <f t="shared" si="7"/>
        <v>Documents\GitHub\Ozon_upload\barcode\punky monkey\Термобирки белые 30шт.pdf</v>
      </c>
      <c r="E95" t="str">
        <f>CONCATENATE("C:\work\baby prints\MainTop\tif\FINAL\",C95,".tif")</f>
        <v>C:\work\baby prints\MainTop\tif\FINAL\termoprints_white_a5.tif</v>
      </c>
      <c r="F95">
        <v>1</v>
      </c>
      <c r="G95">
        <v>2</v>
      </c>
      <c r="I95" t="s">
        <v>2202</v>
      </c>
      <c r="K95" t="s">
        <v>45</v>
      </c>
      <c r="AM95" s="22">
        <v>16</v>
      </c>
      <c r="AN95" s="22">
        <v>180</v>
      </c>
      <c r="AO95" s="22">
        <v>1</v>
      </c>
      <c r="AP95" s="22">
        <v>250</v>
      </c>
      <c r="AQ95" t="s">
        <v>305</v>
      </c>
    </row>
    <row r="96" spans="1:43" x14ac:dyDescent="0.2">
      <c r="A96" s="6" t="s">
        <v>321</v>
      </c>
      <c r="B96" t="s">
        <v>322</v>
      </c>
      <c r="D96" s="22" t="str">
        <f t="shared" si="7"/>
        <v>Documents\GitHub\Ozon_upload\barcode\punky monkey\Термобирки Хаги Ваги.pdf</v>
      </c>
      <c r="E96" t="str">
        <f t="shared" ref="E96:E102" si="8">CONCATENATE("C:\work\baby prints\MainTop\tif\FINAL\",A96,"_img.tif")</f>
        <v>C:\work\baby prints\MainTop\tif\FINAL\Термобирки Хаги Ваги_img.tif</v>
      </c>
      <c r="F96">
        <v>1</v>
      </c>
      <c r="G96">
        <v>1</v>
      </c>
      <c r="I96" t="s">
        <v>2211</v>
      </c>
      <c r="K96" t="s">
        <v>45</v>
      </c>
      <c r="AM96" s="22">
        <v>16</v>
      </c>
      <c r="AN96" s="22">
        <v>180</v>
      </c>
      <c r="AO96" s="22">
        <v>1</v>
      </c>
      <c r="AP96" s="22">
        <v>250</v>
      </c>
      <c r="AQ96" t="s">
        <v>305</v>
      </c>
    </row>
    <row r="97" spans="1:43" x14ac:dyDescent="0.2">
      <c r="A97" s="6" t="s">
        <v>323</v>
      </c>
      <c r="B97" t="s">
        <v>324</v>
      </c>
      <c r="D97" s="22" t="str">
        <f t="shared" si="7"/>
        <v>Documents\GitHub\Ozon_upload\barcode\punky monkey\Термобирки Транспорт.pdf</v>
      </c>
      <c r="E97" t="str">
        <f t="shared" si="8"/>
        <v>C:\work\baby prints\MainTop\tif\FINAL\Термобирки Транспорт_img.tif</v>
      </c>
      <c r="F97">
        <v>1</v>
      </c>
      <c r="G97">
        <v>1</v>
      </c>
      <c r="I97" t="s">
        <v>2204</v>
      </c>
      <c r="K97" t="s">
        <v>45</v>
      </c>
      <c r="AM97" s="22">
        <v>16</v>
      </c>
      <c r="AN97" s="22">
        <v>180</v>
      </c>
      <c r="AO97" s="22">
        <v>1</v>
      </c>
      <c r="AP97" s="22">
        <v>250</v>
      </c>
      <c r="AQ97" t="s">
        <v>305</v>
      </c>
    </row>
    <row r="98" spans="1:43" x14ac:dyDescent="0.2">
      <c r="A98" s="6" t="s">
        <v>325</v>
      </c>
      <c r="B98" t="s">
        <v>326</v>
      </c>
      <c r="D98" s="22" t="str">
        <f t="shared" si="7"/>
        <v>Documents\GitHub\Ozon_upload\barcode\punky monkey\Термобирки Единороги.pdf</v>
      </c>
      <c r="E98" t="str">
        <f t="shared" si="8"/>
        <v>C:\work\baby prints\MainTop\tif\FINAL\Термобирки Единороги_img.tif</v>
      </c>
      <c r="F98">
        <v>1</v>
      </c>
      <c r="G98">
        <v>1</v>
      </c>
      <c r="I98" t="s">
        <v>2213</v>
      </c>
      <c r="K98" t="s">
        <v>45</v>
      </c>
      <c r="AM98" s="22">
        <v>16</v>
      </c>
      <c r="AN98" s="22">
        <v>180</v>
      </c>
      <c r="AO98" s="22">
        <v>1</v>
      </c>
      <c r="AP98" s="22">
        <v>250</v>
      </c>
      <c r="AQ98" t="s">
        <v>305</v>
      </c>
    </row>
    <row r="99" spans="1:43" x14ac:dyDescent="0.2">
      <c r="A99" s="6" t="s">
        <v>327</v>
      </c>
      <c r="B99" t="s">
        <v>328</v>
      </c>
      <c r="D99" s="22" t="str">
        <f t="shared" si="7"/>
        <v>Documents\GitHub\Ozon_upload\barcode\punky monkey\Термобирки Пиксар Дисней.pdf</v>
      </c>
      <c r="E99" t="str">
        <f t="shared" si="8"/>
        <v>C:\work\baby prints\MainTop\tif\FINAL\Термобирки Пиксар Дисней_img.tif</v>
      </c>
      <c r="F99">
        <v>1</v>
      </c>
      <c r="G99">
        <v>1</v>
      </c>
      <c r="I99" t="s">
        <v>2209</v>
      </c>
      <c r="K99" t="s">
        <v>45</v>
      </c>
      <c r="AM99" s="22">
        <v>16</v>
      </c>
      <c r="AN99" s="22">
        <v>180</v>
      </c>
      <c r="AO99" s="22">
        <v>1</v>
      </c>
      <c r="AP99" s="22">
        <v>250</v>
      </c>
      <c r="AQ99" t="s">
        <v>305</v>
      </c>
    </row>
    <row r="100" spans="1:43" x14ac:dyDescent="0.2">
      <c r="A100" s="6" t="s">
        <v>329</v>
      </c>
      <c r="B100" t="s">
        <v>330</v>
      </c>
      <c r="D100" s="22" t="str">
        <f t="shared" si="7"/>
        <v>Documents\GitHub\Ozon_upload\barcode\punky monkey\Термобирки Гарри Поттер.pdf</v>
      </c>
      <c r="E100" t="str">
        <f t="shared" si="8"/>
        <v>C:\work\baby prints\MainTop\tif\FINAL\Термобирки Гарри Поттер_img.tif</v>
      </c>
      <c r="F100">
        <v>1</v>
      </c>
      <c r="G100">
        <v>1</v>
      </c>
      <c r="I100" t="s">
        <v>2212</v>
      </c>
      <c r="K100" t="s">
        <v>45</v>
      </c>
      <c r="AM100" s="22">
        <v>16</v>
      </c>
      <c r="AN100" s="22">
        <v>180</v>
      </c>
      <c r="AO100" s="22">
        <v>1</v>
      </c>
      <c r="AP100" s="22">
        <v>250</v>
      </c>
      <c r="AQ100" t="s">
        <v>305</v>
      </c>
    </row>
    <row r="101" spans="1:43" x14ac:dyDescent="0.2">
      <c r="A101" s="6" t="s">
        <v>331</v>
      </c>
      <c r="B101" t="s">
        <v>332</v>
      </c>
      <c r="D101" s="22" t="str">
        <f t="shared" si="7"/>
        <v>Documents\GitHub\Ozon_upload\barcode\punky monkey\Термобирки белые рамка 30шт.pdf</v>
      </c>
      <c r="E101" t="str">
        <f t="shared" si="8"/>
        <v>C:\work\baby prints\MainTop\tif\FINAL\Термобирки белые рамка 30шт_img.tif</v>
      </c>
      <c r="F101">
        <v>1</v>
      </c>
      <c r="G101">
        <v>1</v>
      </c>
      <c r="I101" t="s">
        <v>2216</v>
      </c>
      <c r="K101" t="s">
        <v>45</v>
      </c>
      <c r="AM101" s="22">
        <v>16</v>
      </c>
      <c r="AN101" s="22">
        <v>180</v>
      </c>
      <c r="AO101" s="22">
        <v>1</v>
      </c>
      <c r="AP101" s="22">
        <v>250</v>
      </c>
      <c r="AQ101" t="s">
        <v>305</v>
      </c>
    </row>
    <row r="102" spans="1:43" x14ac:dyDescent="0.2">
      <c r="A102" s="6" t="s">
        <v>333</v>
      </c>
      <c r="B102" t="s">
        <v>334</v>
      </c>
      <c r="D102" s="22" t="str">
        <f t="shared" si="7"/>
        <v>Documents\GitHub\Ozon_upload\barcode\punky monkey\Термобирки Леди Баг.pdf</v>
      </c>
      <c r="E102" t="str">
        <f t="shared" si="8"/>
        <v>C:\work\baby prints\MainTop\tif\FINAL\Термобирки Леди Баг_img.tif</v>
      </c>
      <c r="F102">
        <v>1</v>
      </c>
      <c r="G102">
        <v>1</v>
      </c>
      <c r="I102" t="s">
        <v>2208</v>
      </c>
      <c r="K102" t="s">
        <v>45</v>
      </c>
      <c r="AM102" s="22">
        <v>16</v>
      </c>
      <c r="AN102" s="22">
        <v>180</v>
      </c>
      <c r="AO102" s="22">
        <v>1</v>
      </c>
      <c r="AP102" s="22">
        <v>250</v>
      </c>
      <c r="AQ102" t="s">
        <v>305</v>
      </c>
    </row>
    <row r="103" spans="1:43" x14ac:dyDescent="0.2">
      <c r="A103" s="6" t="s">
        <v>335</v>
      </c>
      <c r="B103" t="s">
        <v>336</v>
      </c>
      <c r="D103" s="22" t="str">
        <f t="shared" si="7"/>
        <v>Documents\GitHub\Ozon_upload\barcode\punky monkey\Термонаклейка Фея.pdf</v>
      </c>
      <c r="E103" t="str">
        <f t="shared" ref="E103:E118" si="9">CONCATENATE("C:\work\baby prints\MainTop\tif\dtf_a5\",A103,"_img.tif")</f>
        <v>C:\work\baby prints\MainTop\tif\dtf_a5\Термонаклейка Фея_img.tif</v>
      </c>
      <c r="F103">
        <v>1</v>
      </c>
      <c r="G103">
        <v>2</v>
      </c>
      <c r="I103" t="s">
        <v>337</v>
      </c>
      <c r="K103" t="s">
        <v>45</v>
      </c>
      <c r="AM103" s="22">
        <v>16</v>
      </c>
      <c r="AN103" s="22">
        <v>180</v>
      </c>
      <c r="AO103" s="22">
        <v>1</v>
      </c>
      <c r="AP103" s="22">
        <v>250</v>
      </c>
      <c r="AQ103" t="s">
        <v>338</v>
      </c>
    </row>
    <row r="104" spans="1:43" x14ac:dyDescent="0.2">
      <c r="A104" s="6" t="s">
        <v>339</v>
      </c>
      <c r="B104" t="s">
        <v>340</v>
      </c>
      <c r="D104" s="22" t="str">
        <f t="shared" si="7"/>
        <v>Documents\GitHub\Ozon_upload\barcode\punky monkey\Термонаклейка Котята. Кот в ванной.pdf</v>
      </c>
      <c r="E104" t="str">
        <f t="shared" si="9"/>
        <v>C:\work\baby prints\MainTop\tif\dtf_a5\Термонаклейка Котята. Кот в ванной_img.tif</v>
      </c>
      <c r="F104">
        <v>1</v>
      </c>
      <c r="G104">
        <v>2</v>
      </c>
      <c r="I104" t="s">
        <v>341</v>
      </c>
      <c r="K104" t="s">
        <v>45</v>
      </c>
      <c r="AM104" s="22">
        <v>16</v>
      </c>
      <c r="AN104" s="22">
        <v>180</v>
      </c>
      <c r="AO104" s="22">
        <v>1</v>
      </c>
      <c r="AP104" s="22">
        <v>250</v>
      </c>
      <c r="AQ104" t="s">
        <v>338</v>
      </c>
    </row>
    <row r="105" spans="1:43" x14ac:dyDescent="0.2">
      <c r="A105" s="6" t="s">
        <v>342</v>
      </c>
      <c r="B105" t="s">
        <v>343</v>
      </c>
      <c r="D105" s="22" t="str">
        <f t="shared" si="7"/>
        <v>Documents\GitHub\Ozon_upload\barcode\punky monkey\Термонаклейка Котята. День рождения.pdf</v>
      </c>
      <c r="E105" t="str">
        <f t="shared" si="9"/>
        <v>C:\work\baby prints\MainTop\tif\dtf_a5\Термонаклейка Котята. День рождения_img.tif</v>
      </c>
      <c r="F105">
        <v>1</v>
      </c>
      <c r="G105">
        <v>2</v>
      </c>
      <c r="I105" t="s">
        <v>344</v>
      </c>
      <c r="K105" t="s">
        <v>45</v>
      </c>
      <c r="AM105" s="22">
        <v>16</v>
      </c>
      <c r="AN105" s="22">
        <v>180</v>
      </c>
      <c r="AO105" s="22">
        <v>1</v>
      </c>
      <c r="AP105" s="22">
        <v>250</v>
      </c>
      <c r="AQ105" t="s">
        <v>338</v>
      </c>
    </row>
    <row r="106" spans="1:43" x14ac:dyDescent="0.2">
      <c r="A106" s="6" t="s">
        <v>345</v>
      </c>
      <c r="B106" t="s">
        <v>346</v>
      </c>
      <c r="D106" s="22" t="str">
        <f t="shared" si="7"/>
        <v>Documents\GitHub\Ozon_upload\barcode\punky monkey\Термонаклейка Котята. Кот с пиццей.pdf</v>
      </c>
      <c r="E106" t="str">
        <f t="shared" si="9"/>
        <v>C:\work\baby prints\MainTop\tif\dtf_a5\Термонаклейка Котята. Кот с пиццей_img.tif</v>
      </c>
      <c r="F106">
        <v>1</v>
      </c>
      <c r="G106">
        <v>2</v>
      </c>
      <c r="I106" t="s">
        <v>347</v>
      </c>
      <c r="K106" t="s">
        <v>45</v>
      </c>
      <c r="AM106" s="22">
        <v>16</v>
      </c>
      <c r="AN106" s="22">
        <v>180</v>
      </c>
      <c r="AO106" s="22">
        <v>1</v>
      </c>
      <c r="AP106" s="22">
        <v>250</v>
      </c>
      <c r="AQ106" t="s">
        <v>338</v>
      </c>
    </row>
    <row r="107" spans="1:43" x14ac:dyDescent="0.2">
      <c r="A107" s="6" t="s">
        <v>348</v>
      </c>
      <c r="B107" t="s">
        <v>349</v>
      </c>
      <c r="D107" s="22" t="str">
        <f t="shared" si="7"/>
        <v>Documents\GitHub\Ozon_upload\barcode\punky monkey\Термонаклейка Девочки.pdf</v>
      </c>
      <c r="E107" t="str">
        <f t="shared" si="9"/>
        <v>C:\work\baby prints\MainTop\tif\dtf_a5\Термонаклейка Девочки_img.tif</v>
      </c>
      <c r="F107">
        <v>1</v>
      </c>
      <c r="G107">
        <v>2</v>
      </c>
      <c r="I107" t="s">
        <v>350</v>
      </c>
      <c r="K107" t="s">
        <v>45</v>
      </c>
      <c r="AM107" s="22">
        <v>16</v>
      </c>
      <c r="AN107" s="22">
        <v>180</v>
      </c>
      <c r="AO107" s="22">
        <v>1</v>
      </c>
      <c r="AP107" s="22">
        <v>250</v>
      </c>
      <c r="AQ107" t="s">
        <v>338</v>
      </c>
    </row>
    <row r="108" spans="1:43" x14ac:dyDescent="0.2">
      <c r="A108" s="6" t="s">
        <v>351</v>
      </c>
      <c r="B108" t="s">
        <v>352</v>
      </c>
      <c r="D108" s="22" t="str">
        <f t="shared" si="7"/>
        <v>Documents\GitHub\Ozon_upload\barcode\punky monkey\Термонаклейка Ежик праздник.pdf</v>
      </c>
      <c r="E108" t="str">
        <f t="shared" si="9"/>
        <v>C:\work\baby prints\MainTop\tif\dtf_a5\Термонаклейка Ежик праздник_img.tif</v>
      </c>
      <c r="F108">
        <v>1</v>
      </c>
      <c r="G108">
        <v>2</v>
      </c>
      <c r="I108" t="s">
        <v>353</v>
      </c>
      <c r="K108" t="s">
        <v>45</v>
      </c>
      <c r="AM108" s="22">
        <v>16</v>
      </c>
      <c r="AN108" s="22">
        <v>180</v>
      </c>
      <c r="AO108" s="22">
        <v>1</v>
      </c>
      <c r="AP108" s="22">
        <v>250</v>
      </c>
      <c r="AQ108" t="s">
        <v>338</v>
      </c>
    </row>
    <row r="109" spans="1:43" x14ac:dyDescent="0.2">
      <c r="A109" s="6" t="s">
        <v>354</v>
      </c>
      <c r="B109" t="s">
        <v>355</v>
      </c>
      <c r="D109" s="22" t="str">
        <f t="shared" si="7"/>
        <v>Documents\GitHub\Ozon_upload\barcode\punky monkey\Термонаклейка Кот единорог.pdf</v>
      </c>
      <c r="E109" t="str">
        <f t="shared" si="9"/>
        <v>C:\work\baby prints\MainTop\tif\dtf_a5\Термонаклейка Кот единорог_img.tif</v>
      </c>
      <c r="F109">
        <v>1</v>
      </c>
      <c r="G109">
        <v>2</v>
      </c>
      <c r="I109" t="s">
        <v>356</v>
      </c>
      <c r="K109" t="s">
        <v>45</v>
      </c>
      <c r="AM109" s="22">
        <v>16</v>
      </c>
      <c r="AN109" s="22">
        <v>180</v>
      </c>
      <c r="AO109" s="22">
        <v>1</v>
      </c>
      <c r="AP109" s="22">
        <v>250</v>
      </c>
      <c r="AQ109" t="s">
        <v>338</v>
      </c>
    </row>
    <row r="110" spans="1:43" x14ac:dyDescent="0.2">
      <c r="A110" s="6" t="s">
        <v>357</v>
      </c>
      <c r="B110" t="s">
        <v>358</v>
      </c>
      <c r="D110" s="22" t="str">
        <f t="shared" si="7"/>
        <v>Documents\GitHub\Ozon_upload\barcode\punky monkey\Термонаклейка Динозавры.pdf</v>
      </c>
      <c r="E110" t="str">
        <f t="shared" si="9"/>
        <v>C:\work\baby prints\MainTop\tif\dtf_a5\Термонаклейка Динозавры_img.tif</v>
      </c>
      <c r="F110">
        <v>0</v>
      </c>
      <c r="G110">
        <v>2</v>
      </c>
      <c r="I110" t="s">
        <v>359</v>
      </c>
      <c r="K110" t="s">
        <v>45</v>
      </c>
      <c r="AM110" s="22">
        <v>16</v>
      </c>
      <c r="AN110" s="22">
        <v>180</v>
      </c>
      <c r="AO110" s="22">
        <v>1</v>
      </c>
      <c r="AP110" s="22">
        <v>250</v>
      </c>
      <c r="AQ110" t="s">
        <v>338</v>
      </c>
    </row>
    <row r="111" spans="1:43" x14ac:dyDescent="0.2">
      <c r="A111" s="6" t="s">
        <v>360</v>
      </c>
      <c r="B111" t="s">
        <v>361</v>
      </c>
      <c r="D111" s="22" t="str">
        <f t="shared" si="7"/>
        <v>Documents\GitHub\Ozon_upload\barcode\punky monkey\Термонаклейка Зайчики.pdf</v>
      </c>
      <c r="E111" t="str">
        <f t="shared" si="9"/>
        <v>C:\work\baby prints\MainTop\tif\dtf_a5\Термонаклейка Зайчики_img.tif</v>
      </c>
      <c r="F111">
        <v>1</v>
      </c>
      <c r="G111">
        <v>2</v>
      </c>
      <c r="I111" t="s">
        <v>362</v>
      </c>
      <c r="K111" t="s">
        <v>45</v>
      </c>
      <c r="AM111" s="22">
        <v>16</v>
      </c>
      <c r="AN111" s="22">
        <v>180</v>
      </c>
      <c r="AO111" s="22">
        <v>1</v>
      </c>
      <c r="AP111" s="22">
        <v>250</v>
      </c>
      <c r="AQ111" t="s">
        <v>338</v>
      </c>
    </row>
    <row r="112" spans="1:43" x14ac:dyDescent="0.2">
      <c r="A112" s="6" t="s">
        <v>363</v>
      </c>
      <c r="B112" t="s">
        <v>364</v>
      </c>
      <c r="D112" s="22" t="str">
        <f t="shared" si="7"/>
        <v>Documents\GitHub\Ozon_upload\barcode\punky monkey\Термонаклейка Мишка с сердечками.pdf</v>
      </c>
      <c r="E112" t="str">
        <f t="shared" si="9"/>
        <v>C:\work\baby prints\MainTop\tif\dtf_a5\Термонаклейка Мишка с сердечками_img.tif</v>
      </c>
      <c r="F112">
        <v>1</v>
      </c>
      <c r="G112">
        <v>2</v>
      </c>
      <c r="I112" t="s">
        <v>365</v>
      </c>
      <c r="K112" t="s">
        <v>45</v>
      </c>
      <c r="AM112" s="22">
        <v>16</v>
      </c>
      <c r="AN112" s="22">
        <v>180</v>
      </c>
      <c r="AO112" s="22">
        <v>1</v>
      </c>
      <c r="AP112" s="22">
        <v>250</v>
      </c>
      <c r="AQ112" t="s">
        <v>338</v>
      </c>
    </row>
    <row r="113" spans="1:43" x14ac:dyDescent="0.2">
      <c r="A113" s="6" t="s">
        <v>366</v>
      </c>
      <c r="B113" t="s">
        <v>367</v>
      </c>
      <c r="D113" s="22" t="str">
        <f t="shared" si="7"/>
        <v>Documents\GitHub\Ozon_upload\barcode\punky monkey\Термонаклейка Собачки.pdf</v>
      </c>
      <c r="E113" t="str">
        <f t="shared" si="9"/>
        <v>C:\work\baby prints\MainTop\tif\dtf_a5\Термонаклейка Собачки_img.tif</v>
      </c>
      <c r="F113">
        <v>1</v>
      </c>
      <c r="G113">
        <v>2</v>
      </c>
      <c r="I113" t="s">
        <v>368</v>
      </c>
      <c r="K113" t="s">
        <v>45</v>
      </c>
      <c r="AM113" s="22">
        <v>16</v>
      </c>
      <c r="AN113" s="22">
        <v>180</v>
      </c>
      <c r="AO113" s="22">
        <v>1</v>
      </c>
      <c r="AP113" s="22">
        <v>250</v>
      </c>
      <c r="AQ113" t="s">
        <v>338</v>
      </c>
    </row>
    <row r="114" spans="1:43" x14ac:dyDescent="0.2">
      <c r="A114" s="6" t="s">
        <v>369</v>
      </c>
      <c r="B114" t="s">
        <v>370</v>
      </c>
      <c r="D114" s="22" t="str">
        <f t="shared" si="7"/>
        <v>Documents\GitHub\Ozon_upload\barcode\punky monkey\Термонаклейка Единорог и балерина.pdf</v>
      </c>
      <c r="E114" t="str">
        <f t="shared" si="9"/>
        <v>C:\work\baby prints\MainTop\tif\dtf_a5\Термонаклейка Единорог и балерина_img.tif</v>
      </c>
      <c r="F114">
        <v>1</v>
      </c>
      <c r="G114">
        <v>2</v>
      </c>
      <c r="I114" t="s">
        <v>371</v>
      </c>
      <c r="K114" t="s">
        <v>45</v>
      </c>
      <c r="AM114" s="22">
        <v>16</v>
      </c>
      <c r="AN114" s="22">
        <v>180</v>
      </c>
      <c r="AO114" s="22">
        <v>1</v>
      </c>
      <c r="AP114" s="22">
        <v>250</v>
      </c>
      <c r="AQ114" t="s">
        <v>338</v>
      </c>
    </row>
    <row r="115" spans="1:43" x14ac:dyDescent="0.2">
      <c r="A115" s="6" t="s">
        <v>372</v>
      </c>
      <c r="B115" t="s">
        <v>373</v>
      </c>
      <c r="D115" s="22" t="str">
        <f t="shared" si="7"/>
        <v>Documents\GitHub\Ozon_upload\barcode\punky monkey\Термонаклейка Бабочки.pdf</v>
      </c>
      <c r="E115" t="str">
        <f t="shared" si="9"/>
        <v>C:\work\baby prints\MainTop\tif\dtf_a5\Термонаклейка Бабочки_img.tif</v>
      </c>
      <c r="F115">
        <v>0</v>
      </c>
      <c r="G115">
        <v>2</v>
      </c>
      <c r="I115" t="s">
        <v>374</v>
      </c>
      <c r="K115" t="s">
        <v>45</v>
      </c>
      <c r="AM115" s="22">
        <v>16</v>
      </c>
      <c r="AN115" s="22">
        <v>180</v>
      </c>
      <c r="AO115" s="22">
        <v>1</v>
      </c>
      <c r="AP115" s="22">
        <v>250</v>
      </c>
      <c r="AQ115" t="s">
        <v>338</v>
      </c>
    </row>
    <row r="116" spans="1:43" x14ac:dyDescent="0.2">
      <c r="A116" s="6" t="s">
        <v>375</v>
      </c>
      <c r="B116" t="s">
        <v>376</v>
      </c>
      <c r="D116" s="22" t="str">
        <f t="shared" si="7"/>
        <v>Documents\GitHub\Ozon_upload\barcode\punky monkey\Термонаклейка Мишка моряк.pdf</v>
      </c>
      <c r="E116" t="str">
        <f t="shared" si="9"/>
        <v>C:\work\baby prints\MainTop\tif\dtf_a5\Термонаклейка Мишка моряк_img.tif</v>
      </c>
      <c r="F116">
        <v>1</v>
      </c>
      <c r="G116">
        <v>2</v>
      </c>
      <c r="I116" t="s">
        <v>377</v>
      </c>
      <c r="K116" t="s">
        <v>45</v>
      </c>
      <c r="AM116" s="22">
        <v>16</v>
      </c>
      <c r="AN116" s="22">
        <v>180</v>
      </c>
      <c r="AO116" s="22">
        <v>1</v>
      </c>
      <c r="AP116" s="22">
        <v>250</v>
      </c>
      <c r="AQ116" t="s">
        <v>338</v>
      </c>
    </row>
    <row r="117" spans="1:43" x14ac:dyDescent="0.2">
      <c r="A117" s="6" t="s">
        <v>378</v>
      </c>
      <c r="B117" t="s">
        <v>379</v>
      </c>
      <c r="D117" s="22" t="str">
        <f t="shared" si="7"/>
        <v>Documents\GitHub\Ozon_upload\barcode\punky monkey\Термонаклейка Единороги набор.pdf</v>
      </c>
      <c r="E117" t="str">
        <f t="shared" si="9"/>
        <v>C:\work\baby prints\MainTop\tif\dtf_a5\Термонаклейка Единороги набор_img.tif</v>
      </c>
      <c r="F117">
        <v>1</v>
      </c>
      <c r="G117">
        <v>2</v>
      </c>
      <c r="I117" t="s">
        <v>380</v>
      </c>
      <c r="K117" t="s">
        <v>45</v>
      </c>
      <c r="AM117" s="22">
        <v>16</v>
      </c>
      <c r="AN117" s="22">
        <v>180</v>
      </c>
      <c r="AO117" s="22">
        <v>1</v>
      </c>
      <c r="AP117" s="22">
        <v>250</v>
      </c>
      <c r="AQ117" t="s">
        <v>338</v>
      </c>
    </row>
    <row r="118" spans="1:43" x14ac:dyDescent="0.2">
      <c r="A118" s="6" t="s">
        <v>381</v>
      </c>
      <c r="B118" t="s">
        <v>382</v>
      </c>
      <c r="D118" s="22" t="str">
        <f t="shared" si="7"/>
        <v>Documents\GitHub\Ozon_upload\barcode\punky monkey\Термонаклейка Мишка пилот.pdf</v>
      </c>
      <c r="E118" t="str">
        <f t="shared" si="9"/>
        <v>C:\work\baby prints\MainTop\tif\dtf_a5\Термонаклейка Мишка пилот_img.tif</v>
      </c>
      <c r="F118">
        <v>1</v>
      </c>
      <c r="G118">
        <v>2</v>
      </c>
      <c r="I118" t="s">
        <v>383</v>
      </c>
      <c r="K118" t="s">
        <v>45</v>
      </c>
      <c r="AM118" s="22">
        <v>16</v>
      </c>
      <c r="AN118" s="22">
        <v>180</v>
      </c>
      <c r="AO118" s="22">
        <v>1</v>
      </c>
      <c r="AP118" s="22">
        <v>250</v>
      </c>
      <c r="AQ118" t="s">
        <v>338</v>
      </c>
    </row>
    <row r="119" spans="1:43" x14ac:dyDescent="0.2">
      <c r="A119" s="6" t="s">
        <v>384</v>
      </c>
      <c r="B119" t="s">
        <v>385</v>
      </c>
      <c r="C119" t="s">
        <v>386</v>
      </c>
      <c r="D119" s="22" t="str">
        <f t="shared" si="7"/>
        <v>Documents\GitHub\Ozon_upload\barcode\punky monkey\Термонаклейка Минни Маус улыбка.pdf</v>
      </c>
      <c r="E119" t="str">
        <f>CONCATENATE("C:\work\baby prints\MainTop\tif\dtf_a5\",C119,".tif")</f>
        <v>C:\work\baby prints\MainTop\tif\dtf_a5\minni_mouse_smile.tif</v>
      </c>
      <c r="F119">
        <v>0</v>
      </c>
      <c r="G119">
        <v>2</v>
      </c>
      <c r="I119" t="s">
        <v>387</v>
      </c>
      <c r="K119" t="s">
        <v>45</v>
      </c>
      <c r="AM119" s="22">
        <v>16</v>
      </c>
      <c r="AN119" s="22">
        <v>180</v>
      </c>
      <c r="AO119" s="22">
        <v>1</v>
      </c>
      <c r="AP119" s="22">
        <v>250</v>
      </c>
      <c r="AQ119" t="s">
        <v>338</v>
      </c>
    </row>
    <row r="120" spans="1:43" x14ac:dyDescent="0.2">
      <c r="A120" s="6" t="s">
        <v>388</v>
      </c>
      <c r="B120" t="s">
        <v>389</v>
      </c>
      <c r="D120" s="22" t="str">
        <f t="shared" si="7"/>
        <v>Documents\GitHub\Ozon_upload\barcode\punky monkey\Термонаклейка Крокодил серфинг.pdf</v>
      </c>
      <c r="E120" t="str">
        <f>CONCATENATE("C:\work\baby prints\MainTop\tif\dtf_a5\",A120,"_img.tif")</f>
        <v>C:\work\baby prints\MainTop\tif\dtf_a5\Термонаклейка Крокодил серфинг_img.tif</v>
      </c>
      <c r="F120">
        <v>1</v>
      </c>
      <c r="G120">
        <v>2</v>
      </c>
      <c r="I120" t="s">
        <v>390</v>
      </c>
      <c r="K120" t="s">
        <v>45</v>
      </c>
      <c r="AM120" s="22">
        <v>16</v>
      </c>
      <c r="AN120" s="22">
        <v>180</v>
      </c>
      <c r="AO120" s="22">
        <v>1</v>
      </c>
      <c r="AP120" s="22">
        <v>250</v>
      </c>
      <c r="AQ120" t="s">
        <v>338</v>
      </c>
    </row>
    <row r="121" spans="1:43" x14ac:dyDescent="0.2">
      <c r="A121" s="6" t="s">
        <v>391</v>
      </c>
      <c r="B121" t="s">
        <v>392</v>
      </c>
      <c r="D121" s="22" t="str">
        <f t="shared" si="7"/>
        <v>Documents\GitHub\Ozon_upload\barcode\punky monkey\Термонаклейка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393</v>
      </c>
      <c r="K121" t="s">
        <v>45</v>
      </c>
      <c r="AM121" s="22">
        <v>16</v>
      </c>
      <c r="AN121" s="22">
        <v>180</v>
      </c>
      <c r="AO121" s="22">
        <v>1</v>
      </c>
      <c r="AP121" s="22">
        <v>250</v>
      </c>
      <c r="AQ121" t="s">
        <v>338</v>
      </c>
    </row>
    <row r="122" spans="1:43" x14ac:dyDescent="0.2">
      <c r="A122" s="6" t="s">
        <v>394</v>
      </c>
      <c r="B122" t="s">
        <v>395</v>
      </c>
      <c r="D122" s="22" t="str">
        <f t="shared" si="7"/>
        <v>Documents\GitHub\Ozon_upload\barcode\punky monkey\Термонаклейка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396</v>
      </c>
      <c r="K122" t="s">
        <v>45</v>
      </c>
      <c r="AM122" s="22">
        <v>16</v>
      </c>
      <c r="AN122" s="22">
        <v>180</v>
      </c>
      <c r="AO122" s="22">
        <v>1</v>
      </c>
      <c r="AP122" s="22">
        <v>250</v>
      </c>
      <c r="AQ122" t="s">
        <v>338</v>
      </c>
    </row>
    <row r="123" spans="1:43" x14ac:dyDescent="0.2">
      <c r="A123" s="6" t="s">
        <v>397</v>
      </c>
      <c r="B123" t="s">
        <v>398</v>
      </c>
      <c r="D123" s="22" t="str">
        <f t="shared" si="7"/>
        <v>Documents\GitHub\Ozon_upload\barcode\punky monkey\Термонаклейка Минни Маус Набор.pdf</v>
      </c>
      <c r="E123" t="str">
        <f>CONCATENATE("C:\work\baby prints\MainTop\tif\dtf_a5\",A123,"_img.tif")</f>
        <v>C:\work\baby prints\MainTop\tif\dtf_a5\Термонаклейка Минни Маус Набор_img.tif</v>
      </c>
      <c r="F123">
        <v>0</v>
      </c>
      <c r="G123">
        <v>2</v>
      </c>
      <c r="I123" t="s">
        <v>399</v>
      </c>
      <c r="K123" t="s">
        <v>45</v>
      </c>
      <c r="AM123" s="22">
        <v>16</v>
      </c>
      <c r="AN123" s="22">
        <v>180</v>
      </c>
      <c r="AO123" s="22">
        <v>1</v>
      </c>
      <c r="AP123" s="22">
        <v>250</v>
      </c>
      <c r="AQ123" t="s">
        <v>338</v>
      </c>
    </row>
    <row r="124" spans="1:43" x14ac:dyDescent="0.2">
      <c r="A124" s="6" t="s">
        <v>400</v>
      </c>
      <c r="B124" t="s">
        <v>401</v>
      </c>
      <c r="D124" s="22" t="str">
        <f t="shared" si="7"/>
        <v>Documents\GitHub\Ozon_upload\barcode\punky monkey\Термонаклейка Крокодил футбол.pdf</v>
      </c>
      <c r="E124" t="str">
        <f>CONCATENATE("C:\work\baby prints\MainTop\tif\dtf_a5\",A124,"_img.tif")</f>
        <v>C:\work\baby prints\MainTop\tif\dtf_a5\Термонаклейка Крокодил футбол_img.tif</v>
      </c>
      <c r="F124">
        <v>1</v>
      </c>
      <c r="G124">
        <v>2</v>
      </c>
      <c r="I124" t="s">
        <v>402</v>
      </c>
      <c r="K124" t="s">
        <v>45</v>
      </c>
      <c r="AM124" s="22">
        <v>16</v>
      </c>
      <c r="AN124" s="22">
        <v>180</v>
      </c>
      <c r="AO124" s="22">
        <v>1</v>
      </c>
      <c r="AP124" s="22">
        <v>250</v>
      </c>
      <c r="AQ124" t="s">
        <v>338</v>
      </c>
    </row>
    <row r="125" spans="1:43" ht="15" x14ac:dyDescent="0.25">
      <c r="A125" s="2" t="s">
        <v>444</v>
      </c>
      <c r="B125" t="s">
        <v>445</v>
      </c>
      <c r="C125" t="s">
        <v>446</v>
      </c>
      <c r="D125" s="22" t="str">
        <f>CONCATENATE("Documents\GitHub\Ozon_upload\barcode\punky monkey\", A125, ".pdf")</f>
        <v>Documents\GitHub\Ozon_upload\barcode\punky monkey\Термонаклейка Девушка волосы облако.pdf</v>
      </c>
      <c r="E125" t="str">
        <f t="shared" ref="E125:E156" si="10">CONCATENATE("C:\work\baby prints\MainTop\tif\A4\",C125,".tif")</f>
        <v>C:\work\baby prints\MainTop\tif\A4\1_girl_with_cloud_hair.tif</v>
      </c>
      <c r="F125">
        <v>1</v>
      </c>
      <c r="G125">
        <v>1</v>
      </c>
      <c r="I125" t="s">
        <v>44</v>
      </c>
      <c r="K125" t="s">
        <v>45</v>
      </c>
      <c r="AM125" s="22">
        <v>30</v>
      </c>
      <c r="AN125" s="22">
        <v>220</v>
      </c>
      <c r="AO125" s="22">
        <v>1</v>
      </c>
      <c r="AP125" s="22">
        <v>300</v>
      </c>
      <c r="AQ125" t="s">
        <v>447</v>
      </c>
    </row>
    <row r="126" spans="1:43" ht="15" x14ac:dyDescent="0.25">
      <c r="A126" s="2" t="s">
        <v>448</v>
      </c>
      <c r="B126" t="s">
        <v>449</v>
      </c>
      <c r="C126" t="s">
        <v>450</v>
      </c>
      <c r="D126" s="22" t="str">
        <f>CONCATENATE("Documents\GitHub\Ozon_upload\barcode\punky monkey\", A126, ".pdf")</f>
        <v>Documents\GitHub\Ozon_upload\barcode\punky monkey\Термонаклейка Девушка очки с краской розовой.pdf</v>
      </c>
      <c r="E126" t="str">
        <f t="shared" si="10"/>
        <v>C:\work\baby prints\MainTop\tif\A4\2_girl_pink_glasses.tif</v>
      </c>
      <c r="F126">
        <v>1</v>
      </c>
      <c r="G126">
        <v>1</v>
      </c>
      <c r="I126" t="s">
        <v>451</v>
      </c>
      <c r="K126" t="s">
        <v>45</v>
      </c>
      <c r="AM126" s="22">
        <v>30</v>
      </c>
      <c r="AN126" s="22">
        <v>220</v>
      </c>
      <c r="AO126" s="22">
        <v>1</v>
      </c>
      <c r="AP126" s="22">
        <v>300</v>
      </c>
      <c r="AQ126" t="s">
        <v>447</v>
      </c>
    </row>
    <row r="127" spans="1:43" ht="14.25" x14ac:dyDescent="0.2">
      <c r="A127" t="s">
        <v>452</v>
      </c>
      <c r="B127" t="s">
        <v>453</v>
      </c>
      <c r="C127" s="1" t="s">
        <v>454</v>
      </c>
      <c r="D127" s="22" t="str">
        <f t="shared" ref="D127:D140" si="11">CONCATENATE("Documents\GitHub\Ozon_upload\barcode\punky monkey\", A127, ".pdf")</f>
        <v>Documents\GitHub\Ozon_upload\barcode\punky monkey\Термонаклейка Мэрилин Монро поп арт вырезки.pdf</v>
      </c>
      <c r="E127" t="str">
        <f t="shared" si="10"/>
        <v>C:\work\baby prints\MainTop\tif\A4\3_merlin_monroe_popart.tif</v>
      </c>
      <c r="F127">
        <v>1</v>
      </c>
      <c r="G127">
        <v>1</v>
      </c>
      <c r="I127" t="s">
        <v>455</v>
      </c>
      <c r="K127" t="s">
        <v>45</v>
      </c>
      <c r="AM127" s="22">
        <v>30</v>
      </c>
      <c r="AN127" s="22">
        <v>220</v>
      </c>
      <c r="AO127" s="22">
        <v>1</v>
      </c>
      <c r="AP127" s="22">
        <v>300</v>
      </c>
      <c r="AQ127" t="s">
        <v>447</v>
      </c>
    </row>
    <row r="128" spans="1:43" x14ac:dyDescent="0.2">
      <c r="A128" t="s">
        <v>456</v>
      </c>
      <c r="B128" t="s">
        <v>457</v>
      </c>
      <c r="C128" t="s">
        <v>458</v>
      </c>
      <c r="D128" s="22" t="str">
        <f t="shared" si="11"/>
        <v>Documents\GitHub\Ozon_upload\barcode\punky monkey\Термонаклейка Африканская Девушка черный силуэт.pdf</v>
      </c>
      <c r="E128" t="str">
        <f t="shared" si="10"/>
        <v>C:\work\baby prints\MainTop\tif\A4\4_blackgirl1_250.tif</v>
      </c>
      <c r="F128">
        <v>1</v>
      </c>
      <c r="G128">
        <v>1</v>
      </c>
      <c r="I128" t="s">
        <v>459</v>
      </c>
      <c r="K128" t="s">
        <v>45</v>
      </c>
      <c r="AM128" s="22">
        <v>30</v>
      </c>
      <c r="AN128" s="22">
        <v>220</v>
      </c>
      <c r="AO128" s="22">
        <v>1</v>
      </c>
      <c r="AP128" s="22">
        <v>300</v>
      </c>
      <c r="AQ128" t="s">
        <v>447</v>
      </c>
    </row>
    <row r="129" spans="1:43" x14ac:dyDescent="0.2">
      <c r="A129" t="s">
        <v>460</v>
      </c>
      <c r="B129" t="s">
        <v>461</v>
      </c>
      <c r="C129" t="s">
        <v>462</v>
      </c>
      <c r="D129" s="22" t="str">
        <f t="shared" si="11"/>
        <v>Documents\GitHub\Ozon_upload\barcode\punky monkey\Термонаклейка Кот Шанель Chanel.pdf</v>
      </c>
      <c r="E129" t="str">
        <f t="shared" si="10"/>
        <v>C:\work\baby prints\MainTop\tif\A4\5_cat_channel_250.tif</v>
      </c>
      <c r="F129">
        <v>1</v>
      </c>
      <c r="G129">
        <v>1</v>
      </c>
      <c r="I129" t="s">
        <v>463</v>
      </c>
      <c r="K129" t="s">
        <v>45</v>
      </c>
      <c r="AM129" s="22">
        <v>30</v>
      </c>
      <c r="AN129" s="22">
        <v>220</v>
      </c>
      <c r="AO129" s="22">
        <v>1</v>
      </c>
      <c r="AP129" s="22">
        <v>300</v>
      </c>
      <c r="AQ129" t="s">
        <v>447</v>
      </c>
    </row>
    <row r="130" spans="1:43" x14ac:dyDescent="0.2">
      <c r="A130" t="s">
        <v>464</v>
      </c>
      <c r="B130" t="s">
        <v>465</v>
      </c>
      <c r="C130" t="s">
        <v>466</v>
      </c>
      <c r="D130" s="22" t="str">
        <f t="shared" si="11"/>
        <v>Documents\GitHub\Ozon_upload\barcode\punky monkey\Термонаклейка Кот выглядывает радуга.pdf</v>
      </c>
      <c r="E130" t="str">
        <f t="shared" si="10"/>
        <v>C:\work\baby prints\MainTop\tif\A4\6_cat_face_250.tif</v>
      </c>
      <c r="F130">
        <v>1</v>
      </c>
      <c r="G130">
        <v>1</v>
      </c>
      <c r="I130" t="s">
        <v>44</v>
      </c>
      <c r="K130" t="s">
        <v>45</v>
      </c>
      <c r="AM130" s="22">
        <v>30</v>
      </c>
      <c r="AN130" s="22">
        <v>220</v>
      </c>
      <c r="AO130" s="22">
        <v>1</v>
      </c>
      <c r="AP130" s="22">
        <v>300</v>
      </c>
      <c r="AQ130" t="s">
        <v>447</v>
      </c>
    </row>
    <row r="131" spans="1:43" x14ac:dyDescent="0.2">
      <c r="A131" t="s">
        <v>467</v>
      </c>
      <c r="B131" t="s">
        <v>468</v>
      </c>
      <c r="C131" t="s">
        <v>469</v>
      </c>
      <c r="D131" s="22" t="str">
        <f t="shared" si="11"/>
        <v>Documents\GitHub\Ozon_upload\barcode\punky monkey\Термонаклейка Кот картина Ван Гог.pdf</v>
      </c>
      <c r="E131" t="str">
        <f t="shared" si="10"/>
        <v>C:\work\baby prints\MainTop\tif\A4\7_cat250.tif</v>
      </c>
      <c r="F131">
        <v>1</v>
      </c>
      <c r="G131">
        <v>1</v>
      </c>
      <c r="I131" t="s">
        <v>470</v>
      </c>
      <c r="K131" t="s">
        <v>45</v>
      </c>
      <c r="AM131" s="22">
        <v>30</v>
      </c>
      <c r="AN131" s="22">
        <v>220</v>
      </c>
      <c r="AO131" s="22">
        <v>1</v>
      </c>
      <c r="AP131" s="22">
        <v>300</v>
      </c>
      <c r="AQ131" t="s">
        <v>447</v>
      </c>
    </row>
    <row r="132" spans="1:43" x14ac:dyDescent="0.2">
      <c r="A132" t="s">
        <v>471</v>
      </c>
      <c r="B132" t="s">
        <v>472</v>
      </c>
      <c r="C132" t="s">
        <v>473</v>
      </c>
      <c r="D132" s="22" t="str">
        <f t="shared" si="11"/>
        <v>Documents\GitHub\Ozon_upload\barcode\punky monkey\Термонаклейка мультяшный Кот картина Ван Гог.pdf</v>
      </c>
      <c r="E132" t="str">
        <f t="shared" si="10"/>
        <v>C:\work\baby prints\MainTop\tif\A4\8_cat250_1.tif</v>
      </c>
      <c r="F132">
        <v>1</v>
      </c>
      <c r="G132">
        <v>1</v>
      </c>
      <c r="I132" t="s">
        <v>474</v>
      </c>
      <c r="K132" t="s">
        <v>45</v>
      </c>
      <c r="AM132" s="22">
        <v>30</v>
      </c>
      <c r="AN132" s="22">
        <v>220</v>
      </c>
      <c r="AO132" s="22">
        <v>1</v>
      </c>
      <c r="AP132" s="22">
        <v>300</v>
      </c>
      <c r="AQ132" t="s">
        <v>447</v>
      </c>
    </row>
    <row r="133" spans="1:43" x14ac:dyDescent="0.2">
      <c r="A133" t="s">
        <v>475</v>
      </c>
      <c r="B133" t="s">
        <v>476</v>
      </c>
      <c r="C133" t="s">
        <v>477</v>
      </c>
      <c r="D133" s="22" t="str">
        <f t="shared" si="11"/>
        <v>Documents\GitHub\Ozon_upload\barcode\punky monkey\Термонаклейка Женщина кошка ест вишинку.pdf</v>
      </c>
      <c r="E133" t="str">
        <f t="shared" si="10"/>
        <v>C:\work\baby prints\MainTop\tif\A4\9_cherry_250.tif</v>
      </c>
      <c r="F133">
        <v>1</v>
      </c>
      <c r="G133">
        <v>1</v>
      </c>
      <c r="I133" t="s">
        <v>478</v>
      </c>
      <c r="K133" t="s">
        <v>45</v>
      </c>
      <c r="AM133" s="22">
        <v>30</v>
      </c>
      <c r="AN133" s="22">
        <v>220</v>
      </c>
      <c r="AO133" s="22">
        <v>1</v>
      </c>
      <c r="AP133" s="22">
        <v>300</v>
      </c>
      <c r="AQ133" t="s">
        <v>447</v>
      </c>
    </row>
    <row r="134" spans="1:43" x14ac:dyDescent="0.2">
      <c r="A134" t="s">
        <v>479</v>
      </c>
      <c r="B134" t="s">
        <v>480</v>
      </c>
      <c r="C134" t="s">
        <v>481</v>
      </c>
      <c r="D134" s="22" t="str">
        <f t="shared" si="11"/>
        <v>Documents\GitHub\Ozon_upload\barcode\punky monkey\Термонаклейка Красные перцы.pdf</v>
      </c>
      <c r="E134" t="str">
        <f t="shared" si="10"/>
        <v>C:\work\baby prints\MainTop\tif\A4\10_chillis.tif</v>
      </c>
      <c r="F134">
        <v>1</v>
      </c>
      <c r="G134">
        <v>1</v>
      </c>
      <c r="I134" t="s">
        <v>482</v>
      </c>
      <c r="K134" t="s">
        <v>45</v>
      </c>
      <c r="AM134" s="22">
        <v>30</v>
      </c>
      <c r="AN134" s="22">
        <v>220</v>
      </c>
      <c r="AO134" s="22">
        <v>1</v>
      </c>
      <c r="AP134" s="22">
        <v>300</v>
      </c>
      <c r="AQ134" t="s">
        <v>447</v>
      </c>
    </row>
    <row r="135" spans="1:43" ht="15" x14ac:dyDescent="0.25">
      <c r="A135" s="2" t="s">
        <v>483</v>
      </c>
      <c r="B135" t="s">
        <v>484</v>
      </c>
      <c r="C135" t="s">
        <v>485</v>
      </c>
      <c r="D135" s="22" t="str">
        <f t="shared" si="11"/>
        <v>Documents\GitHub\Ozon_upload\barcode\punky monkey\Термонаклейка Dior Диор Девушка курит облако.pdf</v>
      </c>
      <c r="E135" t="str">
        <f t="shared" si="10"/>
        <v>C:\work\baby prints\MainTop\tif\A4\11_dior2_260.tif</v>
      </c>
      <c r="F135">
        <v>1</v>
      </c>
      <c r="G135">
        <v>1</v>
      </c>
      <c r="I135" t="s">
        <v>486</v>
      </c>
      <c r="K135" t="s">
        <v>45</v>
      </c>
      <c r="AM135" s="22">
        <v>30</v>
      </c>
      <c r="AN135" s="22">
        <v>220</v>
      </c>
      <c r="AO135" s="22">
        <v>1</v>
      </c>
      <c r="AP135" s="22">
        <v>300</v>
      </c>
      <c r="AQ135" t="s">
        <v>447</v>
      </c>
    </row>
    <row r="136" spans="1:43" x14ac:dyDescent="0.2">
      <c r="A136" t="s">
        <v>487</v>
      </c>
      <c r="B136" t="s">
        <v>488</v>
      </c>
      <c r="C136" t="s">
        <v>489</v>
      </c>
      <c r="D136" s="22" t="str">
        <f t="shared" si="11"/>
        <v>Documents\GitHub\Ozon_upload\barcode\punky monkey\Термонаклейка Dior Диор Цветы.pdf</v>
      </c>
      <c r="E136" t="str">
        <f t="shared" si="10"/>
        <v>C:\work\baby prints\MainTop\tif\A4\12_dior250.tif</v>
      </c>
      <c r="F136">
        <v>1</v>
      </c>
      <c r="G136">
        <v>1</v>
      </c>
      <c r="I136" t="s">
        <v>490</v>
      </c>
      <c r="K136" t="s">
        <v>45</v>
      </c>
      <c r="AM136" s="22">
        <v>30</v>
      </c>
      <c r="AN136" s="22">
        <v>220</v>
      </c>
      <c r="AO136" s="22">
        <v>1</v>
      </c>
      <c r="AP136" s="22">
        <v>300</v>
      </c>
      <c r="AQ136" t="s">
        <v>447</v>
      </c>
    </row>
    <row r="137" spans="1:43" x14ac:dyDescent="0.2">
      <c r="A137" t="s">
        <v>491</v>
      </c>
      <c r="B137" t="s">
        <v>492</v>
      </c>
      <c r="C137" t="s">
        <v>493</v>
      </c>
      <c r="D137" s="22" t="str">
        <f t="shared" si="11"/>
        <v>Documents\GitHub\Ozon_upload\barcode\punky monkey\Термонаклейка Vogue Вог Эйфелева башня.pdf</v>
      </c>
      <c r="E137" t="str">
        <f t="shared" si="10"/>
        <v>C:\work\baby prints\MainTop\tif\A4\13_efel250.tif</v>
      </c>
      <c r="F137">
        <v>1</v>
      </c>
      <c r="G137">
        <v>1</v>
      </c>
      <c r="I137" t="s">
        <v>494</v>
      </c>
      <c r="K137" t="s">
        <v>45</v>
      </c>
      <c r="AM137" s="22">
        <v>30</v>
      </c>
      <c r="AN137" s="22">
        <v>220</v>
      </c>
      <c r="AO137" s="22">
        <v>1</v>
      </c>
      <c r="AP137" s="22">
        <v>300</v>
      </c>
      <c r="AQ137" t="s">
        <v>447</v>
      </c>
    </row>
    <row r="138" spans="1:43" x14ac:dyDescent="0.2">
      <c r="A138" t="s">
        <v>495</v>
      </c>
      <c r="B138" t="s">
        <v>496</v>
      </c>
      <c r="C138" t="s">
        <v>497</v>
      </c>
      <c r="D138" s="22" t="str">
        <f t="shared" si="11"/>
        <v>Documents\GitHub\Ozon_upload\barcode\punky monkey\Термонаклейка Бюст статуи Feelings скрыты глаза.pdf</v>
      </c>
      <c r="E138" t="str">
        <f t="shared" si="10"/>
        <v>C:\work\baby prints\MainTop\tif\A4\14_feelings_250.tif</v>
      </c>
      <c r="F138">
        <v>1</v>
      </c>
      <c r="G138">
        <v>1</v>
      </c>
      <c r="I138" t="s">
        <v>498</v>
      </c>
      <c r="K138" t="s">
        <v>45</v>
      </c>
      <c r="AM138" s="22">
        <v>30</v>
      </c>
      <c r="AN138" s="22">
        <v>220</v>
      </c>
      <c r="AO138" s="22">
        <v>1</v>
      </c>
      <c r="AP138" s="22">
        <v>300</v>
      </c>
      <c r="AQ138" t="s">
        <v>447</v>
      </c>
    </row>
    <row r="139" spans="1:43" ht="15" x14ac:dyDescent="0.25">
      <c r="A139" s="2" t="s">
        <v>499</v>
      </c>
      <c r="B139" t="s">
        <v>500</v>
      </c>
      <c r="C139" t="s">
        <v>501</v>
      </c>
      <c r="D139" s="22" t="str">
        <f t="shared" si="11"/>
        <v>Documents\GitHub\Ozon_upload\barcode\punky monkey\Термонаклейка Рыба паттерн яркая красивая.pdf</v>
      </c>
      <c r="E139" t="str">
        <f t="shared" si="10"/>
        <v>C:\work\baby prints\MainTop\tif\A4\15_fish250.tif</v>
      </c>
      <c r="F139">
        <v>1</v>
      </c>
      <c r="G139">
        <v>1</v>
      </c>
      <c r="I139" t="s">
        <v>502</v>
      </c>
      <c r="K139" t="s">
        <v>45</v>
      </c>
      <c r="AM139" s="22">
        <v>30</v>
      </c>
      <c r="AN139" s="22">
        <v>220</v>
      </c>
      <c r="AO139" s="22">
        <v>1</v>
      </c>
      <c r="AP139" s="22">
        <v>300</v>
      </c>
      <c r="AQ139" t="s">
        <v>447</v>
      </c>
    </row>
    <row r="140" spans="1:43" x14ac:dyDescent="0.2">
      <c r="A140" t="s">
        <v>503</v>
      </c>
      <c r="B140" t="s">
        <v>504</v>
      </c>
      <c r="C140" t="s">
        <v>505</v>
      </c>
      <c r="D140" s="22" t="str">
        <f t="shared" si="11"/>
        <v>Documents\GitHub\Ozon_upload\barcode\punky monkey\Термонаклейка Розовый Фламинго цветок.pdf</v>
      </c>
      <c r="E140" t="str">
        <f t="shared" si="10"/>
        <v>C:\work\baby prints\MainTop\tif\A4\16_flamingo250.tif</v>
      </c>
      <c r="F140">
        <v>1</v>
      </c>
      <c r="G140">
        <v>1</v>
      </c>
      <c r="I140" t="s">
        <v>506</v>
      </c>
      <c r="K140" t="s">
        <v>45</v>
      </c>
      <c r="AM140" s="22">
        <v>30</v>
      </c>
      <c r="AN140" s="22">
        <v>220</v>
      </c>
      <c r="AO140" s="22">
        <v>1</v>
      </c>
      <c r="AP140" s="22">
        <v>300</v>
      </c>
      <c r="AQ140" t="s">
        <v>447</v>
      </c>
    </row>
    <row r="141" spans="1:43" x14ac:dyDescent="0.2">
      <c r="A141" t="s">
        <v>507</v>
      </c>
      <c r="B141" t="s">
        <v>508</v>
      </c>
      <c r="C141" t="s">
        <v>509</v>
      </c>
      <c r="D141" s="22" t="str">
        <f>CONCATENATE("Documents\GitHub\Ozon_upload\barcode\punky monkey\", A141, ".pdf")</f>
        <v>Documents\GitHub\Ozon_upload\barcode\punky monkey\Термонаклейка Дали Ван Гог Фрида Кало в машине.pdf</v>
      </c>
      <c r="E141" t="str">
        <f t="shared" si="10"/>
        <v>C:\work\baby prints\MainTop\tif\A4\17_freands1_250.tif</v>
      </c>
      <c r="F141">
        <v>1</v>
      </c>
      <c r="G141">
        <v>1</v>
      </c>
      <c r="I141" t="s">
        <v>510</v>
      </c>
      <c r="K141" t="s">
        <v>45</v>
      </c>
      <c r="AM141" s="22">
        <v>30</v>
      </c>
      <c r="AN141" s="22">
        <v>220</v>
      </c>
      <c r="AO141" s="22">
        <v>1</v>
      </c>
      <c r="AP141" s="22">
        <v>300</v>
      </c>
      <c r="AQ141" t="s">
        <v>447</v>
      </c>
    </row>
    <row r="142" spans="1:43" x14ac:dyDescent="0.2">
      <c r="A142" t="s">
        <v>511</v>
      </c>
      <c r="B142" t="s">
        <v>512</v>
      </c>
      <c r="C142" t="s">
        <v>513</v>
      </c>
      <c r="D142" s="22" t="str">
        <f t="shared" ref="D142:D177" si="12">CONCATENATE("Documents\GitHub\Ozon_upload\barcode\punky monkey\", A142, ".pdf")</f>
        <v>Documents\GitHub\Ozon_upload\barcode\punky monkey\Термонаклейка Женщина кошка пьет молоко из стакана.pdf</v>
      </c>
      <c r="E142" t="str">
        <f t="shared" si="10"/>
        <v>C:\work\baby prints\MainTop\tif\A4\18_girl_drink_250.tif</v>
      </c>
      <c r="F142">
        <v>1</v>
      </c>
      <c r="G142">
        <v>1</v>
      </c>
      <c r="I142" t="s">
        <v>514</v>
      </c>
      <c r="K142" t="s">
        <v>45</v>
      </c>
      <c r="AM142" s="22">
        <v>30</v>
      </c>
      <c r="AN142" s="22">
        <v>220</v>
      </c>
      <c r="AO142" s="22">
        <v>1</v>
      </c>
      <c r="AP142" s="22">
        <v>300</v>
      </c>
      <c r="AQ142" t="s">
        <v>447</v>
      </c>
    </row>
    <row r="143" spans="1:43" x14ac:dyDescent="0.2">
      <c r="A143" t="s">
        <v>515</v>
      </c>
      <c r="B143" t="s">
        <v>516</v>
      </c>
      <c r="C143" t="s">
        <v>517</v>
      </c>
      <c r="D143" s="22" t="str">
        <f t="shared" si="12"/>
        <v>Documents\GitHub\Ozon_upload\barcode\punky monkey\Термонаклейка Африка Девушка разнацветные воосы.pdf</v>
      </c>
      <c r="E143" t="str">
        <f t="shared" si="10"/>
        <v>C:\work\baby prints\MainTop\tif\A4\19_girl_hair_250.tif</v>
      </c>
      <c r="F143">
        <v>1</v>
      </c>
      <c r="G143">
        <v>1</v>
      </c>
      <c r="I143" t="s">
        <v>518</v>
      </c>
      <c r="K143" t="s">
        <v>45</v>
      </c>
      <c r="AM143" s="22">
        <v>30</v>
      </c>
      <c r="AN143" s="22">
        <v>220</v>
      </c>
      <c r="AO143" s="22">
        <v>1</v>
      </c>
      <c r="AP143" s="22">
        <v>300</v>
      </c>
      <c r="AQ143" t="s">
        <v>447</v>
      </c>
    </row>
    <row r="144" spans="1:43" ht="15" x14ac:dyDescent="0.25">
      <c r="A144" s="2" t="s">
        <v>519</v>
      </c>
      <c r="B144" t="s">
        <v>520</v>
      </c>
      <c r="C144" t="s">
        <v>521</v>
      </c>
      <c r="D144" s="22" t="str">
        <f t="shared" si="12"/>
        <v>Documents\GitHub\Ozon_upload\barcode\punky monkey\Термонаклейка Леопардовая блондинка девушка mood.pdf</v>
      </c>
      <c r="E144" t="str">
        <f t="shared" si="10"/>
        <v>C:\work\baby prints\MainTop\tif\A4\20_girl1_260.tif</v>
      </c>
      <c r="F144">
        <v>1</v>
      </c>
      <c r="G144">
        <v>1</v>
      </c>
      <c r="I144" t="s">
        <v>522</v>
      </c>
      <c r="K144" t="s">
        <v>45</v>
      </c>
      <c r="AM144" s="22">
        <v>30</v>
      </c>
      <c r="AN144" s="22">
        <v>220</v>
      </c>
      <c r="AO144" s="22">
        <v>1</v>
      </c>
      <c r="AP144" s="22">
        <v>300</v>
      </c>
      <c r="AQ144" t="s">
        <v>447</v>
      </c>
    </row>
    <row r="145" spans="1:43" ht="15" x14ac:dyDescent="0.25">
      <c r="A145" s="2" t="s">
        <v>523</v>
      </c>
      <c r="B145" t="s">
        <v>524</v>
      </c>
      <c r="C145" t="s">
        <v>525</v>
      </c>
      <c r="D145" s="22" t="str">
        <f t="shared" si="12"/>
        <v>Documents\GitHub\Ozon_upload\barcode\punky monkey\Термонаклейка Цветы Черный Силуэт Девушки.pdf</v>
      </c>
      <c r="E145" t="str">
        <f t="shared" si="10"/>
        <v>C:\work\baby prints\MainTop\tif\A4\21_head250.tif</v>
      </c>
      <c r="F145">
        <v>1</v>
      </c>
      <c r="G145">
        <v>1</v>
      </c>
      <c r="I145" t="s">
        <v>526</v>
      </c>
      <c r="K145" t="s">
        <v>45</v>
      </c>
      <c r="AM145" s="22">
        <v>30</v>
      </c>
      <c r="AN145" s="22">
        <v>220</v>
      </c>
      <c r="AO145" s="22">
        <v>1</v>
      </c>
      <c r="AP145" s="22">
        <v>300</v>
      </c>
      <c r="AQ145" t="s">
        <v>447</v>
      </c>
    </row>
    <row r="146" spans="1:43" ht="15" x14ac:dyDescent="0.25">
      <c r="A146" s="2" t="s">
        <v>527</v>
      </c>
      <c r="B146" t="s">
        <v>528</v>
      </c>
      <c r="C146" t="s">
        <v>529</v>
      </c>
      <c r="D146" s="22" t="str">
        <f t="shared" si="12"/>
        <v>Documents\GitHub\Ozon_upload\barcode\punky monkey\Термонаклейка Леопардовое сердце поцелуй губ.pdf</v>
      </c>
      <c r="E146" t="str">
        <f t="shared" si="10"/>
        <v>C:\work\baby prints\MainTop\tif\A4\22_heart2_20.tif</v>
      </c>
      <c r="F146">
        <v>0</v>
      </c>
      <c r="G146">
        <v>1</v>
      </c>
      <c r="I146" t="s">
        <v>530</v>
      </c>
      <c r="K146" t="s">
        <v>45</v>
      </c>
      <c r="AM146" s="22">
        <v>30</v>
      </c>
      <c r="AN146" s="22">
        <v>220</v>
      </c>
      <c r="AO146" s="22">
        <v>1</v>
      </c>
      <c r="AP146" s="22">
        <v>300</v>
      </c>
      <c r="AQ146" t="s">
        <v>447</v>
      </c>
    </row>
    <row r="147" spans="1:43" ht="15" x14ac:dyDescent="0.25">
      <c r="A147" s="2" t="s">
        <v>531</v>
      </c>
      <c r="B147" t="s">
        <v>532</v>
      </c>
      <c r="C147" t="s">
        <v>533</v>
      </c>
      <c r="D147" s="22" t="str">
        <f t="shared" si="12"/>
        <v>Documents\GitHub\Ozon_upload\barcode\punky monkey\Термонаклейка Девушка с чупа чупсом I dont care.pdf</v>
      </c>
      <c r="E147" t="str">
        <f t="shared" si="10"/>
        <v>C:\work\baby prints\MainTop\tif\A4\24_idontcare_250.tif</v>
      </c>
      <c r="F147">
        <v>1</v>
      </c>
      <c r="G147">
        <v>1</v>
      </c>
      <c r="I147" t="s">
        <v>534</v>
      </c>
      <c r="K147" t="s">
        <v>45</v>
      </c>
      <c r="AM147" s="22">
        <v>30</v>
      </c>
      <c r="AN147" s="22">
        <v>220</v>
      </c>
      <c r="AO147" s="22">
        <v>1</v>
      </c>
      <c r="AP147" s="22">
        <v>300</v>
      </c>
      <c r="AQ147" t="s">
        <v>447</v>
      </c>
    </row>
    <row r="148" spans="1:43" ht="15" x14ac:dyDescent="0.25">
      <c r="A148" s="2" t="s">
        <v>535</v>
      </c>
      <c r="B148" t="s">
        <v>536</v>
      </c>
      <c r="C148" t="s">
        <v>537</v>
      </c>
      <c r="D148" s="22" t="str">
        <f t="shared" si="12"/>
        <v>Documents\GitHub\Ozon_upload\barcode\punky monkey\Термонаклейка Аниме девочка с мечом розовые волосы.pdf</v>
      </c>
      <c r="E148" t="str">
        <f t="shared" si="10"/>
        <v>C:\work\baby prints\MainTop\tif\A4\25_japan1_250.tif</v>
      </c>
      <c r="F148">
        <v>1</v>
      </c>
      <c r="G148">
        <v>1</v>
      </c>
      <c r="I148" t="s">
        <v>538</v>
      </c>
      <c r="K148" t="s">
        <v>45</v>
      </c>
      <c r="AM148" s="22">
        <v>30</v>
      </c>
      <c r="AN148" s="22">
        <v>220</v>
      </c>
      <c r="AO148" s="22">
        <v>1</v>
      </c>
      <c r="AP148" s="22">
        <v>300</v>
      </c>
      <c r="AQ148" t="s">
        <v>447</v>
      </c>
    </row>
    <row r="149" spans="1:43" x14ac:dyDescent="0.2">
      <c r="A149" t="s">
        <v>539</v>
      </c>
      <c r="B149" t="s">
        <v>540</v>
      </c>
      <c r="C149" t="s">
        <v>541</v>
      </c>
      <c r="D149" s="22" t="str">
        <f t="shared" si="12"/>
        <v>Documents\GitHub\Ozon_upload\barcode\punky monkey\Термонаклейка Аниме девочка в куртке со стикерами.pdf</v>
      </c>
      <c r="E149" t="str">
        <f t="shared" si="10"/>
        <v>C:\work\baby prints\MainTop\tif\A4\26_japan2_250.tif</v>
      </c>
      <c r="F149">
        <v>1</v>
      </c>
      <c r="G149">
        <v>1</v>
      </c>
      <c r="I149" t="s">
        <v>542</v>
      </c>
      <c r="K149" t="s">
        <v>45</v>
      </c>
      <c r="AM149" s="22">
        <v>30</v>
      </c>
      <c r="AN149" s="22">
        <v>220</v>
      </c>
      <c r="AO149" s="22">
        <v>1</v>
      </c>
      <c r="AP149" s="22">
        <v>300</v>
      </c>
      <c r="AQ149" t="s">
        <v>447</v>
      </c>
    </row>
    <row r="150" spans="1:43" x14ac:dyDescent="0.2">
      <c r="A150" t="s">
        <v>543</v>
      </c>
      <c r="B150" t="s">
        <v>544</v>
      </c>
      <c r="C150" t="s">
        <v>545</v>
      </c>
      <c r="D150" s="22" t="str">
        <f t="shared" si="12"/>
        <v>Documents\GitHub\Ozon_upload\barcode\punky monkey\Термонаклейка Сейлор Мун в куртке Sailor Moon.pdf</v>
      </c>
      <c r="E150" t="str">
        <f t="shared" si="10"/>
        <v>C:\work\baby prints\MainTop\tif\A4\27_japan3_250.tif</v>
      </c>
      <c r="F150">
        <v>1</v>
      </c>
      <c r="G150">
        <v>1</v>
      </c>
      <c r="I150" t="s">
        <v>546</v>
      </c>
      <c r="K150" t="s">
        <v>45</v>
      </c>
      <c r="AM150" s="22">
        <v>30</v>
      </c>
      <c r="AN150" s="22">
        <v>220</v>
      </c>
      <c r="AO150" s="22">
        <v>1</v>
      </c>
      <c r="AP150" s="22">
        <v>300</v>
      </c>
      <c r="AQ150" t="s">
        <v>447</v>
      </c>
    </row>
    <row r="151" spans="1:43" ht="15" x14ac:dyDescent="0.25">
      <c r="A151" s="10" t="s">
        <v>547</v>
      </c>
      <c r="B151" t="s">
        <v>548</v>
      </c>
      <c r="C151" t="s">
        <v>549</v>
      </c>
      <c r="D151" s="22" t="str">
        <f t="shared" si="12"/>
        <v>Documents\GitHub\Ozon_upload\barcode\punky monkey\Термонаклейка Аниме Девочка с чупа чупсом.pdf</v>
      </c>
      <c r="E151" t="str">
        <f t="shared" si="10"/>
        <v>C:\work\baby prints\MainTop\tif\A4\28_japan4_250.tif</v>
      </c>
      <c r="F151">
        <v>1</v>
      </c>
      <c r="G151">
        <v>1</v>
      </c>
      <c r="I151" t="s">
        <v>550</v>
      </c>
      <c r="K151" t="s">
        <v>45</v>
      </c>
      <c r="AM151" s="22">
        <v>30</v>
      </c>
      <c r="AN151" s="22">
        <v>220</v>
      </c>
      <c r="AO151" s="22">
        <v>1</v>
      </c>
      <c r="AP151" s="22">
        <v>300</v>
      </c>
      <c r="AQ151" t="s">
        <v>447</v>
      </c>
    </row>
    <row r="152" spans="1:43" ht="15" x14ac:dyDescent="0.25">
      <c r="A152" s="10" t="s">
        <v>551</v>
      </c>
      <c r="B152" t="s">
        <v>552</v>
      </c>
      <c r="C152" t="s">
        <v>553</v>
      </c>
      <c r="D152" s="22" t="str">
        <f t="shared" si="12"/>
        <v>Documents\GitHub\Ozon_upload\barcode\punky monkey\Термонаклейка Аниме Девочка с черным капюшоном.pdf</v>
      </c>
      <c r="E152" t="str">
        <f t="shared" si="10"/>
        <v>C:\work\baby prints\MainTop\tif\A4\29_japan5_250.tif</v>
      </c>
      <c r="F152">
        <v>1</v>
      </c>
      <c r="G152">
        <v>1</v>
      </c>
      <c r="I152" t="s">
        <v>554</v>
      </c>
      <c r="K152" t="s">
        <v>45</v>
      </c>
      <c r="AM152" s="22">
        <v>30</v>
      </c>
      <c r="AN152" s="22">
        <v>220</v>
      </c>
      <c r="AO152" s="22">
        <v>1</v>
      </c>
      <c r="AP152" s="22">
        <v>300</v>
      </c>
      <c r="AQ152" t="s">
        <v>447</v>
      </c>
    </row>
    <row r="153" spans="1:43" ht="15" x14ac:dyDescent="0.25">
      <c r="A153" s="10" t="s">
        <v>555</v>
      </c>
      <c r="B153" t="s">
        <v>556</v>
      </c>
      <c r="C153" t="s">
        <v>557</v>
      </c>
      <c r="D153" s="22" t="str">
        <f t="shared" si="12"/>
        <v>Documents\GitHub\Ozon_upload\barcode\punky monkey\Термонаклейка Аниме Девочка в розовый капюшоном.pdf</v>
      </c>
      <c r="E153" t="str">
        <f t="shared" si="10"/>
        <v>C:\work\baby prints\MainTop\tif\A4\30_japan6_250.tif</v>
      </c>
      <c r="F153">
        <v>1</v>
      </c>
      <c r="G153">
        <v>1</v>
      </c>
      <c r="I153" t="s">
        <v>558</v>
      </c>
      <c r="K153" t="s">
        <v>45</v>
      </c>
      <c r="AM153" s="22">
        <v>30</v>
      </c>
      <c r="AN153" s="22">
        <v>220</v>
      </c>
      <c r="AO153" s="22">
        <v>1</v>
      </c>
      <c r="AP153" s="22">
        <v>300</v>
      </c>
      <c r="AQ153" t="s">
        <v>447</v>
      </c>
    </row>
    <row r="154" spans="1:43" ht="15" x14ac:dyDescent="0.25">
      <c r="A154" s="10" t="s">
        <v>559</v>
      </c>
      <c r="B154" t="s">
        <v>560</v>
      </c>
      <c r="C154" t="s">
        <v>561</v>
      </c>
      <c r="D154" s="22" t="str">
        <f t="shared" si="12"/>
        <v>Documents\GitHub\Ozon_upload\barcode\punky monkey\Термонаклейка Девушка Блондинка с котом на голове.pdf</v>
      </c>
      <c r="E154" t="str">
        <f t="shared" si="10"/>
        <v>C:\work\baby prints\MainTop\tif\A4\31_japan7_250.tif</v>
      </c>
      <c r="F154">
        <v>1</v>
      </c>
      <c r="G154">
        <v>1</v>
      </c>
      <c r="I154" t="s">
        <v>562</v>
      </c>
      <c r="K154" t="s">
        <v>45</v>
      </c>
      <c r="AM154" s="22">
        <v>30</v>
      </c>
      <c r="AN154" s="22">
        <v>220</v>
      </c>
      <c r="AO154" s="22">
        <v>1</v>
      </c>
      <c r="AP154" s="22">
        <v>300</v>
      </c>
      <c r="AQ154" t="s">
        <v>447</v>
      </c>
    </row>
    <row r="155" spans="1:43" ht="15" x14ac:dyDescent="0.25">
      <c r="A155" s="10" t="s">
        <v>563</v>
      </c>
      <c r="B155" t="s">
        <v>564</v>
      </c>
      <c r="C155" t="s">
        <v>565</v>
      </c>
      <c r="D155" s="22" t="str">
        <f t="shared" si="12"/>
        <v>Documents\GitHub\Ozon_upload\barcode\punky monkey\Термонаклейка Поцелуй берега и реки картина маслом.pdf</v>
      </c>
      <c r="E155" t="str">
        <f t="shared" si="10"/>
        <v>C:\work\baby prints\MainTop\tif\A4\32_kiss_art2_250.tif</v>
      </c>
      <c r="F155">
        <v>1</v>
      </c>
      <c r="G155">
        <v>1</v>
      </c>
      <c r="I155" t="s">
        <v>566</v>
      </c>
      <c r="K155" t="s">
        <v>45</v>
      </c>
      <c r="AM155" s="22">
        <v>30</v>
      </c>
      <c r="AN155" s="22">
        <v>220</v>
      </c>
      <c r="AO155" s="22">
        <v>1</v>
      </c>
      <c r="AP155" s="22">
        <v>300</v>
      </c>
      <c r="AQ155" t="s">
        <v>447</v>
      </c>
    </row>
    <row r="156" spans="1:43" ht="15" x14ac:dyDescent="0.25">
      <c r="A156" s="10" t="s">
        <v>567</v>
      </c>
      <c r="B156" t="s">
        <v>568</v>
      </c>
      <c r="C156" t="s">
        <v>569</v>
      </c>
      <c r="D156" s="22" t="str">
        <f t="shared" si="12"/>
        <v>Documents\GitHub\Ozon_upload\barcode\punky monkey\Термонаклейка картина Поцелуй Густава Климта.pdf</v>
      </c>
      <c r="E156" t="str">
        <f t="shared" si="10"/>
        <v>C:\work\baby prints\MainTop\tif\A4\33_kiss_art3_250.tif</v>
      </c>
      <c r="F156">
        <v>1</v>
      </c>
      <c r="G156">
        <v>1</v>
      </c>
      <c r="I156" t="s">
        <v>570</v>
      </c>
      <c r="K156" t="s">
        <v>45</v>
      </c>
      <c r="AM156" s="22">
        <v>30</v>
      </c>
      <c r="AN156" s="22">
        <v>220</v>
      </c>
      <c r="AO156" s="22">
        <v>1</v>
      </c>
      <c r="AP156" s="22">
        <v>300</v>
      </c>
      <c r="AQ156" t="s">
        <v>447</v>
      </c>
    </row>
    <row r="157" spans="1:43" ht="15" x14ac:dyDescent="0.25">
      <c r="A157" s="10" t="s">
        <v>571</v>
      </c>
      <c r="B157" t="s">
        <v>572</v>
      </c>
      <c r="C157" t="s">
        <v>573</v>
      </c>
      <c r="D157" s="22" t="str">
        <f t="shared" si="12"/>
        <v>Documents\GitHub\Ozon_upload\barcode\punky monkey\Термонаклейка Поцелуй в космосе картина маслом.pdf</v>
      </c>
      <c r="E157" t="str">
        <f t="shared" ref="E157:E177" si="13">CONCATENATE("C:\work\baby prints\MainTop\tif\A4\",C157,".tif")</f>
        <v>C:\work\baby prints\MainTop\tif\A4\34_kiss250.tif</v>
      </c>
      <c r="F157">
        <v>1</v>
      </c>
      <c r="G157">
        <v>1</v>
      </c>
      <c r="I157" t="s">
        <v>574</v>
      </c>
      <c r="K157" t="s">
        <v>45</v>
      </c>
      <c r="AM157" s="22">
        <v>30</v>
      </c>
      <c r="AN157" s="22">
        <v>220</v>
      </c>
      <c r="AO157" s="22">
        <v>1</v>
      </c>
      <c r="AP157" s="22">
        <v>300</v>
      </c>
      <c r="AQ157" t="s">
        <v>447</v>
      </c>
    </row>
    <row r="158" spans="1:43" ht="15" x14ac:dyDescent="0.25">
      <c r="A158" s="10" t="s">
        <v>575</v>
      </c>
      <c r="B158" t="s">
        <v>576</v>
      </c>
      <c r="C158" t="s">
        <v>577</v>
      </c>
      <c r="D158" s="22" t="str">
        <f t="shared" si="12"/>
        <v>Documents\GitHub\Ozon_upload\barcode\punky monkey\Термонаклейка Губы с чупа чупсом.pdf</v>
      </c>
      <c r="E158" t="str">
        <f t="shared" si="13"/>
        <v>C:\work\baby prints\MainTop\tif\A4\35_leaps1_250.tif</v>
      </c>
      <c r="F158">
        <v>1</v>
      </c>
      <c r="G158">
        <v>1</v>
      </c>
      <c r="I158" t="s">
        <v>578</v>
      </c>
      <c r="K158" t="s">
        <v>45</v>
      </c>
      <c r="AM158" s="22">
        <v>30</v>
      </c>
      <c r="AN158" s="22">
        <v>220</v>
      </c>
      <c r="AO158" s="22">
        <v>1</v>
      </c>
      <c r="AP158" s="22">
        <v>300</v>
      </c>
      <c r="AQ158" t="s">
        <v>447</v>
      </c>
    </row>
    <row r="159" spans="1:43" ht="15" x14ac:dyDescent="0.25">
      <c r="A159" s="10" t="s">
        <v>579</v>
      </c>
      <c r="B159" t="s">
        <v>580</v>
      </c>
      <c r="C159" t="s">
        <v>581</v>
      </c>
      <c r="D159" s="22" t="str">
        <f t="shared" si="12"/>
        <v>Documents\GitHub\Ozon_upload\barcode\punky monkey\Термонаклейка Dolce Gabbana Дольче Габбана лимоны.pdf</v>
      </c>
      <c r="E159" t="str">
        <f t="shared" si="13"/>
        <v>C:\work\baby prints\MainTop\tif\A4\36_lemons250.tif</v>
      </c>
      <c r="F159">
        <v>1</v>
      </c>
      <c r="G159">
        <v>1</v>
      </c>
      <c r="I159" t="s">
        <v>582</v>
      </c>
      <c r="K159" t="s">
        <v>45</v>
      </c>
      <c r="AM159" s="22">
        <v>30</v>
      </c>
      <c r="AN159" s="22">
        <v>220</v>
      </c>
      <c r="AO159" s="22">
        <v>1</v>
      </c>
      <c r="AP159" s="22">
        <v>300</v>
      </c>
      <c r="AQ159" t="s">
        <v>447</v>
      </c>
    </row>
    <row r="160" spans="1:43" ht="15" x14ac:dyDescent="0.25">
      <c r="A160" s="10" t="s">
        <v>583</v>
      </c>
      <c r="B160" s="11" t="s">
        <v>584</v>
      </c>
      <c r="C160" t="s">
        <v>585</v>
      </c>
      <c r="D160" s="22" t="str">
        <f t="shared" si="12"/>
        <v>Documents\GitHub\Ozon_upload\barcode\punky monkey\Термонаклейка надпись love любовь 3 раза.pdf</v>
      </c>
      <c r="E160" t="str">
        <f t="shared" si="13"/>
        <v>C:\work\baby prints\MainTop\tif\A4\37_love2_250.tif</v>
      </c>
      <c r="F160">
        <v>1</v>
      </c>
      <c r="G160">
        <v>1</v>
      </c>
      <c r="I160" t="s">
        <v>586</v>
      </c>
      <c r="K160" t="s">
        <v>45</v>
      </c>
      <c r="AM160" s="22">
        <v>30</v>
      </c>
      <c r="AN160" s="22">
        <v>220</v>
      </c>
      <c r="AO160" s="22">
        <v>1</v>
      </c>
      <c r="AP160" s="22">
        <v>300</v>
      </c>
      <c r="AQ160" t="s">
        <v>447</v>
      </c>
    </row>
    <row r="161" spans="1:43" ht="15" x14ac:dyDescent="0.25">
      <c r="A161" s="10" t="s">
        <v>587</v>
      </c>
      <c r="B161" t="s">
        <v>588</v>
      </c>
      <c r="C161" t="s">
        <v>589</v>
      </c>
      <c r="D161" s="22" t="str">
        <f t="shared" si="12"/>
        <v>Documents\GitHub\Ozon_upload\barcode\punky monkey\Термонаклейка надпись love любовь.pdf</v>
      </c>
      <c r="E161" t="str">
        <f t="shared" si="13"/>
        <v>C:\work\baby prints\MainTop\tif\A4\38_love220.tif</v>
      </c>
      <c r="F161">
        <v>1</v>
      </c>
      <c r="G161">
        <v>1</v>
      </c>
      <c r="I161" s="12" t="s">
        <v>590</v>
      </c>
      <c r="K161" t="s">
        <v>45</v>
      </c>
      <c r="AM161" s="22">
        <v>30</v>
      </c>
      <c r="AN161" s="22">
        <v>220</v>
      </c>
      <c r="AO161" s="22">
        <v>1</v>
      </c>
      <c r="AP161" s="22">
        <v>300</v>
      </c>
      <c r="AQ161" t="s">
        <v>447</v>
      </c>
    </row>
    <row r="162" spans="1:43" ht="15" x14ac:dyDescent="0.25">
      <c r="A162" s="10" t="s">
        <v>591</v>
      </c>
      <c r="B162" t="s">
        <v>592</v>
      </c>
      <c r="C162" t="s">
        <v>593</v>
      </c>
      <c r="D162" s="22" t="str">
        <f t="shared" si="12"/>
        <v>Documents\GitHub\Ozon_upload\barcode\punky monkey\Термонаклейка Мэрилин Монро Supreme Суприм глаза.pdf</v>
      </c>
      <c r="E162" t="str">
        <f t="shared" si="13"/>
        <v>C:\work\baby prints\MainTop\tif\A4\39_MERLIN2_250.tif</v>
      </c>
      <c r="F162">
        <v>1</v>
      </c>
      <c r="G162">
        <v>1</v>
      </c>
      <c r="I162" t="s">
        <v>594</v>
      </c>
      <c r="K162" t="s">
        <v>45</v>
      </c>
      <c r="AM162" s="22">
        <v>30</v>
      </c>
      <c r="AN162" s="22">
        <v>220</v>
      </c>
      <c r="AO162" s="22">
        <v>1</v>
      </c>
      <c r="AP162" s="22">
        <v>300</v>
      </c>
      <c r="AQ162" t="s">
        <v>447</v>
      </c>
    </row>
    <row r="163" spans="1:43" ht="15" x14ac:dyDescent="0.25">
      <c r="A163" s="10" t="s">
        <v>595</v>
      </c>
      <c r="B163" t="s">
        <v>596</v>
      </c>
      <c r="C163" t="s">
        <v>597</v>
      </c>
      <c r="D163" s="22" t="str">
        <f t="shared" si="12"/>
        <v>Documents\GitHub\Ozon_upload\barcode\punky monkey\Термонаклейка Микки Маус надписи на фоне.pdf</v>
      </c>
      <c r="E163" t="str">
        <f t="shared" si="13"/>
        <v>C:\work\baby prints\MainTop\tif\A4\40_mickey1_20.tif</v>
      </c>
      <c r="F163">
        <v>1</v>
      </c>
      <c r="G163">
        <v>1</v>
      </c>
      <c r="I163" t="s">
        <v>598</v>
      </c>
      <c r="K163" t="s">
        <v>45</v>
      </c>
      <c r="AM163" s="22">
        <v>30</v>
      </c>
      <c r="AN163" s="22">
        <v>220</v>
      </c>
      <c r="AO163" s="22">
        <v>1</v>
      </c>
      <c r="AP163" s="22">
        <v>300</v>
      </c>
      <c r="AQ163" t="s">
        <v>447</v>
      </c>
    </row>
    <row r="164" spans="1:43" ht="15" x14ac:dyDescent="0.25">
      <c r="A164" s="10" t="s">
        <v>599</v>
      </c>
      <c r="B164" t="s">
        <v>600</v>
      </c>
      <c r="C164" t="s">
        <v>601</v>
      </c>
      <c r="D164" s="22" t="str">
        <f t="shared" si="12"/>
        <v>Documents\GitHub\Ozon_upload\barcode\punky monkey\Термонаклейка картина Девушка с сережкой Билли.pdf</v>
      </c>
      <c r="E164" t="str">
        <f t="shared" si="13"/>
        <v>C:\work\baby prints\MainTop\tif\A4\41_perl_girl_250.tif</v>
      </c>
      <c r="F164">
        <v>1</v>
      </c>
      <c r="G164">
        <v>1</v>
      </c>
      <c r="I164" t="s">
        <v>602</v>
      </c>
      <c r="K164" t="s">
        <v>45</v>
      </c>
      <c r="AM164" s="22">
        <v>30</v>
      </c>
      <c r="AN164" s="22">
        <v>220</v>
      </c>
      <c r="AO164" s="22">
        <v>1</v>
      </c>
      <c r="AP164" s="22">
        <v>300</v>
      </c>
      <c r="AQ164" t="s">
        <v>447</v>
      </c>
    </row>
    <row r="165" spans="1:43" ht="15" x14ac:dyDescent="0.25">
      <c r="A165" s="10" t="s">
        <v>603</v>
      </c>
      <c r="B165" t="s">
        <v>604</v>
      </c>
      <c r="C165" t="s">
        <v>605</v>
      </c>
      <c r="D165" s="22" t="str">
        <f t="shared" si="12"/>
        <v>Documents\GitHub\Ozon_upload\barcode\punky monkey\Термонаклейка Play Boy губы обложка губы марка.pdf</v>
      </c>
      <c r="E165" t="str">
        <f t="shared" si="13"/>
        <v>C:\work\baby prints\MainTop\tif\A4\42_playboy250.tif</v>
      </c>
      <c r="F165">
        <v>1</v>
      </c>
      <c r="G165">
        <v>1</v>
      </c>
      <c r="I165" t="s">
        <v>606</v>
      </c>
      <c r="K165" t="s">
        <v>45</v>
      </c>
      <c r="AM165" s="22">
        <v>30</v>
      </c>
      <c r="AN165" s="22">
        <v>220</v>
      </c>
      <c r="AO165" s="22">
        <v>1</v>
      </c>
      <c r="AP165" s="22">
        <v>300</v>
      </c>
      <c r="AQ165" t="s">
        <v>447</v>
      </c>
    </row>
    <row r="166" spans="1:43" ht="15" x14ac:dyDescent="0.25">
      <c r="A166" s="10" t="s">
        <v>607</v>
      </c>
      <c r="B166" t="s">
        <v>608</v>
      </c>
      <c r="C166" t="s">
        <v>609</v>
      </c>
      <c r="D166" s="22" t="str">
        <f t="shared" si="12"/>
        <v>Documents\GitHub\Ozon_upload\barcode\punky monkey\Термонаклейка Змеи Змея на розовом фоне паттерн.pdf</v>
      </c>
      <c r="E166" t="str">
        <f t="shared" si="13"/>
        <v>C:\work\baby prints\MainTop\tif\A4\43_snake250.tif</v>
      </c>
      <c r="F166">
        <v>1</v>
      </c>
      <c r="G166">
        <v>1</v>
      </c>
      <c r="I166" t="s">
        <v>610</v>
      </c>
      <c r="K166" t="s">
        <v>45</v>
      </c>
      <c r="AM166" s="22">
        <v>30</v>
      </c>
      <c r="AN166" s="22">
        <v>220</v>
      </c>
      <c r="AO166" s="22">
        <v>1</v>
      </c>
      <c r="AP166" s="22">
        <v>300</v>
      </c>
      <c r="AQ166" t="s">
        <v>447</v>
      </c>
    </row>
    <row r="167" spans="1:43" ht="15" x14ac:dyDescent="0.25">
      <c r="A167" s="10" t="s">
        <v>611</v>
      </c>
      <c r="B167" t="s">
        <v>612</v>
      </c>
      <c r="C167" t="s">
        <v>613</v>
      </c>
      <c r="D167" s="22" t="str">
        <f t="shared" si="12"/>
        <v>Documents\GitHub\Ozon_upload\barcode\punky monkey\Термонаклейка Солнце Цветок в ретро.pdf</v>
      </c>
      <c r="E167" t="str">
        <f t="shared" si="13"/>
        <v>C:\work\baby prints\MainTop\tif\A4\44_sun1_250.tif</v>
      </c>
      <c r="F167">
        <v>1</v>
      </c>
      <c r="G167">
        <v>1</v>
      </c>
      <c r="I167" t="s">
        <v>614</v>
      </c>
      <c r="K167" t="s">
        <v>45</v>
      </c>
      <c r="AM167" s="22">
        <v>30</v>
      </c>
      <c r="AN167" s="22">
        <v>220</v>
      </c>
      <c r="AO167" s="22">
        <v>1</v>
      </c>
      <c r="AP167" s="22">
        <v>300</v>
      </c>
      <c r="AQ167" t="s">
        <v>447</v>
      </c>
    </row>
    <row r="168" spans="1:43" ht="15" x14ac:dyDescent="0.25">
      <c r="A168" s="10" t="s">
        <v>615</v>
      </c>
      <c r="B168" t="s">
        <v>616</v>
      </c>
      <c r="C168" t="s">
        <v>617</v>
      </c>
      <c r="D168" s="22" t="str">
        <f t="shared" si="12"/>
        <v>Documents\GitHub\Ozon_upload\barcode\punky monkey\Термонаклейка Тигр розовый крупный план.pdf</v>
      </c>
      <c r="E168" t="str">
        <f t="shared" si="13"/>
        <v>C:\work\baby prints\MainTop\tif\A4\45_tiger_face_260.tif</v>
      </c>
      <c r="F168">
        <v>1</v>
      </c>
      <c r="G168">
        <v>1</v>
      </c>
      <c r="I168" t="s">
        <v>618</v>
      </c>
      <c r="K168" t="s">
        <v>45</v>
      </c>
      <c r="AM168" s="22">
        <v>30</v>
      </c>
      <c r="AN168" s="22">
        <v>220</v>
      </c>
      <c r="AO168" s="22">
        <v>1</v>
      </c>
      <c r="AP168" s="22">
        <v>300</v>
      </c>
      <c r="AQ168" t="s">
        <v>619</v>
      </c>
    </row>
    <row r="169" spans="1:43" ht="15" x14ac:dyDescent="0.25">
      <c r="A169" s="10" t="s">
        <v>620</v>
      </c>
      <c r="B169" t="s">
        <v>621</v>
      </c>
      <c r="C169" t="s">
        <v>622</v>
      </c>
      <c r="D169" s="22" t="str">
        <f t="shared" si="12"/>
        <v>Documents\GitHub\Ozon_upload\barcode\punky monkey\Термонаклейка Леопард розовый крупный план.pdf</v>
      </c>
      <c r="E169" t="str">
        <f t="shared" si="13"/>
        <v>C:\work\baby prints\MainTop\tif\A4\46_tiger_pink250.tif</v>
      </c>
      <c r="F169">
        <v>1</v>
      </c>
      <c r="G169">
        <v>1</v>
      </c>
      <c r="I169" t="s">
        <v>623</v>
      </c>
      <c r="K169" t="s">
        <v>45</v>
      </c>
      <c r="AM169" s="22">
        <v>30</v>
      </c>
      <c r="AN169" s="22">
        <v>220</v>
      </c>
      <c r="AO169" s="22">
        <v>1</v>
      </c>
      <c r="AP169" s="22">
        <v>300</v>
      </c>
      <c r="AQ169" t="s">
        <v>447</v>
      </c>
    </row>
    <row r="170" spans="1:43" ht="15" x14ac:dyDescent="0.25">
      <c r="A170" s="10" t="s">
        <v>624</v>
      </c>
      <c r="B170" t="s">
        <v>625</v>
      </c>
      <c r="C170" t="s">
        <v>626</v>
      </c>
      <c r="D170" s="22" t="str">
        <f t="shared" si="12"/>
        <v>Documents\GitHub\Ozon_upload\barcode\punky monkey\Термонаклейка Кит в море картина маслом.pdf</v>
      </c>
      <c r="E170" t="str">
        <f t="shared" si="13"/>
        <v>C:\work\baby prints\MainTop\tif\A4\47_whale_226.tif</v>
      </c>
      <c r="F170">
        <v>1</v>
      </c>
      <c r="G170">
        <v>1</v>
      </c>
      <c r="I170" t="s">
        <v>627</v>
      </c>
      <c r="K170" t="s">
        <v>45</v>
      </c>
      <c r="AM170" s="22">
        <v>30</v>
      </c>
      <c r="AN170" s="22">
        <v>220</v>
      </c>
      <c r="AO170" s="22">
        <v>1</v>
      </c>
      <c r="AP170" s="22">
        <v>300</v>
      </c>
      <c r="AQ170" t="s">
        <v>447</v>
      </c>
    </row>
    <row r="171" spans="1:43" ht="15" x14ac:dyDescent="0.25">
      <c r="A171" s="10" t="s">
        <v>628</v>
      </c>
      <c r="B171" t="s">
        <v>629</v>
      </c>
      <c r="C171" t="s">
        <v>630</v>
      </c>
      <c r="D171" s="22" t="str">
        <f t="shared" si="12"/>
        <v>Documents\GitHub\Ozon_upload\barcode\punky monkey\Термонаклейка Бокал красного вина сердце.pdf</v>
      </c>
      <c r="E171" t="str">
        <f t="shared" si="13"/>
        <v>C:\work\baby prints\MainTop\tif\A4\48_wine250.tif</v>
      </c>
      <c r="F171">
        <v>1</v>
      </c>
      <c r="G171">
        <v>1</v>
      </c>
      <c r="I171" t="s">
        <v>631</v>
      </c>
      <c r="K171" t="s">
        <v>45</v>
      </c>
      <c r="AM171" s="22">
        <v>30</v>
      </c>
      <c r="AN171" s="22">
        <v>220</v>
      </c>
      <c r="AO171" s="22">
        <v>1</v>
      </c>
      <c r="AP171" s="22">
        <v>300</v>
      </c>
      <c r="AQ171" t="s">
        <v>447</v>
      </c>
    </row>
    <row r="172" spans="1:43" ht="15" x14ac:dyDescent="0.25">
      <c r="A172" s="10" t="s">
        <v>632</v>
      </c>
      <c r="B172" t="s">
        <v>633</v>
      </c>
      <c r="C172" t="s">
        <v>634</v>
      </c>
      <c r="D172" s="22" t="str">
        <f t="shared" si="12"/>
        <v>Documents\GitHub\Ozon_upload\barcode\punky monkey\Термонаклейка Джокер поп арт Joker.pdf</v>
      </c>
      <c r="E172" t="str">
        <f t="shared" si="13"/>
        <v>C:\work\baby prints\MainTop\tif\A4\49_ZEE_Why_So_Serious_250.tif</v>
      </c>
      <c r="F172">
        <v>1</v>
      </c>
      <c r="G172">
        <v>1</v>
      </c>
      <c r="I172" t="s">
        <v>635</v>
      </c>
      <c r="K172" t="s">
        <v>45</v>
      </c>
      <c r="AM172" s="22">
        <v>30</v>
      </c>
      <c r="AN172" s="22">
        <v>220</v>
      </c>
      <c r="AO172" s="22">
        <v>1</v>
      </c>
      <c r="AP172" s="22">
        <v>300</v>
      </c>
      <c r="AQ172" t="s">
        <v>447</v>
      </c>
    </row>
    <row r="173" spans="1:43" ht="15" x14ac:dyDescent="0.25">
      <c r="A173" s="10" t="s">
        <v>636</v>
      </c>
      <c r="B173" t="s">
        <v>637</v>
      </c>
      <c r="C173" t="s">
        <v>638</v>
      </c>
      <c r="D173" s="22" t="str">
        <f t="shared" si="12"/>
        <v>Documents\GitHub\Ozon_upload\barcode\punky monkey\Термонаклейка Одри Хепбёрн поп арт.pdf</v>
      </c>
      <c r="E173" t="str">
        <f t="shared" si="13"/>
        <v>C:\work\baby prints\MainTop\tif\A4\50_Audrey Hepburn.tif</v>
      </c>
      <c r="F173">
        <v>1</v>
      </c>
      <c r="G173">
        <v>1</v>
      </c>
      <c r="I173" t="s">
        <v>639</v>
      </c>
      <c r="K173" t="s">
        <v>45</v>
      </c>
      <c r="AM173" s="22">
        <v>30</v>
      </c>
      <c r="AN173" s="22">
        <v>220</v>
      </c>
      <c r="AO173" s="22">
        <v>1</v>
      </c>
      <c r="AP173" s="22">
        <v>300</v>
      </c>
      <c r="AQ173" t="s">
        <v>447</v>
      </c>
    </row>
    <row r="174" spans="1:43" ht="15" x14ac:dyDescent="0.25">
      <c r="A174" s="10" t="s">
        <v>640</v>
      </c>
      <c r="B174" t="s">
        <v>641</v>
      </c>
      <c r="C174" t="s">
        <v>642</v>
      </c>
      <c r="D174" s="22" t="str">
        <f t="shared" si="12"/>
        <v>Documents\GitHub\Ozon_upload\barcode\punky monkey\Термонаклейка Мона Лиза, Фрида Кало свадьба.pdf</v>
      </c>
      <c r="E174" t="str">
        <f t="shared" si="13"/>
        <v>C:\work\baby prints\MainTop\tif\A4\51_monalisa_wedding.tif</v>
      </c>
      <c r="F174">
        <v>1</v>
      </c>
      <c r="G174">
        <v>1</v>
      </c>
      <c r="I174" t="s">
        <v>643</v>
      </c>
      <c r="K174" t="s">
        <v>45</v>
      </c>
      <c r="AM174" s="22">
        <v>30</v>
      </c>
      <c r="AN174" s="22">
        <v>220</v>
      </c>
      <c r="AO174" s="22">
        <v>1</v>
      </c>
      <c r="AP174" s="22">
        <v>300</v>
      </c>
      <c r="AQ174" t="s">
        <v>447</v>
      </c>
    </row>
    <row r="175" spans="1:43" ht="15" x14ac:dyDescent="0.25">
      <c r="A175" s="10" t="s">
        <v>644</v>
      </c>
      <c r="B175" s="11" t="s">
        <v>645</v>
      </c>
      <c r="C175" t="s">
        <v>646</v>
      </c>
      <c r="D175" s="22" t="str">
        <f t="shared" si="12"/>
        <v>Documents\GitHub\Ozon_upload\barcode\punky monkey\Термонаклейка Мона Лиза, Фрида Кало, коктели.pdf</v>
      </c>
      <c r="E175" t="str">
        <f t="shared" si="13"/>
        <v>C:\work\baby prints\MainTop\tif\A4\52_monalisa_cocktails.tif</v>
      </c>
      <c r="F175">
        <v>1</v>
      </c>
      <c r="G175">
        <v>1</v>
      </c>
      <c r="I175" t="s">
        <v>647</v>
      </c>
      <c r="K175" t="s">
        <v>45</v>
      </c>
      <c r="AM175" s="22">
        <v>30</v>
      </c>
      <c r="AN175" s="22">
        <v>220</v>
      </c>
      <c r="AO175" s="22">
        <v>1</v>
      </c>
      <c r="AP175" s="22">
        <v>300</v>
      </c>
      <c r="AQ175" t="s">
        <v>447</v>
      </c>
    </row>
    <row r="176" spans="1:43" ht="15" x14ac:dyDescent="0.25">
      <c r="A176" s="10" t="s">
        <v>648</v>
      </c>
      <c r="B176" t="s">
        <v>649</v>
      </c>
      <c r="C176" s="11" t="s">
        <v>650</v>
      </c>
      <c r="D176" s="22" t="str">
        <f t="shared" si="12"/>
        <v>Documents\GitHub\Ozon_upload\barcode\punky monkey\Термонаклейка Киллиан Мёрфи Острые козырьки.pdf</v>
      </c>
      <c r="E176" t="str">
        <f t="shared" si="13"/>
        <v>C:\work\baby prints\MainTop\tif\A4\53_Cillian_Murphy_popart.tif</v>
      </c>
      <c r="F176">
        <v>1</v>
      </c>
      <c r="G176">
        <v>1</v>
      </c>
      <c r="I176" t="s">
        <v>651</v>
      </c>
      <c r="K176" t="s">
        <v>45</v>
      </c>
      <c r="AM176" s="22">
        <v>30</v>
      </c>
      <c r="AN176" s="22">
        <v>220</v>
      </c>
      <c r="AO176" s="22">
        <v>1</v>
      </c>
      <c r="AP176" s="22">
        <v>300</v>
      </c>
      <c r="AQ176" t="s">
        <v>447</v>
      </c>
    </row>
    <row r="177" spans="1:43" ht="15" x14ac:dyDescent="0.25">
      <c r="A177" s="10" t="s">
        <v>652</v>
      </c>
      <c r="B177" t="s">
        <v>653</v>
      </c>
      <c r="C177" s="13" t="s">
        <v>654</v>
      </c>
      <c r="D177" s="22" t="str">
        <f t="shared" si="12"/>
        <v>Documents\GitHub\Ozon_upload\barcode\punky monkey\Термонаклейка Джон уик john wick дым из глаз.pdf</v>
      </c>
      <c r="E177" t="str">
        <f t="shared" si="13"/>
        <v>C:\work\baby prints\MainTop\tif\A4\54_john_wick_smoke.tif</v>
      </c>
      <c r="F177">
        <v>1</v>
      </c>
      <c r="G177">
        <v>1</v>
      </c>
      <c r="I177" t="s">
        <v>44</v>
      </c>
      <c r="K177" t="s">
        <v>45</v>
      </c>
      <c r="AM177" s="22">
        <v>30</v>
      </c>
      <c r="AN177" s="22">
        <v>220</v>
      </c>
      <c r="AO177" s="22">
        <v>1</v>
      </c>
      <c r="AP177" s="22">
        <v>300</v>
      </c>
      <c r="AQ177" t="s">
        <v>447</v>
      </c>
    </row>
    <row r="178" spans="1:43" x14ac:dyDescent="0.2">
      <c r="A178" s="12" t="s">
        <v>667</v>
      </c>
      <c r="B178" s="11" t="s">
        <v>668</v>
      </c>
      <c r="C178" t="s">
        <v>669</v>
      </c>
      <c r="D178" s="22" t="str">
        <f>CONCATENATE("Documents\GitHub\Ozon_upload\barcode\punky monkey\", A178, ".pdf")</f>
        <v>Documents\GitHub\Ozon_upload\barcode\punky monkey\Термонаклейка Космонавт на луне ловит звезды.pdf</v>
      </c>
      <c r="E178" t="str">
        <f t="shared" ref="E178:E216" si="14">CONCATENATE("C:\work\baby prints\MainTop\tif\dtf_a5\pack2\",C178,".tif")</f>
        <v>C:\work\baby prints\MainTop\tif\dtf_a5\pack2\astronaut_a_horiz.tif</v>
      </c>
      <c r="F178">
        <v>1</v>
      </c>
      <c r="G178">
        <v>2</v>
      </c>
      <c r="I178" t="s">
        <v>670</v>
      </c>
      <c r="K178" t="s">
        <v>45</v>
      </c>
      <c r="AM178" s="22">
        <v>16</v>
      </c>
      <c r="AN178" s="22">
        <v>180</v>
      </c>
      <c r="AO178" s="22">
        <v>1</v>
      </c>
      <c r="AP178" s="22">
        <v>250</v>
      </c>
      <c r="AQ178" t="s">
        <v>338</v>
      </c>
    </row>
    <row r="179" spans="1:43" x14ac:dyDescent="0.2">
      <c r="A179" s="7" t="s">
        <v>671</v>
      </c>
      <c r="B179" t="s">
        <v>672</v>
      </c>
      <c r="C179" t="s">
        <v>673</v>
      </c>
      <c r="D179" s="22" t="str">
        <f t="shared" ref="D179:D216" si="15">CONCATENATE("Documents\GitHub\Ozon_upload\barcode\punky monkey\", A179, ".pdf")</f>
        <v>Documents\GitHub\Ozon_upload\barcode\punky monkey\Термонаклейка Кот вцепился сползает вниз.pdf</v>
      </c>
      <c r="E179" t="str">
        <f t="shared" si="14"/>
        <v>C:\work\baby prints\MainTop\tif\dtf_a5\pack2\cat_clow_vert.tif</v>
      </c>
      <c r="F179">
        <v>0</v>
      </c>
      <c r="G179">
        <v>2</v>
      </c>
      <c r="I179" t="s">
        <v>674</v>
      </c>
      <c r="K179" t="s">
        <v>45</v>
      </c>
      <c r="AM179" s="22">
        <v>16</v>
      </c>
      <c r="AN179" s="22">
        <v>180</v>
      </c>
      <c r="AO179" s="22">
        <v>1</v>
      </c>
      <c r="AP179" s="22">
        <v>250</v>
      </c>
      <c r="AQ179" t="s">
        <v>338</v>
      </c>
    </row>
    <row r="180" spans="1:43" x14ac:dyDescent="0.2">
      <c r="A180" s="7" t="s">
        <v>675</v>
      </c>
      <c r="B180" t="s">
        <v>676</v>
      </c>
      <c r="C180" t="s">
        <v>677</v>
      </c>
      <c r="D180" s="22" t="str">
        <f t="shared" si="15"/>
        <v>Documents\GitHub\Ozon_upload\barcode\punky monkey\Термонаклейка Котенок выглядывает из стены.pdf</v>
      </c>
      <c r="E180" t="str">
        <f t="shared" si="14"/>
        <v>C:\work\baby prints\MainTop\tif\dtf_a5\pack2\cat_wall_a_vert.tif</v>
      </c>
      <c r="F180">
        <v>0</v>
      </c>
      <c r="G180">
        <v>2</v>
      </c>
      <c r="I180" t="s">
        <v>678</v>
      </c>
      <c r="K180" t="s">
        <v>45</v>
      </c>
      <c r="AM180" s="22">
        <v>16</v>
      </c>
      <c r="AN180" s="22">
        <v>180</v>
      </c>
      <c r="AO180" s="22">
        <v>1</v>
      </c>
      <c r="AP180" s="22">
        <v>250</v>
      </c>
      <c r="AQ180" t="s">
        <v>338</v>
      </c>
    </row>
    <row r="181" spans="1:43" x14ac:dyDescent="0.2">
      <c r="A181" s="7" t="s">
        <v>679</v>
      </c>
      <c r="B181" t="s">
        <v>680</v>
      </c>
      <c r="C181" t="s">
        <v>681</v>
      </c>
      <c r="D181" s="22" t="str">
        <f t="shared" si="15"/>
        <v>Documents\GitHub\Ozon_upload\barcode\punky monkey\Термонаклейка Динозавр голова из стены.pdf</v>
      </c>
      <c r="E181" t="str">
        <f t="shared" si="14"/>
        <v>C:\work\baby prints\MainTop\tif\dtf_a5\pack2\dino_a_vert.tif</v>
      </c>
      <c r="F181">
        <v>0</v>
      </c>
      <c r="G181">
        <v>2</v>
      </c>
      <c r="I181" t="s">
        <v>682</v>
      </c>
      <c r="K181" t="s">
        <v>45</v>
      </c>
      <c r="AM181" s="22">
        <v>16</v>
      </c>
      <c r="AN181" s="22">
        <v>180</v>
      </c>
      <c r="AO181" s="22">
        <v>1</v>
      </c>
      <c r="AP181" s="22">
        <v>250</v>
      </c>
      <c r="AQ181" t="s">
        <v>338</v>
      </c>
    </row>
    <row r="182" spans="1:43" x14ac:dyDescent="0.2">
      <c r="A182" s="7" t="s">
        <v>683</v>
      </c>
      <c r="B182" t="s">
        <v>684</v>
      </c>
      <c r="C182" t="s">
        <v>685</v>
      </c>
      <c r="D182" s="22" t="str">
        <f t="shared" si="15"/>
        <v>Documents\GitHub\Ozon_upload\barcode\punky monkey\Термонаклейка Дракон полностью сломал стену.pdf</v>
      </c>
      <c r="E182" t="str">
        <f t="shared" si="14"/>
        <v>C:\work\baby prints\MainTop\tif\dtf_a5\pack2\dino_b_vert.tif</v>
      </c>
      <c r="F182">
        <v>0</v>
      </c>
      <c r="G182">
        <v>2</v>
      </c>
      <c r="I182" t="s">
        <v>686</v>
      </c>
      <c r="K182" t="s">
        <v>45</v>
      </c>
      <c r="AM182" s="22">
        <v>16</v>
      </c>
      <c r="AN182" s="22">
        <v>180</v>
      </c>
      <c r="AO182" s="22">
        <v>1</v>
      </c>
      <c r="AP182" s="22">
        <v>250</v>
      </c>
      <c r="AQ182" t="s">
        <v>338</v>
      </c>
    </row>
    <row r="183" spans="1:43" x14ac:dyDescent="0.2">
      <c r="A183" s="7" t="s">
        <v>687</v>
      </c>
      <c r="B183" t="s">
        <v>688</v>
      </c>
      <c r="C183" t="s">
        <v>689</v>
      </c>
      <c r="D183" s="22" t="str">
        <f t="shared" si="15"/>
        <v>Documents\GitHub\Ozon_upload\barcode\punky monkey\Термонаклейка Собачка с букетом цветов.pdf</v>
      </c>
      <c r="E183" t="str">
        <f t="shared" si="14"/>
        <v>C:\work\baby prints\MainTop\tif\dtf_a5\pack2\dog_a_vert.tif</v>
      </c>
      <c r="F183">
        <v>0</v>
      </c>
      <c r="G183">
        <v>2</v>
      </c>
      <c r="I183" t="s">
        <v>690</v>
      </c>
      <c r="K183" t="s">
        <v>45</v>
      </c>
      <c r="AM183" s="22">
        <v>16</v>
      </c>
      <c r="AN183" s="22">
        <v>180</v>
      </c>
      <c r="AO183" s="22">
        <v>1</v>
      </c>
      <c r="AP183" s="22">
        <v>250</v>
      </c>
      <c r="AQ183" t="s">
        <v>338</v>
      </c>
    </row>
    <row r="184" spans="1:43" x14ac:dyDescent="0.2">
      <c r="A184" s="7" t="s">
        <v>691</v>
      </c>
      <c r="B184" t="s">
        <v>692</v>
      </c>
      <c r="C184" t="s">
        <v>693</v>
      </c>
      <c r="D184" s="22" t="str">
        <f t="shared" si="15"/>
        <v>Documents\GitHub\Ozon_upload\barcode\punky monkey\Термонаклейка Эльза холодное сердце.pdf</v>
      </c>
      <c r="E184" t="str">
        <f t="shared" si="14"/>
        <v>C:\work\baby prints\MainTop\tif\dtf_a5\pack2\elsa_a_horiz.tif</v>
      </c>
      <c r="F184">
        <v>1</v>
      </c>
      <c r="G184">
        <v>2</v>
      </c>
      <c r="I184" t="s">
        <v>694</v>
      </c>
      <c r="K184" t="s">
        <v>45</v>
      </c>
      <c r="AM184" s="22">
        <v>16</v>
      </c>
      <c r="AN184" s="22">
        <v>180</v>
      </c>
      <c r="AO184" s="22">
        <v>1</v>
      </c>
      <c r="AP184" s="22">
        <v>250</v>
      </c>
      <c r="AQ184" t="s">
        <v>338</v>
      </c>
    </row>
    <row r="185" spans="1:43" x14ac:dyDescent="0.2">
      <c r="A185" s="7" t="s">
        <v>695</v>
      </c>
      <c r="B185" t="s">
        <v>696</v>
      </c>
      <c r="C185" t="s">
        <v>697</v>
      </c>
      <c r="D185" s="22" t="str">
        <f t="shared" si="15"/>
        <v>Documents\GitHub\Ozon_upload\barcode\punky monkey\Термонаклейка Эльза и Анна вместе холодное сердце.pdf</v>
      </c>
      <c r="E185" t="str">
        <f t="shared" si="14"/>
        <v>C:\work\baby prints\MainTop\tif\dtf_a5\pack2\elsa_b_horiz.tif</v>
      </c>
      <c r="F185">
        <v>1</v>
      </c>
      <c r="G185">
        <v>2</v>
      </c>
      <c r="I185" t="s">
        <v>698</v>
      </c>
      <c r="K185" t="s">
        <v>45</v>
      </c>
      <c r="AM185" s="22">
        <v>16</v>
      </c>
      <c r="AN185" s="22">
        <v>180</v>
      </c>
      <c r="AO185" s="22">
        <v>1</v>
      </c>
      <c r="AP185" s="22">
        <v>250</v>
      </c>
      <c r="AQ185" t="s">
        <v>338</v>
      </c>
    </row>
    <row r="186" spans="1:43" x14ac:dyDescent="0.2">
      <c r="A186" s="7" t="s">
        <v>699</v>
      </c>
      <c r="B186" t="s">
        <v>700</v>
      </c>
      <c r="C186" t="s">
        <v>701</v>
      </c>
      <c r="D186" s="22" t="str">
        <f t="shared" si="15"/>
        <v>Documents\GitHub\Ozon_upload\barcode\punky monkey\Термонаклейка Том и Джерри в очках.pdf</v>
      </c>
      <c r="E186" t="str">
        <f t="shared" si="14"/>
        <v>C:\work\baby prints\MainTop\tif\dtf_a5\pack2\jerry_a_vert.tif</v>
      </c>
      <c r="F186">
        <v>0</v>
      </c>
      <c r="G186">
        <v>2</v>
      </c>
      <c r="I186" t="s">
        <v>702</v>
      </c>
      <c r="K186" t="s">
        <v>45</v>
      </c>
      <c r="AM186" s="22">
        <v>16</v>
      </c>
      <c r="AN186" s="22">
        <v>180</v>
      </c>
      <c r="AO186" s="22">
        <v>1</v>
      </c>
      <c r="AP186" s="22">
        <v>250</v>
      </c>
      <c r="AQ186" t="s">
        <v>338</v>
      </c>
    </row>
    <row r="187" spans="1:43" x14ac:dyDescent="0.2">
      <c r="A187" s="7" t="s">
        <v>703</v>
      </c>
      <c r="B187" t="s">
        <v>704</v>
      </c>
      <c r="C187" t="s">
        <v>705</v>
      </c>
      <c r="D187" s="22" t="str">
        <f t="shared" si="15"/>
        <v>Documents\GitHub\Ozon_upload\barcode\punky monkey\Термонаклейка Жираф с цветком во рту.pdf</v>
      </c>
      <c r="E187" t="str">
        <f t="shared" si="14"/>
        <v>C:\work\baby prints\MainTop\tif\dtf_a5\pack2\jiraph_a_vert.tif</v>
      </c>
      <c r="F187">
        <v>0</v>
      </c>
      <c r="G187">
        <v>2</v>
      </c>
      <c r="I187" t="s">
        <v>706</v>
      </c>
      <c r="K187" t="s">
        <v>45</v>
      </c>
      <c r="AM187" s="22">
        <v>16</v>
      </c>
      <c r="AN187" s="22">
        <v>180</v>
      </c>
      <c r="AO187" s="22">
        <v>1</v>
      </c>
      <c r="AP187" s="22">
        <v>250</v>
      </c>
      <c r="AQ187" t="s">
        <v>338</v>
      </c>
    </row>
    <row r="188" spans="1:43" x14ac:dyDescent="0.2">
      <c r="A188" s="7" t="s">
        <v>707</v>
      </c>
      <c r="B188" t="s">
        <v>708</v>
      </c>
      <c r="C188" t="s">
        <v>709</v>
      </c>
      <c r="D188" s="22" t="str">
        <f t="shared" si="15"/>
        <v>Documents\GitHub\Ozon_upload\barcode\punky monkey\Термонаклейка Марвел супергерои круг.pdf</v>
      </c>
      <c r="E188" t="str">
        <f t="shared" si="14"/>
        <v>C:\work\baby prints\MainTop\tif\dtf_a5\pack2\marvel_a_vert.tif</v>
      </c>
      <c r="F188">
        <v>0</v>
      </c>
      <c r="G188">
        <v>2</v>
      </c>
      <c r="I188" t="s">
        <v>710</v>
      </c>
      <c r="K188" t="s">
        <v>45</v>
      </c>
      <c r="AM188" s="22">
        <v>16</v>
      </c>
      <c r="AN188" s="22">
        <v>180</v>
      </c>
      <c r="AO188" s="22">
        <v>1</v>
      </c>
      <c r="AP188" s="22">
        <v>250</v>
      </c>
      <c r="AQ188" t="s">
        <v>338</v>
      </c>
    </row>
    <row r="189" spans="1:43" x14ac:dyDescent="0.2">
      <c r="A189" s="7" t="s">
        <v>711</v>
      </c>
      <c r="B189" t="s">
        <v>712</v>
      </c>
      <c r="C189" t="s">
        <v>713</v>
      </c>
      <c r="D189" s="22" t="str">
        <f t="shared" si="15"/>
        <v>Documents\GitHub\Ozon_upload\barcode\punky monkey\Термонаклейка Марвел супергерои и надпись.pdf</v>
      </c>
      <c r="E189" t="str">
        <f t="shared" si="14"/>
        <v>C:\work\baby prints\MainTop\tif\dtf_a5\pack2\marvel_b_horiz.tif</v>
      </c>
      <c r="F189">
        <v>1</v>
      </c>
      <c r="G189">
        <v>2</v>
      </c>
      <c r="I189" t="s">
        <v>714</v>
      </c>
      <c r="K189" t="s">
        <v>45</v>
      </c>
      <c r="AM189" s="22">
        <v>16</v>
      </c>
      <c r="AN189" s="22">
        <v>180</v>
      </c>
      <c r="AO189" s="22">
        <v>1</v>
      </c>
      <c r="AP189" s="22">
        <v>250</v>
      </c>
      <c r="AQ189" t="s">
        <v>338</v>
      </c>
    </row>
    <row r="190" spans="1:43" x14ac:dyDescent="0.2">
      <c r="A190" s="7" t="s">
        <v>715</v>
      </c>
      <c r="B190" t="s">
        <v>716</v>
      </c>
      <c r="C190" t="s">
        <v>717</v>
      </c>
      <c r="D190" s="22" t="str">
        <f t="shared" si="15"/>
        <v>Documents\GitHub\Ozon_upload\barcode\punky monkey\Термонаклейка Русалочка акварелью.pdf</v>
      </c>
      <c r="E190" t="str">
        <f t="shared" si="14"/>
        <v>C:\work\baby prints\MainTop\tif\dtf_a5\pack2\mermaid_a_vert.tif</v>
      </c>
      <c r="F190">
        <v>0</v>
      </c>
      <c r="G190">
        <v>2</v>
      </c>
      <c r="I190" t="s">
        <v>718</v>
      </c>
      <c r="K190" t="s">
        <v>45</v>
      </c>
      <c r="AM190" s="22">
        <v>16</v>
      </c>
      <c r="AN190" s="22">
        <v>180</v>
      </c>
      <c r="AO190" s="22">
        <v>1</v>
      </c>
      <c r="AP190" s="22">
        <v>250</v>
      </c>
      <c r="AQ190" t="s">
        <v>338</v>
      </c>
    </row>
    <row r="191" spans="1:43" x14ac:dyDescent="0.2">
      <c r="A191" s="7" t="s">
        <v>719</v>
      </c>
      <c r="B191" t="s">
        <v>720</v>
      </c>
      <c r="C191" t="s">
        <v>721</v>
      </c>
      <c r="D191" s="22" t="str">
        <f t="shared" si="15"/>
        <v>Documents\GitHub\Ozon_upload\barcode\punky monkey\Термонаклейка Микки Маус руки в стороны надпись.pdf</v>
      </c>
      <c r="E191" t="str">
        <f t="shared" si="14"/>
        <v>C:\work\baby prints\MainTop\tif\dtf_a5\pack2\mickey_a_vert.tif</v>
      </c>
      <c r="F191">
        <v>0</v>
      </c>
      <c r="G191">
        <v>2</v>
      </c>
      <c r="I191" t="s">
        <v>722</v>
      </c>
      <c r="K191" t="s">
        <v>45</v>
      </c>
      <c r="AM191" s="22">
        <v>16</v>
      </c>
      <c r="AN191" s="22">
        <v>180</v>
      </c>
      <c r="AO191" s="22">
        <v>1</v>
      </c>
      <c r="AP191" s="22">
        <v>250</v>
      </c>
      <c r="AQ191" t="s">
        <v>338</v>
      </c>
    </row>
    <row r="192" spans="1:43" x14ac:dyDescent="0.2">
      <c r="A192" s="7" t="s">
        <v>723</v>
      </c>
      <c r="B192" t="s">
        <v>724</v>
      </c>
      <c r="C192" t="s">
        <v>725</v>
      </c>
      <c r="D192" s="22" t="str">
        <f t="shared" si="15"/>
        <v>Documents\GitHub\Ozon_upload\barcode\punky monkey\Термонаклейка Микки Маус подмигивает синий круг.pdf</v>
      </c>
      <c r="E192" t="str">
        <f t="shared" si="14"/>
        <v>C:\work\baby prints\MainTop\tif\dtf_a5\pack2\mickey_b_vert.tif</v>
      </c>
      <c r="F192">
        <v>0</v>
      </c>
      <c r="G192">
        <v>2</v>
      </c>
      <c r="I192" t="s">
        <v>726</v>
      </c>
      <c r="K192" t="s">
        <v>45</v>
      </c>
      <c r="AM192" s="22">
        <v>16</v>
      </c>
      <c r="AN192" s="22">
        <v>180</v>
      </c>
      <c r="AO192" s="22">
        <v>1</v>
      </c>
      <c r="AP192" s="22">
        <v>250</v>
      </c>
      <c r="AQ192" t="s">
        <v>338</v>
      </c>
    </row>
    <row r="193" spans="1:43" x14ac:dyDescent="0.2">
      <c r="A193" s="7" t="s">
        <v>727</v>
      </c>
      <c r="B193" t="s">
        <v>728</v>
      </c>
      <c r="C193" t="s">
        <v>729</v>
      </c>
      <c r="D193" s="22" t="str">
        <f t="shared" si="15"/>
        <v>Documents\GitHub\Ozon_upload\barcode\punky monkey\Термонаклейка Микки Маус мультфильмы внутри.pdf</v>
      </c>
      <c r="E193" t="str">
        <f t="shared" si="14"/>
        <v>C:\work\baby prints\MainTop\tif\dtf_a5\pack2\mickey_c.tif</v>
      </c>
      <c r="F193">
        <v>0</v>
      </c>
      <c r="G193">
        <v>2</v>
      </c>
      <c r="I193" t="s">
        <v>730</v>
      </c>
      <c r="K193" t="s">
        <v>45</v>
      </c>
      <c r="AM193" s="22">
        <v>16</v>
      </c>
      <c r="AN193" s="22">
        <v>180</v>
      </c>
      <c r="AO193" s="22">
        <v>1</v>
      </c>
      <c r="AP193" s="22">
        <v>250</v>
      </c>
      <c r="AQ193" t="s">
        <v>338</v>
      </c>
    </row>
    <row r="194" spans="1:43" x14ac:dyDescent="0.2">
      <c r="A194" s="7" t="s">
        <v>731</v>
      </c>
      <c r="B194" t="s">
        <v>732</v>
      </c>
      <c r="C194" t="s">
        <v>733</v>
      </c>
      <c r="D194" s="22" t="str">
        <f t="shared" si="15"/>
        <v>Documents\GitHub\Ozon_upload\barcode\punky monkey\Термонаклейка Микки Маус надпись Дисней.pdf</v>
      </c>
      <c r="E194" t="str">
        <f t="shared" si="14"/>
        <v>C:\work\baby prints\MainTop\tif\dtf_a5\pack2\mickey_c_horiz.tif</v>
      </c>
      <c r="F194">
        <v>1</v>
      </c>
      <c r="G194">
        <v>2</v>
      </c>
      <c r="I194" t="s">
        <v>734</v>
      </c>
      <c r="K194" t="s">
        <v>45</v>
      </c>
      <c r="AM194" s="22">
        <v>16</v>
      </c>
      <c r="AN194" s="22">
        <v>180</v>
      </c>
      <c r="AO194" s="22">
        <v>1</v>
      </c>
      <c r="AP194" s="22">
        <v>250</v>
      </c>
      <c r="AQ194" t="s">
        <v>338</v>
      </c>
    </row>
    <row r="195" spans="1:43" x14ac:dyDescent="0.2">
      <c r="A195" s="7" t="s">
        <v>735</v>
      </c>
      <c r="B195" t="s">
        <v>736</v>
      </c>
      <c r="C195" t="s">
        <v>737</v>
      </c>
      <c r="D195" s="22" t="str">
        <f t="shared" si="15"/>
        <v>Documents\GitHub\Ozon_upload\barcode\punky monkey\Термонаклейка Микки Маус и Минни сердечко.pdf</v>
      </c>
      <c r="E195" t="str">
        <f t="shared" si="14"/>
        <v>C:\work\baby prints\MainTop\tif\dtf_a5\pack2\mickey_love_a_horiz.tif</v>
      </c>
      <c r="F195">
        <v>1</v>
      </c>
      <c r="G195">
        <v>2</v>
      </c>
      <c r="I195" t="s">
        <v>738</v>
      </c>
      <c r="K195" t="s">
        <v>45</v>
      </c>
      <c r="AM195" s="22">
        <v>16</v>
      </c>
      <c r="AN195" s="22">
        <v>180</v>
      </c>
      <c r="AO195" s="22">
        <v>1</v>
      </c>
      <c r="AP195" s="22">
        <v>250</v>
      </c>
      <c r="AQ195" t="s">
        <v>338</v>
      </c>
    </row>
    <row r="196" spans="1:43" x14ac:dyDescent="0.2">
      <c r="A196" s="7" t="s">
        <v>739</v>
      </c>
      <c r="B196" t="s">
        <v>740</v>
      </c>
      <c r="C196" t="s">
        <v>741</v>
      </c>
      <c r="D196" s="22" t="str">
        <f t="shared" si="15"/>
        <v>Documents\GitHub\Ozon_upload\barcode\punky monkey\Термонаклейка Микки Маус на желтом скейте.pdf</v>
      </c>
      <c r="E196" t="str">
        <f t="shared" si="14"/>
        <v>C:\work\baby prints\MainTop\tif\dtf_a5\pack2\mickey_skater_horiz.tif</v>
      </c>
      <c r="F196">
        <v>1</v>
      </c>
      <c r="G196">
        <v>2</v>
      </c>
      <c r="I196" t="s">
        <v>742</v>
      </c>
      <c r="K196" t="s">
        <v>45</v>
      </c>
      <c r="AM196" s="22">
        <v>16</v>
      </c>
      <c r="AN196" s="22">
        <v>180</v>
      </c>
      <c r="AO196" s="22">
        <v>1</v>
      </c>
      <c r="AP196" s="22">
        <v>250</v>
      </c>
      <c r="AQ196" t="s">
        <v>338</v>
      </c>
    </row>
    <row r="197" spans="1:43" x14ac:dyDescent="0.2">
      <c r="A197" s="7" t="s">
        <v>743</v>
      </c>
      <c r="B197" t="s">
        <v>744</v>
      </c>
      <c r="C197" t="s">
        <v>745</v>
      </c>
      <c r="D197" s="22" t="str">
        <f t="shared" si="15"/>
        <v>Documents\GitHub\Ozon_upload\barcode\punky monkey\Термонаклейка Миньоны горкой из 6 штук.pdf</v>
      </c>
      <c r="E197" t="str">
        <f t="shared" si="14"/>
        <v>C:\work\baby prints\MainTop\tif\dtf_a5\pack2\minions_a_vert.tif</v>
      </c>
      <c r="F197">
        <v>0</v>
      </c>
      <c r="G197">
        <v>2</v>
      </c>
      <c r="I197" t="s">
        <v>746</v>
      </c>
      <c r="K197" t="s">
        <v>45</v>
      </c>
      <c r="AM197" s="22">
        <v>16</v>
      </c>
      <c r="AN197" s="22">
        <v>180</v>
      </c>
      <c r="AO197" s="22">
        <v>1</v>
      </c>
      <c r="AP197" s="22">
        <v>250</v>
      </c>
      <c r="AQ197" t="s">
        <v>338</v>
      </c>
    </row>
    <row r="198" spans="1:43" x14ac:dyDescent="0.2">
      <c r="A198" s="7" t="s">
        <v>747</v>
      </c>
      <c r="B198" t="s">
        <v>748</v>
      </c>
      <c r="C198" t="s">
        <v>749</v>
      </c>
      <c r="D198" s="22" t="str">
        <f t="shared" si="15"/>
        <v>Documents\GitHub\Ozon_upload\barcode\punky monkey\Термонаклейка Миньоны горкой из 3 штук.pdf</v>
      </c>
      <c r="E198" t="str">
        <f t="shared" si="14"/>
        <v>C:\work\baby prints\MainTop\tif\dtf_a5\pack2\minions_b_vert.tif</v>
      </c>
      <c r="F198">
        <v>0</v>
      </c>
      <c r="G198">
        <v>2</v>
      </c>
      <c r="I198" t="s">
        <v>750</v>
      </c>
      <c r="K198" t="s">
        <v>45</v>
      </c>
      <c r="AM198" s="22">
        <v>16</v>
      </c>
      <c r="AN198" s="22">
        <v>180</v>
      </c>
      <c r="AO198" s="22">
        <v>1</v>
      </c>
      <c r="AP198" s="22">
        <v>250</v>
      </c>
      <c r="AQ198" t="s">
        <v>338</v>
      </c>
    </row>
    <row r="199" spans="1:43" x14ac:dyDescent="0.2">
      <c r="A199" s="7" t="s">
        <v>751</v>
      </c>
      <c r="B199" t="s">
        <v>752</v>
      </c>
      <c r="C199" t="s">
        <v>753</v>
      </c>
      <c r="D199" s="22" t="str">
        <f t="shared" si="15"/>
        <v>Documents\GitHub\Ozon_upload\barcode\punky monkey\Термонаклейка Минни Маус зайчик в руках.pdf</v>
      </c>
      <c r="E199" t="str">
        <f t="shared" si="14"/>
        <v>C:\work\baby prints\MainTop\tif\dtf_a5\pack2\minni_a_vert.tif</v>
      </c>
      <c r="F199">
        <v>0</v>
      </c>
      <c r="G199">
        <v>2</v>
      </c>
      <c r="I199" t="s">
        <v>754</v>
      </c>
      <c r="K199" t="s">
        <v>45</v>
      </c>
      <c r="AM199" s="22">
        <v>16</v>
      </c>
      <c r="AN199" s="22">
        <v>180</v>
      </c>
      <c r="AO199" s="22">
        <v>1</v>
      </c>
      <c r="AP199" s="22">
        <v>250</v>
      </c>
      <c r="AQ199" t="s">
        <v>338</v>
      </c>
    </row>
    <row r="200" spans="1:43" x14ac:dyDescent="0.2">
      <c r="A200" s="7" t="s">
        <v>755</v>
      </c>
      <c r="B200" t="s">
        <v>756</v>
      </c>
      <c r="C200" t="s">
        <v>757</v>
      </c>
      <c r="D200" s="22" t="str">
        <f t="shared" si="15"/>
        <v>Documents\GitHub\Ozon_upload\barcode\punky monkey\Термонаклейка Минни Маус и Дейзи утка.pdf</v>
      </c>
      <c r="E200" t="str">
        <f t="shared" si="14"/>
        <v>C:\work\baby prints\MainTop\tif\dtf_a5\pack2\minni_b_vert.tif</v>
      </c>
      <c r="F200">
        <v>0</v>
      </c>
      <c r="G200">
        <v>2</v>
      </c>
      <c r="I200" t="s">
        <v>758</v>
      </c>
      <c r="K200" t="s">
        <v>45</v>
      </c>
      <c r="AM200" s="22">
        <v>16</v>
      </c>
      <c r="AN200" s="22">
        <v>180</v>
      </c>
      <c r="AO200" s="22">
        <v>1</v>
      </c>
      <c r="AP200" s="22">
        <v>250</v>
      </c>
      <c r="AQ200" t="s">
        <v>338</v>
      </c>
    </row>
    <row r="201" spans="1:43" x14ac:dyDescent="0.2">
      <c r="A201" s="7" t="s">
        <v>759</v>
      </c>
      <c r="B201" t="s">
        <v>760</v>
      </c>
      <c r="C201" t="s">
        <v>761</v>
      </c>
      <c r="D201" s="22" t="str">
        <f t="shared" si="15"/>
        <v>Documents\GitHub\Ozon_upload\barcode\punky monkey\Термонаклейка Минни Маус подмигивает в очках.pdf</v>
      </c>
      <c r="E201" t="str">
        <f t="shared" si="14"/>
        <v>C:\work\baby prints\MainTop\tif\dtf_a5\pack2\minni_c_vert.tif</v>
      </c>
      <c r="F201">
        <v>0</v>
      </c>
      <c r="G201">
        <v>2</v>
      </c>
      <c r="I201" t="s">
        <v>762</v>
      </c>
      <c r="K201" t="s">
        <v>45</v>
      </c>
      <c r="AM201" s="22">
        <v>16</v>
      </c>
      <c r="AN201" s="22">
        <v>180</v>
      </c>
      <c r="AO201" s="22">
        <v>1</v>
      </c>
      <c r="AP201" s="22">
        <v>250</v>
      </c>
      <c r="AQ201" t="s">
        <v>338</v>
      </c>
    </row>
    <row r="202" spans="1:43" x14ac:dyDescent="0.2">
      <c r="A202" s="7" t="s">
        <v>763</v>
      </c>
      <c r="B202" t="s">
        <v>764</v>
      </c>
      <c r="C202" t="s">
        <v>765</v>
      </c>
      <c r="D202" s="22" t="str">
        <f t="shared" si="15"/>
        <v>Documents\GitHub\Ozon_upload\barcode\punky monkey\Термонаклейка Мишка в кепке делает селфи.pdf</v>
      </c>
      <c r="E202" t="str">
        <f t="shared" si="14"/>
        <v>C:\work\baby prints\MainTop\tif\dtf_a5\pack2\mishka_a_vert.tif</v>
      </c>
      <c r="F202">
        <v>0</v>
      </c>
      <c r="G202">
        <v>2</v>
      </c>
      <c r="I202" t="s">
        <v>766</v>
      </c>
      <c r="K202" t="s">
        <v>45</v>
      </c>
      <c r="AM202" s="22">
        <v>16</v>
      </c>
      <c r="AN202" s="22">
        <v>180</v>
      </c>
      <c r="AO202" s="22">
        <v>1</v>
      </c>
      <c r="AP202" s="22">
        <v>250</v>
      </c>
      <c r="AQ202" t="s">
        <v>338</v>
      </c>
    </row>
    <row r="203" spans="1:43" x14ac:dyDescent="0.2">
      <c r="A203" s="7" t="s">
        <v>767</v>
      </c>
      <c r="B203" t="s">
        <v>768</v>
      </c>
      <c r="C203" t="s">
        <v>769</v>
      </c>
      <c r="D203" s="22" t="str">
        <f t="shared" si="15"/>
        <v>Documents\GitHub\Ozon_upload\barcode\punky monkey\Термонаклейка Пингвины с сердечками шарики.pdf</v>
      </c>
      <c r="E203" t="str">
        <f t="shared" si="14"/>
        <v>C:\work\baby prints\MainTop\tif\dtf_a5\pack2\penguins_a_horiz.tif</v>
      </c>
      <c r="F203">
        <v>1</v>
      </c>
      <c r="G203">
        <v>2</v>
      </c>
      <c r="I203" t="s">
        <v>770</v>
      </c>
      <c r="K203" t="s">
        <v>45</v>
      </c>
      <c r="AM203" s="22">
        <v>16</v>
      </c>
      <c r="AN203" s="22">
        <v>180</v>
      </c>
      <c r="AO203" s="22">
        <v>1</v>
      </c>
      <c r="AP203" s="22">
        <v>250</v>
      </c>
      <c r="AQ203" t="s">
        <v>338</v>
      </c>
    </row>
    <row r="204" spans="1:43" x14ac:dyDescent="0.2">
      <c r="A204" s="7" t="s">
        <v>771</v>
      </c>
      <c r="B204" t="s">
        <v>772</v>
      </c>
      <c r="C204" t="s">
        <v>773</v>
      </c>
      <c r="D204" s="22" t="str">
        <f t="shared" si="15"/>
        <v>Documents\GitHub\Ozon_upload\barcode\punky monkey\Термонаклейка Зайчик держит две морковки.pdf</v>
      </c>
      <c r="E204" t="str">
        <f t="shared" si="14"/>
        <v>C:\work\baby prints\MainTop\tif\dtf_a5\pack2\rabbit_a_vert.tif</v>
      </c>
      <c r="F204">
        <v>0</v>
      </c>
      <c r="G204">
        <v>2</v>
      </c>
      <c r="I204" t="s">
        <v>774</v>
      </c>
      <c r="K204" t="s">
        <v>45</v>
      </c>
      <c r="AM204" s="22">
        <v>16</v>
      </c>
      <c r="AN204" s="22">
        <v>180</v>
      </c>
      <c r="AO204" s="22">
        <v>1</v>
      </c>
      <c r="AP204" s="22">
        <v>250</v>
      </c>
      <c r="AQ204" t="s">
        <v>338</v>
      </c>
    </row>
    <row r="205" spans="1:43" x14ac:dyDescent="0.2">
      <c r="A205" s="7" t="s">
        <v>775</v>
      </c>
      <c r="B205" t="s">
        <v>776</v>
      </c>
      <c r="C205" t="s">
        <v>777</v>
      </c>
      <c r="D205" s="22" t="str">
        <f t="shared" si="15"/>
        <v>Documents\GitHub\Ozon_upload\barcode\punky monkey\Термонаклейка Зайка в цветах.pdf</v>
      </c>
      <c r="E205" t="str">
        <f t="shared" si="14"/>
        <v>C:\work\baby prints\MainTop\tif\dtf_a5\pack2\rabbit_b_vert.tif</v>
      </c>
      <c r="F205">
        <v>0</v>
      </c>
      <c r="G205">
        <v>2</v>
      </c>
      <c r="I205" t="s">
        <v>778</v>
      </c>
      <c r="K205" t="s">
        <v>45</v>
      </c>
      <c r="AM205" s="22">
        <v>16</v>
      </c>
      <c r="AN205" s="22">
        <v>180</v>
      </c>
      <c r="AO205" s="22">
        <v>1</v>
      </c>
      <c r="AP205" s="22">
        <v>250</v>
      </c>
      <c r="AQ205" t="s">
        <v>338</v>
      </c>
    </row>
    <row r="206" spans="1:43" x14ac:dyDescent="0.2">
      <c r="A206" s="7" t="s">
        <v>779</v>
      </c>
      <c r="B206" t="s">
        <v>780</v>
      </c>
      <c r="C206" t="s">
        <v>781</v>
      </c>
      <c r="D206" s="22" t="str">
        <f t="shared" si="15"/>
        <v>Documents\GitHub\Ozon_upload\barcode\punky monkey\Термонаклейка Ежик Соник Тейлз Наклз Мания.pdf</v>
      </c>
      <c r="E206" t="str">
        <f t="shared" si="14"/>
        <v>C:\work\baby prints\MainTop\tif\dtf_a5\pack2\sonic_b_vert.tif</v>
      </c>
      <c r="F206">
        <v>0</v>
      </c>
      <c r="G206">
        <v>2</v>
      </c>
      <c r="I206" t="s">
        <v>782</v>
      </c>
      <c r="K206" t="s">
        <v>45</v>
      </c>
      <c r="AM206" s="22">
        <v>16</v>
      </c>
      <c r="AN206" s="22">
        <v>180</v>
      </c>
      <c r="AO206" s="22">
        <v>1</v>
      </c>
      <c r="AP206" s="22">
        <v>250</v>
      </c>
      <c r="AQ206" t="s">
        <v>338</v>
      </c>
    </row>
    <row r="207" spans="1:43" x14ac:dyDescent="0.2">
      <c r="A207" s="7" t="s">
        <v>783</v>
      </c>
      <c r="B207" t="s">
        <v>784</v>
      </c>
      <c r="C207" t="s">
        <v>785</v>
      </c>
      <c r="D207" s="22" t="str">
        <f t="shared" si="15"/>
        <v>Documents\GitHub\Ozon_upload\barcode\punky monkey\Термонаклейка Ежик Соник бежит из кольца.pdf</v>
      </c>
      <c r="E207" t="str">
        <f t="shared" si="14"/>
        <v>C:\work\baby prints\MainTop\tif\dtf_a5\pack2\sonic_run_vert.tif</v>
      </c>
      <c r="F207">
        <v>0</v>
      </c>
      <c r="G207">
        <v>2</v>
      </c>
      <c r="I207" t="s">
        <v>786</v>
      </c>
      <c r="K207" t="s">
        <v>45</v>
      </c>
      <c r="AM207" s="22">
        <v>16</v>
      </c>
      <c r="AN207" s="22">
        <v>180</v>
      </c>
      <c r="AO207" s="22">
        <v>1</v>
      </c>
      <c r="AP207" s="22">
        <v>250</v>
      </c>
      <c r="AQ207" t="s">
        <v>338</v>
      </c>
    </row>
    <row r="208" spans="1:43" x14ac:dyDescent="0.2">
      <c r="A208" s="7" t="s">
        <v>787</v>
      </c>
      <c r="B208" t="s">
        <v>788</v>
      </c>
      <c r="C208" t="s">
        <v>789</v>
      </c>
      <c r="D208" s="22" t="str">
        <f t="shared" si="15"/>
        <v>Documents\GitHub\Ozon_upload\barcode\punky monkey\Термонаклейка Человек Паук и Веном половинки.pdf</v>
      </c>
      <c r="E208" t="str">
        <f t="shared" si="14"/>
        <v>C:\work\baby prints\MainTop\tif\dtf_a5\pack2\spider_a_vert.tif</v>
      </c>
      <c r="F208">
        <v>0</v>
      </c>
      <c r="G208">
        <v>2</v>
      </c>
      <c r="I208" t="s">
        <v>790</v>
      </c>
      <c r="K208" t="s">
        <v>45</v>
      </c>
      <c r="AM208" s="22">
        <v>16</v>
      </c>
      <c r="AN208" s="22">
        <v>180</v>
      </c>
      <c r="AO208" s="22">
        <v>1</v>
      </c>
      <c r="AP208" s="22">
        <v>250</v>
      </c>
      <c r="AQ208" t="s">
        <v>338</v>
      </c>
    </row>
    <row r="209" spans="1:43" x14ac:dyDescent="0.2">
      <c r="A209" s="7" t="s">
        <v>791</v>
      </c>
      <c r="B209" t="s">
        <v>792</v>
      </c>
      <c r="C209" t="s">
        <v>793</v>
      </c>
      <c r="D209" s="22" t="str">
        <f t="shared" si="15"/>
        <v>Documents\GitHub\Ozon_upload\barcode\punky monkey\Термонаклейка Спанч Боб руки в сторону.pdf</v>
      </c>
      <c r="E209" t="str">
        <f t="shared" si="14"/>
        <v>C:\work\baby prints\MainTop\tif\dtf_a5\pack2\spunchbob_a_horiz.tif</v>
      </c>
      <c r="F209">
        <v>1</v>
      </c>
      <c r="G209">
        <v>2</v>
      </c>
      <c r="I209" t="s">
        <v>794</v>
      </c>
      <c r="K209" t="s">
        <v>45</v>
      </c>
      <c r="AM209" s="22">
        <v>16</v>
      </c>
      <c r="AN209" s="22">
        <v>180</v>
      </c>
      <c r="AO209" s="22">
        <v>1</v>
      </c>
      <c r="AP209" s="22">
        <v>250</v>
      </c>
      <c r="AQ209" t="s">
        <v>338</v>
      </c>
    </row>
    <row r="210" spans="1:43" x14ac:dyDescent="0.2">
      <c r="A210" s="7" t="s">
        <v>795</v>
      </c>
      <c r="B210" t="s">
        <v>796</v>
      </c>
      <c r="C210" t="s">
        <v>797</v>
      </c>
      <c r="D210" s="22" t="str">
        <f t="shared" si="15"/>
        <v>Documents\GitHub\Ozon_upload\barcode\punky monkey\Термонаклейка Спанч Боб и Патрик сидят.pdf</v>
      </c>
      <c r="E210" t="str">
        <f t="shared" si="14"/>
        <v>C:\work\baby prints\MainTop\tif\dtf_a5\pack2\spunchbob_b_horiz.tif</v>
      </c>
      <c r="F210">
        <v>1</v>
      </c>
      <c r="G210">
        <v>2</v>
      </c>
      <c r="I210" t="s">
        <v>798</v>
      </c>
      <c r="K210" t="s">
        <v>45</v>
      </c>
      <c r="AM210" s="22">
        <v>16</v>
      </c>
      <c r="AN210" s="22">
        <v>180</v>
      </c>
      <c r="AO210" s="22">
        <v>1</v>
      </c>
      <c r="AP210" s="22">
        <v>250</v>
      </c>
      <c r="AQ210" t="s">
        <v>338</v>
      </c>
    </row>
    <row r="211" spans="1:43" x14ac:dyDescent="0.2">
      <c r="A211" s="7" t="s">
        <v>799</v>
      </c>
      <c r="B211" t="s">
        <v>800</v>
      </c>
      <c r="C211" t="s">
        <v>801</v>
      </c>
      <c r="D211" s="22" t="str">
        <f t="shared" si="15"/>
        <v>Documents\GitHub\Ozon_upload\barcode\punky monkey\Термонаклейка Черепашки Ниндзя классика.pdf</v>
      </c>
      <c r="E211" t="str">
        <f t="shared" si="14"/>
        <v>C:\work\baby prints\MainTop\tif\dtf_a5\pack2\turtles_a_vert.tif</v>
      </c>
      <c r="F211">
        <v>0</v>
      </c>
      <c r="G211">
        <v>2</v>
      </c>
      <c r="I211" t="s">
        <v>802</v>
      </c>
      <c r="K211" t="s">
        <v>45</v>
      </c>
      <c r="AM211" s="22">
        <v>16</v>
      </c>
      <c r="AN211" s="22">
        <v>180</v>
      </c>
      <c r="AO211" s="22">
        <v>1</v>
      </c>
      <c r="AP211" s="22">
        <v>250</v>
      </c>
      <c r="AQ211" t="s">
        <v>338</v>
      </c>
    </row>
    <row r="212" spans="1:43" x14ac:dyDescent="0.2">
      <c r="A212" s="7" t="s">
        <v>803</v>
      </c>
      <c r="B212" t="s">
        <v>804</v>
      </c>
      <c r="C212" t="s">
        <v>805</v>
      </c>
      <c r="D212" s="22" t="str">
        <f t="shared" si="15"/>
        <v>Documents\GitHub\Ozon_upload\barcode\punky monkey\Термонаклейка Черепашки Ниндзя надпись снизу.pdf</v>
      </c>
      <c r="E212" t="str">
        <f t="shared" si="14"/>
        <v>C:\work\baby prints\MainTop\tif\dtf_a5\pack2\turtles_b_vert.tif</v>
      </c>
      <c r="F212">
        <v>0</v>
      </c>
      <c r="G212">
        <v>2</v>
      </c>
      <c r="I212" t="s">
        <v>806</v>
      </c>
      <c r="K212" t="s">
        <v>45</v>
      </c>
      <c r="AM212" s="22">
        <v>16</v>
      </c>
      <c r="AN212" s="22">
        <v>180</v>
      </c>
      <c r="AO212" s="22">
        <v>1</v>
      </c>
      <c r="AP212" s="22">
        <v>250</v>
      </c>
      <c r="AQ212" t="s">
        <v>338</v>
      </c>
    </row>
    <row r="213" spans="1:43" x14ac:dyDescent="0.2">
      <c r="A213" s="7" t="s">
        <v>807</v>
      </c>
      <c r="B213" t="s">
        <v>808</v>
      </c>
      <c r="C213" t="s">
        <v>809</v>
      </c>
      <c r="D213" s="22" t="str">
        <f t="shared" si="15"/>
        <v>Documents\GitHub\Ozon_upload\barcode\punky monkey\Термонаклейка Единорог очки сердечки.pdf</v>
      </c>
      <c r="E213" t="str">
        <f t="shared" si="14"/>
        <v>C:\work\baby prints\MainTop\tif\dtf_a5\pack2\unicorn_a_horiz.tif</v>
      </c>
      <c r="F213">
        <v>1</v>
      </c>
      <c r="G213">
        <v>2</v>
      </c>
      <c r="I213" t="s">
        <v>810</v>
      </c>
      <c r="K213" t="s">
        <v>45</v>
      </c>
      <c r="AM213" s="22">
        <v>16</v>
      </c>
      <c r="AN213" s="22">
        <v>180</v>
      </c>
      <c r="AO213" s="22">
        <v>1</v>
      </c>
      <c r="AP213" s="22">
        <v>250</v>
      </c>
      <c r="AQ213" t="s">
        <v>338</v>
      </c>
    </row>
    <row r="214" spans="1:43" x14ac:dyDescent="0.2">
      <c r="A214" s="7" t="s">
        <v>811</v>
      </c>
      <c r="B214" t="s">
        <v>812</v>
      </c>
      <c r="C214" t="s">
        <v>813</v>
      </c>
      <c r="D214" s="22" t="str">
        <f t="shared" si="15"/>
        <v>Documents\GitHub\Ozon_upload\barcode\punky monkey\Термонаклейка Единорог в облаках.pdf</v>
      </c>
      <c r="E214" t="str">
        <f t="shared" si="14"/>
        <v>C:\work\baby prints\MainTop\tif\dtf_a5\pack2\unicorn_b_horiz.tif</v>
      </c>
      <c r="F214">
        <v>1</v>
      </c>
      <c r="G214">
        <v>2</v>
      </c>
      <c r="I214" t="s">
        <v>814</v>
      </c>
      <c r="K214" t="s">
        <v>45</v>
      </c>
      <c r="AM214" s="22">
        <v>16</v>
      </c>
      <c r="AN214" s="22">
        <v>180</v>
      </c>
      <c r="AO214" s="22">
        <v>1</v>
      </c>
      <c r="AP214" s="22">
        <v>250</v>
      </c>
      <c r="AQ214" t="s">
        <v>338</v>
      </c>
    </row>
    <row r="215" spans="1:43" x14ac:dyDescent="0.2">
      <c r="A215" s="7" t="s">
        <v>815</v>
      </c>
      <c r="B215" t="s">
        <v>816</v>
      </c>
      <c r="C215" t="s">
        <v>817</v>
      </c>
      <c r="D215" s="22" t="str">
        <f t="shared" si="15"/>
        <v>Documents\GitHub\Ozon_upload\barcode\punky monkey\Термонаклейка Единорог и бабочки.pdf</v>
      </c>
      <c r="E215" t="str">
        <f t="shared" si="14"/>
        <v>C:\work\baby prints\MainTop\tif\dtf_a5\pack2\unicorn_c_horiz.tif</v>
      </c>
      <c r="F215">
        <v>1</v>
      </c>
      <c r="G215">
        <v>2</v>
      </c>
      <c r="I215" t="s">
        <v>818</v>
      </c>
      <c r="K215" t="s">
        <v>45</v>
      </c>
      <c r="AM215" s="22">
        <v>16</v>
      </c>
      <c r="AN215" s="22">
        <v>180</v>
      </c>
      <c r="AO215" s="22">
        <v>1</v>
      </c>
      <c r="AP215" s="22">
        <v>250</v>
      </c>
      <c r="AQ215" t="s">
        <v>338</v>
      </c>
    </row>
    <row r="216" spans="1:43" x14ac:dyDescent="0.2">
      <c r="A216" s="7" t="s">
        <v>819</v>
      </c>
      <c r="B216" t="s">
        <v>820</v>
      </c>
      <c r="C216" t="s">
        <v>821</v>
      </c>
      <c r="D216" s="22" t="str">
        <f t="shared" si="15"/>
        <v>Documents\GitHub\Ozon_upload\barcode\punky monkey\Термонаклейка Единорог корона и надпись внизу.pdf</v>
      </c>
      <c r="E216" t="str">
        <f t="shared" si="14"/>
        <v>C:\work\baby prints\MainTop\tif\dtf_a5\pack2\unicorn_d_vert.tif</v>
      </c>
      <c r="F216">
        <v>0</v>
      </c>
      <c r="G216">
        <v>2</v>
      </c>
      <c r="I216" t="s">
        <v>822</v>
      </c>
      <c r="K216" t="s">
        <v>45</v>
      </c>
      <c r="AM216" s="22">
        <v>16</v>
      </c>
      <c r="AN216" s="22">
        <v>180</v>
      </c>
      <c r="AO216" s="22">
        <v>1</v>
      </c>
      <c r="AP216" s="22">
        <v>250</v>
      </c>
      <c r="AQ216" t="s">
        <v>338</v>
      </c>
    </row>
    <row r="217" spans="1:43" x14ac:dyDescent="0.2">
      <c r="A217" s="7" t="s">
        <v>871</v>
      </c>
      <c r="B217" t="s">
        <v>872</v>
      </c>
      <c r="C217" t="s">
        <v>873</v>
      </c>
      <c r="D217" s="22" t="str">
        <f>CONCATENATE("Documents\GitHub\Ozon_upload\barcode\punky monkey\", A217, ".pdf")</f>
        <v>Documents\GitHub\Ozon_upload\barcode\punky monkey\Термонаклейка Русалочка дисней.pdf</v>
      </c>
      <c r="E217" t="str">
        <f t="shared" ref="E217:E237" si="16">CONCATENATE("C:\work\baby prints\MainTop\tif\dtf_a5\pack3\",C217,".tif")</f>
        <v>C:\work\baby prints\MainTop\tif\dtf_a5\pack3\ariel_a_vert.tif</v>
      </c>
      <c r="F217">
        <v>0</v>
      </c>
      <c r="G217">
        <v>2</v>
      </c>
      <c r="I217" t="s">
        <v>874</v>
      </c>
      <c r="K217" t="s">
        <v>45</v>
      </c>
      <c r="AM217" s="22">
        <v>16</v>
      </c>
      <c r="AN217" s="22">
        <v>180</v>
      </c>
      <c r="AO217" s="22">
        <v>1</v>
      </c>
      <c r="AP217" s="22">
        <v>250</v>
      </c>
      <c r="AQ217" t="s">
        <v>338</v>
      </c>
    </row>
    <row r="218" spans="1:43" x14ac:dyDescent="0.2">
      <c r="A218" s="7" t="s">
        <v>875</v>
      </c>
      <c r="B218" t="s">
        <v>876</v>
      </c>
      <c r="C218" t="s">
        <v>877</v>
      </c>
      <c r="D218" s="22" t="str">
        <f t="shared" ref="D218:D237" si="17">CONCATENATE("Documents\GitHub\Ozon_upload\barcode\punky monkey\", A218, ".pdf")</f>
        <v>Documents\GitHub\Ozon_upload\barcode\punky monkey\Термонаклейка Барт стоит с скейтом Симпсоны.pdf</v>
      </c>
      <c r="E218" t="str">
        <f t="shared" si="16"/>
        <v>C:\work\baby prints\MainTop\tif\dtf_a5\pack3\bart_b_horiz.tif</v>
      </c>
      <c r="F218">
        <v>0</v>
      </c>
      <c r="G218">
        <v>2</v>
      </c>
      <c r="I218" t="s">
        <v>878</v>
      </c>
      <c r="K218" t="s">
        <v>45</v>
      </c>
      <c r="AM218" s="22">
        <v>16</v>
      </c>
      <c r="AN218" s="22">
        <v>180</v>
      </c>
      <c r="AO218" s="22">
        <v>1</v>
      </c>
      <c r="AP218" s="22">
        <v>250</v>
      </c>
      <c r="AQ218" t="s">
        <v>338</v>
      </c>
    </row>
    <row r="219" spans="1:43" x14ac:dyDescent="0.2">
      <c r="A219" s="7" t="s">
        <v>879</v>
      </c>
      <c r="B219" t="s">
        <v>880</v>
      </c>
      <c r="C219" t="s">
        <v>881</v>
      </c>
      <c r="D219" s="22" t="str">
        <f t="shared" si="17"/>
        <v>Documents\GitHub\Ozon_upload\barcode\punky monkey\Термонаклейка Барт Прыгает на скейте Симпсоны.pdf</v>
      </c>
      <c r="E219" t="str">
        <f t="shared" si="16"/>
        <v>C:\work\baby prints\MainTop\tif\dtf_a5\pack3\bart_a_vert.tif</v>
      </c>
      <c r="F219">
        <v>0</v>
      </c>
      <c r="G219">
        <v>2</v>
      </c>
      <c r="I219" t="s">
        <v>882</v>
      </c>
      <c r="K219" t="s">
        <v>45</v>
      </c>
      <c r="AM219" s="22">
        <v>16</v>
      </c>
      <c r="AN219" s="22">
        <v>180</v>
      </c>
      <c r="AO219" s="22">
        <v>1</v>
      </c>
      <c r="AP219" s="22">
        <v>250</v>
      </c>
      <c r="AQ219" t="s">
        <v>338</v>
      </c>
    </row>
    <row r="220" spans="1:43" x14ac:dyDescent="0.2">
      <c r="A220" s="7" t="s">
        <v>883</v>
      </c>
      <c r="B220" t="s">
        <v>884</v>
      </c>
      <c r="C220" t="s">
        <v>885</v>
      </c>
      <c r="D220" s="22" t="str">
        <f t="shared" si="17"/>
        <v>Documents\GitHub\Ozon_upload\barcode\punky monkey\Термонаклейка Принцессы дисней.pdf</v>
      </c>
      <c r="E220" t="str">
        <f t="shared" si="16"/>
        <v>C:\work\baby prints\MainTop\tif\dtf_a5\pack3\disney_ladies_a_horiz.tif</v>
      </c>
      <c r="F220">
        <v>1</v>
      </c>
      <c r="G220">
        <v>2</v>
      </c>
      <c r="I220" t="s">
        <v>886</v>
      </c>
      <c r="K220" t="s">
        <v>45</v>
      </c>
      <c r="AM220" s="22">
        <v>16</v>
      </c>
      <c r="AN220" s="22">
        <v>180</v>
      </c>
      <c r="AO220" s="22">
        <v>1</v>
      </c>
      <c r="AP220" s="22">
        <v>250</v>
      </c>
      <c r="AQ220" t="s">
        <v>338</v>
      </c>
    </row>
    <row r="221" spans="1:43" x14ac:dyDescent="0.2">
      <c r="A221" s="7" t="s">
        <v>887</v>
      </c>
      <c r="B221" t="s">
        <v>888</v>
      </c>
      <c r="C221" t="s">
        <v>889</v>
      </c>
      <c r="D221" s="22" t="str">
        <f t="shared" si="17"/>
        <v>Documents\GitHub\Ozon_upload\barcode\punky monkey\Термонаклейка Холодное сердце 3 Эльза Анна Олаф.pdf</v>
      </c>
      <c r="E221" t="str">
        <f t="shared" si="16"/>
        <v>C:\work\baby prints\MainTop\tif\dtf_a5\pack3\elsa_anna_olaf_heart_art_horiz.tif</v>
      </c>
      <c r="F221">
        <v>1</v>
      </c>
      <c r="G221">
        <v>2</v>
      </c>
      <c r="I221" t="s">
        <v>890</v>
      </c>
      <c r="K221" t="s">
        <v>45</v>
      </c>
      <c r="AM221" s="22">
        <v>16</v>
      </c>
      <c r="AN221" s="22">
        <v>180</v>
      </c>
      <c r="AO221" s="22">
        <v>1</v>
      </c>
      <c r="AP221" s="22">
        <v>250</v>
      </c>
      <c r="AQ221" t="s">
        <v>338</v>
      </c>
    </row>
    <row r="222" spans="1:43" x14ac:dyDescent="0.2">
      <c r="A222" s="7" t="s">
        <v>891</v>
      </c>
      <c r="B222" t="s">
        <v>892</v>
      </c>
      <c r="C222" t="s">
        <v>893</v>
      </c>
      <c r="D222" s="22" t="str">
        <f t="shared" si="17"/>
        <v>Documents\GitHub\Ozon_upload\barcode\punky monkey\Термонаклейка Эльза Анна Холодное сердце стоят.pdf</v>
      </c>
      <c r="E222" t="str">
        <f t="shared" si="16"/>
        <v>C:\work\baby prints\MainTop\tif\dtf_a5\pack3\elsa_anna_stand_vert.tif</v>
      </c>
      <c r="F222">
        <v>0</v>
      </c>
      <c r="G222">
        <v>2</v>
      </c>
      <c r="I222" t="s">
        <v>894</v>
      </c>
      <c r="K222" t="s">
        <v>45</v>
      </c>
      <c r="AM222" s="22">
        <v>16</v>
      </c>
      <c r="AN222" s="22">
        <v>180</v>
      </c>
      <c r="AO222" s="22">
        <v>1</v>
      </c>
      <c r="AP222" s="22">
        <v>250</v>
      </c>
      <c r="AQ222" t="s">
        <v>338</v>
      </c>
    </row>
    <row r="223" spans="1:43" x14ac:dyDescent="0.2">
      <c r="A223" s="7" t="s">
        <v>895</v>
      </c>
      <c r="B223" t="s">
        <v>896</v>
      </c>
      <c r="C223" t="s">
        <v>897</v>
      </c>
      <c r="D223" s="22" t="str">
        <f t="shared" si="17"/>
        <v>Documents\GitHub\Ozon_upload\barcode\punky monkey\Термонаклейка Эльза обнимает Олафа Холодное сердце.pdf</v>
      </c>
      <c r="E223" t="str">
        <f t="shared" si="16"/>
        <v>C:\work\baby prints\MainTop\tif\dtf_a5\pack3\elsa_olaf_hug_a_vert.tif</v>
      </c>
      <c r="F223">
        <v>0</v>
      </c>
      <c r="G223">
        <v>2</v>
      </c>
      <c r="I223" t="s">
        <v>898</v>
      </c>
      <c r="K223" t="s">
        <v>45</v>
      </c>
      <c r="AM223" s="22">
        <v>16</v>
      </c>
      <c r="AN223" s="22">
        <v>180</v>
      </c>
      <c r="AO223" s="22">
        <v>1</v>
      </c>
      <c r="AP223" s="22">
        <v>250</v>
      </c>
      <c r="AQ223" t="s">
        <v>338</v>
      </c>
    </row>
    <row r="224" spans="1:43" x14ac:dyDescent="0.2">
      <c r="A224" s="7" t="s">
        <v>899</v>
      </c>
      <c r="B224" t="s">
        <v>900</v>
      </c>
      <c r="C224" t="s">
        <v>901</v>
      </c>
      <c r="D224" s="22" t="str">
        <f t="shared" si="17"/>
        <v>Documents\GitHub\Ozon_upload\barcode\punky monkey\Термонаклейка Хаги Ваги ест завтрак.pdf</v>
      </c>
      <c r="E224" t="str">
        <f t="shared" si="16"/>
        <v>C:\work\baby prints\MainTop\tif\dtf_a5\pack3\huggy_a_vert.tif</v>
      </c>
      <c r="F224">
        <v>0</v>
      </c>
      <c r="G224">
        <v>2</v>
      </c>
      <c r="I224" t="s">
        <v>902</v>
      </c>
      <c r="K224" t="s">
        <v>45</v>
      </c>
      <c r="AM224" s="22">
        <v>16</v>
      </c>
      <c r="AN224" s="22">
        <v>180</v>
      </c>
      <c r="AO224" s="22">
        <v>1</v>
      </c>
      <c r="AP224" s="22">
        <v>250</v>
      </c>
      <c r="AQ224" t="s">
        <v>338</v>
      </c>
    </row>
    <row r="225" spans="1:44" x14ac:dyDescent="0.2">
      <c r="A225" s="7" t="s">
        <v>903</v>
      </c>
      <c r="B225" t="s">
        <v>904</v>
      </c>
      <c r="C225" t="s">
        <v>905</v>
      </c>
      <c r="D225" s="22" t="str">
        <f t="shared" si="17"/>
        <v>Documents\GitHub\Ozon_upload\barcode\punky monkey\Термонаклейка Хаги Ваги Голова и надпись.pdf</v>
      </c>
      <c r="E225" t="str">
        <f t="shared" si="16"/>
        <v>C:\work\baby prints\MainTop\tif\dtf_a5\pack3\huggy_b_horiz.tif</v>
      </c>
      <c r="F225">
        <v>1</v>
      </c>
      <c r="G225">
        <v>2</v>
      </c>
      <c r="I225" t="s">
        <v>906</v>
      </c>
      <c r="K225" t="s">
        <v>45</v>
      </c>
      <c r="AM225" s="22">
        <v>16</v>
      </c>
      <c r="AN225" s="22">
        <v>180</v>
      </c>
      <c r="AO225" s="22">
        <v>1</v>
      </c>
      <c r="AP225" s="22">
        <v>250</v>
      </c>
      <c r="AQ225" t="s">
        <v>338</v>
      </c>
    </row>
    <row r="226" spans="1:44" x14ac:dyDescent="0.2">
      <c r="A226" s="7" t="s">
        <v>907</v>
      </c>
      <c r="B226" t="s">
        <v>908</v>
      </c>
      <c r="C226" t="s">
        <v>909</v>
      </c>
      <c r="D226" s="22" t="str">
        <f t="shared" si="17"/>
        <v>Documents\GitHub\Ozon_upload\barcode\punky monkey\Термонаклейка Халк зеленый круг фон.pdf</v>
      </c>
      <c r="E226" t="str">
        <f t="shared" si="16"/>
        <v>C:\work\baby prints\MainTop\tif\dtf_a5\pack3\hulk_a_horiz.tif</v>
      </c>
      <c r="F226">
        <v>1</v>
      </c>
      <c r="G226">
        <v>2</v>
      </c>
      <c r="I226" t="s">
        <v>910</v>
      </c>
      <c r="K226" t="s">
        <v>45</v>
      </c>
      <c r="AM226" s="22">
        <v>16</v>
      </c>
      <c r="AN226" s="22">
        <v>180</v>
      </c>
      <c r="AO226" s="22">
        <v>1</v>
      </c>
      <c r="AP226" s="22">
        <v>250</v>
      </c>
      <c r="AQ226" t="s">
        <v>338</v>
      </c>
    </row>
    <row r="227" spans="1:44" x14ac:dyDescent="0.2">
      <c r="A227" s="7" t="s">
        <v>911</v>
      </c>
      <c r="B227" t="s">
        <v>912</v>
      </c>
      <c r="C227" t="s">
        <v>913</v>
      </c>
      <c r="D227" s="22" t="str">
        <f t="shared" si="17"/>
        <v>Documents\GitHub\Ozon_upload\barcode\punky monkey\Термонаклейка Джерри ест сыр.pdf</v>
      </c>
      <c r="E227" t="str">
        <f t="shared" si="16"/>
        <v>C:\work\baby prints\MainTop\tif\dtf_a5\pack3\jerry_and_cheese_a_vert.tif</v>
      </c>
      <c r="F227">
        <v>0</v>
      </c>
      <c r="G227">
        <v>2</v>
      </c>
      <c r="I227" t="s">
        <v>914</v>
      </c>
      <c r="K227" t="s">
        <v>45</v>
      </c>
      <c r="AM227" s="22">
        <v>16</v>
      </c>
      <c r="AN227" s="22">
        <v>180</v>
      </c>
      <c r="AO227" s="22">
        <v>1</v>
      </c>
      <c r="AP227" s="22">
        <v>250</v>
      </c>
      <c r="AQ227" t="s">
        <v>338</v>
      </c>
    </row>
    <row r="228" spans="1:44" x14ac:dyDescent="0.2">
      <c r="A228" s="7" t="s">
        <v>915</v>
      </c>
      <c r="B228" t="s">
        <v>916</v>
      </c>
      <c r="C228" t="s">
        <v>917</v>
      </c>
      <c r="D228" s="22" t="str">
        <f t="shared" si="17"/>
        <v>Documents\GitHub\Ozon_upload\barcode\punky monkey\Термонаклейка Леди Баг сидит.pdf</v>
      </c>
      <c r="E228" t="str">
        <f t="shared" si="16"/>
        <v>C:\work\baby prints\MainTop\tif\dtf_a5\pack3\lady_bug_a_vert.tif</v>
      </c>
      <c r="F228">
        <v>0</v>
      </c>
      <c r="G228">
        <v>2</v>
      </c>
      <c r="I228" t="s">
        <v>918</v>
      </c>
      <c r="K228" t="s">
        <v>45</v>
      </c>
      <c r="AM228" s="22">
        <v>16</v>
      </c>
      <c r="AN228" s="22">
        <v>180</v>
      </c>
      <c r="AO228" s="22">
        <v>1</v>
      </c>
      <c r="AP228" s="22">
        <v>250</v>
      </c>
      <c r="AQ228" t="s">
        <v>338</v>
      </c>
    </row>
    <row r="229" spans="1:44" x14ac:dyDescent="0.2">
      <c r="A229" s="7" t="s">
        <v>919</v>
      </c>
      <c r="B229" t="s">
        <v>920</v>
      </c>
      <c r="C229" t="s">
        <v>921</v>
      </c>
      <c r="D229" s="22" t="str">
        <f t="shared" si="17"/>
        <v>Documents\GitHub\Ozon_upload\barcode\punky monkey\Термонаклейка Король Лев сердце хвосты.pdf</v>
      </c>
      <c r="E229" t="str">
        <f t="shared" si="16"/>
        <v>C:\work\baby prints\MainTop\tif\dtf_a5\pack3\lion_king_a_horiz.tif</v>
      </c>
      <c r="F229">
        <v>1</v>
      </c>
      <c r="G229">
        <v>2</v>
      </c>
      <c r="I229" t="s">
        <v>922</v>
      </c>
      <c r="K229" t="s">
        <v>45</v>
      </c>
      <c r="AM229" s="22">
        <v>16</v>
      </c>
      <c r="AN229" s="22">
        <v>180</v>
      </c>
      <c r="AO229" s="22">
        <v>1</v>
      </c>
      <c r="AP229" s="22">
        <v>250</v>
      </c>
      <c r="AQ229" t="s">
        <v>338</v>
      </c>
    </row>
    <row r="230" spans="1:44" x14ac:dyDescent="0.2">
      <c r="A230" s="7" t="s">
        <v>923</v>
      </c>
      <c r="B230" t="s">
        <v>924</v>
      </c>
      <c r="C230" t="s">
        <v>925</v>
      </c>
      <c r="D230" s="22" t="str">
        <f t="shared" si="17"/>
        <v>Documents\GitHub\Ozon_upload\barcode\punky monkey\Термонаклейка Май Литл Пони радуга.pdf</v>
      </c>
      <c r="E230" t="str">
        <f t="shared" si="16"/>
        <v>C:\work\baby prints\MainTop\tif\dtf_a5\pack3\little_ponny_a_vert.tif</v>
      </c>
      <c r="F230">
        <v>0</v>
      </c>
      <c r="G230">
        <v>2</v>
      </c>
      <c r="I230" t="s">
        <v>926</v>
      </c>
      <c r="K230" t="s">
        <v>45</v>
      </c>
      <c r="AM230" s="22">
        <v>16</v>
      </c>
      <c r="AN230" s="22">
        <v>180</v>
      </c>
      <c r="AO230" s="22">
        <v>1</v>
      </c>
      <c r="AP230" s="22">
        <v>250</v>
      </c>
      <c r="AQ230" t="s">
        <v>338</v>
      </c>
    </row>
    <row r="231" spans="1:44" x14ac:dyDescent="0.2">
      <c r="A231" s="7" t="s">
        <v>927</v>
      </c>
      <c r="B231" t="s">
        <v>928</v>
      </c>
      <c r="C231" t="s">
        <v>929</v>
      </c>
      <c r="D231" s="22" t="str">
        <f t="shared" si="17"/>
        <v>Documents\GitHub\Ozon_upload\barcode\punky monkey\Термонаклейка Майнкрафт скачет на свинье.pdf</v>
      </c>
      <c r="E231" t="str">
        <f t="shared" si="16"/>
        <v>C:\work\baby prints\MainTop\tif\dtf_a5\pack3\minecraft_a_vert.tif</v>
      </c>
      <c r="F231">
        <v>0</v>
      </c>
      <c r="G231">
        <v>2</v>
      </c>
      <c r="I231" t="s">
        <v>930</v>
      </c>
      <c r="K231" t="s">
        <v>45</v>
      </c>
      <c r="AM231" s="22">
        <v>16</v>
      </c>
      <c r="AN231" s="22">
        <v>180</v>
      </c>
      <c r="AO231" s="22">
        <v>1</v>
      </c>
      <c r="AP231" s="22">
        <v>250</v>
      </c>
      <c r="AQ231" t="s">
        <v>338</v>
      </c>
    </row>
    <row r="232" spans="1:44" x14ac:dyDescent="0.2">
      <c r="A232" s="7" t="s">
        <v>931</v>
      </c>
      <c r="B232" t="s">
        <v>932</v>
      </c>
      <c r="C232" t="s">
        <v>933</v>
      </c>
      <c r="D232" s="22" t="str">
        <f t="shared" si="17"/>
        <v>Documents\GitHub\Ozon_upload\barcode\punky monkey\Термонаклейка Минни Маус сидит сердечки.pdf</v>
      </c>
      <c r="E232" t="str">
        <f t="shared" si="16"/>
        <v>C:\work\baby prints\MainTop\tif\dtf_a5\pack3\minni_hearts_a_vert.tif</v>
      </c>
      <c r="F232">
        <v>0</v>
      </c>
      <c r="G232">
        <v>2</v>
      </c>
      <c r="I232" t="s">
        <v>934</v>
      </c>
      <c r="K232" t="s">
        <v>45</v>
      </c>
      <c r="AM232" s="22">
        <v>16</v>
      </c>
      <c r="AN232" s="22">
        <v>180</v>
      </c>
      <c r="AO232" s="22">
        <v>1</v>
      </c>
      <c r="AP232" s="22">
        <v>250</v>
      </c>
      <c r="AQ232" t="s">
        <v>338</v>
      </c>
    </row>
    <row r="233" spans="1:44" x14ac:dyDescent="0.2">
      <c r="A233" s="7" t="s">
        <v>935</v>
      </c>
      <c r="B233" t="s">
        <v>936</v>
      </c>
      <c r="C233" t="s">
        <v>937</v>
      </c>
      <c r="D233" s="22" t="str">
        <f t="shared" si="17"/>
        <v>Documents\GitHub\Ozon_upload\barcode\punky monkey\Термонаклейка Минни Маус фея костюм.pdf</v>
      </c>
      <c r="E233" t="str">
        <f t="shared" si="16"/>
        <v>C:\work\baby prints\MainTop\tif\dtf_a5\pack3\minni_hearts_blink_vert.tif</v>
      </c>
      <c r="F233">
        <v>0</v>
      </c>
      <c r="G233">
        <v>2</v>
      </c>
      <c r="I233" t="s">
        <v>938</v>
      </c>
      <c r="K233" t="s">
        <v>45</v>
      </c>
      <c r="AM233" s="22">
        <v>16</v>
      </c>
      <c r="AN233" s="22">
        <v>180</v>
      </c>
      <c r="AO233" s="22">
        <v>1</v>
      </c>
      <c r="AP233" s="22">
        <v>250</v>
      </c>
      <c r="AQ233" t="s">
        <v>338</v>
      </c>
    </row>
    <row r="234" spans="1:44" x14ac:dyDescent="0.2">
      <c r="A234" s="7" t="s">
        <v>939</v>
      </c>
      <c r="B234" t="s">
        <v>940</v>
      </c>
      <c r="C234" t="s">
        <v>941</v>
      </c>
      <c r="D234" s="22" t="str">
        <f t="shared" si="17"/>
        <v>Documents\GitHub\Ozon_upload\barcode\punky monkey\Термонаклейка Шенячий Патруль и Логотип.pdf</v>
      </c>
      <c r="E234" t="str">
        <f t="shared" si="16"/>
        <v>C:\work\baby prints\MainTop\tif\dtf_a5\pack3\paw_patrol_a_vert.tif</v>
      </c>
      <c r="F234">
        <v>0</v>
      </c>
      <c r="G234">
        <v>2</v>
      </c>
      <c r="I234" t="s">
        <v>942</v>
      </c>
      <c r="K234" t="s">
        <v>45</v>
      </c>
      <c r="AM234" s="22">
        <v>16</v>
      </c>
      <c r="AN234" s="22">
        <v>180</v>
      </c>
      <c r="AO234" s="22">
        <v>1</v>
      </c>
      <c r="AP234" s="22">
        <v>250</v>
      </c>
      <c r="AQ234" t="s">
        <v>338</v>
      </c>
    </row>
    <row r="235" spans="1:44" x14ac:dyDescent="0.2">
      <c r="A235" s="7" t="s">
        <v>943</v>
      </c>
      <c r="B235" t="s">
        <v>944</v>
      </c>
      <c r="C235" t="s">
        <v>945</v>
      </c>
      <c r="D235" s="22" t="str">
        <f t="shared" si="17"/>
        <v>Documents\GitHub\Ozon_upload\barcode\punky monkey\Термонаклейка Шенячий Патруль полицеский.pdf</v>
      </c>
      <c r="E235" t="str">
        <f t="shared" si="16"/>
        <v>C:\work\baby prints\MainTop\tif\dtf_a5\pack3\paw_patrol_b_horiz.tif</v>
      </c>
      <c r="F235">
        <v>1</v>
      </c>
      <c r="G235">
        <v>2</v>
      </c>
      <c r="I235" t="s">
        <v>946</v>
      </c>
      <c r="K235" t="s">
        <v>45</v>
      </c>
      <c r="AM235" s="22">
        <v>16</v>
      </c>
      <c r="AN235" s="22">
        <v>180</v>
      </c>
      <c r="AO235" s="22">
        <v>1</v>
      </c>
      <c r="AP235" s="22">
        <v>250</v>
      </c>
      <c r="AQ235" t="s">
        <v>338</v>
      </c>
    </row>
    <row r="236" spans="1:44" x14ac:dyDescent="0.2">
      <c r="A236" s="7" t="s">
        <v>947</v>
      </c>
      <c r="B236" t="s">
        <v>948</v>
      </c>
      <c r="C236" t="s">
        <v>949</v>
      </c>
      <c r="D236" s="22" t="str">
        <f t="shared" si="17"/>
        <v>Documents\GitHub\Ozon_upload\barcode\punky monkey\Термонаклейка Шенячий Патруль мальчик главный.pdf</v>
      </c>
      <c r="E236" t="str">
        <f t="shared" si="16"/>
        <v>C:\work\baby prints\MainTop\tif\dtf_a5\pack3\paw_patrol_c_horiz.tif</v>
      </c>
      <c r="F236">
        <v>1</v>
      </c>
      <c r="G236">
        <v>2</v>
      </c>
      <c r="I236" t="s">
        <v>950</v>
      </c>
      <c r="K236" t="s">
        <v>45</v>
      </c>
      <c r="AM236" s="22">
        <v>16</v>
      </c>
      <c r="AN236" s="22">
        <v>180</v>
      </c>
      <c r="AO236" s="22">
        <v>1</v>
      </c>
      <c r="AP236" s="22">
        <v>250</v>
      </c>
      <c r="AQ236" t="s">
        <v>338</v>
      </c>
    </row>
    <row r="237" spans="1:44" x14ac:dyDescent="0.2">
      <c r="A237" s="7" t="s">
        <v>951</v>
      </c>
      <c r="B237" t="s">
        <v>952</v>
      </c>
      <c r="C237" t="s">
        <v>953</v>
      </c>
      <c r="D237" s="22" t="str">
        <f t="shared" si="17"/>
        <v>Documents\GitHub\Ozon_upload\barcode\punky monkey\Термонаклейка Черепашки Ниндзя фон треугольник.pdf</v>
      </c>
      <c r="E237" t="str">
        <f t="shared" si="16"/>
        <v>C:\work\baby prints\MainTop\tif\dtf_a5\pack3\turtles_a_fighters_horiz.tif</v>
      </c>
      <c r="F237">
        <v>1</v>
      </c>
      <c r="G237">
        <v>2</v>
      </c>
      <c r="I237" t="s">
        <v>954</v>
      </c>
      <c r="K237" t="s">
        <v>45</v>
      </c>
      <c r="AM237" s="22">
        <v>16</v>
      </c>
      <c r="AN237" s="22">
        <v>180</v>
      </c>
      <c r="AO237" s="22">
        <v>1</v>
      </c>
      <c r="AP237" s="22">
        <v>250</v>
      </c>
      <c r="AQ237" t="s">
        <v>338</v>
      </c>
    </row>
    <row r="238" spans="1:44" x14ac:dyDescent="0.2">
      <c r="A238" s="15" t="s">
        <v>955</v>
      </c>
      <c r="B238" t="s">
        <v>956</v>
      </c>
      <c r="C238" t="s">
        <v>957</v>
      </c>
      <c r="D238" t="str">
        <f>CONCATENATE("Documents\GitHub\Ozon_upload\barcode\amazing pics\", A238, ".pdf")</f>
        <v>Documents\GitHub\Ozon_upload\barcode\amazing pics\Термонаклейка Барби фон розовый круг.pdf</v>
      </c>
      <c r="E238" t="str">
        <f t="shared" ref="E238:E282" si="18">CONCATENATE("C:\work\baby prints\MainTop\tif\tatyana\A5\set1\",C238,".tif")</f>
        <v>C:\work\baby prints\MainTop\tif\tatyana\A5\set1\barbie_ar45_tat_vert.tif</v>
      </c>
      <c r="F238">
        <v>0</v>
      </c>
      <c r="G238">
        <v>2</v>
      </c>
      <c r="I238" t="s">
        <v>958</v>
      </c>
      <c r="K238" t="s">
        <v>959</v>
      </c>
      <c r="AM238" s="22">
        <v>17</v>
      </c>
      <c r="AN238" s="22">
        <v>180</v>
      </c>
      <c r="AO238" s="22">
        <v>1</v>
      </c>
      <c r="AP238" s="22">
        <v>250</v>
      </c>
      <c r="AQ238" t="s">
        <v>338</v>
      </c>
      <c r="AR238" s="22" t="s">
        <v>1951</v>
      </c>
    </row>
    <row r="239" spans="1:44" x14ac:dyDescent="0.2">
      <c r="A239" s="15" t="s">
        <v>960</v>
      </c>
      <c r="B239" t="s">
        <v>961</v>
      </c>
      <c r="C239" t="s">
        <v>962</v>
      </c>
      <c r="D239" s="22" t="str">
        <f t="shared" ref="D239:D302" si="19">CONCATENATE("Documents\GitHub\Ozon_upload\barcode\amazing pics\", A239, ".pdf")</f>
        <v>Documents\GitHub\Ozon_upload\barcode\amazing pics\Термонаклейка Барт с рогаткой Симпсоны.pdf</v>
      </c>
      <c r="E239" t="str">
        <f t="shared" si="18"/>
        <v>C:\work\baby prints\MainTop\tif\tatyana\A5\set1\bart_df11_tat_horiz.tif</v>
      </c>
      <c r="F239">
        <v>0</v>
      </c>
      <c r="G239">
        <v>2</v>
      </c>
      <c r="I239" t="s">
        <v>963</v>
      </c>
      <c r="K239" t="s">
        <v>959</v>
      </c>
      <c r="AM239" s="22">
        <v>17</v>
      </c>
      <c r="AN239" s="22">
        <v>180</v>
      </c>
      <c r="AO239" s="22">
        <v>1</v>
      </c>
      <c r="AP239" s="22">
        <v>250</v>
      </c>
      <c r="AQ239" t="s">
        <v>338</v>
      </c>
      <c r="AR239" s="22" t="s">
        <v>1952</v>
      </c>
    </row>
    <row r="240" spans="1:44" x14ac:dyDescent="0.2">
      <c r="A240" s="15" t="s">
        <v>964</v>
      </c>
      <c r="B240" t="s">
        <v>965</v>
      </c>
      <c r="C240" t="s">
        <v>966</v>
      </c>
      <c r="D240" s="22" t="str">
        <f t="shared" si="19"/>
        <v>Documents\GitHub\Ozon_upload\barcode\amazing pics\Термонаклейка Котенок в розовой кружке.pdf</v>
      </c>
      <c r="E240" t="str">
        <f t="shared" si="18"/>
        <v>C:\work\baby prints\MainTop\tif\tatyana\A5\set1\cat_fg45_tat_vert.tif</v>
      </c>
      <c r="F240">
        <v>0</v>
      </c>
      <c r="G240">
        <v>2</v>
      </c>
      <c r="I240" t="s">
        <v>967</v>
      </c>
      <c r="K240" t="s">
        <v>959</v>
      </c>
      <c r="AM240" s="22">
        <v>17</v>
      </c>
      <c r="AN240" s="22">
        <v>180</v>
      </c>
      <c r="AO240" s="22">
        <v>1</v>
      </c>
      <c r="AP240" s="22">
        <v>250</v>
      </c>
      <c r="AQ240" t="s">
        <v>338</v>
      </c>
      <c r="AR240" s="22" t="s">
        <v>1953</v>
      </c>
    </row>
    <row r="241" spans="1:44" x14ac:dyDescent="0.2">
      <c r="A241" s="15" t="s">
        <v>968</v>
      </c>
      <c r="B241" t="s">
        <v>969</v>
      </c>
      <c r="C241" t="s">
        <v>970</v>
      </c>
      <c r="D241" s="22" t="str">
        <f t="shared" si="19"/>
        <v>Documents\GitHub\Ozon_upload\barcode\amazing pics\Термонаклейка Котенок с цветами ромашками.pdf</v>
      </c>
      <c r="E241" t="str">
        <f t="shared" si="18"/>
        <v>C:\work\baby prints\MainTop\tif\tatyana\A5\set1\cat_sd12_tat_vert.tif</v>
      </c>
      <c r="F241">
        <v>0</v>
      </c>
      <c r="G241">
        <v>2</v>
      </c>
      <c r="I241" t="s">
        <v>971</v>
      </c>
      <c r="K241" t="s">
        <v>959</v>
      </c>
      <c r="AM241" s="22">
        <v>17</v>
      </c>
      <c r="AN241" s="22">
        <v>180</v>
      </c>
      <c r="AO241" s="22">
        <v>1</v>
      </c>
      <c r="AP241" s="22">
        <v>250</v>
      </c>
      <c r="AQ241" t="s">
        <v>338</v>
      </c>
      <c r="AR241" s="22" t="s">
        <v>1954</v>
      </c>
    </row>
    <row r="242" spans="1:44" x14ac:dyDescent="0.2">
      <c r="A242" s="15" t="s">
        <v>972</v>
      </c>
      <c r="B242" t="s">
        <v>973</v>
      </c>
      <c r="C242" t="s">
        <v>974</v>
      </c>
      <c r="D242" s="22" t="str">
        <f t="shared" si="19"/>
        <v>Documents\GitHub\Ozon_upload\barcode\amazing pics\Термонаклейка Котята на качелях.pdf</v>
      </c>
      <c r="E242" t="str">
        <f t="shared" si="18"/>
        <v>C:\work\baby prints\MainTop\tif\tatyana\A5\set1\cats_ds34_tat_horiz.tif</v>
      </c>
      <c r="F242">
        <v>1</v>
      </c>
      <c r="G242">
        <v>2</v>
      </c>
      <c r="I242" t="s">
        <v>975</v>
      </c>
      <c r="K242" t="s">
        <v>959</v>
      </c>
      <c r="AM242" s="22">
        <v>17</v>
      </c>
      <c r="AN242" s="22">
        <v>180</v>
      </c>
      <c r="AO242" s="22">
        <v>1</v>
      </c>
      <c r="AP242" s="22">
        <v>250</v>
      </c>
      <c r="AQ242" t="s">
        <v>338</v>
      </c>
      <c r="AR242" s="22" t="s">
        <v>1955</v>
      </c>
    </row>
    <row r="243" spans="1:44" x14ac:dyDescent="0.2">
      <c r="A243" s="15" t="s">
        <v>976</v>
      </c>
      <c r="B243" t="s">
        <v>977</v>
      </c>
      <c r="C243" t="s">
        <v>978</v>
      </c>
      <c r="D243" s="22" t="str">
        <f t="shared" si="19"/>
        <v>Documents\GitHub\Ozon_upload\barcode\amazing pics\Термонаклейка Динозавр в очках ест бургер.pdf</v>
      </c>
      <c r="E243" t="str">
        <f t="shared" si="18"/>
        <v>C:\work\baby prints\MainTop\tif\tatyana\A5\set1\dino_as12_tat_vert.tif</v>
      </c>
      <c r="F243">
        <v>0</v>
      </c>
      <c r="G243">
        <v>2</v>
      </c>
      <c r="I243" t="s">
        <v>979</v>
      </c>
      <c r="K243" t="s">
        <v>959</v>
      </c>
      <c r="AM243" s="22">
        <v>17</v>
      </c>
      <c r="AN243" s="22">
        <v>180</v>
      </c>
      <c r="AO243" s="22">
        <v>1</v>
      </c>
      <c r="AP243" s="22">
        <v>250</v>
      </c>
      <c r="AQ243" t="s">
        <v>338</v>
      </c>
      <c r="AR243" s="22" t="s">
        <v>1956</v>
      </c>
    </row>
    <row r="244" spans="1:44" x14ac:dyDescent="0.2">
      <c r="A244" s="15" t="s">
        <v>980</v>
      </c>
      <c r="B244" t="s">
        <v>981</v>
      </c>
      <c r="C244" t="s">
        <v>982</v>
      </c>
      <c r="D244" s="22" t="str">
        <f t="shared" si="19"/>
        <v>Documents\GitHub\Ozon_upload\barcode\amazing pics\Термонаклейка Собачка в шляпе.pdf</v>
      </c>
      <c r="E244" t="str">
        <f t="shared" si="18"/>
        <v>C:\work\baby prints\MainTop\tif\tatyana\A5\set1\dog_ff11_tat_vert.tif</v>
      </c>
      <c r="F244">
        <v>0</v>
      </c>
      <c r="G244">
        <v>2</v>
      </c>
      <c r="I244" t="s">
        <v>983</v>
      </c>
      <c r="K244" t="s">
        <v>959</v>
      </c>
      <c r="AM244" s="22">
        <v>17</v>
      </c>
      <c r="AN244" s="22">
        <v>180</v>
      </c>
      <c r="AO244" s="22">
        <v>1</v>
      </c>
      <c r="AP244" s="22">
        <v>250</v>
      </c>
      <c r="AQ244" t="s">
        <v>338</v>
      </c>
      <c r="AR244" s="22" t="s">
        <v>1957</v>
      </c>
    </row>
    <row r="245" spans="1:44" x14ac:dyDescent="0.2">
      <c r="A245" s="15" t="s">
        <v>984</v>
      </c>
      <c r="B245" t="s">
        <v>985</v>
      </c>
      <c r="C245" t="s">
        <v>986</v>
      </c>
      <c r="D245" s="22" t="str">
        <f t="shared" si="19"/>
        <v>Documents\GitHub\Ozon_upload\barcode\amazing pics\Термонаклейка Собачка в очках язык.pdf</v>
      </c>
      <c r="E245" t="str">
        <f t="shared" si="18"/>
        <v>C:\work\baby prints\MainTop\tif\tatyana\A5\set1\dog_little_cute_ac12_tat_horiz.tif</v>
      </c>
      <c r="F245">
        <v>0</v>
      </c>
      <c r="G245">
        <v>2</v>
      </c>
      <c r="I245" t="s">
        <v>987</v>
      </c>
      <c r="K245" t="s">
        <v>959</v>
      </c>
      <c r="AM245" s="22">
        <v>17</v>
      </c>
      <c r="AN245" s="22">
        <v>180</v>
      </c>
      <c r="AO245" s="22">
        <v>1</v>
      </c>
      <c r="AP245" s="22">
        <v>250</v>
      </c>
      <c r="AQ245" t="s">
        <v>338</v>
      </c>
      <c r="AR245" s="22" t="s">
        <v>1958</v>
      </c>
    </row>
    <row r="246" spans="1:44" x14ac:dyDescent="0.2">
      <c r="A246" s="15" t="s">
        <v>988</v>
      </c>
      <c r="B246" t="s">
        <v>989</v>
      </c>
      <c r="C246" t="s">
        <v>990</v>
      </c>
      <c r="D246" s="22" t="str">
        <f t="shared" si="19"/>
        <v>Documents\GitHub\Ozon_upload\barcode\amazing pics\Термонаклейка Собачка синий бантик.pdf</v>
      </c>
      <c r="E246" t="str">
        <f t="shared" si="18"/>
        <v>C:\work\baby prints\MainTop\tif\tatyana\A5\set1\dog_little_cute_af45_vert.tif</v>
      </c>
      <c r="F246">
        <v>0</v>
      </c>
      <c r="G246">
        <v>2</v>
      </c>
      <c r="I246" t="s">
        <v>991</v>
      </c>
      <c r="K246" t="s">
        <v>959</v>
      </c>
      <c r="AM246" s="22">
        <v>17</v>
      </c>
      <c r="AN246" s="22">
        <v>180</v>
      </c>
      <c r="AO246" s="22">
        <v>1</v>
      </c>
      <c r="AP246" s="22">
        <v>250</v>
      </c>
      <c r="AQ246" t="s">
        <v>338</v>
      </c>
      <c r="AR246" s="22" t="s">
        <v>1959</v>
      </c>
    </row>
    <row r="247" spans="1:44" x14ac:dyDescent="0.2">
      <c r="A247" s="15" t="s">
        <v>992</v>
      </c>
      <c r="B247" t="s">
        <v>993</v>
      </c>
      <c r="C247" t="s">
        <v>994</v>
      </c>
      <c r="D247" s="22" t="str">
        <f t="shared" si="19"/>
        <v>Documents\GitHub\Ozon_upload\barcode\amazing pics\Термонаклейка Собачка красный бантик.pdf</v>
      </c>
      <c r="E247" t="str">
        <f t="shared" si="18"/>
        <v>C:\work\baby prints\MainTop\tif\tatyana\A5\set1\dog_sd12_tat_vert.tif</v>
      </c>
      <c r="F247">
        <v>0</v>
      </c>
      <c r="G247">
        <v>2</v>
      </c>
      <c r="I247" t="s">
        <v>995</v>
      </c>
      <c r="K247" t="s">
        <v>959</v>
      </c>
      <c r="AM247" s="22">
        <v>17</v>
      </c>
      <c r="AN247" s="22">
        <v>180</v>
      </c>
      <c r="AO247" s="22">
        <v>1</v>
      </c>
      <c r="AP247" s="22">
        <v>250</v>
      </c>
      <c r="AQ247" t="s">
        <v>338</v>
      </c>
      <c r="AR247" s="22" t="s">
        <v>1960</v>
      </c>
    </row>
    <row r="248" spans="1:44" x14ac:dyDescent="0.2">
      <c r="A248" s="15" t="s">
        <v>996</v>
      </c>
      <c r="B248" t="s">
        <v>997</v>
      </c>
      <c r="C248" t="s">
        <v>998</v>
      </c>
      <c r="D248" s="22" t="str">
        <f t="shared" si="19"/>
        <v>Documents\GitHub\Ozon_upload\barcode\amazing pics\Термонаклейка Эльза Анна Холодное сердце паттерн.pdf</v>
      </c>
      <c r="E248" t="str">
        <f t="shared" si="18"/>
        <v>C:\work\baby prints\MainTop\tif\tatyana\A5\set1\elsa_ad11_tat_vert.tif</v>
      </c>
      <c r="F248">
        <v>0</v>
      </c>
      <c r="G248">
        <v>2</v>
      </c>
      <c r="I248" t="s">
        <v>999</v>
      </c>
      <c r="K248" t="s">
        <v>959</v>
      </c>
      <c r="AM248" s="22">
        <v>17</v>
      </c>
      <c r="AN248" s="22">
        <v>180</v>
      </c>
      <c r="AO248" s="22">
        <v>1</v>
      </c>
      <c r="AP248" s="22">
        <v>250</v>
      </c>
      <c r="AQ248" t="s">
        <v>338</v>
      </c>
      <c r="AR248" s="22" t="s">
        <v>1961</v>
      </c>
    </row>
    <row r="249" spans="1:44" x14ac:dyDescent="0.2">
      <c r="A249" s="15" t="s">
        <v>1000</v>
      </c>
      <c r="B249" t="s">
        <v>1001</v>
      </c>
      <c r="C249" t="s">
        <v>1002</v>
      </c>
      <c r="D249" s="22" t="str">
        <f t="shared" si="19"/>
        <v>Documents\GitHub\Ozon_upload\barcode\amazing pics\Термонаклейка Эльза Холодное сердце синий круг.pdf</v>
      </c>
      <c r="E249" t="str">
        <f t="shared" si="18"/>
        <v>C:\work\baby prints\MainTop\tif\tatyana\A5\set1\elsa_frozen_disneyfg56_tat_vert.tif</v>
      </c>
      <c r="F249">
        <v>0</v>
      </c>
      <c r="G249">
        <v>2</v>
      </c>
      <c r="I249" t="s">
        <v>1003</v>
      </c>
      <c r="K249" t="s">
        <v>959</v>
      </c>
      <c r="AM249" s="22">
        <v>17</v>
      </c>
      <c r="AN249" s="22">
        <v>180</v>
      </c>
      <c r="AO249" s="22">
        <v>1</v>
      </c>
      <c r="AP249" s="22">
        <v>250</v>
      </c>
      <c r="AQ249" t="s">
        <v>338</v>
      </c>
      <c r="AR249" s="22" t="s">
        <v>1962</v>
      </c>
    </row>
    <row r="250" spans="1:44" x14ac:dyDescent="0.2">
      <c r="A250" s="15" t="s">
        <v>1004</v>
      </c>
      <c r="B250" t="s">
        <v>1005</v>
      </c>
      <c r="C250" t="s">
        <v>1006</v>
      </c>
      <c r="D250" s="22" t="str">
        <f t="shared" si="19"/>
        <v>Documents\GitHub\Ozon_upload\barcode\amazing pics\Термонаклейка Жирафвыглядывает замок одежды.pdf</v>
      </c>
      <c r="E250" t="str">
        <f t="shared" si="18"/>
        <v>C:\work\baby prints\MainTop\tif\tatyana\A5\set1\giraf_ab11_tat_vert.tif</v>
      </c>
      <c r="F250">
        <v>0</v>
      </c>
      <c r="G250">
        <v>2</v>
      </c>
      <c r="I250" t="s">
        <v>1007</v>
      </c>
      <c r="K250" t="s">
        <v>959</v>
      </c>
      <c r="AM250" s="22">
        <v>17</v>
      </c>
      <c r="AN250" s="22">
        <v>180</v>
      </c>
      <c r="AO250" s="22">
        <v>1</v>
      </c>
      <c r="AP250" s="22">
        <v>250</v>
      </c>
      <c r="AQ250" t="s">
        <v>338</v>
      </c>
      <c r="AR250" s="22" t="s">
        <v>1963</v>
      </c>
    </row>
    <row r="251" spans="1:44" x14ac:dyDescent="0.2">
      <c r="A251" s="15" t="s">
        <v>1008</v>
      </c>
      <c r="B251" t="s">
        <v>1009</v>
      </c>
      <c r="C251" t="s">
        <v>1010</v>
      </c>
      <c r="D251" s="22" t="str">
        <f t="shared" si="19"/>
        <v>Documents\GitHub\Ozon_upload\barcode\amazing pics\Термонаклейка Марвел супергерои 4 верт фона.pdf</v>
      </c>
      <c r="E251" t="str">
        <f t="shared" si="18"/>
        <v>C:\work\baby prints\MainTop\tif\tatyana\A5\set1\marvel_ag45_tat_horiz.tif</v>
      </c>
      <c r="F251">
        <v>1</v>
      </c>
      <c r="G251">
        <v>2</v>
      </c>
      <c r="I251" t="s">
        <v>1011</v>
      </c>
      <c r="K251" t="s">
        <v>959</v>
      </c>
      <c r="AM251" s="22">
        <v>17</v>
      </c>
      <c r="AN251" s="22">
        <v>180</v>
      </c>
      <c r="AO251" s="22">
        <v>1</v>
      </c>
      <c r="AP251" s="22">
        <v>250</v>
      </c>
      <c r="AQ251" t="s">
        <v>338</v>
      </c>
      <c r="AR251" s="22" t="s">
        <v>1964</v>
      </c>
    </row>
    <row r="252" spans="1:44" x14ac:dyDescent="0.2">
      <c r="A252" s="15" t="s">
        <v>1012</v>
      </c>
      <c r="B252" t="s">
        <v>1013</v>
      </c>
      <c r="C252" t="s">
        <v>1014</v>
      </c>
      <c r="D252" s="22" t="str">
        <f t="shared" si="19"/>
        <v>Documents\GitHub\Ozon_upload\barcode\amazing pics\Термонаклейка Русалочка поправляет прическу.pdf</v>
      </c>
      <c r="E252" t="str">
        <f t="shared" si="18"/>
        <v>C:\work\baby prints\MainTop\tif\tatyana\A5\set1\mermaid_dd11_tat_vert.tif</v>
      </c>
      <c r="F252">
        <v>0</v>
      </c>
      <c r="G252">
        <v>2</v>
      </c>
      <c r="I252" t="s">
        <v>1015</v>
      </c>
      <c r="K252" t="s">
        <v>959</v>
      </c>
      <c r="AM252" s="22">
        <v>17</v>
      </c>
      <c r="AN252" s="22">
        <v>180</v>
      </c>
      <c r="AO252" s="22">
        <v>1</v>
      </c>
      <c r="AP252" s="22">
        <v>250</v>
      </c>
      <c r="AQ252" t="s">
        <v>338</v>
      </c>
      <c r="AR252" s="22" t="s">
        <v>1965</v>
      </c>
    </row>
    <row r="253" spans="1:44" x14ac:dyDescent="0.2">
      <c r="A253" s="15" t="s">
        <v>1016</v>
      </c>
      <c r="B253" t="s">
        <v>1017</v>
      </c>
      <c r="C253" t="s">
        <v>1018</v>
      </c>
      <c r="D253" s="22" t="str">
        <f t="shared" si="19"/>
        <v>Documents\GitHub\Ozon_upload\barcode\amazing pics\Термонаклейка Миньоны на банане.pdf</v>
      </c>
      <c r="E253" t="str">
        <f t="shared" si="18"/>
        <v>C:\work\baby prints\MainTop\tif\tatyana\A5\set1\minions_ed12_tat_horiz.tif</v>
      </c>
      <c r="F253">
        <v>1</v>
      </c>
      <c r="G253">
        <v>2</v>
      </c>
      <c r="I253" t="s">
        <v>1019</v>
      </c>
      <c r="K253" t="s">
        <v>959</v>
      </c>
      <c r="AM253" s="22">
        <v>17</v>
      </c>
      <c r="AN253" s="22">
        <v>180</v>
      </c>
      <c r="AO253" s="22">
        <v>1</v>
      </c>
      <c r="AP253" s="22">
        <v>250</v>
      </c>
      <c r="AQ253" t="s">
        <v>338</v>
      </c>
      <c r="AR253" s="22" t="s">
        <v>1966</v>
      </c>
    </row>
    <row r="254" spans="1:44" x14ac:dyDescent="0.2">
      <c r="A254" s="15" t="s">
        <v>1020</v>
      </c>
      <c r="B254" t="s">
        <v>1021</v>
      </c>
      <c r="C254" t="s">
        <v>1022</v>
      </c>
      <c r="D254" s="22" t="str">
        <f t="shared" si="19"/>
        <v>Documents\GitHub\Ozon_upload\barcode\amazing pics\Термонаклейка Минни Маус Единорог розовый.pdf</v>
      </c>
      <c r="E254" t="str">
        <f t="shared" si="18"/>
        <v>C:\work\baby prints\MainTop\tif\tatyana\A5\set1\minni_mouse_ad11_tat_horiz.tif</v>
      </c>
      <c r="F254">
        <v>0</v>
      </c>
      <c r="G254">
        <v>2</v>
      </c>
      <c r="I254" t="s">
        <v>1023</v>
      </c>
      <c r="K254" t="s">
        <v>959</v>
      </c>
      <c r="AM254" s="22">
        <v>17</v>
      </c>
      <c r="AN254" s="22">
        <v>180</v>
      </c>
      <c r="AO254" s="22">
        <v>1</v>
      </c>
      <c r="AP254" s="22">
        <v>250</v>
      </c>
      <c r="AQ254" t="s">
        <v>338</v>
      </c>
      <c r="AR254" s="22" t="s">
        <v>1967</v>
      </c>
    </row>
    <row r="255" spans="1:44" x14ac:dyDescent="0.2">
      <c r="A255" s="15" t="s">
        <v>1024</v>
      </c>
      <c r="B255" t="s">
        <v>1025</v>
      </c>
      <c r="C255" t="s">
        <v>1026</v>
      </c>
      <c r="D255" s="22" t="str">
        <f t="shared" si="19"/>
        <v>Documents\GitHub\Ozon_upload\barcode\amazing pics\Термонаклейка Сова розовая.pdf</v>
      </c>
      <c r="E255" t="str">
        <f t="shared" si="18"/>
        <v>C:\work\baby prints\MainTop\tif\tatyana\A5\set1\owl_ff11_tat_vert.tif</v>
      </c>
      <c r="F255">
        <v>0</v>
      </c>
      <c r="G255">
        <v>2</v>
      </c>
      <c r="I255" t="s">
        <v>1027</v>
      </c>
      <c r="K255" t="s">
        <v>959</v>
      </c>
      <c r="AM255" s="22">
        <v>17</v>
      </c>
      <c r="AN255" s="22">
        <v>180</v>
      </c>
      <c r="AO255" s="22">
        <v>1</v>
      </c>
      <c r="AP255" s="22">
        <v>250</v>
      </c>
      <c r="AQ255" t="s">
        <v>338</v>
      </c>
      <c r="AR255" s="22" t="s">
        <v>1968</v>
      </c>
    </row>
    <row r="256" spans="1:44" x14ac:dyDescent="0.2">
      <c r="A256" s="15" t="s">
        <v>1028</v>
      </c>
      <c r="B256" t="s">
        <v>1029</v>
      </c>
      <c r="C256" t="s">
        <v>1030</v>
      </c>
      <c r="D256" s="22" t="str">
        <f t="shared" si="19"/>
        <v>Documents\GitHub\Ozon_upload\barcode\amazing pics\Термонаклейка Щенячий патруль 2 Маршал Крепыш.pdf</v>
      </c>
      <c r="E256" t="str">
        <f t="shared" si="18"/>
        <v>C:\work\baby prints\MainTop\tif\tatyana\A5\set1\paw_patrol_as12_tat_vert.tif</v>
      </c>
      <c r="F256">
        <v>0</v>
      </c>
      <c r="G256">
        <v>2</v>
      </c>
      <c r="I256" t="s">
        <v>1031</v>
      </c>
      <c r="K256" t="s">
        <v>959</v>
      </c>
      <c r="AM256" s="22">
        <v>17</v>
      </c>
      <c r="AN256" s="22">
        <v>180</v>
      </c>
      <c r="AO256" s="22">
        <v>1</v>
      </c>
      <c r="AP256" s="22">
        <v>250</v>
      </c>
      <c r="AQ256" t="s">
        <v>338</v>
      </c>
      <c r="AR256" s="22" t="s">
        <v>1969</v>
      </c>
    </row>
    <row r="257" spans="1:44" x14ac:dyDescent="0.2">
      <c r="A257" s="16" t="s">
        <v>1032</v>
      </c>
      <c r="B257" t="s">
        <v>1033</v>
      </c>
      <c r="C257" t="s">
        <v>1034</v>
      </c>
      <c r="D257" s="22" t="str">
        <f t="shared" si="19"/>
        <v>Documents\GitHub\Ozon_upload\barcode\amazing pics\Термонаклейка Покемоны Пикачу и Эш Кетчум.pdf</v>
      </c>
      <c r="E257" t="str">
        <f t="shared" si="18"/>
        <v>C:\work\baby prints\MainTop\tif\tatyana\A5\set1\pokemon_gg44_tat_vert.tif</v>
      </c>
      <c r="F257">
        <v>0</v>
      </c>
      <c r="G257">
        <v>2</v>
      </c>
      <c r="I257" t="s">
        <v>1035</v>
      </c>
      <c r="K257" t="s">
        <v>959</v>
      </c>
      <c r="AM257" s="22">
        <v>17</v>
      </c>
      <c r="AN257" s="22">
        <v>180</v>
      </c>
      <c r="AO257" s="22">
        <v>1</v>
      </c>
      <c r="AP257" s="22">
        <v>250</v>
      </c>
      <c r="AQ257" t="s">
        <v>338</v>
      </c>
      <c r="AR257" s="22" t="s">
        <v>1970</v>
      </c>
    </row>
    <row r="258" spans="1:44" x14ac:dyDescent="0.2">
      <c r="A258" s="15" t="s">
        <v>1036</v>
      </c>
      <c r="B258" t="s">
        <v>1037</v>
      </c>
      <c r="C258" t="s">
        <v>1038</v>
      </c>
      <c r="D258" s="22" t="str">
        <f t="shared" si="19"/>
        <v>Documents\GitHub\Ozon_upload\barcode\amazing pics\Термонаклейка Винни Пух и друзья на шаре.pdf</v>
      </c>
      <c r="E258" t="str">
        <f t="shared" si="18"/>
        <v>C:\work\baby prints\MainTop\tif\tatyana\A5\set1\pooh_qq11_tat_horiz.tif</v>
      </c>
      <c r="F258">
        <v>0</v>
      </c>
      <c r="G258">
        <v>2</v>
      </c>
      <c r="I258" t="s">
        <v>1039</v>
      </c>
      <c r="K258" t="s">
        <v>959</v>
      </c>
      <c r="AM258" s="22">
        <v>17</v>
      </c>
      <c r="AN258" s="22">
        <v>180</v>
      </c>
      <c r="AO258" s="22">
        <v>1</v>
      </c>
      <c r="AP258" s="22">
        <v>250</v>
      </c>
      <c r="AQ258" t="s">
        <v>338</v>
      </c>
      <c r="AR258" s="22" t="s">
        <v>1971</v>
      </c>
    </row>
    <row r="259" spans="1:44" x14ac:dyDescent="0.2">
      <c r="A259" s="15" t="s">
        <v>1040</v>
      </c>
      <c r="B259" t="s">
        <v>1041</v>
      </c>
      <c r="C259" t="s">
        <v>1042</v>
      </c>
      <c r="D259" s="22" t="str">
        <f t="shared" si="19"/>
        <v>Documents\GitHub\Ozon_upload\barcode\amazing pics\Термонаклейка Зайчик синий комбинезон шагает.pdf</v>
      </c>
      <c r="E259" t="str">
        <f t="shared" si="18"/>
        <v>C:\work\baby prints\MainTop\tif\tatyana\A5\set1\rabbit_df12_vert.tif</v>
      </c>
      <c r="F259">
        <v>0</v>
      </c>
      <c r="G259">
        <v>2</v>
      </c>
      <c r="I259" t="s">
        <v>1043</v>
      </c>
      <c r="K259" t="s">
        <v>959</v>
      </c>
      <c r="AM259" s="22">
        <v>17</v>
      </c>
      <c r="AN259" s="22">
        <v>180</v>
      </c>
      <c r="AO259" s="22">
        <v>1</v>
      </c>
      <c r="AP259" s="22">
        <v>250</v>
      </c>
      <c r="AQ259" t="s">
        <v>338</v>
      </c>
      <c r="AR259" s="22" t="s">
        <v>1972</v>
      </c>
    </row>
    <row r="260" spans="1:44" x14ac:dyDescent="0.2">
      <c r="A260" s="15" t="s">
        <v>1044</v>
      </c>
      <c r="B260" t="s">
        <v>1045</v>
      </c>
      <c r="C260" t="s">
        <v>1046</v>
      </c>
      <c r="D260" s="22" t="str">
        <f t="shared" si="19"/>
        <v>Documents\GitHub\Ozon_upload\barcode\amazing pics\Термонаклейка Зайчик ромашка в руках.pdf</v>
      </c>
      <c r="E260" t="str">
        <f t="shared" si="18"/>
        <v>C:\work\baby prints\MainTop\tif\tatyana\A5\set1\rabbit_we11_tat_horiz.tif</v>
      </c>
      <c r="F260">
        <v>0</v>
      </c>
      <c r="G260">
        <v>2</v>
      </c>
      <c r="I260" t="s">
        <v>1047</v>
      </c>
      <c r="K260" t="s">
        <v>959</v>
      </c>
      <c r="AM260" s="22">
        <v>17</v>
      </c>
      <c r="AN260" s="22">
        <v>180</v>
      </c>
      <c r="AO260" s="22">
        <v>1</v>
      </c>
      <c r="AP260" s="22">
        <v>250</v>
      </c>
      <c r="AQ260" t="s">
        <v>338</v>
      </c>
      <c r="AR260" s="22" t="s">
        <v>1973</v>
      </c>
    </row>
    <row r="261" spans="1:44" x14ac:dyDescent="0.2">
      <c r="A261" s="15" t="s">
        <v>1048</v>
      </c>
      <c r="B261" t="s">
        <v>1049</v>
      </c>
      <c r="C261" t="s">
        <v>1050</v>
      </c>
      <c r="D261" s="22" t="str">
        <f t="shared" si="19"/>
        <v>Documents\GitHub\Ozon_upload\barcode\amazing pics\Термонаклейка Акула серфинг в очках.pdf</v>
      </c>
      <c r="E261" t="str">
        <f t="shared" si="18"/>
        <v>C:\work\baby prints\MainTop\tif\tatyana\A5\set1\shark_af45_vert.tif</v>
      </c>
      <c r="F261">
        <v>0</v>
      </c>
      <c r="G261">
        <v>2</v>
      </c>
      <c r="I261" t="s">
        <v>1051</v>
      </c>
      <c r="K261" t="s">
        <v>959</v>
      </c>
      <c r="AM261" s="22">
        <v>17</v>
      </c>
      <c r="AN261" s="22">
        <v>180</v>
      </c>
      <c r="AO261" s="22">
        <v>1</v>
      </c>
      <c r="AP261" s="22">
        <v>250</v>
      </c>
      <c r="AQ261" t="s">
        <v>338</v>
      </c>
      <c r="AR261" s="22" t="s">
        <v>1974</v>
      </c>
    </row>
    <row r="262" spans="1:44" x14ac:dyDescent="0.2">
      <c r="A262" s="15" t="s">
        <v>1052</v>
      </c>
      <c r="B262" t="s">
        <v>1053</v>
      </c>
      <c r="C262" t="s">
        <v>1054</v>
      </c>
      <c r="D262" s="22" t="str">
        <f t="shared" si="19"/>
        <v>Documents\GitHub\Ozon_upload\barcode\amazing pics\Термонаклейка Соник Ежик бежит пис мир рука.pdf</v>
      </c>
      <c r="E262" t="str">
        <f t="shared" si="18"/>
        <v>C:\work\baby prints\MainTop\tif\tatyana\A5\set1\sonic_df45_tat_vert.tif</v>
      </c>
      <c r="F262">
        <v>0</v>
      </c>
      <c r="G262">
        <v>2</v>
      </c>
      <c r="I262" t="s">
        <v>1055</v>
      </c>
      <c r="K262" t="s">
        <v>959</v>
      </c>
      <c r="AM262" s="22">
        <v>17</v>
      </c>
      <c r="AN262" s="22">
        <v>180</v>
      </c>
      <c r="AO262" s="22">
        <v>1</v>
      </c>
      <c r="AP262" s="22">
        <v>250</v>
      </c>
      <c r="AQ262" t="s">
        <v>338</v>
      </c>
      <c r="AR262" s="22" t="s">
        <v>1975</v>
      </c>
    </row>
    <row r="263" spans="1:44" x14ac:dyDescent="0.2">
      <c r="A263" s="15" t="s">
        <v>1056</v>
      </c>
      <c r="B263" t="s">
        <v>1057</v>
      </c>
      <c r="C263" t="s">
        <v>1058</v>
      </c>
      <c r="D263" s="22" t="str">
        <f t="shared" si="19"/>
        <v>Documents\GitHub\Ozon_upload\barcode\amazing pics\Термонаклейка Соник Ежик бежит синий фон краски.pdf</v>
      </c>
      <c r="E263" t="str">
        <f t="shared" si="18"/>
        <v>C:\work\baby prints\MainTop\tif\tatyana\A5\set1\sonic_df46_tat_horiz.tif</v>
      </c>
      <c r="F263">
        <v>1</v>
      </c>
      <c r="G263">
        <v>2</v>
      </c>
      <c r="I263" t="s">
        <v>1059</v>
      </c>
      <c r="K263" t="s">
        <v>959</v>
      </c>
      <c r="AM263" s="22">
        <v>17</v>
      </c>
      <c r="AN263" s="22">
        <v>180</v>
      </c>
      <c r="AO263" s="22">
        <v>1</v>
      </c>
      <c r="AP263" s="22">
        <v>250</v>
      </c>
      <c r="AQ263" t="s">
        <v>338</v>
      </c>
      <c r="AR263" s="22" t="s">
        <v>1976</v>
      </c>
    </row>
    <row r="264" spans="1:44" x14ac:dyDescent="0.2">
      <c r="A264" s="15" t="s">
        <v>1060</v>
      </c>
      <c r="B264" t="s">
        <v>1061</v>
      </c>
      <c r="C264" t="s">
        <v>1062</v>
      </c>
      <c r="D264" s="22" t="str">
        <f t="shared" si="19"/>
        <v>Documents\GitHub\Ozon_upload\barcode\amazing pics\Термонаклейка Человек Паук Лого позади.pdf</v>
      </c>
      <c r="E264" t="str">
        <f t="shared" si="18"/>
        <v>C:\work\baby prints\MainTop\tif\tatyana\A5\set1\spider_ad12_tat_vert.tif</v>
      </c>
      <c r="F264">
        <v>0</v>
      </c>
      <c r="G264">
        <v>2</v>
      </c>
      <c r="I264" t="s">
        <v>1063</v>
      </c>
      <c r="K264" t="s">
        <v>959</v>
      </c>
      <c r="AM264" s="22">
        <v>17</v>
      </c>
      <c r="AN264" s="22">
        <v>180</v>
      </c>
      <c r="AO264" s="22">
        <v>1</v>
      </c>
      <c r="AP264" s="22">
        <v>250</v>
      </c>
      <c r="AQ264" t="s">
        <v>338</v>
      </c>
      <c r="AR264" s="22" t="s">
        <v>1977</v>
      </c>
    </row>
    <row r="265" spans="1:44" x14ac:dyDescent="0.2">
      <c r="A265" s="15" t="s">
        <v>1064</v>
      </c>
      <c r="B265" t="s">
        <v>1065</v>
      </c>
      <c r="C265" t="s">
        <v>1066</v>
      </c>
      <c r="D265" s="22" t="str">
        <f t="shared" si="19"/>
        <v>Documents\GitHub\Ozon_upload\barcode\amazing pics\Термонаклейка Человек Паук Лого круг.pdf</v>
      </c>
      <c r="E265" t="str">
        <f t="shared" si="18"/>
        <v>C:\work\baby prints\MainTop\tif\tatyana\A5\set1\spider_as14_tat_vert.tif</v>
      </c>
      <c r="F265">
        <v>0</v>
      </c>
      <c r="G265">
        <v>2</v>
      </c>
      <c r="I265" t="s">
        <v>1067</v>
      </c>
      <c r="K265" t="s">
        <v>959</v>
      </c>
      <c r="AM265" s="22">
        <v>17</v>
      </c>
      <c r="AN265" s="22">
        <v>180</v>
      </c>
      <c r="AO265" s="22">
        <v>1</v>
      </c>
      <c r="AP265" s="22">
        <v>250</v>
      </c>
      <c r="AQ265" t="s">
        <v>338</v>
      </c>
      <c r="AR265" s="22" t="s">
        <v>1978</v>
      </c>
    </row>
    <row r="266" spans="1:44" x14ac:dyDescent="0.2">
      <c r="A266" s="15" t="s">
        <v>1068</v>
      </c>
      <c r="B266" t="s">
        <v>1069</v>
      </c>
      <c r="C266" t="s">
        <v>1070</v>
      </c>
      <c r="D266" s="22" t="str">
        <f t="shared" si="19"/>
        <v>Documents\GitHub\Ozon_upload\barcode\amazing pics\Термонаклейка Человек Паук синий желтый круг.pdf</v>
      </c>
      <c r="E266" t="str">
        <f t="shared" si="18"/>
        <v>C:\work\baby prints\MainTop\tif\tatyana\A5\set1\spider_cg34_tat_vert.tif</v>
      </c>
      <c r="F266">
        <v>0</v>
      </c>
      <c r="G266">
        <v>2</v>
      </c>
      <c r="I266" t="s">
        <v>1071</v>
      </c>
      <c r="K266" t="s">
        <v>959</v>
      </c>
      <c r="AM266" s="22">
        <v>17</v>
      </c>
      <c r="AN266" s="22">
        <v>180</v>
      </c>
      <c r="AO266" s="22">
        <v>1</v>
      </c>
      <c r="AP266" s="22">
        <v>250</v>
      </c>
      <c r="AQ266" t="s">
        <v>338</v>
      </c>
      <c r="AR266" s="22" t="s">
        <v>1979</v>
      </c>
    </row>
    <row r="267" spans="1:44" x14ac:dyDescent="0.2">
      <c r="A267" s="15" t="s">
        <v>1072</v>
      </c>
      <c r="B267" t="s">
        <v>1073</v>
      </c>
      <c r="C267" t="s">
        <v>1074</v>
      </c>
      <c r="D267" s="22" t="str">
        <f t="shared" si="19"/>
        <v>Documents\GitHub\Ozon_upload\barcode\amazing pics\Термонаклейка Человек Паук синий белый круг.pdf</v>
      </c>
      <c r="E267" t="str">
        <f t="shared" si="18"/>
        <v>C:\work\baby prints\MainTop\tif\tatyana\A5\set1\spider_df12_tat_vert.tif</v>
      </c>
      <c r="F267">
        <v>0</v>
      </c>
      <c r="G267">
        <v>2</v>
      </c>
      <c r="I267" t="s">
        <v>1075</v>
      </c>
      <c r="K267" t="s">
        <v>959</v>
      </c>
      <c r="AM267" s="22">
        <v>17</v>
      </c>
      <c r="AN267" s="22">
        <v>180</v>
      </c>
      <c r="AO267" s="22">
        <v>1</v>
      </c>
      <c r="AP267" s="22">
        <v>250</v>
      </c>
      <c r="AQ267" t="s">
        <v>338</v>
      </c>
      <c r="AR267" s="22" t="s">
        <v>1980</v>
      </c>
    </row>
    <row r="268" spans="1:44" x14ac:dyDescent="0.2">
      <c r="A268" s="15" t="s">
        <v>1076</v>
      </c>
      <c r="B268" t="s">
        <v>1077</v>
      </c>
      <c r="C268" t="s">
        <v>1078</v>
      </c>
      <c r="D268" s="22" t="str">
        <f t="shared" si="19"/>
        <v>Documents\GitHub\Ozon_upload\barcode\amazing pics\Термонаклейка Человек Паук круг надпись снизу.pdf</v>
      </c>
      <c r="E268" t="str">
        <f t="shared" si="18"/>
        <v>C:\work\baby prints\MainTop\tif\tatyana\A5\set1\spider_df45_tat_vert.tif</v>
      </c>
      <c r="F268">
        <v>0</v>
      </c>
      <c r="G268">
        <v>2</v>
      </c>
      <c r="I268" t="s">
        <v>1079</v>
      </c>
      <c r="K268" t="s">
        <v>959</v>
      </c>
      <c r="AM268" s="22">
        <v>17</v>
      </c>
      <c r="AN268" s="22">
        <v>180</v>
      </c>
      <c r="AO268" s="22">
        <v>1</v>
      </c>
      <c r="AP268" s="22">
        <v>250</v>
      </c>
      <c r="AQ268" t="s">
        <v>338</v>
      </c>
      <c r="AR268" s="22" t="s">
        <v>1981</v>
      </c>
    </row>
    <row r="269" spans="1:44" x14ac:dyDescent="0.2">
      <c r="A269" s="15" t="s">
        <v>1080</v>
      </c>
      <c r="B269" t="s">
        <v>1081</v>
      </c>
      <c r="C269" t="s">
        <v>1082</v>
      </c>
      <c r="D269" s="22" t="str">
        <f t="shared" si="19"/>
        <v>Documents\GitHub\Ozon_upload\barcode\amazing pics\Термонаклейка Человек Паук круг красный синий.pdf</v>
      </c>
      <c r="E269" t="str">
        <f t="shared" si="18"/>
        <v>C:\work\baby prints\MainTop\tif\tatyana\A5\set1\spider_fg56_tat_vert.tif</v>
      </c>
      <c r="F269">
        <v>0</v>
      </c>
      <c r="G269">
        <v>2</v>
      </c>
      <c r="I269" t="s">
        <v>1083</v>
      </c>
      <c r="K269" t="s">
        <v>959</v>
      </c>
      <c r="AM269" s="22">
        <v>17</v>
      </c>
      <c r="AN269" s="22">
        <v>180</v>
      </c>
      <c r="AO269" s="22">
        <v>1</v>
      </c>
      <c r="AP269" s="22">
        <v>250</v>
      </c>
      <c r="AQ269" t="s">
        <v>338</v>
      </c>
      <c r="AR269" s="22" t="s">
        <v>1982</v>
      </c>
    </row>
    <row r="270" spans="1:44" x14ac:dyDescent="0.2">
      <c r="A270" s="15" t="s">
        <v>1084</v>
      </c>
      <c r="B270" t="s">
        <v>1085</v>
      </c>
      <c r="C270" t="s">
        <v>1086</v>
      </c>
      <c r="D270" s="22" t="str">
        <f t="shared" si="19"/>
        <v>Documents\GitHub\Ozon_upload\barcode\amazing pics\Термонаклейка Спанч Боб и друзья.pdf</v>
      </c>
      <c r="E270" t="str">
        <f t="shared" si="18"/>
        <v>C:\work\baby prints\MainTop\tif\tatyana\A5\set1\spunch bob_ab11_tat_vert.tif</v>
      </c>
      <c r="F270">
        <v>0</v>
      </c>
      <c r="G270">
        <v>2</v>
      </c>
      <c r="I270" t="s">
        <v>1087</v>
      </c>
      <c r="K270" t="s">
        <v>959</v>
      </c>
      <c r="AM270" s="22">
        <v>17</v>
      </c>
      <c r="AN270" s="22">
        <v>180</v>
      </c>
      <c r="AO270" s="22">
        <v>1</v>
      </c>
      <c r="AP270" s="22">
        <v>250</v>
      </c>
      <c r="AQ270" t="s">
        <v>338</v>
      </c>
      <c r="AR270" s="22" t="s">
        <v>1983</v>
      </c>
    </row>
    <row r="271" spans="1:44" x14ac:dyDescent="0.2">
      <c r="A271" s="15" t="s">
        <v>1088</v>
      </c>
      <c r="B271" t="s">
        <v>1089</v>
      </c>
      <c r="C271" t="s">
        <v>1090</v>
      </c>
      <c r="D271" s="22" t="str">
        <f t="shared" si="19"/>
        <v>Documents\GitHub\Ozon_upload\barcode\amazing pics\Термонаклейка Спанч Боб и друзья Keep Vibes.pdf</v>
      </c>
      <c r="E271" t="str">
        <f t="shared" si="18"/>
        <v>C:\work\baby prints\MainTop\tif\tatyana\A5\set1\spunch bob_as12_tat_vert.tif</v>
      </c>
      <c r="F271">
        <v>0</v>
      </c>
      <c r="G271">
        <v>2</v>
      </c>
      <c r="I271" t="s">
        <v>1091</v>
      </c>
      <c r="K271" t="s">
        <v>959</v>
      </c>
      <c r="AM271" s="22">
        <v>17</v>
      </c>
      <c r="AN271" s="22">
        <v>180</v>
      </c>
      <c r="AO271" s="22">
        <v>1</v>
      </c>
      <c r="AP271" s="22">
        <v>250</v>
      </c>
      <c r="AQ271" t="s">
        <v>338</v>
      </c>
      <c r="AR271" s="22" t="s">
        <v>1984</v>
      </c>
    </row>
    <row r="272" spans="1:44" x14ac:dyDescent="0.2">
      <c r="A272" s="15" t="s">
        <v>1092</v>
      </c>
      <c r="B272" t="s">
        <v>1093</v>
      </c>
      <c r="C272" t="s">
        <v>1094</v>
      </c>
      <c r="D272" s="22" t="str">
        <f t="shared" si="19"/>
        <v>Documents\GitHub\Ozon_upload\barcode\amazing pics\Термонаклейка Лило и Стич сидят.pdf</v>
      </c>
      <c r="E272" t="str">
        <f t="shared" si="18"/>
        <v>C:\work\baby prints\MainTop\tif\tatyana\A5\set1\stich_as11_tat_horiz.tif</v>
      </c>
      <c r="F272">
        <v>1</v>
      </c>
      <c r="G272">
        <v>2</v>
      </c>
      <c r="I272" t="s">
        <v>1095</v>
      </c>
      <c r="K272" t="s">
        <v>959</v>
      </c>
      <c r="AM272" s="22">
        <v>17</v>
      </c>
      <c r="AN272" s="22">
        <v>180</v>
      </c>
      <c r="AO272" s="22">
        <v>1</v>
      </c>
      <c r="AP272" s="22">
        <v>250</v>
      </c>
      <c r="AQ272" t="s">
        <v>338</v>
      </c>
      <c r="AR272" s="22" t="s">
        <v>1985</v>
      </c>
    </row>
    <row r="273" spans="1:44" x14ac:dyDescent="0.2">
      <c r="A273" s="15" t="s">
        <v>1096</v>
      </c>
      <c r="B273" t="s">
        <v>1097</v>
      </c>
      <c r="C273" t="s">
        <v>1098</v>
      </c>
      <c r="D273" s="22" t="str">
        <f t="shared" si="19"/>
        <v>Documents\GitHub\Ozon_upload\barcode\amazing pics\Термонаклейка Единороги голубой и розовый.pdf</v>
      </c>
      <c r="E273" t="str">
        <f t="shared" si="18"/>
        <v>C:\work\baby prints\MainTop\tif\tatyana\A5\set1\unicorn_af41_tat_horiz.tif</v>
      </c>
      <c r="F273">
        <v>1</v>
      </c>
      <c r="G273">
        <v>2</v>
      </c>
      <c r="I273" t="s">
        <v>1099</v>
      </c>
      <c r="K273" t="s">
        <v>959</v>
      </c>
      <c r="AM273" s="22">
        <v>17</v>
      </c>
      <c r="AN273" s="22">
        <v>180</v>
      </c>
      <c r="AO273" s="22">
        <v>1</v>
      </c>
      <c r="AP273" s="22">
        <v>250</v>
      </c>
      <c r="AQ273" t="s">
        <v>338</v>
      </c>
      <c r="AR273" s="22" t="s">
        <v>1986</v>
      </c>
    </row>
    <row r="274" spans="1:44" x14ac:dyDescent="0.2">
      <c r="A274" s="15" t="s">
        <v>1100</v>
      </c>
      <c r="B274" t="s">
        <v>1101</v>
      </c>
      <c r="C274" t="s">
        <v>1102</v>
      </c>
      <c r="D274" s="22" t="str">
        <f t="shared" si="19"/>
        <v>Documents\GitHub\Ozon_upload\barcode\amazing pics\Термонаклейка Единорог с ромашкой сердечки.pdf</v>
      </c>
      <c r="E274" t="str">
        <f t="shared" si="18"/>
        <v>C:\work\baby prints\MainTop\tif\tatyana\A5\set1\unicorn_er43_tat_vert.tif</v>
      </c>
      <c r="F274">
        <v>0</v>
      </c>
      <c r="G274">
        <v>2</v>
      </c>
      <c r="I274" t="s">
        <v>1103</v>
      </c>
      <c r="K274" t="s">
        <v>959</v>
      </c>
      <c r="AM274" s="22">
        <v>17</v>
      </c>
      <c r="AN274" s="22">
        <v>180</v>
      </c>
      <c r="AO274" s="22">
        <v>1</v>
      </c>
      <c r="AP274" s="22">
        <v>250</v>
      </c>
      <c r="AQ274" t="s">
        <v>338</v>
      </c>
      <c r="AR274" s="22" t="s">
        <v>1987</v>
      </c>
    </row>
    <row r="275" spans="1:44" x14ac:dyDescent="0.2">
      <c r="A275" s="15" t="s">
        <v>1104</v>
      </c>
      <c r="B275" t="s">
        <v>1105</v>
      </c>
      <c r="C275" t="s">
        <v>1106</v>
      </c>
      <c r="D275" s="22" t="str">
        <f t="shared" si="19"/>
        <v>Documents\GitHub\Ozon_upload\barcode\amazing pics\Термонаклейка Три Миньона бегут.pdf</v>
      </c>
      <c r="E275" t="str">
        <f t="shared" si="18"/>
        <v>C:\work\baby prints\MainTop\tif\tatyana\A5\set1\minions_ab12_tat_horiz.tif</v>
      </c>
      <c r="F275">
        <v>1</v>
      </c>
      <c r="G275">
        <v>2</v>
      </c>
      <c r="I275" t="s">
        <v>1107</v>
      </c>
      <c r="K275" t="s">
        <v>959</v>
      </c>
      <c r="AM275" s="22">
        <v>17</v>
      </c>
      <c r="AN275" s="22">
        <v>180</v>
      </c>
      <c r="AO275" s="22">
        <v>1</v>
      </c>
      <c r="AP275" s="22">
        <v>250</v>
      </c>
      <c r="AQ275" t="s">
        <v>338</v>
      </c>
      <c r="AR275" s="22" t="s">
        <v>1988</v>
      </c>
    </row>
    <row r="276" spans="1:44" x14ac:dyDescent="0.2">
      <c r="A276" s="15" t="s">
        <v>1108</v>
      </c>
      <c r="B276" t="s">
        <v>1109</v>
      </c>
      <c r="C276" t="s">
        <v>1110</v>
      </c>
      <c r="D276" s="22" t="str">
        <f t="shared" si="19"/>
        <v>Documents\GitHub\Ozon_upload\barcode\amazing pics\Термонаклейка Котенок с шариком сердечко.pdf</v>
      </c>
      <c r="E276" t="str">
        <f t="shared" si="18"/>
        <v>C:\work\baby prints\MainTop\tif\tatyana\A5\set1\cat_ag1_tat_horiz.tif</v>
      </c>
      <c r="F276">
        <v>1</v>
      </c>
      <c r="G276">
        <v>2</v>
      </c>
      <c r="I276" t="s">
        <v>1111</v>
      </c>
      <c r="K276" t="s">
        <v>959</v>
      </c>
      <c r="AM276" s="22">
        <v>17</v>
      </c>
      <c r="AN276" s="22">
        <v>180</v>
      </c>
      <c r="AO276" s="22">
        <v>1</v>
      </c>
      <c r="AP276" s="22">
        <v>250</v>
      </c>
      <c r="AQ276" t="s">
        <v>338</v>
      </c>
      <c r="AR276" s="22" t="s">
        <v>1989</v>
      </c>
    </row>
    <row r="277" spans="1:44" x14ac:dyDescent="0.2">
      <c r="A277" s="15" t="s">
        <v>1112</v>
      </c>
      <c r="B277" t="s">
        <v>1113</v>
      </c>
      <c r="C277" t="s">
        <v>1114</v>
      </c>
      <c r="D277" s="22" t="str">
        <f t="shared" si="19"/>
        <v>Documents\GitHub\Ozon_upload\barcode\amazing pics\Термонаклейка Миньон с бананами.pdf</v>
      </c>
      <c r="E277" t="str">
        <f t="shared" si="18"/>
        <v>C:\work\baby prints\MainTop\tif\tatyana\A5\set1\minions_sd12_tat_horiz.tif</v>
      </c>
      <c r="F277">
        <v>1</v>
      </c>
      <c r="G277">
        <v>2</v>
      </c>
      <c r="I277" t="s">
        <v>1115</v>
      </c>
      <c r="K277" t="s">
        <v>959</v>
      </c>
      <c r="AM277" s="22">
        <v>17</v>
      </c>
      <c r="AN277" s="22">
        <v>180</v>
      </c>
      <c r="AO277" s="22">
        <v>1</v>
      </c>
      <c r="AP277" s="22">
        <v>250</v>
      </c>
      <c r="AQ277" t="s">
        <v>338</v>
      </c>
      <c r="AR277" s="22" t="s">
        <v>1990</v>
      </c>
    </row>
    <row r="278" spans="1:44" x14ac:dyDescent="0.2">
      <c r="A278" s="15" t="s">
        <v>1116</v>
      </c>
      <c r="B278" t="s">
        <v>1117</v>
      </c>
      <c r="C278" t="s">
        <v>1118</v>
      </c>
      <c r="D278" s="22" t="str">
        <f t="shared" si="19"/>
        <v>Documents\GitHub\Ozon_upload\barcode\amazing pics\Термонаклейка Зайка балерина.pdf</v>
      </c>
      <c r="E278" t="str">
        <f t="shared" si="18"/>
        <v>C:\work\baby prints\MainTop\tif\tatyana\A5\set1\rabbit_ds34_tat_horiz.tif</v>
      </c>
      <c r="F278">
        <v>1</v>
      </c>
      <c r="G278">
        <v>2</v>
      </c>
      <c r="I278" t="s">
        <v>1119</v>
      </c>
      <c r="K278" t="s">
        <v>959</v>
      </c>
      <c r="AM278" s="22">
        <v>17</v>
      </c>
      <c r="AN278" s="22">
        <v>180</v>
      </c>
      <c r="AO278" s="22">
        <v>1</v>
      </c>
      <c r="AP278" s="22">
        <v>250</v>
      </c>
      <c r="AQ278" t="s">
        <v>338</v>
      </c>
      <c r="AR278" s="22" t="s">
        <v>1991</v>
      </c>
    </row>
    <row r="279" spans="1:44" x14ac:dyDescent="0.2">
      <c r="A279" s="15" t="s">
        <v>1120</v>
      </c>
      <c r="B279" t="s">
        <v>1121</v>
      </c>
      <c r="C279" t="s">
        <v>1122</v>
      </c>
      <c r="D279" s="22" t="str">
        <f t="shared" si="19"/>
        <v>Documents\GitHub\Ozon_upload\barcode\amazing pics\Термонаклейка Динозавр в очках играет на гитаре.pdf</v>
      </c>
      <c r="E279" t="str">
        <f t="shared" si="18"/>
        <v>C:\work\baby prints\MainTop\tif\tatyana\A5\set1\dino_as22_tat_vert.tif</v>
      </c>
      <c r="F279">
        <v>0</v>
      </c>
      <c r="G279">
        <v>2</v>
      </c>
      <c r="I279" t="s">
        <v>1123</v>
      </c>
      <c r="K279" t="s">
        <v>959</v>
      </c>
      <c r="AM279" s="22">
        <v>17</v>
      </c>
      <c r="AN279" s="22">
        <v>180</v>
      </c>
      <c r="AO279" s="22">
        <v>1</v>
      </c>
      <c r="AP279" s="22">
        <v>250</v>
      </c>
      <c r="AQ279" t="s">
        <v>338</v>
      </c>
      <c r="AR279" s="22" t="s">
        <v>1992</v>
      </c>
    </row>
    <row r="280" spans="1:44" x14ac:dyDescent="0.2">
      <c r="A280" s="15" t="s">
        <v>1124</v>
      </c>
      <c r="B280" t="s">
        <v>1125</v>
      </c>
      <c r="C280" t="s">
        <v>1126</v>
      </c>
      <c r="D280" s="22" t="str">
        <f t="shared" si="19"/>
        <v>Documents\GitHub\Ozon_upload\barcode\amazing pics\Термонаклейка Единорог ресницы цветы уши.pdf</v>
      </c>
      <c r="E280" t="str">
        <f t="shared" si="18"/>
        <v>C:\work\baby prints\MainTop\tif\tatyana\A5\set1\unicorn_ad12_tat_vert.tif</v>
      </c>
      <c r="F280">
        <v>0</v>
      </c>
      <c r="G280">
        <v>2</v>
      </c>
      <c r="I280" t="s">
        <v>1127</v>
      </c>
      <c r="K280" t="s">
        <v>959</v>
      </c>
      <c r="AM280" s="22">
        <v>17</v>
      </c>
      <c r="AN280" s="22">
        <v>180</v>
      </c>
      <c r="AO280" s="22">
        <v>1</v>
      </c>
      <c r="AP280" s="22">
        <v>250</v>
      </c>
      <c r="AQ280" t="s">
        <v>338</v>
      </c>
      <c r="AR280" s="22" t="s">
        <v>1993</v>
      </c>
    </row>
    <row r="281" spans="1:44" x14ac:dyDescent="0.2">
      <c r="A281" s="15" t="s">
        <v>1128</v>
      </c>
      <c r="B281" t="s">
        <v>1129</v>
      </c>
      <c r="C281" t="s">
        <v>1130</v>
      </c>
      <c r="D281" s="22" t="str">
        <f t="shared" si="19"/>
        <v>Documents\GitHub\Ozon_upload\barcode\amazing pics\Термонаклейка Лисенок с кружкой.pdf</v>
      </c>
      <c r="E281" t="str">
        <f t="shared" si="18"/>
        <v>C:\work\baby prints\MainTop\tif\tatyana\A5\set1\fox_as22_tat_vert.tif</v>
      </c>
      <c r="F281">
        <v>0</v>
      </c>
      <c r="G281">
        <v>2</v>
      </c>
      <c r="I281" t="s">
        <v>1131</v>
      </c>
      <c r="K281" t="s">
        <v>959</v>
      </c>
      <c r="AM281" s="22">
        <v>17</v>
      </c>
      <c r="AN281" s="22">
        <v>180</v>
      </c>
      <c r="AO281" s="22">
        <v>1</v>
      </c>
      <c r="AP281" s="22">
        <v>250</v>
      </c>
      <c r="AQ281" t="s">
        <v>338</v>
      </c>
      <c r="AR281" s="22" t="s">
        <v>1994</v>
      </c>
    </row>
    <row r="282" spans="1:44" x14ac:dyDescent="0.2">
      <c r="A282" s="15" t="s">
        <v>1132</v>
      </c>
      <c r="B282" t="s">
        <v>1133</v>
      </c>
      <c r="C282" t="s">
        <v>1134</v>
      </c>
      <c r="D282" s="22" t="str">
        <f t="shared" si="19"/>
        <v>Documents\GitHub\Ozon_upload\barcode\amazing pics\Термонаклейка Микки Маус показывает язык.pdf</v>
      </c>
      <c r="E282" t="str">
        <f t="shared" si="18"/>
        <v>C:\work\baby prints\MainTop\tif\tatyana\A5\set1\mickey_df11_tat_vert.tif</v>
      </c>
      <c r="F282">
        <v>0</v>
      </c>
      <c r="G282">
        <v>2</v>
      </c>
      <c r="I282" t="s">
        <v>1135</v>
      </c>
      <c r="K282" t="s">
        <v>959</v>
      </c>
      <c r="AM282" s="22">
        <v>17</v>
      </c>
      <c r="AN282" s="22">
        <v>180</v>
      </c>
      <c r="AO282" s="22">
        <v>1</v>
      </c>
      <c r="AP282" s="22">
        <v>250</v>
      </c>
      <c r="AQ282" t="s">
        <v>338</v>
      </c>
      <c r="AR282" s="22" t="s">
        <v>1995</v>
      </c>
    </row>
    <row r="283" spans="1:44" ht="15" x14ac:dyDescent="0.25">
      <c r="A283" s="17" t="s">
        <v>1423</v>
      </c>
      <c r="B283" t="s">
        <v>1424</v>
      </c>
      <c r="C283" t="s">
        <v>1425</v>
      </c>
      <c r="D283" s="22" t="str">
        <f t="shared" si="19"/>
        <v>Documents\GitHub\Ozon_upload\barcode\amazing pics\Термонаклейка Мишка красная гоночная машина.pdf</v>
      </c>
      <c r="E283" t="str">
        <f t="shared" ref="E283:E301" si="20">CONCATENATE("C:\work\baby prints\MainTop\tif\tatyana\A5\set2\",C283,".tif")</f>
        <v>C:\work\baby prints\MainTop\tif\tatyana\A5\set2\72_horiz.tif</v>
      </c>
      <c r="F283">
        <v>1</v>
      </c>
      <c r="G283">
        <v>2</v>
      </c>
      <c r="I283" t="s">
        <v>1426</v>
      </c>
      <c r="K283" t="s">
        <v>959</v>
      </c>
      <c r="AM283" s="22">
        <v>17</v>
      </c>
      <c r="AN283" s="22">
        <v>180</v>
      </c>
      <c r="AO283" s="22">
        <v>1</v>
      </c>
      <c r="AP283" s="22">
        <v>250</v>
      </c>
      <c r="AQ283" s="7" t="s">
        <v>338</v>
      </c>
      <c r="AR283" s="22" t="s">
        <v>1996</v>
      </c>
    </row>
    <row r="284" spans="1:44" ht="15" x14ac:dyDescent="0.25">
      <c r="A284" s="17" t="s">
        <v>1427</v>
      </c>
      <c r="B284" t="s">
        <v>1428</v>
      </c>
      <c r="C284" t="s">
        <v>1429</v>
      </c>
      <c r="D284" s="22" t="str">
        <f t="shared" si="19"/>
        <v>Documents\GitHub\Ozon_upload\barcode\amazing pics\Термонаклейка Мишка стоит с скейтом.pdf</v>
      </c>
      <c r="E284" t="str">
        <f t="shared" si="20"/>
        <v>C:\work\baby prints\MainTop\tif\tatyana\A5\set2\73_vert.tif</v>
      </c>
      <c r="F284">
        <v>0</v>
      </c>
      <c r="G284">
        <v>2</v>
      </c>
      <c r="I284" s="12" t="s">
        <v>1430</v>
      </c>
      <c r="K284" t="s">
        <v>959</v>
      </c>
      <c r="AM284" s="22">
        <v>17</v>
      </c>
      <c r="AN284" s="22">
        <v>180</v>
      </c>
      <c r="AO284" s="22">
        <v>1</v>
      </c>
      <c r="AP284" s="22">
        <v>250</v>
      </c>
      <c r="AQ284" s="7" t="s">
        <v>338</v>
      </c>
      <c r="AR284" s="22" t="s">
        <v>1997</v>
      </c>
    </row>
    <row r="285" spans="1:44" ht="15" x14ac:dyDescent="0.25">
      <c r="A285" s="17" t="s">
        <v>1431</v>
      </c>
      <c r="B285" t="s">
        <v>1432</v>
      </c>
      <c r="C285" t="s">
        <v>1433</v>
      </c>
      <c r="D285" s="22" t="str">
        <f t="shared" si="19"/>
        <v>Documents\GitHub\Ozon_upload\barcode\amazing pics\Термонаклейка Мишка Серфинг Волна Лето.pdf</v>
      </c>
      <c r="E285" t="str">
        <f t="shared" si="20"/>
        <v>C:\work\baby prints\MainTop\tif\tatyana\A5\set2\74_vert.tif</v>
      </c>
      <c r="F285">
        <v>0</v>
      </c>
      <c r="G285">
        <v>2</v>
      </c>
      <c r="I285" s="12" t="s">
        <v>1430</v>
      </c>
      <c r="K285" t="s">
        <v>959</v>
      </c>
      <c r="AM285" s="22">
        <v>17</v>
      </c>
      <c r="AN285" s="22">
        <v>180</v>
      </c>
      <c r="AO285" s="22">
        <v>1</v>
      </c>
      <c r="AP285" s="22">
        <v>250</v>
      </c>
      <c r="AQ285" s="7" t="s">
        <v>338</v>
      </c>
      <c r="AR285" s="22" t="s">
        <v>1998</v>
      </c>
    </row>
    <row r="286" spans="1:44" ht="15" x14ac:dyDescent="0.25">
      <c r="A286" s="17" t="s">
        <v>1434</v>
      </c>
      <c r="B286" t="s">
        <v>1435</v>
      </c>
      <c r="C286" t="s">
        <v>1436</v>
      </c>
      <c r="D286" s="22" t="str">
        <f t="shared" si="19"/>
        <v>Documents\GitHub\Ozon_upload\barcode\amazing pics\Термонаклейка Мишка сидит в очках Alone.pdf</v>
      </c>
      <c r="E286" t="str">
        <f t="shared" si="20"/>
        <v>C:\work\baby prints\MainTop\tif\tatyana\A5\set2\75_vert.tif</v>
      </c>
      <c r="F286">
        <v>0</v>
      </c>
      <c r="G286">
        <v>2</v>
      </c>
      <c r="I286" s="12" t="s">
        <v>1437</v>
      </c>
      <c r="K286" t="s">
        <v>959</v>
      </c>
      <c r="AM286" s="22">
        <v>17</v>
      </c>
      <c r="AN286" s="22">
        <v>180</v>
      </c>
      <c r="AO286" s="22">
        <v>1</v>
      </c>
      <c r="AP286" s="22">
        <v>250</v>
      </c>
      <c r="AQ286" s="7" t="s">
        <v>338</v>
      </c>
      <c r="AR286" s="22" t="s">
        <v>1999</v>
      </c>
    </row>
    <row r="287" spans="1:44" ht="15" x14ac:dyDescent="0.25">
      <c r="A287" s="17" t="s">
        <v>1438</v>
      </c>
      <c r="B287" t="s">
        <v>1439</v>
      </c>
      <c r="C287" t="s">
        <v>1440</v>
      </c>
      <c r="D287" s="22" t="str">
        <f t="shared" si="19"/>
        <v>Documents\GitHub\Ozon_upload\barcode\amazing pics\Термонаклейка Мишка на Самокате.pdf</v>
      </c>
      <c r="E287" t="str">
        <f t="shared" si="20"/>
        <v>C:\work\baby prints\MainTop\tif\tatyana\A5\set2\77_vert.tif</v>
      </c>
      <c r="F287">
        <v>0</v>
      </c>
      <c r="G287">
        <v>2</v>
      </c>
      <c r="I287" s="12" t="s">
        <v>1441</v>
      </c>
      <c r="K287" t="s">
        <v>959</v>
      </c>
      <c r="AM287" s="22">
        <v>17</v>
      </c>
      <c r="AN287" s="22">
        <v>180</v>
      </c>
      <c r="AO287" s="22">
        <v>1</v>
      </c>
      <c r="AP287" s="22">
        <v>250</v>
      </c>
      <c r="AQ287" s="7" t="s">
        <v>338</v>
      </c>
      <c r="AR287" s="22" t="s">
        <v>2000</v>
      </c>
    </row>
    <row r="288" spans="1:44" ht="15" x14ac:dyDescent="0.25">
      <c r="A288" s="17" t="s">
        <v>1442</v>
      </c>
      <c r="B288" t="s">
        <v>1443</v>
      </c>
      <c r="C288" t="s">
        <v>1444</v>
      </c>
      <c r="D288" s="22" t="str">
        <f t="shared" si="19"/>
        <v>Documents\GitHub\Ozon_upload\barcode\amazing pics\Термонаклейка Мишка Терминатор.pdf</v>
      </c>
      <c r="E288" t="str">
        <f t="shared" si="20"/>
        <v>C:\work\baby prints\MainTop\tif\tatyana\A5\set2\79_vert.tif</v>
      </c>
      <c r="F288">
        <v>0</v>
      </c>
      <c r="G288">
        <v>2</v>
      </c>
      <c r="I288" s="12" t="s">
        <v>1445</v>
      </c>
      <c r="K288" t="s">
        <v>959</v>
      </c>
      <c r="AM288" s="22">
        <v>17</v>
      </c>
      <c r="AN288" s="22">
        <v>180</v>
      </c>
      <c r="AO288" s="22">
        <v>1</v>
      </c>
      <c r="AP288" s="22">
        <v>250</v>
      </c>
      <c r="AQ288" s="7" t="s">
        <v>338</v>
      </c>
      <c r="AR288" s="22" t="s">
        <v>2001</v>
      </c>
    </row>
    <row r="289" spans="1:48" ht="15" x14ac:dyDescent="0.25">
      <c r="A289" s="17" t="s">
        <v>1446</v>
      </c>
      <c r="B289" t="s">
        <v>1447</v>
      </c>
      <c r="C289" t="s">
        <v>1448</v>
      </c>
      <c r="D289" s="22" t="str">
        <f t="shared" si="19"/>
        <v>Documents\GitHub\Ozon_upload\barcode\amazing pics\Термонаклейка Мишка гидроцикл волна лето.pdf</v>
      </c>
      <c r="E289" t="str">
        <f t="shared" si="20"/>
        <v>C:\work\baby prints\MainTop\tif\tatyana\A5\set2\80_horiz.tif</v>
      </c>
      <c r="F289">
        <v>1</v>
      </c>
      <c r="G289">
        <v>2</v>
      </c>
      <c r="I289" s="12" t="s">
        <v>1449</v>
      </c>
      <c r="K289" t="s">
        <v>959</v>
      </c>
      <c r="AM289" s="22">
        <v>17</v>
      </c>
      <c r="AN289" s="22">
        <v>180</v>
      </c>
      <c r="AO289" s="22">
        <v>1</v>
      </c>
      <c r="AP289" s="22">
        <v>250</v>
      </c>
      <c r="AQ289" s="7" t="s">
        <v>338</v>
      </c>
      <c r="AR289" s="22" t="s">
        <v>2002</v>
      </c>
    </row>
    <row r="290" spans="1:48" ht="15" x14ac:dyDescent="0.25">
      <c r="A290" s="17" t="s">
        <v>1450</v>
      </c>
      <c r="B290" t="s">
        <v>1451</v>
      </c>
      <c r="C290" t="s">
        <v>1452</v>
      </c>
      <c r="D290" s="22" t="str">
        <f t="shared" si="19"/>
        <v>Documents\GitHub\Ozon_upload\barcode\amazing pics\Термонаклейка Мишка репер читает с микрофоном.pdf</v>
      </c>
      <c r="E290" t="str">
        <f t="shared" si="20"/>
        <v>C:\work\baby prints\MainTop\tif\tatyana\A5\set2\81_vert.tif</v>
      </c>
      <c r="F290">
        <v>0</v>
      </c>
      <c r="G290">
        <v>2</v>
      </c>
      <c r="I290" s="12" t="s">
        <v>1453</v>
      </c>
      <c r="K290" t="s">
        <v>959</v>
      </c>
      <c r="AM290" s="22">
        <v>17</v>
      </c>
      <c r="AN290" s="22">
        <v>180</v>
      </c>
      <c r="AO290" s="22">
        <v>1</v>
      </c>
      <c r="AP290" s="22">
        <v>250</v>
      </c>
      <c r="AQ290" s="7" t="s">
        <v>338</v>
      </c>
      <c r="AR290" s="22" t="s">
        <v>2003</v>
      </c>
    </row>
    <row r="291" spans="1:48" ht="15" x14ac:dyDescent="0.25">
      <c r="A291" s="17" t="s">
        <v>1454</v>
      </c>
      <c r="B291" t="s">
        <v>1455</v>
      </c>
      <c r="C291" t="s">
        <v>1456</v>
      </c>
      <c r="D291" s="22" t="str">
        <f t="shared" si="19"/>
        <v>Documents\GitHub\Ozon_upload\barcode\amazing pics\Термонаклейка Мишка Серфинг с парусом волна.pdf</v>
      </c>
      <c r="E291" t="str">
        <f t="shared" si="20"/>
        <v>C:\work\baby prints\MainTop\tif\tatyana\A5\set2\82_vert.tif</v>
      </c>
      <c r="F291">
        <v>0</v>
      </c>
      <c r="G291">
        <v>2</v>
      </c>
      <c r="I291" s="12" t="s">
        <v>1457</v>
      </c>
      <c r="K291" t="s">
        <v>959</v>
      </c>
      <c r="AM291" s="22">
        <v>17</v>
      </c>
      <c r="AN291" s="22">
        <v>180</v>
      </c>
      <c r="AO291" s="22">
        <v>1</v>
      </c>
      <c r="AP291" s="22">
        <v>250</v>
      </c>
      <c r="AQ291" s="7" t="s">
        <v>338</v>
      </c>
      <c r="AR291" s="22" t="s">
        <v>2004</v>
      </c>
    </row>
    <row r="292" spans="1:48" ht="15" x14ac:dyDescent="0.25">
      <c r="A292" s="17" t="s">
        <v>1458</v>
      </c>
      <c r="B292" t="s">
        <v>1459</v>
      </c>
      <c r="C292" t="s">
        <v>1460</v>
      </c>
      <c r="D292" s="22" t="str">
        <f t="shared" si="19"/>
        <v>Documents\GitHub\Ozon_upload\barcode\amazing pics\Термонаклейка Мишка маска плавание лето селфи.pdf</v>
      </c>
      <c r="E292" t="str">
        <f t="shared" si="20"/>
        <v>C:\work\baby prints\MainTop\tif\tatyana\A5\set2\84_vert.tif</v>
      </c>
      <c r="F292">
        <v>0</v>
      </c>
      <c r="G292">
        <v>2</v>
      </c>
      <c r="I292" s="12" t="s">
        <v>1461</v>
      </c>
      <c r="K292" t="s">
        <v>959</v>
      </c>
      <c r="AM292" s="22">
        <v>17</v>
      </c>
      <c r="AN292" s="22">
        <v>180</v>
      </c>
      <c r="AO292" s="22">
        <v>1</v>
      </c>
      <c r="AP292" s="22">
        <v>250</v>
      </c>
      <c r="AQ292" s="7" t="s">
        <v>338</v>
      </c>
      <c r="AR292" s="22" t="s">
        <v>2005</v>
      </c>
    </row>
    <row r="293" spans="1:48" ht="15" x14ac:dyDescent="0.25">
      <c r="A293" s="17" t="s">
        <v>1462</v>
      </c>
      <c r="B293" t="s">
        <v>1463</v>
      </c>
      <c r="C293" t="s">
        <v>1464</v>
      </c>
      <c r="D293" s="22" t="str">
        <f t="shared" si="19"/>
        <v>Documents\GitHub\Ozon_upload\barcode\amazing pics\Термонаклейка Мишка на лыжах.pdf</v>
      </c>
      <c r="E293" t="str">
        <f t="shared" si="20"/>
        <v>C:\work\baby prints\MainTop\tif\tatyana\A5\set2\87_vert.tif</v>
      </c>
      <c r="F293">
        <v>0</v>
      </c>
      <c r="G293">
        <v>2</v>
      </c>
      <c r="I293" s="12" t="s">
        <v>1465</v>
      </c>
      <c r="K293" t="s">
        <v>959</v>
      </c>
      <c r="AM293" s="22">
        <v>17</v>
      </c>
      <c r="AN293" s="22">
        <v>180</v>
      </c>
      <c r="AO293" s="22">
        <v>1</v>
      </c>
      <c r="AP293" s="22">
        <v>250</v>
      </c>
      <c r="AQ293" s="7" t="s">
        <v>338</v>
      </c>
      <c r="AR293" s="22" t="s">
        <v>2006</v>
      </c>
    </row>
    <row r="294" spans="1:48" ht="15" x14ac:dyDescent="0.25">
      <c r="A294" s="17" t="s">
        <v>1466</v>
      </c>
      <c r="B294" t="s">
        <v>1467</v>
      </c>
      <c r="C294" t="s">
        <v>1468</v>
      </c>
      <c r="D294" s="22" t="str">
        <f t="shared" si="19"/>
        <v>Documents\GitHub\Ozon_upload\barcode\amazing pics\Термонаклейка Мишка байкер мотоцикл.pdf</v>
      </c>
      <c r="E294" t="str">
        <f t="shared" si="20"/>
        <v>C:\work\baby prints\MainTop\tif\tatyana\A5\set2\88_horiz.tif</v>
      </c>
      <c r="F294">
        <v>1</v>
      </c>
      <c r="G294">
        <v>2</v>
      </c>
      <c r="I294" t="s">
        <v>1469</v>
      </c>
      <c r="K294" t="s">
        <v>959</v>
      </c>
      <c r="AM294" s="22">
        <v>17</v>
      </c>
      <c r="AN294" s="22">
        <v>180</v>
      </c>
      <c r="AO294" s="22">
        <v>1</v>
      </c>
      <c r="AP294" s="22">
        <v>250</v>
      </c>
      <c r="AQ294" s="7" t="s">
        <v>338</v>
      </c>
      <c r="AR294" s="22" t="s">
        <v>2007</v>
      </c>
    </row>
    <row r="295" spans="1:48" ht="15" x14ac:dyDescent="0.25">
      <c r="A295" s="17" t="s">
        <v>1470</v>
      </c>
      <c r="B295" t="s">
        <v>1471</v>
      </c>
      <c r="C295" t="s">
        <v>1472</v>
      </c>
      <c r="D295" s="22" t="str">
        <f t="shared" si="19"/>
        <v>Documents\GitHub\Ozon_upload\barcode\amazing pics\Термонаклейка Мишка велосипед.pdf</v>
      </c>
      <c r="E295" t="str">
        <f t="shared" si="20"/>
        <v>C:\work\baby prints\MainTop\tif\tatyana\A5\set2\89_vert.tif</v>
      </c>
      <c r="F295">
        <v>0</v>
      </c>
      <c r="G295">
        <v>2</v>
      </c>
      <c r="I295" s="12" t="s">
        <v>1473</v>
      </c>
      <c r="K295" t="s">
        <v>959</v>
      </c>
      <c r="AM295" s="22">
        <v>17</v>
      </c>
      <c r="AN295" s="22">
        <v>180</v>
      </c>
      <c r="AO295" s="22">
        <v>1</v>
      </c>
      <c r="AP295" s="22">
        <v>250</v>
      </c>
      <c r="AQ295" s="7" t="s">
        <v>338</v>
      </c>
      <c r="AR295" s="22" t="s">
        <v>2008</v>
      </c>
    </row>
    <row r="296" spans="1:48" ht="15" x14ac:dyDescent="0.25">
      <c r="A296" s="17" t="s">
        <v>1474</v>
      </c>
      <c r="B296" t="s">
        <v>1475</v>
      </c>
      <c r="C296" t="s">
        <v>1476</v>
      </c>
      <c r="D296" s="22" t="str">
        <f t="shared" si="19"/>
        <v>Documents\GitHub\Ozon_upload\barcode\amazing pics\Термонаклейка Мишка Каратэ нога вверх.pdf</v>
      </c>
      <c r="E296" t="str">
        <f t="shared" si="20"/>
        <v>C:\work\baby prints\MainTop\tif\tatyana\A5\set2\90_vert.tif</v>
      </c>
      <c r="F296">
        <v>0</v>
      </c>
      <c r="G296">
        <v>2</v>
      </c>
      <c r="I296" t="s">
        <v>1477</v>
      </c>
      <c r="K296" t="s">
        <v>959</v>
      </c>
      <c r="AM296" s="22">
        <v>17</v>
      </c>
      <c r="AN296" s="22">
        <v>180</v>
      </c>
      <c r="AO296" s="22">
        <v>1</v>
      </c>
      <c r="AP296" s="22">
        <v>250</v>
      </c>
      <c r="AQ296" s="7" t="s">
        <v>338</v>
      </c>
      <c r="AR296" s="22" t="s">
        <v>2009</v>
      </c>
    </row>
    <row r="297" spans="1:48" ht="15" x14ac:dyDescent="0.25">
      <c r="A297" s="17" t="s">
        <v>1478</v>
      </c>
      <c r="B297" t="s">
        <v>1479</v>
      </c>
      <c r="C297" t="s">
        <v>1480</v>
      </c>
      <c r="D297" s="22" t="str">
        <f t="shared" si="19"/>
        <v>Documents\GitHub\Ozon_upload\barcode\amazing pics\Термонаклейка Мишка скейт бежит.pdf</v>
      </c>
      <c r="E297" t="str">
        <f t="shared" si="20"/>
        <v>C:\work\baby prints\MainTop\tif\tatyana\A5\set2\92_vert.tif</v>
      </c>
      <c r="F297">
        <v>0</v>
      </c>
      <c r="G297">
        <v>2</v>
      </c>
      <c r="I297" s="12" t="s">
        <v>1481</v>
      </c>
      <c r="K297" t="s">
        <v>959</v>
      </c>
      <c r="AM297" s="22">
        <v>17</v>
      </c>
      <c r="AN297" s="22">
        <v>180</v>
      </c>
      <c r="AO297" s="22">
        <v>1</v>
      </c>
      <c r="AP297" s="22">
        <v>250</v>
      </c>
      <c r="AQ297" s="7" t="s">
        <v>338</v>
      </c>
      <c r="AR297" s="22" t="s">
        <v>2010</v>
      </c>
    </row>
    <row r="298" spans="1:48" ht="15" x14ac:dyDescent="0.25">
      <c r="A298" s="17" t="s">
        <v>1482</v>
      </c>
      <c r="B298" t="s">
        <v>1483</v>
      </c>
      <c r="C298" t="s">
        <v>1484</v>
      </c>
      <c r="D298" s="22" t="str">
        <f t="shared" si="19"/>
        <v>Documents\GitHub\Ozon_upload\barcode\amazing pics\Термонаклейка Мишка скейт Lets move.pdf</v>
      </c>
      <c r="E298" t="str">
        <f t="shared" si="20"/>
        <v>C:\work\baby prints\MainTop\tif\tatyana\A5\set2\93_vert.tif</v>
      </c>
      <c r="F298">
        <v>0</v>
      </c>
      <c r="G298">
        <v>2</v>
      </c>
      <c r="I298" s="12" t="s">
        <v>1485</v>
      </c>
      <c r="K298" t="s">
        <v>959</v>
      </c>
      <c r="AM298" s="22">
        <v>17</v>
      </c>
      <c r="AN298" s="22">
        <v>180</v>
      </c>
      <c r="AO298" s="22">
        <v>1</v>
      </c>
      <c r="AP298" s="22">
        <v>250</v>
      </c>
      <c r="AQ298" s="7" t="s">
        <v>338</v>
      </c>
      <c r="AR298" s="22" t="s">
        <v>2011</v>
      </c>
    </row>
    <row r="299" spans="1:48" ht="15" x14ac:dyDescent="0.25">
      <c r="A299" s="17" t="s">
        <v>1486</v>
      </c>
      <c r="B299" t="s">
        <v>1487</v>
      </c>
      <c r="C299" t="s">
        <v>1488</v>
      </c>
      <c r="D299" s="22" t="str">
        <f t="shared" si="19"/>
        <v>Documents\GitHub\Ozon_upload\barcode\amazing pics\Термонаклейка Минни Маус и бабочка.pdf</v>
      </c>
      <c r="E299" t="str">
        <f t="shared" si="20"/>
        <v>C:\work\baby prints\MainTop\tif\tatyana\A5\set2\120_vert.tif</v>
      </c>
      <c r="F299">
        <v>0</v>
      </c>
      <c r="G299">
        <v>2</v>
      </c>
      <c r="I299" s="12" t="s">
        <v>1489</v>
      </c>
      <c r="K299" t="s">
        <v>959</v>
      </c>
      <c r="AM299" s="22">
        <v>17</v>
      </c>
      <c r="AN299" s="22">
        <v>180</v>
      </c>
      <c r="AO299" s="22">
        <v>1</v>
      </c>
      <c r="AP299" s="22">
        <v>250</v>
      </c>
      <c r="AQ299" s="7" t="s">
        <v>338</v>
      </c>
      <c r="AR299" s="22" t="s">
        <v>2012</v>
      </c>
      <c r="AT299" s="22"/>
      <c r="AU299" s="22"/>
      <c r="AV299" s="22"/>
    </row>
    <row r="300" spans="1:48" ht="15" x14ac:dyDescent="0.25">
      <c r="A300" s="17" t="s">
        <v>1490</v>
      </c>
      <c r="B300" t="s">
        <v>1491</v>
      </c>
      <c r="C300" t="s">
        <v>1492</v>
      </c>
      <c r="D300" s="22" t="str">
        <f t="shared" si="19"/>
        <v>Documents\GitHub\Ozon_upload\barcode\amazing pics\Термонаклейка Минни Маус поправляет бант.pdf</v>
      </c>
      <c r="E300" t="str">
        <f t="shared" si="20"/>
        <v>C:\work\baby prints\MainTop\tif\tatyana\A5\set2\121_vert.tif</v>
      </c>
      <c r="F300">
        <v>0</v>
      </c>
      <c r="G300">
        <v>2</v>
      </c>
      <c r="I300" t="s">
        <v>1493</v>
      </c>
      <c r="K300" t="s">
        <v>959</v>
      </c>
      <c r="AM300" s="22">
        <v>17</v>
      </c>
      <c r="AN300" s="22">
        <v>180</v>
      </c>
      <c r="AO300" s="22">
        <v>1</v>
      </c>
      <c r="AP300" s="22">
        <v>250</v>
      </c>
      <c r="AQ300" s="7" t="s">
        <v>338</v>
      </c>
      <c r="AR300" s="22" t="s">
        <v>2013</v>
      </c>
    </row>
    <row r="301" spans="1:48" ht="15" x14ac:dyDescent="0.25">
      <c r="A301" s="17" t="s">
        <v>1494</v>
      </c>
      <c r="B301" t="s">
        <v>1495</v>
      </c>
      <c r="C301" t="s">
        <v>1496</v>
      </c>
      <c r="D301" s="22" t="str">
        <f t="shared" si="19"/>
        <v>Documents\GitHub\Ozon_upload\barcode\amazing pics\Термонаклейка Дисней утка Дейзи Сердечко.pdf</v>
      </c>
      <c r="E301" t="str">
        <f t="shared" si="20"/>
        <v>C:\work\baby prints\MainTop\tif\tatyana\A5\set2\122_horiz.tif</v>
      </c>
      <c r="F301">
        <v>1</v>
      </c>
      <c r="G301">
        <v>2</v>
      </c>
      <c r="I301" s="12" t="s">
        <v>1497</v>
      </c>
      <c r="K301" t="s">
        <v>959</v>
      </c>
      <c r="AM301" s="22">
        <v>17</v>
      </c>
      <c r="AN301" s="22">
        <v>180</v>
      </c>
      <c r="AO301" s="22">
        <v>1</v>
      </c>
      <c r="AP301" s="22">
        <v>250</v>
      </c>
      <c r="AQ301" t="s">
        <v>1949</v>
      </c>
      <c r="AR301" s="22" t="s">
        <v>2014</v>
      </c>
    </row>
    <row r="302" spans="1:48" x14ac:dyDescent="0.2">
      <c r="A302" t="s">
        <v>1869</v>
      </c>
      <c r="B302" t="s">
        <v>1870</v>
      </c>
      <c r="C302" t="s">
        <v>1871</v>
      </c>
      <c r="D302" s="22" t="str">
        <f t="shared" si="19"/>
        <v>Documents\GitHub\Ozon_upload\barcode\amazing pics\Термонаклейка Животные с радугой.pdf</v>
      </c>
      <c r="E302" s="21" t="str">
        <f>CONCATENATE("C:\Users\",username!A38,"\Documents\GitHub\Ozon_upload\DTF_images\tatyana\A5\all\",C302,".tif")</f>
        <v>C:\Users\maxim\Documents\GitHub\Ozon_upload\DTF_images\tatyana\A5\all\animals_ass2_vert.tif</v>
      </c>
      <c r="F302" s="22">
        <v>0</v>
      </c>
      <c r="G302" s="22">
        <v>2</v>
      </c>
      <c r="I302" s="22" t="str">
        <f>"д"&amp;номер!A1</f>
        <v>д1</v>
      </c>
      <c r="K302" s="21" t="s">
        <v>959</v>
      </c>
      <c r="AM302" s="22">
        <v>17</v>
      </c>
      <c r="AN302" s="22">
        <v>180</v>
      </c>
      <c r="AO302" s="22">
        <v>1</v>
      </c>
      <c r="AP302" s="22">
        <v>250</v>
      </c>
      <c r="AQ302" s="7" t="s">
        <v>338</v>
      </c>
      <c r="AR302" s="22" t="s">
        <v>2015</v>
      </c>
    </row>
    <row r="303" spans="1:48" x14ac:dyDescent="0.2">
      <c r="A303" t="s">
        <v>1872</v>
      </c>
      <c r="B303" t="s">
        <v>1873</v>
      </c>
      <c r="C303" t="s">
        <v>1874</v>
      </c>
      <c r="D303" s="22" t="str">
        <f t="shared" ref="D303:D366" si="21">CONCATENATE("Documents\GitHub\Ozon_upload\barcode\amazing pics\", A303, ".pdf")</f>
        <v>Documents\GitHub\Ozon_upload\barcode\amazing pics\Термонаклейка Балерина в сиреневом.pdf</v>
      </c>
      <c r="E303" s="21" t="str">
        <f>CONCATENATE("C:\Users\",username!A39,"\Documents\GitHub\Ozon_upload\DTF_images\tatyana\A5\all\",C303,".tif")</f>
        <v>C:\Users\maxim\Documents\GitHub\Ozon_upload\DTF_images\tatyana\A5\all\balerina_asdasfw1_vert.tif</v>
      </c>
      <c r="F303" s="22">
        <v>0</v>
      </c>
      <c r="G303" s="22">
        <v>2</v>
      </c>
      <c r="I303" s="22" t="str">
        <f>"д"&amp;номер!A2</f>
        <v>д2</v>
      </c>
      <c r="K303" s="21" t="s">
        <v>959</v>
      </c>
      <c r="AM303" s="22">
        <v>17</v>
      </c>
      <c r="AN303" s="22">
        <v>180</v>
      </c>
      <c r="AO303" s="22">
        <v>1</v>
      </c>
      <c r="AP303" s="22">
        <v>250</v>
      </c>
      <c r="AQ303" s="7" t="s">
        <v>338</v>
      </c>
      <c r="AR303" s="22" t="s">
        <v>2016</v>
      </c>
    </row>
    <row r="304" spans="1:48" x14ac:dyDescent="0.2">
      <c r="A304" t="s">
        <v>1875</v>
      </c>
      <c r="B304" t="s">
        <v>1876</v>
      </c>
      <c r="C304" t="s">
        <v>1877</v>
      </c>
      <c r="D304" s="22" t="str">
        <f t="shared" si="21"/>
        <v>Documents\GitHub\Ozon_upload\barcode\amazing pics\Термонаклейка Чёрный котенок в цветах.pdf</v>
      </c>
      <c r="E304" s="21" t="str">
        <f>CONCATENATE("C:\Users\",username!A40,"\Documents\GitHub\Ozon_upload\DTF_images\tatyana\A5\all\",C304,".tif")</f>
        <v>C:\Users\maxim\Documents\GitHub\Ozon_upload\DTF_images\tatyana\A5\all\cat_dasdwqe2_vert.tif</v>
      </c>
      <c r="F304" s="22">
        <v>0</v>
      </c>
      <c r="G304" s="22">
        <v>2</v>
      </c>
      <c r="I304" s="22" t="str">
        <f>"д"&amp;номер!A3</f>
        <v>д3</v>
      </c>
      <c r="K304" s="21" t="s">
        <v>959</v>
      </c>
      <c r="AM304" s="22">
        <v>17</v>
      </c>
      <c r="AN304" s="22">
        <v>180</v>
      </c>
      <c r="AO304" s="22">
        <v>1</v>
      </c>
      <c r="AP304" s="22">
        <v>250</v>
      </c>
      <c r="AQ304" s="7" t="s">
        <v>338</v>
      </c>
      <c r="AR304" s="22" t="s">
        <v>2017</v>
      </c>
    </row>
    <row r="305" spans="1:44" x14ac:dyDescent="0.2">
      <c r="A305" t="s">
        <v>1878</v>
      </c>
      <c r="B305" t="s">
        <v>1879</v>
      </c>
      <c r="C305" t="s">
        <v>1880</v>
      </c>
      <c r="D305" s="22" t="str">
        <f t="shared" si="21"/>
        <v>Documents\GitHub\Ozon_upload\barcode\amazing pics\Термонаклейка Весёлый енот выглядывает.pdf</v>
      </c>
      <c r="E305" s="21" t="str">
        <f>CONCATENATE("C:\Users\",username!A41,"\Documents\GitHub\Ozon_upload\DTF_images\tatyana\A5\all\",C305,".tif")</f>
        <v>C:\Users\maxim\Documents\GitHub\Ozon_upload\DTF_images\tatyana\A5\all\enot_asdw1_vert.tif</v>
      </c>
      <c r="F305" s="22">
        <v>0</v>
      </c>
      <c r="G305" s="22">
        <v>2</v>
      </c>
      <c r="I305" s="22" t="str">
        <f>"д"&amp;номер!A4</f>
        <v>д4</v>
      </c>
      <c r="K305" s="21" t="s">
        <v>959</v>
      </c>
      <c r="AM305" s="22">
        <v>17</v>
      </c>
      <c r="AN305" s="22">
        <v>180</v>
      </c>
      <c r="AO305" s="22">
        <v>1</v>
      </c>
      <c r="AP305" s="22">
        <v>250</v>
      </c>
      <c r="AQ305" s="7" t="s">
        <v>338</v>
      </c>
      <c r="AR305" s="22" t="s">
        <v>2018</v>
      </c>
    </row>
    <row r="306" spans="1:44" x14ac:dyDescent="0.2">
      <c r="A306" t="s">
        <v>1881</v>
      </c>
      <c r="B306" t="s">
        <v>1882</v>
      </c>
      <c r="C306" t="s">
        <v>1883</v>
      </c>
      <c r="D306" s="22" t="str">
        <f t="shared" si="21"/>
        <v>Documents\GitHub\Ozon_upload\barcode\amazing pics\Термонаклейка Фея в ночном лесу.pdf</v>
      </c>
      <c r="E306" s="21" t="str">
        <f>CONCATENATE("C:\Users\",username!A42,"\Documents\GitHub\Ozon_upload\DTF_images\tatyana\A5\all\",C306,".tif")</f>
        <v>C:\Users\maxim\Documents\GitHub\Ozon_upload\DTF_images\tatyana\A5\all\fairy_abca_f_horiz.tif</v>
      </c>
      <c r="F306" s="22">
        <v>1</v>
      </c>
      <c r="G306" s="22">
        <v>2</v>
      </c>
      <c r="I306" s="22" t="str">
        <f>"д"&amp;номер!A5</f>
        <v>д5</v>
      </c>
      <c r="K306" s="21" t="s">
        <v>959</v>
      </c>
      <c r="AM306" s="22">
        <v>17</v>
      </c>
      <c r="AN306" s="22">
        <v>180</v>
      </c>
      <c r="AO306" s="22">
        <v>1</v>
      </c>
      <c r="AP306" s="22">
        <v>250</v>
      </c>
      <c r="AQ306" s="7" t="s">
        <v>338</v>
      </c>
      <c r="AR306" s="22" t="s">
        <v>2019</v>
      </c>
    </row>
    <row r="307" spans="1:44" x14ac:dyDescent="0.2">
      <c r="A307" t="s">
        <v>1884</v>
      </c>
      <c r="B307" t="s">
        <v>1885</v>
      </c>
      <c r="C307" t="s">
        <v>1886</v>
      </c>
      <c r="D307" s="22" t="str">
        <f t="shared" si="21"/>
        <v>Documents\GitHub\Ozon_upload\barcode\amazing pics\Термонаклейка Девочка с бабочкой.pdf</v>
      </c>
      <c r="E307" s="21" t="str">
        <f>CONCATENATE("C:\Users\",username!A43,"\Documents\GitHub\Ozon_upload\DTF_images\tatyana\A5\all\",C307,".tif")</f>
        <v>C:\Users\maxim\Documents\GitHub\Ozon_upload\DTF_images\tatyana\A5\all\girl_butterfly_asd_vert.tif</v>
      </c>
      <c r="F307" s="22">
        <v>0</v>
      </c>
      <c r="G307" s="22">
        <v>2</v>
      </c>
      <c r="I307" s="22" t="str">
        <f>"д"&amp;номер!A6</f>
        <v>д6</v>
      </c>
      <c r="K307" s="21" t="s">
        <v>959</v>
      </c>
      <c r="AM307" s="22">
        <v>17</v>
      </c>
      <c r="AN307" s="22">
        <v>180</v>
      </c>
      <c r="AO307" s="22">
        <v>1</v>
      </c>
      <c r="AP307" s="22">
        <v>250</v>
      </c>
      <c r="AQ307" s="7" t="s">
        <v>338</v>
      </c>
      <c r="AR307" s="22" t="s">
        <v>2020</v>
      </c>
    </row>
    <row r="308" spans="1:44" x14ac:dyDescent="0.2">
      <c r="A308" t="s">
        <v>1887</v>
      </c>
      <c r="B308" t="s">
        <v>1888</v>
      </c>
      <c r="C308" t="s">
        <v>1889</v>
      </c>
      <c r="D308" s="22" t="str">
        <f t="shared" si="21"/>
        <v>Documents\GitHub\Ozon_upload\barcode\amazing pics\Термонаклейка Девочка в розовом платье.pdf</v>
      </c>
      <c r="E308" s="21" t="str">
        <f>CONCATENATE("C:\Users\",username!A44,"\Documents\GitHub\Ozon_upload\DTF_images\tatyana\A5\all\",C308,".tif")</f>
        <v>C:\Users\maxim\Documents\GitHub\Ozon_upload\DTF_images\tatyana\A5\all\girl_dsda_vert.tif</v>
      </c>
      <c r="F308" s="22">
        <v>0</v>
      </c>
      <c r="G308" s="22">
        <v>2</v>
      </c>
      <c r="I308" s="22" t="str">
        <f>"д"&amp;номер!A7</f>
        <v>д7</v>
      </c>
      <c r="K308" s="21" t="s">
        <v>959</v>
      </c>
      <c r="AM308" s="22">
        <v>17</v>
      </c>
      <c r="AN308" s="22">
        <v>180</v>
      </c>
      <c r="AO308" s="22">
        <v>1</v>
      </c>
      <c r="AP308" s="22">
        <v>250</v>
      </c>
      <c r="AQ308" s="7" t="s">
        <v>338</v>
      </c>
      <c r="AR308" s="22" t="s">
        <v>2021</v>
      </c>
    </row>
    <row r="309" spans="1:44" x14ac:dyDescent="0.2">
      <c r="A309" t="s">
        <v>1890</v>
      </c>
      <c r="B309" t="s">
        <v>1891</v>
      </c>
      <c r="C309" t="s">
        <v>1892</v>
      </c>
      <c r="D309" s="22" t="str">
        <f t="shared" si="21"/>
        <v>Documents\GitHub\Ozon_upload\barcode\amazing pics\Термонаклейка Девочка с маком в руках.pdf</v>
      </c>
      <c r="E309" s="21" t="str">
        <f>CONCATENATE("C:\Users\",username!A45,"\Documents\GitHub\Ozon_upload\DTF_images\tatyana\A5\all\",C309,".tif")</f>
        <v>C:\Users\maxim\Documents\GitHub\Ozon_upload\DTF_images\tatyana\A5\all\girl_kids_ffd45_vert.tif</v>
      </c>
      <c r="F309" s="22">
        <v>0</v>
      </c>
      <c r="G309" s="22">
        <v>2</v>
      </c>
      <c r="I309" s="22" t="str">
        <f>"д"&amp;номер!A8</f>
        <v>д8</v>
      </c>
      <c r="K309" s="21" t="s">
        <v>959</v>
      </c>
      <c r="AM309" s="22">
        <v>17</v>
      </c>
      <c r="AN309" s="22">
        <v>180</v>
      </c>
      <c r="AO309" s="22">
        <v>1</v>
      </c>
      <c r="AP309" s="22">
        <v>250</v>
      </c>
      <c r="AQ309" s="7" t="s">
        <v>338</v>
      </c>
      <c r="AR309" s="22" t="s">
        <v>2022</v>
      </c>
    </row>
    <row r="310" spans="1:44" x14ac:dyDescent="0.2">
      <c r="A310" t="s">
        <v>1893</v>
      </c>
      <c r="B310" t="s">
        <v>1894</v>
      </c>
      <c r="C310" t="s">
        <v>1895</v>
      </c>
      <c r="D310" s="22" t="str">
        <f t="shared" si="21"/>
        <v>Documents\GitHub\Ozon_upload\barcode\amazing pics\Термонаклейка Девочка Ангел с хвостами.pdf</v>
      </c>
      <c r="E310" s="21" t="str">
        <f>CONCATENATE("C:\Users\",username!A46,"\Documents\GitHub\Ozon_upload\DTF_images\tatyana\A5\all\",C310,".tif")</f>
        <v>C:\Users\maxim\Documents\GitHub\Ozon_upload\DTF_images\tatyana\A5\all\girl_pink_blond_qwds_vert.tif</v>
      </c>
      <c r="F310" s="22">
        <v>0</v>
      </c>
      <c r="G310" s="22">
        <v>2</v>
      </c>
      <c r="I310" s="22" t="str">
        <f>"д"&amp;номер!A9</f>
        <v>д9</v>
      </c>
      <c r="K310" s="21" t="s">
        <v>959</v>
      </c>
      <c r="AM310" s="22">
        <v>17</v>
      </c>
      <c r="AN310" s="22">
        <v>180</v>
      </c>
      <c r="AO310" s="22">
        <v>1</v>
      </c>
      <c r="AP310" s="22">
        <v>250</v>
      </c>
      <c r="AQ310" s="7" t="s">
        <v>338</v>
      </c>
      <c r="AR310" s="22" t="s">
        <v>2023</v>
      </c>
    </row>
    <row r="311" spans="1:44" x14ac:dyDescent="0.2">
      <c r="A311" t="s">
        <v>1896</v>
      </c>
      <c r="B311" t="s">
        <v>1897</v>
      </c>
      <c r="C311" t="s">
        <v>1898</v>
      </c>
      <c r="D311" s="22" t="str">
        <f t="shared" si="21"/>
        <v>Documents\GitHub\Ozon_upload\barcode\amazing pics\Термонаклейка Разноцветные сердечки.pdf</v>
      </c>
      <c r="E311" s="21" t="str">
        <f>CONCATENATE("C:\Users\",username!A47,"\Documents\GitHub\Ozon_upload\DTF_images\tatyana\A5\all\",C311,".tif")</f>
        <v>C:\Users\maxim\Documents\GitHub\Ozon_upload\DTF_images\tatyana\A5\all\hearts_sdq_vert.tif</v>
      </c>
      <c r="F311" s="22">
        <v>0</v>
      </c>
      <c r="G311" s="22">
        <v>2</v>
      </c>
      <c r="I311" s="22" t="str">
        <f>"д"&amp;номер!A10</f>
        <v>д10</v>
      </c>
      <c r="K311" s="21" t="s">
        <v>959</v>
      </c>
      <c r="AM311" s="22">
        <v>17</v>
      </c>
      <c r="AN311" s="22">
        <v>180</v>
      </c>
      <c r="AO311" s="22">
        <v>1</v>
      </c>
      <c r="AP311" s="22">
        <v>250</v>
      </c>
      <c r="AQ311" s="7" t="s">
        <v>338</v>
      </c>
      <c r="AR311" s="22" t="s">
        <v>2024</v>
      </c>
    </row>
    <row r="312" spans="1:44" x14ac:dyDescent="0.2">
      <c r="A312" t="s">
        <v>1899</v>
      </c>
      <c r="B312" t="s">
        <v>1900</v>
      </c>
      <c r="C312" t="s">
        <v>1901</v>
      </c>
      <c r="D312" s="22" t="str">
        <f t="shared" si="21"/>
        <v>Documents\GitHub\Ozon_upload\barcode\amazing pics\Термонаклейка львенок с милой улыбкой.pdf</v>
      </c>
      <c r="E312" s="21" t="str">
        <f>CONCATENATE("C:\Users\",username!A48,"\Documents\GitHub\Ozon_upload\DTF_images\tatyana\A5\all\",C312,".tif")</f>
        <v>C:\Users\maxim\Documents\GitHub\Ozon_upload\DTF_images\tatyana\A5\all\lion_keds_ffff_vert.tif</v>
      </c>
      <c r="F312" s="22">
        <v>0</v>
      </c>
      <c r="G312" s="22">
        <v>2</v>
      </c>
      <c r="I312" s="22" t="str">
        <f>"д"&amp;номер!A11</f>
        <v>д11</v>
      </c>
      <c r="K312" s="21" t="s">
        <v>959</v>
      </c>
      <c r="AM312" s="22">
        <v>17</v>
      </c>
      <c r="AN312" s="22">
        <v>180</v>
      </c>
      <c r="AO312" s="22">
        <v>1</v>
      </c>
      <c r="AP312" s="22">
        <v>250</v>
      </c>
      <c r="AQ312" s="7" t="s">
        <v>338</v>
      </c>
      <c r="AR312" s="22" t="s">
        <v>2025</v>
      </c>
    </row>
    <row r="313" spans="1:44" x14ac:dyDescent="0.2">
      <c r="A313" t="s">
        <v>1902</v>
      </c>
      <c r="B313" t="s">
        <v>1903</v>
      </c>
      <c r="C313" t="s">
        <v>1904</v>
      </c>
      <c r="D313" s="22" t="str">
        <f t="shared" si="21"/>
        <v>Documents\GitHub\Ozon_upload\barcode\amazing pics\Термонаклейка львенок выглядывает игриво.pdf</v>
      </c>
      <c r="E313" s="21" t="str">
        <f>CONCATENATE("C:\Users\",username!A49,"\Documents\GitHub\Ozon_upload\DTF_images\tatyana\A5\all\",C313,".tif")</f>
        <v>C:\Users\maxim\Documents\GitHub\Ozon_upload\DTF_images\tatyana\A5\all\lion_kids_df4_vert.tif</v>
      </c>
      <c r="F313" s="22">
        <v>0</v>
      </c>
      <c r="G313" s="22">
        <v>2</v>
      </c>
      <c r="I313" s="22" t="str">
        <f>"д"&amp;номер!A12</f>
        <v>д12</v>
      </c>
      <c r="K313" s="21" t="s">
        <v>959</v>
      </c>
      <c r="AM313" s="22">
        <v>17</v>
      </c>
      <c r="AN313" s="22">
        <v>180</v>
      </c>
      <c r="AO313" s="22">
        <v>1</v>
      </c>
      <c r="AP313" s="22">
        <v>250</v>
      </c>
      <c r="AQ313" s="7" t="s">
        <v>338</v>
      </c>
      <c r="AR313" s="22" t="s">
        <v>2026</v>
      </c>
    </row>
    <row r="314" spans="1:44" x14ac:dyDescent="0.2">
      <c r="A314" t="s">
        <v>1905</v>
      </c>
      <c r="B314" t="s">
        <v>1906</v>
      </c>
      <c r="C314" t="s">
        <v>1907</v>
      </c>
      <c r="D314" s="22" t="str">
        <f t="shared" si="21"/>
        <v>Documents\GitHub\Ozon_upload\barcode\amazing pics\Термонаклейка арбуз с сердцем и надписью.pdf</v>
      </c>
      <c r="E314" s="21" t="str">
        <f>CONCATENATE("C:\Users\",username!A50,"\Documents\GitHub\Ozon_upload\DTF_images\tatyana\A5\all\",C314,".tif")</f>
        <v>C:\Users\maxim\Documents\GitHub\Ozon_upload\DTF_images\tatyana\A5\all\melon_heart_horiz.tif</v>
      </c>
      <c r="F314" s="22">
        <v>1</v>
      </c>
      <c r="G314" s="22">
        <v>2</v>
      </c>
      <c r="I314" s="22" t="str">
        <f>"д"&amp;номер!A13</f>
        <v>д13</v>
      </c>
      <c r="K314" s="21" t="s">
        <v>959</v>
      </c>
      <c r="AM314" s="22">
        <v>17</v>
      </c>
      <c r="AN314" s="22">
        <v>180</v>
      </c>
      <c r="AO314" s="22">
        <v>1</v>
      </c>
      <c r="AP314" s="22">
        <v>250</v>
      </c>
      <c r="AQ314" s="7" t="s">
        <v>338</v>
      </c>
      <c r="AR314" s="22" t="s">
        <v>2027</v>
      </c>
    </row>
    <row r="315" spans="1:44" x14ac:dyDescent="0.2">
      <c r="A315" t="s">
        <v>1908</v>
      </c>
      <c r="B315" t="s">
        <v>1909</v>
      </c>
      <c r="C315" t="s">
        <v>1910</v>
      </c>
      <c r="D315" s="22" t="str">
        <f t="shared" si="21"/>
        <v>Documents\GitHub\Ozon_upload\barcode\amazing pics\Термонаклейка Лисёнок с розовыми щёчками.pdf</v>
      </c>
      <c r="E315" s="21" t="str">
        <f>CONCATENATE("C:\Users\",username!A51,"\Documents\GitHub\Ozon_upload\DTF_images\tatyana\A5\all\",C315,".tif")</f>
        <v>C:\Users\maxim\Documents\GitHub\Ozon_upload\DTF_images\tatyana\A5\all\fox_looking_ff4_vert.tif</v>
      </c>
      <c r="F315" s="22">
        <v>0</v>
      </c>
      <c r="G315" s="22">
        <v>2</v>
      </c>
      <c r="I315" s="22" t="str">
        <f>"д"&amp;номер!A14</f>
        <v>д14</v>
      </c>
      <c r="K315" s="21" t="s">
        <v>959</v>
      </c>
      <c r="AM315" s="22">
        <v>17</v>
      </c>
      <c r="AN315" s="22">
        <v>180</v>
      </c>
      <c r="AO315" s="22">
        <v>1</v>
      </c>
      <c r="AP315" s="22">
        <v>250</v>
      </c>
      <c r="AQ315" s="7" t="s">
        <v>338</v>
      </c>
      <c r="AR315" s="22" t="s">
        <v>2028</v>
      </c>
    </row>
    <row r="316" spans="1:44" x14ac:dyDescent="0.2">
      <c r="A316" t="s">
        <v>1911</v>
      </c>
      <c r="B316" t="s">
        <v>1912</v>
      </c>
      <c r="C316" t="s">
        <v>1913</v>
      </c>
      <c r="D316" s="22" t="str">
        <f t="shared" si="21"/>
        <v>Documents\GitHub\Ozon_upload\barcode\amazing pics\Термонаклейка Лисёнок в свитере с узорами.pdf</v>
      </c>
      <c r="E316" s="21" t="str">
        <f>CONCATENATE("C:\Users\",username!A52,"\Documents\GitHub\Ozon_upload\DTF_images\tatyana\A5\all\",C316,".tif")</f>
        <v>C:\Users\maxim\Documents\GitHub\Ozon_upload\DTF_images\tatyana\A5\all\fox_stand_1ff4_vert.tif</v>
      </c>
      <c r="F316" s="22">
        <v>0</v>
      </c>
      <c r="G316" s="22">
        <v>2</v>
      </c>
      <c r="I316" s="22" t="str">
        <f>"д"&amp;номер!A15</f>
        <v>д15</v>
      </c>
      <c r="K316" s="21" t="s">
        <v>959</v>
      </c>
      <c r="AM316" s="22">
        <v>17</v>
      </c>
      <c r="AN316" s="22">
        <v>180</v>
      </c>
      <c r="AO316" s="22">
        <v>1</v>
      </c>
      <c r="AP316" s="22">
        <v>250</v>
      </c>
      <c r="AQ316" s="7" t="s">
        <v>338</v>
      </c>
      <c r="AR316" s="22" t="s">
        <v>2029</v>
      </c>
    </row>
    <row r="317" spans="1:44" x14ac:dyDescent="0.2">
      <c r="A317" t="s">
        <v>1914</v>
      </c>
      <c r="B317" t="s">
        <v>1915</v>
      </c>
      <c r="C317" t="s">
        <v>1916</v>
      </c>
      <c r="D317" s="22" t="str">
        <f t="shared" si="21"/>
        <v>Documents\GitHub\Ozon_upload\barcode\amazing pics\Термонаклейка Девочка в зелёном с подсолнухом.pdf</v>
      </c>
      <c r="E317" s="21" t="str">
        <f>CONCATENATE("C:\Users\",username!A53,"\Documents\GitHub\Ozon_upload\DTF_images\tatyana\A5\all\",C317,".tif")</f>
        <v>C:\Users\maxim\Documents\GitHub\Ozon_upload\DTF_images\tatyana\A5\all\girl_yellow_flower_23d_vert.tif</v>
      </c>
      <c r="F317" s="22">
        <v>0</v>
      </c>
      <c r="G317" s="22">
        <v>2</v>
      </c>
      <c r="I317" s="22" t="str">
        <f>"д"&amp;номер!A16</f>
        <v>д16</v>
      </c>
      <c r="K317" s="21" t="s">
        <v>959</v>
      </c>
      <c r="AM317" s="22">
        <v>17</v>
      </c>
      <c r="AN317" s="22">
        <v>180</v>
      </c>
      <c r="AO317" s="22">
        <v>1</v>
      </c>
      <c r="AP317" s="22">
        <v>250</v>
      </c>
      <c r="AQ317" s="7" t="s">
        <v>338</v>
      </c>
      <c r="AR317" s="22" t="s">
        <v>2030</v>
      </c>
    </row>
    <row r="318" spans="1:44" x14ac:dyDescent="0.2">
      <c r="A318" t="s">
        <v>1917</v>
      </c>
      <c r="B318" t="s">
        <v>1918</v>
      </c>
      <c r="C318" t="s">
        <v>1919</v>
      </c>
      <c r="D318" s="22" t="str">
        <f t="shared" si="21"/>
        <v>Documents\GitHub\Ozon_upload\barcode\amazing pics\Термонаклейка Радужный мишка с улыбкой.pdf</v>
      </c>
      <c r="E318" s="21" t="str">
        <f>CONCATENATE("C:\Users\",username!A54,"\Documents\GitHub\Ozon_upload\DTF_images\tatyana\A5\all\",C318,".tif")</f>
        <v>C:\Users\maxim\Documents\GitHub\Ozon_upload\DTF_images\tatyana\A5\all\happy_bear_ff_vert.tif</v>
      </c>
      <c r="F318" s="22">
        <v>0</v>
      </c>
      <c r="G318" s="22">
        <v>2</v>
      </c>
      <c r="I318" s="22" t="str">
        <f>"д"&amp;номер!A17</f>
        <v>д17</v>
      </c>
      <c r="K318" s="21" t="s">
        <v>959</v>
      </c>
      <c r="AM318" s="22">
        <v>17</v>
      </c>
      <c r="AN318" s="22">
        <v>180</v>
      </c>
      <c r="AO318" s="22">
        <v>1</v>
      </c>
      <c r="AP318" s="22">
        <v>250</v>
      </c>
      <c r="AQ318" s="7" t="s">
        <v>338</v>
      </c>
      <c r="AR318" s="22" t="s">
        <v>2031</v>
      </c>
    </row>
    <row r="319" spans="1:44" x14ac:dyDescent="0.2">
      <c r="A319" t="s">
        <v>1920</v>
      </c>
      <c r="B319" t="s">
        <v>1921</v>
      </c>
      <c r="C319" t="s">
        <v>1922</v>
      </c>
      <c r="D319" s="22" t="str">
        <f t="shared" si="21"/>
        <v>Documents\GitHub\Ozon_upload\barcode\amazing pics\Термонаклейка Радужный котенок счастливый.pdf</v>
      </c>
      <c r="E319" s="21" t="str">
        <f>CONCATENATE("C:\Users\",username!A55,"\Documents\GitHub\Ozon_upload\DTF_images\tatyana\A5\all\",C319,".tif")</f>
        <v>C:\Users\maxim\Documents\GitHub\Ozon_upload\DTF_images\tatyana\A5\all\happy_cat_ff_vert.tif</v>
      </c>
      <c r="F319" s="22">
        <v>0</v>
      </c>
      <c r="G319" s="22">
        <v>2</v>
      </c>
      <c r="I319" s="22" t="str">
        <f>"д"&amp;номер!A18</f>
        <v>д18</v>
      </c>
      <c r="K319" s="21" t="s">
        <v>959</v>
      </c>
      <c r="AM319" s="22">
        <v>17</v>
      </c>
      <c r="AN319" s="22">
        <v>180</v>
      </c>
      <c r="AO319" s="22">
        <v>1</v>
      </c>
      <c r="AP319" s="22">
        <v>250</v>
      </c>
      <c r="AQ319" s="7" t="s">
        <v>338</v>
      </c>
      <c r="AR319" s="22" t="s">
        <v>2032</v>
      </c>
    </row>
    <row r="320" spans="1:44" x14ac:dyDescent="0.2">
      <c r="A320" t="s">
        <v>1923</v>
      </c>
      <c r="B320" t="s">
        <v>1924</v>
      </c>
      <c r="C320" t="s">
        <v>1925</v>
      </c>
      <c r="D320" s="22" t="str">
        <f t="shared" si="21"/>
        <v>Documents\GitHub\Ozon_upload\barcode\amazing pics\Термонаклейка Улыбающийся лисенок в снегу.pdf</v>
      </c>
      <c r="E320" s="21" t="str">
        <f>CONCATENATE("C:\Users\",username!A56,"\Documents\GitHub\Ozon_upload\DTF_images\tatyana\A5\all\",C320,".tif")</f>
        <v>C:\Users\maxim\Documents\GitHub\Ozon_upload\DTF_images\tatyana\A5\all\happy_fox_ff_vert.tif</v>
      </c>
      <c r="F320" s="22">
        <v>0</v>
      </c>
      <c r="G320" s="22">
        <v>2</v>
      </c>
      <c r="I320" s="22" t="str">
        <f>"д"&amp;номер!A19</f>
        <v>д19</v>
      </c>
      <c r="K320" s="21" t="s">
        <v>959</v>
      </c>
      <c r="AM320" s="22">
        <v>17</v>
      </c>
      <c r="AN320" s="22">
        <v>180</v>
      </c>
      <c r="AO320" s="22">
        <v>1</v>
      </c>
      <c r="AP320" s="22">
        <v>250</v>
      </c>
      <c r="AQ320" s="7" t="s">
        <v>338</v>
      </c>
      <c r="AR320" s="22" t="s">
        <v>2033</v>
      </c>
    </row>
    <row r="321" spans="1:44" x14ac:dyDescent="0.2">
      <c r="A321" t="s">
        <v>1926</v>
      </c>
      <c r="B321" t="s">
        <v>1927</v>
      </c>
      <c r="C321" t="s">
        <v>1928</v>
      </c>
      <c r="D321" s="22" t="str">
        <f t="shared" si="21"/>
        <v>Documents\GitHub\Ozon_upload\barcode\amazing pics\Термонаклейка Львенок счастливый.pdf</v>
      </c>
      <c r="E321" s="21" t="str">
        <f>CONCATENATE("C:\Users\",username!A57,"\Documents\GitHub\Ozon_upload\DTF_images\tatyana\A5\all\",C321,".tif")</f>
        <v>C:\Users\maxim\Documents\GitHub\Ozon_upload\DTF_images\tatyana\A5\all\happy_lion_ff_vert.tif</v>
      </c>
      <c r="F321" s="22">
        <v>0</v>
      </c>
      <c r="G321" s="22">
        <v>2</v>
      </c>
      <c r="I321" s="22" t="str">
        <f>"д"&amp;номер!A20</f>
        <v>д20</v>
      </c>
      <c r="K321" s="21" t="s">
        <v>959</v>
      </c>
      <c r="AM321" s="22">
        <v>17</v>
      </c>
      <c r="AN321" s="22">
        <v>180</v>
      </c>
      <c r="AO321" s="22">
        <v>1</v>
      </c>
      <c r="AP321" s="22">
        <v>250</v>
      </c>
      <c r="AQ321" s="7" t="s">
        <v>338</v>
      </c>
      <c r="AR321" s="22" t="s">
        <v>2034</v>
      </c>
    </row>
    <row r="322" spans="1:44" x14ac:dyDescent="0.2">
      <c r="A322" t="s">
        <v>1929</v>
      </c>
      <c r="B322" t="s">
        <v>1930</v>
      </c>
      <c r="C322" t="s">
        <v>1931</v>
      </c>
      <c r="D322" s="22" t="str">
        <f t="shared" si="21"/>
        <v>Documents\GitHub\Ozon_upload\barcode\amazing pics\Термонаклейка Тигренок счастливый радужный.pdf</v>
      </c>
      <c r="E322" s="21" t="str">
        <f>CONCATENATE("C:\Users\",username!A58,"\Documents\GitHub\Ozon_upload\DTF_images\tatyana\A5\all\",C322,".tif")</f>
        <v>C:\Users\maxim\Documents\GitHub\Ozon_upload\DTF_images\tatyana\A5\all\happy_tiger_ff_vert.tif</v>
      </c>
      <c r="F322" s="22">
        <v>0</v>
      </c>
      <c r="G322" s="22">
        <v>2</v>
      </c>
      <c r="I322" s="22" t="str">
        <f>"д"&amp;номер!A21</f>
        <v>д21</v>
      </c>
      <c r="K322" s="21" t="s">
        <v>959</v>
      </c>
      <c r="AM322" s="22">
        <v>17</v>
      </c>
      <c r="AN322" s="22">
        <v>180</v>
      </c>
      <c r="AO322" s="22">
        <v>1</v>
      </c>
      <c r="AP322" s="22">
        <v>250</v>
      </c>
      <c r="AQ322" s="7" t="s">
        <v>338</v>
      </c>
      <c r="AR322" s="22" t="s">
        <v>2035</v>
      </c>
    </row>
    <row r="323" spans="1:44" x14ac:dyDescent="0.2">
      <c r="A323" t="s">
        <v>1932</v>
      </c>
      <c r="B323" t="s">
        <v>1933</v>
      </c>
      <c r="C323" t="s">
        <v>1934</v>
      </c>
      <c r="D323" s="22" t="str">
        <f t="shared" si="21"/>
        <v>Documents\GitHub\Ozon_upload\barcode\amazing pics\Термонаклейка Ёжики в кружках с сердечками.pdf</v>
      </c>
      <c r="E323" s="21" t="str">
        <f>CONCATENATE("C:\Users\",username!A59,"\Documents\GitHub\Ozon_upload\DTF_images\tatyana\A5\all\",C323,".tif")</f>
        <v>C:\Users\maxim\Documents\GitHub\Ozon_upload\DTF_images\tatyana\A5\all\hedgehoges_two_cups_23sss_horiz.tif</v>
      </c>
      <c r="F323" s="22">
        <v>1</v>
      </c>
      <c r="G323" s="22">
        <v>2</v>
      </c>
      <c r="I323" s="22" t="str">
        <f>"д"&amp;номер!A22</f>
        <v>д22</v>
      </c>
      <c r="K323" s="21" t="s">
        <v>959</v>
      </c>
      <c r="AM323" s="22">
        <v>17</v>
      </c>
      <c r="AN323" s="22">
        <v>180</v>
      </c>
      <c r="AO323" s="22">
        <v>1</v>
      </c>
      <c r="AP323" s="22">
        <v>250</v>
      </c>
      <c r="AQ323" s="7" t="s">
        <v>338</v>
      </c>
      <c r="AR323" s="22" t="s">
        <v>2036</v>
      </c>
    </row>
    <row r="324" spans="1:44" x14ac:dyDescent="0.2">
      <c r="A324" t="s">
        <v>1935</v>
      </c>
      <c r="B324" t="s">
        <v>1936</v>
      </c>
      <c r="C324" t="s">
        <v>1937</v>
      </c>
      <c r="D324" s="22" t="str">
        <f t="shared" si="21"/>
        <v>Documents\GitHub\Ozon_upload\barcode\amazing pics\Термонаклейка Оленёнок в шарфе.pdf</v>
      </c>
      <c r="E324" s="21" t="str">
        <f>CONCATENATE("C:\Users\",username!A60,"\Documents\GitHub\Ozon_upload\DTF_images\tatyana\A5\all\",C324,".tif")</f>
        <v>C:\Users\maxim\Documents\GitHub\Ozon_upload\DTF_images\tatyana\A5\all\olen_23dds_vert.tif</v>
      </c>
      <c r="F324" s="22">
        <v>0</v>
      </c>
      <c r="G324" s="22">
        <v>2</v>
      </c>
      <c r="I324" s="22" t="str">
        <f>"д"&amp;номер!A23</f>
        <v>д23</v>
      </c>
      <c r="K324" s="21" t="s">
        <v>959</v>
      </c>
      <c r="AM324" s="22">
        <v>17</v>
      </c>
      <c r="AN324" s="22">
        <v>180</v>
      </c>
      <c r="AO324" s="22">
        <v>1</v>
      </c>
      <c r="AP324" s="22">
        <v>250</v>
      </c>
      <c r="AQ324" s="7" t="s">
        <v>338</v>
      </c>
      <c r="AR324" s="22" t="s">
        <v>2037</v>
      </c>
    </row>
    <row r="325" spans="1:44" x14ac:dyDescent="0.2">
      <c r="A325" t="s">
        <v>1938</v>
      </c>
      <c r="B325" t="s">
        <v>1939</v>
      </c>
      <c r="C325" t="s">
        <v>1940</v>
      </c>
      <c r="D325" s="22" t="str">
        <f t="shared" si="21"/>
        <v>Documents\GitHub\Ozon_upload\barcode\amazing pics\Термонаклейка Зевающий зайка в пижаме.pdf</v>
      </c>
      <c r="E325" s="21" t="str">
        <f>CONCATENATE("C:\Users\",username!A61,"\Documents\GitHub\Ozon_upload\DTF_images\tatyana\A5\all\",C325,".tif")</f>
        <v>C:\Users\maxim\Documents\GitHub\Ozon_upload\DTF_images\tatyana\A5\all\rabbit_sleeping_231s_vert.tif</v>
      </c>
      <c r="F325" s="22">
        <v>0</v>
      </c>
      <c r="G325" s="22">
        <v>2</v>
      </c>
      <c r="I325" s="22" t="str">
        <f>"д"&amp;номер!A24</f>
        <v>д24</v>
      </c>
      <c r="K325" s="21" t="s">
        <v>959</v>
      </c>
      <c r="AM325" s="22">
        <v>17</v>
      </c>
      <c r="AN325" s="22">
        <v>180</v>
      </c>
      <c r="AO325" s="22">
        <v>1</v>
      </c>
      <c r="AP325" s="22">
        <v>250</v>
      </c>
      <c r="AQ325" s="7" t="s">
        <v>338</v>
      </c>
      <c r="AR325" s="22" t="s">
        <v>2038</v>
      </c>
    </row>
    <row r="326" spans="1:44" ht="15" x14ac:dyDescent="0.25">
      <c r="A326" s="17" t="s">
        <v>1498</v>
      </c>
      <c r="B326" t="s">
        <v>1499</v>
      </c>
      <c r="C326" t="s">
        <v>1500</v>
      </c>
      <c r="D326" s="22" t="str">
        <f t="shared" si="21"/>
        <v>Documents\GitHub\Ozon_upload\barcode\amazing pics\Термонаклейка Дисней утка Дейзи и Минни сидят.pdf</v>
      </c>
      <c r="E326" t="str">
        <f t="shared" ref="E326:E331" si="22">CONCATENATE("C:\work\baby prints\MainTop\tif\tatyana\A5\set2\",C326,".tif")</f>
        <v>C:\work\baby prints\MainTop\tif\tatyana\A5\set2\123_horiz.tif</v>
      </c>
      <c r="F326">
        <v>1</v>
      </c>
      <c r="G326">
        <v>2</v>
      </c>
      <c r="I326" t="s">
        <v>1501</v>
      </c>
      <c r="K326" t="s">
        <v>959</v>
      </c>
      <c r="AM326" s="22">
        <v>17</v>
      </c>
      <c r="AN326" s="22">
        <v>180</v>
      </c>
      <c r="AO326" s="22">
        <v>1</v>
      </c>
      <c r="AP326" s="22">
        <v>250</v>
      </c>
      <c r="AQ326" s="7" t="s">
        <v>338</v>
      </c>
      <c r="AR326" s="22" t="s">
        <v>2040</v>
      </c>
    </row>
    <row r="327" spans="1:44" ht="15" x14ac:dyDescent="0.25">
      <c r="A327" s="17" t="s">
        <v>1502</v>
      </c>
      <c r="B327" t="s">
        <v>1503</v>
      </c>
      <c r="C327" t="s">
        <v>1504</v>
      </c>
      <c r="D327" s="22" t="str">
        <f t="shared" si="21"/>
        <v>Documents\GitHub\Ozon_upload\barcode\amazing pics\Термонаклейка Дисней утка Дейзи и Минни мороженое.pdf</v>
      </c>
      <c r="E327" t="str">
        <f t="shared" si="22"/>
        <v>C:\work\baby prints\MainTop\tif\tatyana\A5\set2\124_horiz.tif</v>
      </c>
      <c r="F327">
        <v>1</v>
      </c>
      <c r="G327">
        <v>2</v>
      </c>
      <c r="I327" t="s">
        <v>1505</v>
      </c>
      <c r="K327" t="s">
        <v>959</v>
      </c>
      <c r="AM327" s="22">
        <v>17</v>
      </c>
      <c r="AN327" s="22">
        <v>180</v>
      </c>
      <c r="AO327" s="22">
        <v>1</v>
      </c>
      <c r="AP327" s="22">
        <v>250</v>
      </c>
      <c r="AQ327" s="7" t="s">
        <v>338</v>
      </c>
      <c r="AR327" s="22" t="s">
        <v>2041</v>
      </c>
    </row>
    <row r="328" spans="1:44" ht="15" x14ac:dyDescent="0.25">
      <c r="A328" s="17" t="s">
        <v>1506</v>
      </c>
      <c r="B328" t="s">
        <v>1507</v>
      </c>
      <c r="C328" t="s">
        <v>1508</v>
      </c>
      <c r="D328" s="22" t="str">
        <f t="shared" si="21"/>
        <v>Documents\GitHub\Ozon_upload\barcode\amazing pics\Термонаклейка Дисней утка Дейзи улыбка.pdf</v>
      </c>
      <c r="E328" t="str">
        <f t="shared" si="22"/>
        <v>C:\work\baby prints\MainTop\tif\tatyana\A5\set2\125_vert.tif</v>
      </c>
      <c r="F328">
        <v>0</v>
      </c>
      <c r="G328">
        <v>2</v>
      </c>
      <c r="I328" t="s">
        <v>1509</v>
      </c>
      <c r="K328" t="s">
        <v>959</v>
      </c>
      <c r="AM328" s="22">
        <v>17</v>
      </c>
      <c r="AN328" s="22">
        <v>180</v>
      </c>
      <c r="AO328" s="22">
        <v>1</v>
      </c>
      <c r="AP328" s="22">
        <v>250</v>
      </c>
      <c r="AQ328" s="7" t="s">
        <v>338</v>
      </c>
      <c r="AR328" s="22" t="s">
        <v>2042</v>
      </c>
    </row>
    <row r="329" spans="1:44" ht="15" x14ac:dyDescent="0.25">
      <c r="A329" s="17" t="s">
        <v>1510</v>
      </c>
      <c r="B329" t="s">
        <v>1511</v>
      </c>
      <c r="C329" t="s">
        <v>1512</v>
      </c>
      <c r="D329" s="22" t="str">
        <f t="shared" si="21"/>
        <v>Documents\GitHub\Ozon_upload\barcode\amazing pics\Термонаклейка Дисней утка Дейзи и Минни пис.pdf</v>
      </c>
      <c r="E329" t="str">
        <f t="shared" si="22"/>
        <v>C:\work\baby prints\MainTop\tif\tatyana\A5\set2\126_horiz.tif</v>
      </c>
      <c r="F329">
        <v>1</v>
      </c>
      <c r="G329">
        <v>2</v>
      </c>
      <c r="I329" t="s">
        <v>1513</v>
      </c>
      <c r="K329" t="s">
        <v>959</v>
      </c>
      <c r="AM329" s="22">
        <v>17</v>
      </c>
      <c r="AN329" s="22">
        <v>180</v>
      </c>
      <c r="AO329" s="22">
        <v>1</v>
      </c>
      <c r="AP329" s="22">
        <v>250</v>
      </c>
      <c r="AQ329" s="7" t="s">
        <v>338</v>
      </c>
      <c r="AR329" s="22" t="s">
        <v>2043</v>
      </c>
    </row>
    <row r="330" spans="1:44" ht="15" x14ac:dyDescent="0.25">
      <c r="A330" s="17" t="s">
        <v>1514</v>
      </c>
      <c r="B330" t="s">
        <v>1515</v>
      </c>
      <c r="C330" t="s">
        <v>1516</v>
      </c>
      <c r="D330" s="22" t="str">
        <f t="shared" si="21"/>
        <v>Documents\GitHub\Ozon_upload\barcode\amazing pics\Термонаклейка Дейзи и Минни Маус коктейль.pdf</v>
      </c>
      <c r="E330" t="str">
        <f t="shared" si="22"/>
        <v>C:\work\baby prints\MainTop\tif\tatyana\A5\set2\127_horiz.tif</v>
      </c>
      <c r="F330">
        <v>1</v>
      </c>
      <c r="G330">
        <v>2</v>
      </c>
      <c r="I330" t="s">
        <v>2201</v>
      </c>
      <c r="K330" t="s">
        <v>959</v>
      </c>
      <c r="AM330" s="22">
        <v>17</v>
      </c>
      <c r="AN330" s="22">
        <v>180</v>
      </c>
      <c r="AO330" s="22">
        <v>1</v>
      </c>
      <c r="AP330" s="22">
        <v>250</v>
      </c>
      <c r="AQ330" s="7" t="s">
        <v>338</v>
      </c>
      <c r="AR330" s="22" t="s">
        <v>2044</v>
      </c>
    </row>
    <row r="331" spans="1:44" ht="15" x14ac:dyDescent="0.25">
      <c r="A331" s="18" t="s">
        <v>1517</v>
      </c>
      <c r="B331" s="19" t="s">
        <v>1518</v>
      </c>
      <c r="C331" s="19" t="s">
        <v>1519</v>
      </c>
      <c r="D331" s="22" t="str">
        <f t="shared" si="21"/>
        <v>Documents\GitHub\Ozon_upload\barcode\amazing pics\Термонаклейка Минни Маус целует Микки.pdf</v>
      </c>
      <c r="E331" s="19" t="str">
        <f t="shared" si="22"/>
        <v>C:\work\baby prints\MainTop\tif\tatyana\A5\set2\129_vert.tif</v>
      </c>
      <c r="F331" s="19">
        <v>0</v>
      </c>
      <c r="G331" s="19">
        <v>2</v>
      </c>
      <c r="H331" s="19"/>
      <c r="I331" s="19" t="s">
        <v>1520</v>
      </c>
      <c r="J331" s="19"/>
      <c r="K331" s="19" t="s">
        <v>959</v>
      </c>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22">
        <v>17</v>
      </c>
      <c r="AN331" s="22">
        <v>180</v>
      </c>
      <c r="AO331" s="22">
        <v>1</v>
      </c>
      <c r="AP331" s="22">
        <v>250</v>
      </c>
      <c r="AQ331" s="19" t="s">
        <v>338</v>
      </c>
      <c r="AR331" s="22" t="s">
        <v>2045</v>
      </c>
    </row>
    <row r="332" spans="1:44" ht="15" x14ac:dyDescent="0.25">
      <c r="A332" s="17" t="s">
        <v>1525</v>
      </c>
      <c r="B332" t="s">
        <v>1526</v>
      </c>
      <c r="C332" t="s">
        <v>1527</v>
      </c>
      <c r="D332" s="22" t="str">
        <f t="shared" si="21"/>
        <v>Documents\GitHub\Ozon_upload\barcode\amazing pics\Термонаклейка Формы термозаплатка.pdf</v>
      </c>
      <c r="E332" t="str">
        <f>CONCATENATE("C:\work\baby prints\MainTop\tif\tatyana\A5\set3\",C332,".tif")</f>
        <v>C:\work\baby prints\MainTop\tif\tatyana\A5\set3\patch_a.tif</v>
      </c>
      <c r="F332">
        <v>0</v>
      </c>
      <c r="G332">
        <v>2</v>
      </c>
      <c r="I332" s="12" t="s">
        <v>1528</v>
      </c>
      <c r="K332" t="s">
        <v>959</v>
      </c>
      <c r="AM332" s="22">
        <v>17</v>
      </c>
      <c r="AN332" s="22">
        <v>180</v>
      </c>
      <c r="AO332" s="22">
        <v>1</v>
      </c>
      <c r="AP332" s="22">
        <v>250</v>
      </c>
      <c r="AQ332" s="7" t="s">
        <v>338</v>
      </c>
      <c r="AR332" s="22" t="s">
        <v>2046</v>
      </c>
    </row>
    <row r="333" spans="1:44" ht="15" x14ac:dyDescent="0.25">
      <c r="A333" s="17" t="s">
        <v>1529</v>
      </c>
      <c r="B333" t="s">
        <v>1530</v>
      </c>
      <c r="C333" t="s">
        <v>1531</v>
      </c>
      <c r="D333" s="22" t="str">
        <f t="shared" si="21"/>
        <v>Documents\GitHub\Ozon_upload\barcode\amazing pics\Термонаклейка Сердечки термозаплатка.pdf</v>
      </c>
      <c r="E333" t="str">
        <f>CONCATENATE("C:\work\baby prints\MainTop\tif\tatyana\A5\set3\",C333,".tif")</f>
        <v>C:\work\baby prints\MainTop\tif\tatyana\A5\set3\patch_hearts_black.tif</v>
      </c>
      <c r="F333">
        <v>0</v>
      </c>
      <c r="G333">
        <v>2</v>
      </c>
      <c r="I333" t="s">
        <v>1532</v>
      </c>
      <c r="K333" t="s">
        <v>959</v>
      </c>
      <c r="AM333" s="22">
        <v>17</v>
      </c>
      <c r="AN333" s="22">
        <v>180</v>
      </c>
      <c r="AO333" s="22">
        <v>1</v>
      </c>
      <c r="AP333" s="22">
        <v>250</v>
      </c>
      <c r="AQ333" s="7" t="s">
        <v>338</v>
      </c>
      <c r="AR333" s="22" t="s">
        <v>2047</v>
      </c>
    </row>
    <row r="334" spans="1:44" ht="15" x14ac:dyDescent="0.25">
      <c r="A334" s="17" t="s">
        <v>1533</v>
      </c>
      <c r="B334" t="s">
        <v>1534</v>
      </c>
      <c r="C334" t="s">
        <v>1535</v>
      </c>
      <c r="D334" s="22" t="str">
        <f t="shared" si="21"/>
        <v>Documents\GitHub\Ozon_upload\barcode\amazing pics\Термонаклейка Звезды Черные термозаплатка.pdf</v>
      </c>
      <c r="E334" t="str">
        <f>CONCATENATE("C:\work\baby prints\MainTop\tif\tatyana\A5\set3\",C334,".tif")</f>
        <v>C:\work\baby prints\MainTop\tif\tatyana\A5\set3\patch_stars_black.tif</v>
      </c>
      <c r="F334">
        <v>0</v>
      </c>
      <c r="G334">
        <v>2</v>
      </c>
      <c r="I334" s="12" t="s">
        <v>1536</v>
      </c>
      <c r="K334" t="s">
        <v>959</v>
      </c>
      <c r="AM334" s="22">
        <v>17</v>
      </c>
      <c r="AN334" s="22">
        <v>180</v>
      </c>
      <c r="AO334" s="22">
        <v>1</v>
      </c>
      <c r="AP334" s="22">
        <v>250</v>
      </c>
      <c r="AQ334" s="7" t="s">
        <v>338</v>
      </c>
      <c r="AR334" s="22" t="s">
        <v>2048</v>
      </c>
    </row>
    <row r="335" spans="1:44" ht="15" x14ac:dyDescent="0.25">
      <c r="A335" s="17" t="s">
        <v>1537</v>
      </c>
      <c r="B335" t="s">
        <v>1538</v>
      </c>
      <c r="C335" t="s">
        <v>1539</v>
      </c>
      <c r="D335" s="22" t="str">
        <f t="shared" si="21"/>
        <v>Documents\GitHub\Ozon_upload\barcode\amazing pics\Термонаклейка Звезды Белые термозаплатка.pdf</v>
      </c>
      <c r="E335" t="str">
        <f>CONCATENATE("C:\work\baby prints\MainTop\tif\tatyana\A5\set3\",C335,".tif")</f>
        <v>C:\work\baby prints\MainTop\tif\tatyana\A5\set3\patch_stars_white.tif</v>
      </c>
      <c r="F335">
        <v>0</v>
      </c>
      <c r="G335">
        <v>2</v>
      </c>
      <c r="I335" s="12" t="s">
        <v>1540</v>
      </c>
      <c r="K335" t="s">
        <v>959</v>
      </c>
      <c r="AM335" s="22">
        <v>17</v>
      </c>
      <c r="AN335" s="22">
        <v>180</v>
      </c>
      <c r="AO335" s="22">
        <v>1</v>
      </c>
      <c r="AP335" s="22">
        <v>250</v>
      </c>
      <c r="AQ335" s="7" t="s">
        <v>338</v>
      </c>
      <c r="AR335" s="22" t="s">
        <v>2049</v>
      </c>
    </row>
    <row r="336" spans="1:44" ht="15" x14ac:dyDescent="0.25">
      <c r="A336" s="24" t="s">
        <v>1521</v>
      </c>
      <c r="B336" s="25" t="s">
        <v>1522</v>
      </c>
      <c r="C336" s="25" t="s">
        <v>1523</v>
      </c>
      <c r="D336" s="22" t="str">
        <f t="shared" si="21"/>
        <v>Documents\GitHub\Ozon_upload\barcode\amazing pics\Термонаклейки Nike Найк набор.pdf</v>
      </c>
      <c r="E336" s="25" t="str">
        <f>CONCATENATE("C:\work\baby prints\MainTop\tif\tatyana\A4\logos\",C336,".tif")</f>
        <v>C:\work\baby prints\MainTop\tif\tatyana\A4\logos\200_vert.tif</v>
      </c>
      <c r="F336" s="25">
        <v>1</v>
      </c>
      <c r="G336" s="25">
        <v>1</v>
      </c>
      <c r="H336" s="25"/>
      <c r="I336" s="25" t="s">
        <v>1524</v>
      </c>
      <c r="J336" s="25"/>
      <c r="K336" s="25" t="s">
        <v>959</v>
      </c>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v>33</v>
      </c>
      <c r="AN336" s="25">
        <v>220</v>
      </c>
      <c r="AO336" s="25">
        <v>1</v>
      </c>
      <c r="AP336" s="25">
        <v>300</v>
      </c>
      <c r="AQ336" s="25" t="s">
        <v>447</v>
      </c>
      <c r="AR336" s="22" t="s">
        <v>2050</v>
      </c>
    </row>
    <row r="337" spans="1:44" ht="15" x14ac:dyDescent="0.25">
      <c r="A337" s="26" t="s">
        <v>1770</v>
      </c>
      <c r="B337" s="25" t="s">
        <v>1771</v>
      </c>
      <c r="C337" s="25" t="s">
        <v>1772</v>
      </c>
      <c r="D337" s="22" t="str">
        <f t="shared" si="21"/>
        <v>Documents\GitHub\Ozon_upload\barcode\amazing pics\Термонаклейка набор Щенячий Патруль Paw Patrol.pdf</v>
      </c>
      <c r="E337" s="25" t="str">
        <f>CONCATENATE("C:\Users\",username!A29,"\Documents\GitHub\Ozon_upload\DTF_images\tatyana\A4\bundle\",C337,".tif")</f>
        <v>C:\Users\maxim\Documents\GitHub\Ozon_upload\DTF_images\tatyana\A4\bundle\paw_patrol_bundle.tif</v>
      </c>
      <c r="F337" s="25">
        <v>1</v>
      </c>
      <c r="G337" s="25">
        <v>1</v>
      </c>
      <c r="H337" s="25"/>
      <c r="I337" s="25" t="s">
        <v>1773</v>
      </c>
      <c r="J337" s="25"/>
      <c r="K337" s="25" t="s">
        <v>959</v>
      </c>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v>33</v>
      </c>
      <c r="AN337" s="25">
        <v>220</v>
      </c>
      <c r="AO337" s="25">
        <v>1</v>
      </c>
      <c r="AP337" s="25">
        <v>300</v>
      </c>
      <c r="AQ337" s="25" t="s">
        <v>447</v>
      </c>
      <c r="AR337" s="22" t="s">
        <v>2051</v>
      </c>
    </row>
    <row r="338" spans="1:44" ht="15" x14ac:dyDescent="0.25">
      <c r="A338" s="26" t="s">
        <v>1774</v>
      </c>
      <c r="B338" s="25" t="s">
        <v>1775</v>
      </c>
      <c r="C338" s="25" t="s">
        <v>1776</v>
      </c>
      <c r="D338" s="22" t="str">
        <f t="shared" si="21"/>
        <v>Documents\GitHub\Ozon_upload\barcode\amazing pics\Термонаклейка набор Соник Sonic.pdf</v>
      </c>
      <c r="E338" s="25" t="str">
        <f>CONCATENATE("C:\Users\",username!A30,"\Documents\GitHub\Ozon_upload\DTF_images\tatyana\A4\bundle\",C338,".tif")</f>
        <v>C:\Users\maxim\Documents\GitHub\Ozon_upload\DTF_images\tatyana\A4\bundle\Sonic_bundle.tif</v>
      </c>
      <c r="F338" s="25">
        <v>1</v>
      </c>
      <c r="G338" s="25">
        <v>1</v>
      </c>
      <c r="H338" s="25"/>
      <c r="I338" s="25" t="s">
        <v>1777</v>
      </c>
      <c r="J338" s="25"/>
      <c r="K338" s="25" t="s">
        <v>959</v>
      </c>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v>33</v>
      </c>
      <c r="AN338" s="25">
        <v>220</v>
      </c>
      <c r="AO338" s="25">
        <v>1</v>
      </c>
      <c r="AP338" s="25">
        <v>300</v>
      </c>
      <c r="AQ338" s="25" t="s">
        <v>447</v>
      </c>
      <c r="AR338" s="22" t="s">
        <v>2052</v>
      </c>
    </row>
    <row r="339" spans="1:44" ht="15" x14ac:dyDescent="0.25">
      <c r="A339" s="26" t="s">
        <v>1778</v>
      </c>
      <c r="B339" s="25" t="s">
        <v>1779</v>
      </c>
      <c r="C339" s="25" t="s">
        <v>1780</v>
      </c>
      <c r="D339" s="22" t="str">
        <f t="shared" si="21"/>
        <v>Documents\GitHub\Ozon_upload\barcode\amazing pics\Термонаклейка набор Симпсоны The Simpsons.pdf</v>
      </c>
      <c r="E339" s="25" t="str">
        <f>CONCATENATE("C:\Users\",username!A31,"\Documents\GitHub\Ozon_upload\DTF_images\tatyana\A4\bundle\",C339,".tif")</f>
        <v>C:\Users\maxim\Documents\GitHub\Ozon_upload\DTF_images\tatyana\A4\bundle\Simpsons_bundle.tif</v>
      </c>
      <c r="F339" s="25">
        <v>1</v>
      </c>
      <c r="G339" s="25">
        <v>1</v>
      </c>
      <c r="H339" s="25"/>
      <c r="I339" s="25" t="s">
        <v>1781</v>
      </c>
      <c r="J339" s="25"/>
      <c r="K339" s="25" t="s">
        <v>959</v>
      </c>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v>33</v>
      </c>
      <c r="AN339" s="25">
        <v>220</v>
      </c>
      <c r="AO339" s="25">
        <v>1</v>
      </c>
      <c r="AP339" s="25">
        <v>300</v>
      </c>
      <c r="AQ339" s="25" t="s">
        <v>447</v>
      </c>
      <c r="AR339" s="22" t="s">
        <v>2053</v>
      </c>
    </row>
    <row r="340" spans="1:44" ht="15" x14ac:dyDescent="0.25">
      <c r="A340" s="26" t="s">
        <v>1782</v>
      </c>
      <c r="B340" s="27" t="s">
        <v>1783</v>
      </c>
      <c r="C340" s="25" t="s">
        <v>1784</v>
      </c>
      <c r="D340" s="22" t="str">
        <f t="shared" si="21"/>
        <v>Documents\GitHub\Ozon_upload\barcode\amazing pics\Термонаклейка набор Винни Пух.pdf</v>
      </c>
      <c r="E340" s="25" t="str">
        <f>CONCATENATE("C:\Users\",username!A32,"\Documents\GitHub\Ozon_upload\DTF_images\tatyana\A4\bundle\",C340,".tif")</f>
        <v>C:\Users\maxim\Documents\GitHub\Ozon_upload\DTF_images\tatyana\A4\bundle\Winnie_bundle.tif</v>
      </c>
      <c r="F340" s="25">
        <v>1</v>
      </c>
      <c r="G340" s="25">
        <v>1</v>
      </c>
      <c r="H340" s="25"/>
      <c r="I340" s="25" t="s">
        <v>1785</v>
      </c>
      <c r="J340" s="25"/>
      <c r="K340" s="25" t="s">
        <v>959</v>
      </c>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v>33</v>
      </c>
      <c r="AN340" s="25">
        <v>220</v>
      </c>
      <c r="AO340" s="25">
        <v>1</v>
      </c>
      <c r="AP340" s="25">
        <v>300</v>
      </c>
      <c r="AQ340" s="25" t="s">
        <v>447</v>
      </c>
      <c r="AR340" s="22" t="s">
        <v>2054</v>
      </c>
    </row>
    <row r="341" spans="1:44" ht="15" x14ac:dyDescent="0.25">
      <c r="A341" s="26" t="s">
        <v>1786</v>
      </c>
      <c r="B341" s="27" t="s">
        <v>1787</v>
      </c>
      <c r="C341" s="25" t="s">
        <v>1788</v>
      </c>
      <c r="D341" s="22" t="str">
        <f t="shared" si="21"/>
        <v>Documents\GitHub\Ozon_upload\barcode\amazing pics\Термонаклейка набор Том и Джерри Tom and Jerry.pdf</v>
      </c>
      <c r="E341" s="25" t="str">
        <f>CONCATENATE("C:\Users\",username!A33,"\Documents\GitHub\Ozon_upload\DTF_images\tatyana\A4\bundle\",C341,".tif")</f>
        <v>C:\Users\maxim\Documents\GitHub\Ozon_upload\DTF_images\tatyana\A4\bundle\tom_and_jerry_bundle.tif</v>
      </c>
      <c r="F341" s="25">
        <v>1</v>
      </c>
      <c r="G341" s="25">
        <v>1</v>
      </c>
      <c r="H341" s="25"/>
      <c r="I341" s="25" t="s">
        <v>1789</v>
      </c>
      <c r="J341" s="25"/>
      <c r="K341" s="25" t="s">
        <v>959</v>
      </c>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v>33</v>
      </c>
      <c r="AN341" s="25">
        <v>220</v>
      </c>
      <c r="AO341" s="25">
        <v>1</v>
      </c>
      <c r="AP341" s="25">
        <v>300</v>
      </c>
      <c r="AQ341" s="25" t="s">
        <v>447</v>
      </c>
      <c r="AR341" s="22" t="s">
        <v>2055</v>
      </c>
    </row>
    <row r="342" spans="1:44" ht="15" x14ac:dyDescent="0.25">
      <c r="A342" s="26" t="s">
        <v>1790</v>
      </c>
      <c r="B342" s="27" t="s">
        <v>1791</v>
      </c>
      <c r="C342" s="25" t="s">
        <v>1792</v>
      </c>
      <c r="D342" s="22" t="str">
        <f t="shared" si="21"/>
        <v>Documents\GitHub\Ozon_upload\barcode\amazing pics\Термонаклейка набор Черепашки ниндзя turtles TMNT.pdf</v>
      </c>
      <c r="E342" s="25" t="str">
        <f>CONCATENATE("C:\Users\",username!A34,"\Documents\GitHub\Ozon_upload\DTF_images\tatyana\A4\bundle\",C342,".tif")</f>
        <v>C:\Users\maxim\Documents\GitHub\Ozon_upload\DTF_images\tatyana\A4\bundle\turtles_bundle.tif</v>
      </c>
      <c r="F342" s="25">
        <v>1</v>
      </c>
      <c r="G342" s="25">
        <v>1</v>
      </c>
      <c r="H342" s="25"/>
      <c r="I342" s="25" t="s">
        <v>1793</v>
      </c>
      <c r="J342" s="25"/>
      <c r="K342" s="25" t="s">
        <v>959</v>
      </c>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v>33</v>
      </c>
      <c r="AN342" s="25">
        <v>220</v>
      </c>
      <c r="AO342" s="25">
        <v>1</v>
      </c>
      <c r="AP342" s="25">
        <v>300</v>
      </c>
      <c r="AQ342" s="25" t="s">
        <v>447</v>
      </c>
      <c r="AR342" s="22" t="s">
        <v>2056</v>
      </c>
    </row>
    <row r="343" spans="1:44" x14ac:dyDescent="0.2">
      <c r="A343" s="28" t="s">
        <v>1794</v>
      </c>
      <c r="B343" s="27" t="s">
        <v>1795</v>
      </c>
      <c r="C343" s="28" t="s">
        <v>1796</v>
      </c>
      <c r="D343" s="22" t="str">
        <f t="shared" si="21"/>
        <v>Documents\GitHub\Ozon_upload\barcode\amazing pics\Термонаклейка Аниме девочка в цветах и фонарях.pdf</v>
      </c>
      <c r="E343" s="28" t="str">
        <f>CONCATENATE("C:\Users\",username!A1,"\Documents\GitHub\Ozon_upload\DTF_images\tatyana\A4\set5\",C343,".tif")</f>
        <v>C:\Users\maxim\Documents\GitHub\Ozon_upload\DTF_images\tatyana\A4\set5\anime_bubles_a_vert.tif</v>
      </c>
      <c r="F343" s="28">
        <v>1</v>
      </c>
      <c r="G343" s="28">
        <v>1</v>
      </c>
      <c r="H343" s="28"/>
      <c r="I343" s="28" t="str">
        <f>"в"&amp;номер!A1</f>
        <v>в1</v>
      </c>
      <c r="J343" s="28"/>
      <c r="K343" s="28" t="s">
        <v>959</v>
      </c>
      <c r="L343" s="28"/>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v>33</v>
      </c>
      <c r="AN343" s="25">
        <v>220</v>
      </c>
      <c r="AO343" s="25">
        <v>1</v>
      </c>
      <c r="AP343" s="25">
        <v>300</v>
      </c>
      <c r="AQ343" s="25" t="s">
        <v>447</v>
      </c>
      <c r="AR343" s="22" t="s">
        <v>2057</v>
      </c>
    </row>
    <row r="344" spans="1:44" x14ac:dyDescent="0.2">
      <c r="A344" s="28" t="s">
        <v>1797</v>
      </c>
      <c r="B344" s="27" t="s">
        <v>1798</v>
      </c>
      <c r="C344" s="28" t="s">
        <v>1799</v>
      </c>
      <c r="D344" s="22" t="str">
        <f t="shared" si="21"/>
        <v>Documents\GitHub\Ozon_upload\barcode\amazing pics\Термонаклейка Аниме девочка с мыльными пузырями.pdf</v>
      </c>
      <c r="E344" s="28" t="str">
        <f>CONCATENATE("C:\Users\",username!A2,"\Documents\GitHub\Ozon_upload\DTF_images\tatyana\A4\set5\",C344,".tif")</f>
        <v>C:\Users\maxim\Documents\GitHub\Ozon_upload\DTF_images\tatyana\A4\set5\anime_bubles_b_vert.tif</v>
      </c>
      <c r="F344" s="28">
        <v>1</v>
      </c>
      <c r="G344" s="28">
        <v>1</v>
      </c>
      <c r="H344" s="28"/>
      <c r="I344" s="28" t="str">
        <f>"в"&amp;номер!A2</f>
        <v>в2</v>
      </c>
      <c r="J344" s="28"/>
      <c r="K344" s="28" t="s">
        <v>959</v>
      </c>
      <c r="L344" s="28"/>
      <c r="M344" s="29" t="str">
        <f>HYPERLINK(CONCATENATE("C:\Users\", username2!A525, "\Documents\GitHub\Ozon_upload\DTF_images\tatyana\A4\set5\", C343, "_preview.jpg"),C343)</f>
        <v>anime_bubles_a_vert</v>
      </c>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v>33</v>
      </c>
      <c r="AN344" s="25">
        <v>220</v>
      </c>
      <c r="AO344" s="25">
        <v>1</v>
      </c>
      <c r="AP344" s="25">
        <v>300</v>
      </c>
      <c r="AQ344" s="25" t="s">
        <v>447</v>
      </c>
      <c r="AR344" s="22" t="s">
        <v>2058</v>
      </c>
    </row>
    <row r="345" spans="1:44" x14ac:dyDescent="0.2">
      <c r="A345" s="28" t="s">
        <v>1800</v>
      </c>
      <c r="B345" s="27" t="s">
        <v>1801</v>
      </c>
      <c r="C345" s="28" t="s">
        <v>1802</v>
      </c>
      <c r="D345" s="22" t="str">
        <f t="shared" si="21"/>
        <v>Documents\GitHub\Ozon_upload\barcode\amazing pics\Термонаклейка Чёрная кошка с узорами на фоне луны.pdf</v>
      </c>
      <c r="E345" s="28" t="str">
        <f>CONCATENATE("Documents\GitHub\Ozon_upload\DTF_images\tatyana\A4\set5\",C345,".tif")</f>
        <v>Documents\GitHub\Ozon_upload\DTF_images\tatyana\A4\set5\cat_black_yellow_a_vert.tif</v>
      </c>
      <c r="F345" s="28">
        <v>1</v>
      </c>
      <c r="G345" s="28">
        <v>1</v>
      </c>
      <c r="H345" s="28"/>
      <c r="I345" s="28" t="str">
        <f>"в"&amp;номер!A3</f>
        <v>в3</v>
      </c>
      <c r="J345" s="28"/>
      <c r="K345" s="28" t="s">
        <v>959</v>
      </c>
      <c r="L345" s="28"/>
      <c r="M345" s="29" t="str">
        <f>HYPERLINK(CONCATENATE("C:\Users\", username2!A526, "\Documents\GitHub\Ozon_upload\DTF_images\tatyana\A4\set5\", C344, "_preview.jpg"),C344)</f>
        <v>anime_bubles_b_vert</v>
      </c>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v>33</v>
      </c>
      <c r="AN345" s="25">
        <v>220</v>
      </c>
      <c r="AO345" s="25">
        <v>1</v>
      </c>
      <c r="AP345" s="25">
        <v>300</v>
      </c>
      <c r="AQ345" s="25" t="s">
        <v>447</v>
      </c>
      <c r="AR345" s="22" t="s">
        <v>2059</v>
      </c>
    </row>
    <row r="346" spans="1:44" x14ac:dyDescent="0.2">
      <c r="A346" s="28" t="s">
        <v>1803</v>
      </c>
      <c r="B346" s="27" t="s">
        <v>1804</v>
      </c>
      <c r="C346" s="28" t="s">
        <v>1805</v>
      </c>
      <c r="D346" s="22" t="str">
        <f t="shared" si="21"/>
        <v>Documents\GitHub\Ozon_upload\barcode\amazing pics\Термонаклейка Девушка-кошка с чёрным котом поцелуй.pdf</v>
      </c>
      <c r="E346" s="28" t="str">
        <f>CONCATENATE("C:\Users\",username!A5,"\Documents\GitHub\Ozon_upload\DTF_images\tatyana\A4\set5\",C346,".tif")</f>
        <v>C:\Users\maxim\Documents\GitHub\Ozon_upload\DTF_images\tatyana\A4\set5\cat_girl_kiss_a_vert.tif</v>
      </c>
      <c r="F346" s="28">
        <v>1</v>
      </c>
      <c r="G346" s="28">
        <v>1</v>
      </c>
      <c r="H346" s="28"/>
      <c r="I346" s="28" t="str">
        <f>"в"&amp;номер!A4</f>
        <v>в4</v>
      </c>
      <c r="J346" s="28"/>
      <c r="K346" s="28" t="s">
        <v>959</v>
      </c>
      <c r="L346" s="28"/>
      <c r="M346" s="29" t="str">
        <f>HYPERLINK(CONCATENATE("C:\Users\", username2!A527, "\Documents\GitHub\Ozon_upload\DTF_images\tatyana\A4\set5\", C345, "_preview.jpg"),C345)</f>
        <v>cat_black_yellow_a_vert</v>
      </c>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v>33</v>
      </c>
      <c r="AN346" s="25">
        <v>220</v>
      </c>
      <c r="AO346" s="25">
        <v>1</v>
      </c>
      <c r="AP346" s="25">
        <v>300</v>
      </c>
      <c r="AQ346" s="25" t="s">
        <v>619</v>
      </c>
      <c r="AR346" s="22" t="s">
        <v>2060</v>
      </c>
    </row>
    <row r="347" spans="1:44" x14ac:dyDescent="0.2">
      <c r="A347" s="28" t="s">
        <v>1806</v>
      </c>
      <c r="B347" s="27" t="s">
        <v>1807</v>
      </c>
      <c r="C347" s="28" t="s">
        <v>1808</v>
      </c>
      <c r="D347" s="22" t="str">
        <f t="shared" si="21"/>
        <v>Documents\GitHub\Ozon_upload\barcode\amazing pics\Термонаклейка Кошка розово-фиолетовая крупный план.pdf</v>
      </c>
      <c r="E347" s="28" t="str">
        <f>CONCATENATE("C:\Users\",username!A7,"\Documents\GitHub\Ozon_upload\DTF_images\tatyana\A4\set5\",C347,".tif")</f>
        <v>C:\Users\maxim\Documents\GitHub\Ozon_upload\DTF_images\tatyana\A4\set5\cat_pink_head_closeup_vert.tif</v>
      </c>
      <c r="F347" s="28">
        <v>1</v>
      </c>
      <c r="G347" s="28">
        <v>1</v>
      </c>
      <c r="H347" s="28"/>
      <c r="I347" s="28" t="str">
        <f>"в"&amp;номер!A5</f>
        <v>в5</v>
      </c>
      <c r="J347" s="28"/>
      <c r="K347" s="28" t="s">
        <v>959</v>
      </c>
      <c r="L347" s="28"/>
      <c r="M347" s="29" t="str">
        <f>HYPERLINK(CONCATENATE("C:\Users\", username2!A528, "\Documents\GitHub\Ozon_upload\DTF_images\tatyana\A4\set5\", C346, "_preview.jpg"),C346)</f>
        <v>cat_girl_kiss_a_vert</v>
      </c>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v>33</v>
      </c>
      <c r="AN347" s="25">
        <v>220</v>
      </c>
      <c r="AO347" s="25">
        <v>1</v>
      </c>
      <c r="AP347" s="25">
        <v>300</v>
      </c>
      <c r="AQ347" s="25" t="s">
        <v>619</v>
      </c>
      <c r="AR347" s="22" t="s">
        <v>2061</v>
      </c>
    </row>
    <row r="348" spans="1:44" x14ac:dyDescent="0.2">
      <c r="A348" s="28" t="s">
        <v>1809</v>
      </c>
      <c r="B348" s="27" t="s">
        <v>1810</v>
      </c>
      <c r="C348" s="28" t="s">
        <v>1811</v>
      </c>
      <c r="D348" s="22" t="str">
        <f t="shared" si="21"/>
        <v>Documents\GitHub\Ozon_upload\barcode\amazing pics\Термонаклейка Чёрный кот на закате у моря и цветов.pdf</v>
      </c>
      <c r="E348" s="28" t="str">
        <f>CONCATENATE("C:\Users\",username!A8,"\Documents\GitHub\Ozon_upload\DTF_images\tatyana\A4\set5\",C348,".tif")</f>
        <v>C:\Users\maxim\Documents\GitHub\Ozon_upload\DTF_images\tatyana\A4\set5\cat_sunset_yellow_poppy_vert.tif</v>
      </c>
      <c r="F348" s="28">
        <v>1</v>
      </c>
      <c r="G348" s="28">
        <v>1</v>
      </c>
      <c r="H348" s="28"/>
      <c r="I348" s="28" t="str">
        <f>"в"&amp;номер!A6</f>
        <v>в6</v>
      </c>
      <c r="J348" s="28"/>
      <c r="K348" s="28" t="s">
        <v>959</v>
      </c>
      <c r="L348" s="28"/>
      <c r="M348" s="29" t="str">
        <f>HYPERLINK(CONCATENATE("C:\Users\", username2!A529, "\Documents\GitHub\Ozon_upload\DTF_images\tatyana\A4\set5\", C347, "_preview.jpg"),C347)</f>
        <v>cat_pink_head_closeup_vert</v>
      </c>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v>33</v>
      </c>
      <c r="AN348" s="25">
        <v>220</v>
      </c>
      <c r="AO348" s="25">
        <v>1</v>
      </c>
      <c r="AP348" s="25">
        <v>300</v>
      </c>
      <c r="AQ348" s="25" t="s">
        <v>447</v>
      </c>
      <c r="AR348" s="22" t="s">
        <v>2062</v>
      </c>
    </row>
    <row r="349" spans="1:44" x14ac:dyDescent="0.2">
      <c r="A349" s="28" t="s">
        <v>1812</v>
      </c>
      <c r="B349" s="27" t="s">
        <v>1813</v>
      </c>
      <c r="C349" s="28" t="s">
        <v>1814</v>
      </c>
      <c r="D349" s="22" t="str">
        <f t="shared" si="21"/>
        <v>Documents\GitHub\Ozon_upload\barcode\amazing pics\Термонаклейка Ловец снов акварель.pdf</v>
      </c>
      <c r="E349" s="28" t="str">
        <f>CONCATENATE("C:\Users\",username!A10,"\Documents\GitHub\Ozon_upload\DTF_images\tatyana\A4\set5\",C349,".tif")</f>
        <v>C:\Users\maxim\Documents\GitHub\Ozon_upload\DTF_images\tatyana\A4\set5\feathers_asd_vert.tif</v>
      </c>
      <c r="F349" s="28">
        <v>1</v>
      </c>
      <c r="G349" s="28">
        <v>1</v>
      </c>
      <c r="H349" s="28"/>
      <c r="I349" s="28" t="str">
        <f>"в"&amp;номер!A7</f>
        <v>в7</v>
      </c>
      <c r="J349" s="28"/>
      <c r="K349" s="28" t="s">
        <v>959</v>
      </c>
      <c r="L349" s="28"/>
      <c r="M349" s="29" t="str">
        <f>HYPERLINK(CONCATENATE("C:\Users\", username2!A530, "\Documents\GitHub\Ozon_upload\DTF_images\tatyana\A4\set5\", C348, "_preview.jpg"),C348)</f>
        <v>cat_sunset_yellow_poppy_vert</v>
      </c>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v>33</v>
      </c>
      <c r="AN349" s="25">
        <v>220</v>
      </c>
      <c r="AO349" s="25">
        <v>1</v>
      </c>
      <c r="AP349" s="25">
        <v>300</v>
      </c>
      <c r="AQ349" s="25" t="s">
        <v>447</v>
      </c>
      <c r="AR349" s="22" t="s">
        <v>2063</v>
      </c>
    </row>
    <row r="350" spans="1:44" x14ac:dyDescent="0.2">
      <c r="A350" s="28" t="s">
        <v>1815</v>
      </c>
      <c r="B350" s="27" t="s">
        <v>1816</v>
      </c>
      <c r="C350" s="28" t="s">
        <v>1817</v>
      </c>
      <c r="D350" s="22" t="str">
        <f t="shared" si="21"/>
        <v>Documents\GitHub\Ozon_upload\barcode\amazing pics\Термонаклейка Девушка с галактической магией.pdf</v>
      </c>
      <c r="E350" s="28" t="str">
        <f>CONCATENATE("C:\Users\",username!A12,"\Documents\GitHub\Ozon_upload\DTF_images\tatyana\A4\set5\",C350,".tif")</f>
        <v>C:\Users\maxim\Documents\GitHub\Ozon_upload\DTF_images\tatyana\A4\set5\girl_eyes_magic_galaxy_vert.tif</v>
      </c>
      <c r="F350" s="28">
        <v>1</v>
      </c>
      <c r="G350" s="28">
        <v>1</v>
      </c>
      <c r="H350" s="28"/>
      <c r="I350" s="28" t="str">
        <f>"в"&amp;номер!A8</f>
        <v>в8</v>
      </c>
      <c r="J350" s="28"/>
      <c r="K350" s="28" t="s">
        <v>959</v>
      </c>
      <c r="L350" s="28"/>
      <c r="M350" s="29" t="str">
        <f>HYPERLINK(CONCATENATE("C:\Users\", username2!A531, "\Documents\GitHub\Ozon_upload\DTF_images\tatyana\A4\set5\", C349, "_preview.jpg"),C349)</f>
        <v>feathers_asd_vert</v>
      </c>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v>33</v>
      </c>
      <c r="AN350" s="25">
        <v>220</v>
      </c>
      <c r="AO350" s="25">
        <v>1</v>
      </c>
      <c r="AP350" s="25">
        <v>300</v>
      </c>
      <c r="AQ350" s="25" t="s">
        <v>447</v>
      </c>
      <c r="AR350" s="22" t="s">
        <v>2064</v>
      </c>
    </row>
    <row r="351" spans="1:44" x14ac:dyDescent="0.2">
      <c r="A351" s="28" t="s">
        <v>1818</v>
      </c>
      <c r="B351" s="27" t="s">
        <v>1819</v>
      </c>
      <c r="C351" s="28" t="s">
        <v>1820</v>
      </c>
      <c r="D351" s="22" t="str">
        <f t="shared" si="21"/>
        <v>Documents\GitHub\Ozon_upload\barcode\amazing pics\Термонаклейка Девушка в цветах и золотом круге.pdf</v>
      </c>
      <c r="E351" s="28" t="str">
        <f>CONCATENATE("C:\Users\",username!A13,"\Documents\GitHub\Ozon_upload\DTF_images\tatyana\A4\set5\",C351,".tif")</f>
        <v>C:\Users\maxim\Documents\GitHub\Ozon_upload\DTF_images\tatyana\A4\set5\girl_flowers_sleeping_vert.tif</v>
      </c>
      <c r="F351" s="28">
        <v>1</v>
      </c>
      <c r="G351" s="28">
        <v>1</v>
      </c>
      <c r="H351" s="28"/>
      <c r="I351" s="28" t="str">
        <f>"в"&amp;номер!A9</f>
        <v>в9</v>
      </c>
      <c r="J351" s="28"/>
      <c r="K351" s="28" t="s">
        <v>959</v>
      </c>
      <c r="L351" s="28"/>
      <c r="M351" s="29" t="str">
        <f>HYPERLINK(CONCATENATE("C:\Users\", username2!A532, "\Documents\GitHub\Ozon_upload\DTF_images\tatyana\A4\set5\", C350, "_preview.jpg"),C350)</f>
        <v>girl_eyes_magic_galaxy_vert</v>
      </c>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v>33</v>
      </c>
      <c r="AN351" s="25">
        <v>220</v>
      </c>
      <c r="AO351" s="25">
        <v>1</v>
      </c>
      <c r="AP351" s="25">
        <v>300</v>
      </c>
      <c r="AQ351" s="25" t="s">
        <v>447</v>
      </c>
      <c r="AR351" s="22" t="s">
        <v>2065</v>
      </c>
    </row>
    <row r="352" spans="1:44" x14ac:dyDescent="0.2">
      <c r="A352" s="28" t="s">
        <v>1821</v>
      </c>
      <c r="B352" s="27" t="s">
        <v>1822</v>
      </c>
      <c r="C352" s="28" t="s">
        <v>1823</v>
      </c>
      <c r="D352" s="22" t="str">
        <f t="shared" si="21"/>
        <v>Documents\GitHub\Ozon_upload\barcode\amazing pics\Термонаклейка Королева с бокалом игральная карта.pdf</v>
      </c>
      <c r="E352" s="28" t="str">
        <f>CONCATENATE("C:\Users\",username!A14,"\Documents\GitHub\Ozon_upload\DTF_images\tatyana\A4\set5\",C352,".tif")</f>
        <v>C:\Users\maxim\Documents\GitHub\Ozon_upload\DTF_images\tatyana\A4\set5\girl_wine_queen_pocker_vert.tif</v>
      </c>
      <c r="F352" s="28">
        <v>1</v>
      </c>
      <c r="G352" s="28">
        <v>1</v>
      </c>
      <c r="H352" s="28"/>
      <c r="I352" s="28" t="str">
        <f>"в"&amp;номер!A10</f>
        <v>в10</v>
      </c>
      <c r="J352" s="28"/>
      <c r="K352" s="28" t="s">
        <v>959</v>
      </c>
      <c r="L352" s="28"/>
      <c r="M352" s="29" t="str">
        <f>HYPERLINK(CONCATENATE("C:\Users\", username2!A533, "\Documents\GitHub\Ozon_upload\DTF_images\tatyana\A4\set5\", C351, "_preview.jpg"),C351)</f>
        <v>girl_flowers_sleeping_vert</v>
      </c>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v>33</v>
      </c>
      <c r="AN352" s="25">
        <v>220</v>
      </c>
      <c r="AO352" s="25">
        <v>1</v>
      </c>
      <c r="AP352" s="25">
        <v>300</v>
      </c>
      <c r="AQ352" s="25" t="s">
        <v>447</v>
      </c>
      <c r="AR352" s="22" t="s">
        <v>2066</v>
      </c>
    </row>
    <row r="353" spans="1:44" x14ac:dyDescent="0.2">
      <c r="A353" s="28" t="s">
        <v>1824</v>
      </c>
      <c r="B353" s="27" t="s">
        <v>1825</v>
      </c>
      <c r="C353" s="28" t="s">
        <v>1826</v>
      </c>
      <c r="D353" s="22" t="str">
        <f t="shared" si="21"/>
        <v>Documents\GitHub\Ozon_upload\barcode\amazing pics\Термонаклейка Лошадь в космических красках.pdf</v>
      </c>
      <c r="E353" s="28" t="str">
        <f>CONCATENATE("C:\Users\",username!A15,"\Documents\GitHub\Ozon_upload\DTF_images\tatyana\A4\set5\",C353,".tif")</f>
        <v>C:\Users\maxim\Documents\GitHub\Ozon_upload\DTF_images\tatyana\A4\set5\horse_space_vert.tif</v>
      </c>
      <c r="F353" s="28">
        <v>1</v>
      </c>
      <c r="G353" s="28">
        <v>1</v>
      </c>
      <c r="H353" s="28"/>
      <c r="I353" s="28" t="str">
        <f>"в"&amp;номер!A11</f>
        <v>в11</v>
      </c>
      <c r="J353" s="28"/>
      <c r="K353" s="28" t="s">
        <v>959</v>
      </c>
      <c r="L353" s="28"/>
      <c r="M353" s="29" t="str">
        <f>HYPERLINK(CONCATENATE("C:\Users\", username2!A534, "\Documents\GitHub\Ozon_upload\DTF_images\tatyana\A4\set5\", C352, "_preview.jpg"),C352)</f>
        <v>girl_wine_queen_pocker_vert</v>
      </c>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v>33</v>
      </c>
      <c r="AN353" s="25">
        <v>220</v>
      </c>
      <c r="AO353" s="25">
        <v>1</v>
      </c>
      <c r="AP353" s="25">
        <v>300</v>
      </c>
      <c r="AQ353" s="25" t="s">
        <v>447</v>
      </c>
      <c r="AR353" s="22" t="s">
        <v>2067</v>
      </c>
    </row>
    <row r="354" spans="1:44" x14ac:dyDescent="0.2">
      <c r="A354" s="28" t="s">
        <v>1827</v>
      </c>
      <c r="B354" s="27" t="s">
        <v>1828</v>
      </c>
      <c r="C354" s="28" t="s">
        <v>1829</v>
      </c>
      <c r="D354" s="22" t="str">
        <f t="shared" si="21"/>
        <v>Documents\GitHub\Ozon_upload\barcode\amazing pics\Термонаклейка Лошадь в золотых и мраморных тонах.pdf</v>
      </c>
      <c r="E354" s="28" t="str">
        <f>CONCATENATE("C:\Users\",username!A16,"\Documents\GitHub\Ozon_upload\DTF_images\tatyana\A4\set5\",C354,".tif")</f>
        <v>C:\Users\maxim\Documents\GitHub\Ozon_upload\DTF_images\tatyana\A4\set5\horse_white_gold_a_vert.tif</v>
      </c>
      <c r="F354" s="28">
        <v>1</v>
      </c>
      <c r="G354" s="28">
        <v>1</v>
      </c>
      <c r="H354" s="28"/>
      <c r="I354" s="28" t="str">
        <f>"в"&amp;номер!A12</f>
        <v>в12</v>
      </c>
      <c r="J354" s="28"/>
      <c r="K354" s="28" t="s">
        <v>959</v>
      </c>
      <c r="L354" s="28"/>
      <c r="M354" s="29" t="str">
        <f>HYPERLINK(CONCATENATE("C:\Users\", username2!A535, "\Documents\GitHub\Ozon_upload\DTF_images\tatyana\A4\set5\", C353, "_preview.jpg"),C353)</f>
        <v>horse_space_vert</v>
      </c>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v>33</v>
      </c>
      <c r="AN354" s="25">
        <v>220</v>
      </c>
      <c r="AO354" s="25">
        <v>1</v>
      </c>
      <c r="AP354" s="25">
        <v>300</v>
      </c>
      <c r="AQ354" s="25" t="s">
        <v>447</v>
      </c>
      <c r="AR354" s="22" t="s">
        <v>2068</v>
      </c>
    </row>
    <row r="355" spans="1:44" x14ac:dyDescent="0.2">
      <c r="A355" s="28" t="s">
        <v>1830</v>
      </c>
      <c r="B355" s="27" t="s">
        <v>1831</v>
      </c>
      <c r="C355" s="28" t="s">
        <v>1832</v>
      </c>
      <c r="D355" s="22" t="str">
        <f t="shared" si="21"/>
        <v>Documents\GitHub\Ozon_upload\barcode\amazing pics\Термонаклейка Пара леопардов в ночной листве.pdf</v>
      </c>
      <c r="E355" s="28" t="str">
        <f>CONCATENATE("C:\Users\",username!A17,"\Documents\GitHub\Ozon_upload\DTF_images\tatyana\A4\set5\",C355,".tif")</f>
        <v>C:\Users\maxim\Documents\GitHub\Ozon_upload\DTF_images\tatyana\A4\set5\leopards_white_black_vert.tif</v>
      </c>
      <c r="F355" s="28">
        <v>1</v>
      </c>
      <c r="G355" s="28">
        <v>1</v>
      </c>
      <c r="H355" s="28"/>
      <c r="I355" s="28" t="str">
        <f>"в"&amp;номер!A13</f>
        <v>в13</v>
      </c>
      <c r="J355" s="28"/>
      <c r="K355" s="28" t="s">
        <v>959</v>
      </c>
      <c r="L355" s="28"/>
      <c r="M355" s="29" t="str">
        <f>HYPERLINK(CONCATENATE("C:\Users\", username2!A536, "\Documents\GitHub\Ozon_upload\DTF_images\tatyana\A4\set5\", C354, "_preview.jpg"),C354)</f>
        <v>horse_white_gold_a_vert</v>
      </c>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v>33</v>
      </c>
      <c r="AN355" s="25">
        <v>220</v>
      </c>
      <c r="AO355" s="25">
        <v>1</v>
      </c>
      <c r="AP355" s="25">
        <v>300</v>
      </c>
      <c r="AQ355" s="25" t="s">
        <v>447</v>
      </c>
      <c r="AR355" s="22" t="s">
        <v>2069</v>
      </c>
    </row>
    <row r="356" spans="1:44" x14ac:dyDescent="0.2">
      <c r="A356" s="28" t="s">
        <v>1833</v>
      </c>
      <c r="B356" s="27" t="s">
        <v>1834</v>
      </c>
      <c r="C356" s="28" t="s">
        <v>1835</v>
      </c>
      <c r="D356" s="22" t="str">
        <f t="shared" si="21"/>
        <v>Documents\GitHub\Ozon_upload\barcode\amazing pics\Термонаклейка Золотой лев в изысканном узоре.pdf</v>
      </c>
      <c r="E356" s="28" t="str">
        <f>CONCATENATE("C:\Users\",username!A18,"\Documents\GitHub\Ozon_upload\DTF_images\tatyana\A4\set5\",C356,".tif")</f>
        <v>C:\Users\maxim\Documents\GitHub\Ozon_upload\DTF_images\tatyana\A4\set5\lion_gold_vert.tif</v>
      </c>
      <c r="F356" s="28">
        <v>1</v>
      </c>
      <c r="G356" s="28">
        <v>1</v>
      </c>
      <c r="H356" s="28"/>
      <c r="I356" s="28" t="str">
        <f>"в"&amp;номер!A14</f>
        <v>в14</v>
      </c>
      <c r="J356" s="28"/>
      <c r="K356" s="28" t="s">
        <v>959</v>
      </c>
      <c r="L356" s="28"/>
      <c r="M356" s="29" t="str">
        <f>HYPERLINK(CONCATENATE("C:\Users\", username2!A537, "\Documents\GitHub\Ozon_upload\DTF_images\tatyana\A4\set5\", C355, "_preview.jpg"),C355)</f>
        <v>leopards_white_black_vert</v>
      </c>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v>33</v>
      </c>
      <c r="AN356" s="25">
        <v>220</v>
      </c>
      <c r="AO356" s="25">
        <v>1</v>
      </c>
      <c r="AP356" s="25">
        <v>300</v>
      </c>
      <c r="AQ356" s="25" t="s">
        <v>447</v>
      </c>
      <c r="AR356" s="22" t="s">
        <v>2070</v>
      </c>
    </row>
    <row r="357" spans="1:44" x14ac:dyDescent="0.2">
      <c r="A357" s="28" t="s">
        <v>1836</v>
      </c>
      <c r="B357" s="27" t="s">
        <v>1837</v>
      </c>
      <c r="C357" s="28" t="s">
        <v>1838</v>
      </c>
      <c r="D357" s="22" t="str">
        <f t="shared" si="21"/>
        <v>Documents\GitHub\Ozon_upload\barcode\amazing pics\Термонаклейка Синий лев с золотыми акцентами.pdf</v>
      </c>
      <c r="E357" s="28" t="str">
        <f>CONCATENATE("C:\Users\",username!A20,"\Documents\GitHub\Ozon_upload\DTF_images\tatyana\A4\set5\",C357,".tif")</f>
        <v>C:\Users\maxim\Documents\GitHub\Ozon_upload\DTF_images\tatyana\A4\set5\lion_vert.tif</v>
      </c>
      <c r="F357" s="28">
        <v>1</v>
      </c>
      <c r="G357" s="28">
        <v>1</v>
      </c>
      <c r="H357" s="28"/>
      <c r="I357" s="28" t="str">
        <f>"в"&amp;номер!A15</f>
        <v>в15</v>
      </c>
      <c r="J357" s="28"/>
      <c r="K357" s="28" t="s">
        <v>959</v>
      </c>
      <c r="L357" s="28"/>
      <c r="M357" s="29" t="str">
        <f>HYPERLINK(CONCATENATE("C:\Users\", username2!A538, "\Documents\GitHub\Ozon_upload\DTF_images\tatyana\A4\set5\", C356, "_preview.jpg"),C356)</f>
        <v>lion_gold_vert</v>
      </c>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v>33</v>
      </c>
      <c r="AN357" s="25">
        <v>220</v>
      </c>
      <c r="AO357" s="25">
        <v>1</v>
      </c>
      <c r="AP357" s="25">
        <v>300</v>
      </c>
      <c r="AQ357" s="25" t="s">
        <v>447</v>
      </c>
      <c r="AR357" s="22" t="s">
        <v>2071</v>
      </c>
    </row>
    <row r="358" spans="1:44" x14ac:dyDescent="0.2">
      <c r="A358" s="28" t="s">
        <v>1839</v>
      </c>
      <c r="B358" s="27" t="s">
        <v>1840</v>
      </c>
      <c r="C358" s="28" t="s">
        <v>1841</v>
      </c>
      <c r="D358" s="22" t="str">
        <f t="shared" si="21"/>
        <v>Documents\GitHub\Ozon_upload\barcode\amazing pics\Термонаклейка Сова в цветах.pdf</v>
      </c>
      <c r="E358" s="28" t="str">
        <f>CONCATENATE("C:\Users\",username!A21,"\Documents\GitHub\Ozon_upload\DTF_images\tatyana\A4\set5\",C358,".tif")</f>
        <v>C:\Users\maxim\Documents\GitHub\Ozon_upload\DTF_images\tatyana\A4\set5\owl_vert.tif</v>
      </c>
      <c r="F358" s="28">
        <v>1</v>
      </c>
      <c r="G358" s="28">
        <v>1</v>
      </c>
      <c r="H358" s="28"/>
      <c r="I358" s="28" t="str">
        <f>"в"&amp;номер!A16</f>
        <v>в16</v>
      </c>
      <c r="J358" s="28"/>
      <c r="K358" s="28" t="s">
        <v>959</v>
      </c>
      <c r="L358" s="28"/>
      <c r="M358" s="29" t="str">
        <f>HYPERLINK(CONCATENATE("C:\Users\", username2!A539, "\Documents\GitHub\Ozon_upload\DTF_images\tatyana\A4\set5\", C357, "_preview.jpg"),C357)</f>
        <v>lion_vert</v>
      </c>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v>33</v>
      </c>
      <c r="AN358" s="25">
        <v>220</v>
      </c>
      <c r="AO358" s="25">
        <v>1</v>
      </c>
      <c r="AP358" s="25">
        <v>300</v>
      </c>
      <c r="AQ358" s="25" t="s">
        <v>447</v>
      </c>
      <c r="AR358" s="22" t="s">
        <v>2072</v>
      </c>
    </row>
    <row r="359" spans="1:44" x14ac:dyDescent="0.2">
      <c r="A359" s="28" t="s">
        <v>1842</v>
      </c>
      <c r="B359" s="27" t="s">
        <v>1843</v>
      </c>
      <c r="C359" s="28" t="s">
        <v>1844</v>
      </c>
      <c r="D359" s="22" t="str">
        <f t="shared" si="21"/>
        <v>Documents\GitHub\Ozon_upload\barcode\amazing pics\Термонаклейка Карточная королева кричит.pdf</v>
      </c>
      <c r="E359" s="28" t="str">
        <f>CONCATENATE("C:\Users\",username!A22,"\Documents\GitHub\Ozon_upload\DTF_images\tatyana\A4\set5\",C359,".tif")</f>
        <v>C:\Users\maxim\Documents\GitHub\Ozon_upload\DTF_images\tatyana\A4\set5\queen_pocker_vert.tif</v>
      </c>
      <c r="F359" s="28">
        <v>1</v>
      </c>
      <c r="G359" s="28">
        <v>1</v>
      </c>
      <c r="H359" s="28"/>
      <c r="I359" s="28" t="str">
        <f>"в"&amp;номер!A17</f>
        <v>в17</v>
      </c>
      <c r="J359" s="28"/>
      <c r="K359" s="28" t="s">
        <v>959</v>
      </c>
      <c r="L359" s="28"/>
      <c r="M359" s="29" t="str">
        <f>HYPERLINK(CONCATENATE("C:\Users\", username2!A540, "\Documents\GitHub\Ozon_upload\DTF_images\tatyana\A4\set5\", C358, "_preview.jpg"),C358)</f>
        <v>owl_vert</v>
      </c>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v>33</v>
      </c>
      <c r="AN359" s="25">
        <v>220</v>
      </c>
      <c r="AO359" s="25">
        <v>1</v>
      </c>
      <c r="AP359" s="25">
        <v>300</v>
      </c>
      <c r="AQ359" s="25" t="s">
        <v>447</v>
      </c>
      <c r="AR359" s="22" t="s">
        <v>2073</v>
      </c>
    </row>
    <row r="360" spans="1:44" x14ac:dyDescent="0.2">
      <c r="A360" s="28" t="s">
        <v>1845</v>
      </c>
      <c r="B360" s="27" t="s">
        <v>1846</v>
      </c>
      <c r="C360" s="28" t="s">
        <v>1847</v>
      </c>
      <c r="D360" s="22" t="str">
        <f t="shared" si="21"/>
        <v>Documents\GitHub\Ozon_upload\barcode\amazing pics\Термонаклейка Тигр с букетом жёлтых тюльпанов.pdf</v>
      </c>
      <c r="E360" s="28" t="str">
        <f>CONCATENATE("C:\Users\",username!A23,"\Documents\GitHub\Ozon_upload\DTF_images\tatyana\A4\set5\",C360,".tif")</f>
        <v>C:\Users\maxim\Documents\GitHub\Ozon_upload\DTF_images\tatyana\A4\set5\tiger_flowers_happy_vert.tif</v>
      </c>
      <c r="F360" s="28">
        <v>1</v>
      </c>
      <c r="G360" s="28">
        <v>1</v>
      </c>
      <c r="H360" s="28"/>
      <c r="I360" s="28" t="str">
        <f>"в"&amp;номер!A18</f>
        <v>в18</v>
      </c>
      <c r="J360" s="28"/>
      <c r="K360" s="28" t="s">
        <v>959</v>
      </c>
      <c r="L360" s="28"/>
      <c r="M360" s="29" t="str">
        <f>HYPERLINK(CONCATENATE("C:\Users\", username2!A541, "\Documents\GitHub\Ozon_upload\DTF_images\tatyana\A4\set5\", C359, "_preview.jpg"),C359)</f>
        <v>queen_pocker_vert</v>
      </c>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v>33</v>
      </c>
      <c r="AN360" s="25">
        <v>220</v>
      </c>
      <c r="AO360" s="25">
        <v>1</v>
      </c>
      <c r="AP360" s="25">
        <v>300</v>
      </c>
      <c r="AQ360" s="25" t="s">
        <v>447</v>
      </c>
      <c r="AR360" s="22" t="s">
        <v>2074</v>
      </c>
    </row>
    <row r="361" spans="1:44" x14ac:dyDescent="0.2">
      <c r="A361" s="28" t="s">
        <v>1848</v>
      </c>
      <c r="B361" s="27" t="s">
        <v>1849</v>
      </c>
      <c r="C361" s="28" t="s">
        <v>1850</v>
      </c>
      <c r="D361" s="22" t="str">
        <f t="shared" si="21"/>
        <v>Documents\GitHub\Ozon_upload\barcode\amazing pics\Термонаклейка Тигр в витражном стиле.pdf</v>
      </c>
      <c r="E361" s="28" t="str">
        <f>CONCATENATE("C:\Users\",username!A24,"\Documents\GitHub\Ozon_upload\DTF_images\tatyana\A4\set5\",C361,".tif")</f>
        <v>C:\Users\maxim\Documents\GitHub\Ozon_upload\DTF_images\tatyana\A4\set5\tiger_glass_design_vert.tif</v>
      </c>
      <c r="F361" s="28">
        <v>1</v>
      </c>
      <c r="G361" s="28">
        <v>1</v>
      </c>
      <c r="H361" s="28"/>
      <c r="I361" s="28" t="str">
        <f>"в"&amp;номер!A19</f>
        <v>в19</v>
      </c>
      <c r="J361" s="28"/>
      <c r="K361" s="28" t="s">
        <v>959</v>
      </c>
      <c r="L361" s="28"/>
      <c r="M361" s="29" t="str">
        <f>HYPERLINK(CONCATENATE("C:\Users\", username2!A542, "\Documents\GitHub\Ozon_upload\DTF_images\tatyana\A4\set5\", C360, "_preview.jpg"),C360)</f>
        <v>tiger_flowers_happy_vert</v>
      </c>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v>33</v>
      </c>
      <c r="AN361" s="25">
        <v>220</v>
      </c>
      <c r="AO361" s="25">
        <v>1</v>
      </c>
      <c r="AP361" s="25">
        <v>300</v>
      </c>
      <c r="AQ361" s="25" t="s">
        <v>447</v>
      </c>
      <c r="AR361" s="22" t="s">
        <v>2075</v>
      </c>
    </row>
    <row r="362" spans="1:44" x14ac:dyDescent="0.2">
      <c r="A362" s="28" t="s">
        <v>1851</v>
      </c>
      <c r="B362" s="27" t="s">
        <v>1852</v>
      </c>
      <c r="C362" s="28" t="s">
        <v>1853</v>
      </c>
      <c r="D362" s="22" t="str">
        <f t="shared" si="21"/>
        <v>Documents\GitHub\Ozon_upload\barcode\amazing pics\Термонаклейка Тигр спит среди тропических цветов.pdf</v>
      </c>
      <c r="E362" s="28" t="str">
        <f>CONCATENATE("C:\Users\",username!A26,"\Documents\GitHub\Ozon_upload\DTF_images\tatyana\A4\set5\",C362,".tif")</f>
        <v>C:\Users\maxim\Documents\GitHub\Ozon_upload\DTF_images\tatyana\A4\set5\tiger_sleeping_vert.tif</v>
      </c>
      <c r="F362" s="28">
        <v>1</v>
      </c>
      <c r="G362" s="28">
        <v>1</v>
      </c>
      <c r="H362" s="28"/>
      <c r="I362" s="28" t="str">
        <f>"в"&amp;номер!A20</f>
        <v>в20</v>
      </c>
      <c r="J362" s="28"/>
      <c r="K362" s="28" t="s">
        <v>959</v>
      </c>
      <c r="L362" s="28"/>
      <c r="M362" s="29" t="str">
        <f>HYPERLINK(CONCATENATE("C:\Users\", username2!A543, "\Documents\GitHub\Ozon_upload\DTF_images\tatyana\A4\set5\", C361, "_preview.jpg"),C361)</f>
        <v>tiger_glass_design_vert</v>
      </c>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v>33</v>
      </c>
      <c r="AN362" s="25">
        <v>220</v>
      </c>
      <c r="AO362" s="25">
        <v>1</v>
      </c>
      <c r="AP362" s="25">
        <v>300</v>
      </c>
      <c r="AQ362" s="25" t="s">
        <v>447</v>
      </c>
      <c r="AR362" s="22" t="s">
        <v>2076</v>
      </c>
    </row>
    <row r="363" spans="1:44" x14ac:dyDescent="0.2">
      <c r="A363" s="28" t="s">
        <v>1854</v>
      </c>
      <c r="B363" s="27" t="s">
        <v>1855</v>
      </c>
      <c r="C363" s="28" t="s">
        <v>1856</v>
      </c>
      <c r="D363" s="22" t="str">
        <f t="shared" si="21"/>
        <v>Documents\GitHub\Ozon_upload\barcode\amazing pics\Термонаклейка Кит в голубых и розовых оттенках.pdf</v>
      </c>
      <c r="E363" s="28" t="str">
        <f>CONCATENATE("C:\Users\",username!A27,"\Documents\GitHub\Ozon_upload\DTF_images\tatyana\A4\set5\",C363,".tif")</f>
        <v>C:\Users\maxim\Documents\GitHub\Ozon_upload\DTF_images\tatyana\A4\set5\whale_a321_vert.tif</v>
      </c>
      <c r="F363" s="28">
        <v>1</v>
      </c>
      <c r="G363" s="28">
        <v>1</v>
      </c>
      <c r="H363" s="28"/>
      <c r="I363" s="28" t="str">
        <f>"в"&amp;номер!A21</f>
        <v>в21</v>
      </c>
      <c r="J363" s="28"/>
      <c r="K363" s="28" t="s">
        <v>959</v>
      </c>
      <c r="L363" s="28"/>
      <c r="M363" s="29" t="str">
        <f>HYPERLINK(CONCATENATE("C:\Users\", username2!A544, "\Documents\GitHub\Ozon_upload\DTF_images\tatyana\A4\set5\", C362, "_preview.jpg"),C362)</f>
        <v>tiger_sleeping_vert</v>
      </c>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v>33</v>
      </c>
      <c r="AN363" s="25">
        <v>220</v>
      </c>
      <c r="AO363" s="25">
        <v>1</v>
      </c>
      <c r="AP363" s="25">
        <v>300</v>
      </c>
      <c r="AQ363" s="25" t="s">
        <v>447</v>
      </c>
      <c r="AR363" s="22" t="s">
        <v>2077</v>
      </c>
    </row>
    <row r="364" spans="1:44" x14ac:dyDescent="0.2">
      <c r="A364" s="28" t="s">
        <v>1857</v>
      </c>
      <c r="B364" s="27" t="s">
        <v>1858</v>
      </c>
      <c r="C364" s="28" t="s">
        <v>1859</v>
      </c>
      <c r="D364" s="22" t="str">
        <f t="shared" si="21"/>
        <v>Documents\GitHub\Ozon_upload\barcode\amazing pics\Термонаклейка Кит в золотом дизайне космос.pdf</v>
      </c>
      <c r="E364" s="28" t="str">
        <f>CONCATENATE("C:\Users\",username!A28,"\Documents\GitHub\Ozon_upload\DTF_images\tatyana\A4\set5\",C364,".tif")</f>
        <v>C:\Users\maxim\Documents\GitHub\Ozon_upload\DTF_images\tatyana\A4\set5\whale_gold_vert.tif</v>
      </c>
      <c r="F364" s="28">
        <v>1</v>
      </c>
      <c r="G364" s="28">
        <v>1</v>
      </c>
      <c r="H364" s="28"/>
      <c r="I364" s="28" t="str">
        <f>"в"&amp;номер!A22</f>
        <v>в22</v>
      </c>
      <c r="J364" s="28"/>
      <c r="K364" s="28" t="s">
        <v>959</v>
      </c>
      <c r="L364" s="28"/>
      <c r="M364" s="29" t="str">
        <f>HYPERLINK(CONCATENATE("C:\Users\", username2!A545, "\Documents\GitHub\Ozon_upload\DTF_images\tatyana\A4\set5\", C363, "_preview.jpg"),C363)</f>
        <v>whale_a321_vert</v>
      </c>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2078</v>
      </c>
    </row>
    <row r="365" spans="1:44" x14ac:dyDescent="0.2">
      <c r="A365" s="28" t="s">
        <v>1860</v>
      </c>
      <c r="B365" s="27" t="s">
        <v>1861</v>
      </c>
      <c r="C365" s="28" t="s">
        <v>1862</v>
      </c>
      <c r="D365" s="22" t="str">
        <f t="shared" si="21"/>
        <v>Documents\GitHub\Ozon_upload\barcode\amazing pics\Термонаклейка Маленький принц на синем ките.pdf</v>
      </c>
      <c r="E365" s="28" t="str">
        <f>CONCATENATE("C:\Users\",username!A29,"\Documents\GitHub\Ozon_upload\DTF_images\tatyana\A4\set5\",C365,".tif")</f>
        <v>C:\Users\maxim\Documents\GitHub\Ozon_upload\DTF_images\tatyana\A4\set5\whale_with_little_prince_vert.tif</v>
      </c>
      <c r="F365" s="28">
        <v>1</v>
      </c>
      <c r="G365" s="28">
        <v>1</v>
      </c>
      <c r="H365" s="28"/>
      <c r="I365" s="28" t="str">
        <f>"в"&amp;номер!A23</f>
        <v>в23</v>
      </c>
      <c r="J365" s="28"/>
      <c r="K365" s="28" t="s">
        <v>959</v>
      </c>
      <c r="L365" s="28"/>
      <c r="M365" s="29" t="str">
        <f>HYPERLINK(CONCATENATE("C:\Users\", username2!A546, "\Documents\GitHub\Ozon_upload\DTF_images\tatyana\A4\set5\", C364, "_preview.jpg"),C364)</f>
        <v>whale_gold_vert</v>
      </c>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2079</v>
      </c>
    </row>
    <row r="366" spans="1:44" x14ac:dyDescent="0.2">
      <c r="A366" s="28" t="s">
        <v>1863</v>
      </c>
      <c r="B366" s="27" t="s">
        <v>1864</v>
      </c>
      <c r="C366" s="28" t="s">
        <v>1865</v>
      </c>
      <c r="D366" s="22" t="str">
        <f t="shared" si="21"/>
        <v>Documents\GitHub\Ozon_upload\barcode\amazing pics\Термонаклейка Белый волк с цветами и узорами.pdf</v>
      </c>
      <c r="E366" s="28" t="str">
        <f>CONCATENATE("C:\Users\",username!A30,"\Documents\GitHub\Ozon_upload\DTF_images\tatyana\A4\set5\",C366,".tif")</f>
        <v>C:\Users\maxim\Documents\GitHub\Ozon_upload\DTF_images\tatyana\A4\set5\wolf_girl_vert.tif</v>
      </c>
      <c r="F366" s="28">
        <v>1</v>
      </c>
      <c r="G366" s="28">
        <v>1</v>
      </c>
      <c r="H366" s="28"/>
      <c r="I366" s="28" t="str">
        <f>"в"&amp;номер!A24</f>
        <v>в24</v>
      </c>
      <c r="J366" s="28"/>
      <c r="K366" s="28" t="s">
        <v>959</v>
      </c>
      <c r="L366" s="28"/>
      <c r="M366" s="29" t="str">
        <f>HYPERLINK(CONCATENATE("C:\Users\", username2!A547, "\Documents\GitHub\Ozon_upload\DTF_images\tatyana\A4\set5\", C365, "_preview.jpg"),C365)</f>
        <v>whale_with_little_prince_vert</v>
      </c>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2080</v>
      </c>
    </row>
    <row r="367" spans="1:44" x14ac:dyDescent="0.2">
      <c r="A367" s="28" t="s">
        <v>1866</v>
      </c>
      <c r="B367" s="27" t="s">
        <v>1867</v>
      </c>
      <c r="C367" s="28" t="s">
        <v>1868</v>
      </c>
      <c r="D367" s="22" t="str">
        <f t="shared" ref="D367:D430" si="23">CONCATENATE("Documents\GitHub\Ozon_upload\barcode\amazing pics\", A367, ".pdf")</f>
        <v>Documents\GitHub\Ozon_upload\barcode\amazing pics\Термонаклейка Чёрный волк красный луна.pdf</v>
      </c>
      <c r="E367" s="28" t="str">
        <f>CONCATENATE("C:\Users\",username!A31,"\Documents\GitHub\Ozon_upload\DTF_images\tatyana\A4\set5\",C367,".tif")</f>
        <v>C:\Users\maxim\Documents\GitHub\Ozon_upload\DTF_images\tatyana\A4\set5\wolf_red_sun_vert.tif</v>
      </c>
      <c r="F367" s="28">
        <v>1</v>
      </c>
      <c r="G367" s="28">
        <v>1</v>
      </c>
      <c r="H367" s="28"/>
      <c r="I367" s="28" t="str">
        <f>"в"&amp;номер!A25</f>
        <v>в25</v>
      </c>
      <c r="J367" s="28"/>
      <c r="K367" s="28" t="s">
        <v>959</v>
      </c>
      <c r="L367" s="28"/>
      <c r="M367" s="29" t="str">
        <f>HYPERLINK(CONCATENATE("C:\Users\", username2!A548, "\Documents\GitHub\Ozon_upload\DTF_images\tatyana\A4\set5\", C366, "_preview.jpg"),C366)</f>
        <v>wolf_girl_vert</v>
      </c>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2081</v>
      </c>
    </row>
    <row r="368" spans="1:44" ht="15" x14ac:dyDescent="0.25">
      <c r="A368" s="30" t="s">
        <v>1581</v>
      </c>
      <c r="B368" s="25" t="s">
        <v>1582</v>
      </c>
      <c r="C368" s="25" t="s">
        <v>1583</v>
      </c>
      <c r="D368" s="22" t="str">
        <f t="shared" si="23"/>
        <v>Documents\GitHub\Ozon_upload\barcode\amazing pics\Термонаклейка Цветы Магнолия белые Botanical.pdf</v>
      </c>
      <c r="E368" s="25" t="str">
        <f>CONCATENATE("C:\Users\",username!A1,"\Documents\GitHub\Ozon_upload\DTF_images\tatyana\A4\set3\",C368,".tif")</f>
        <v>C:\Users\maxim\Documents\GitHub\Ozon_upload\DTF_images\tatyana\A4\set3\202_vert.tif</v>
      </c>
      <c r="F368" s="25">
        <v>1</v>
      </c>
      <c r="G368" s="25">
        <v>1</v>
      </c>
      <c r="H368" s="25"/>
      <c r="I368" s="25" t="s">
        <v>1584</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2082</v>
      </c>
    </row>
    <row r="369" spans="1:44" ht="15" x14ac:dyDescent="0.25">
      <c r="A369" s="26" t="s">
        <v>1585</v>
      </c>
      <c r="B369" s="25" t="s">
        <v>1586</v>
      </c>
      <c r="C369" s="25" t="s">
        <v>1587</v>
      </c>
      <c r="D369" s="22" t="str">
        <f t="shared" si="23"/>
        <v>Documents\GitHub\Ozon_upload\barcode\amazing pics\Термонаклейка Цветы Ирисы акварелью Синий.pdf</v>
      </c>
      <c r="E369" s="25" t="str">
        <f>CONCATENATE("C:\Users\",username!A2,"\Documents\GitHub\Ozon_upload\DTF_images\tatyana\A4\set3\",C369,".tif")</f>
        <v>C:\Users\maxim\Documents\GitHub\Ozon_upload\DTF_images\tatyana\A4\set3\204_vert.tif</v>
      </c>
      <c r="F369" s="25">
        <v>1</v>
      </c>
      <c r="G369" s="25">
        <v>1</v>
      </c>
      <c r="H369" s="25"/>
      <c r="I369" s="25" t="s">
        <v>1588</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2083</v>
      </c>
    </row>
    <row r="370" spans="1:44" ht="15" x14ac:dyDescent="0.25">
      <c r="A370" s="30" t="s">
        <v>1589</v>
      </c>
      <c r="B370" s="25" t="s">
        <v>1590</v>
      </c>
      <c r="C370" s="25" t="s">
        <v>1591</v>
      </c>
      <c r="D370" s="22" t="str">
        <f t="shared" si="23"/>
        <v>Documents\GitHub\Ozon_upload\barcode\amazing pics\Термонаклейка Цветы Мак фиолетовый.pdf</v>
      </c>
      <c r="E370" s="25" t="str">
        <f>CONCATENATE("Documents\GitHub\Ozon_upload\DTF_images\tatyana\A4\set3\",C370,".tif")</f>
        <v>Documents\GitHub\Ozon_upload\DTF_images\tatyana\A4\set3\205_vert.tif</v>
      </c>
      <c r="F370" s="25">
        <v>1</v>
      </c>
      <c r="G370" s="25">
        <v>1</v>
      </c>
      <c r="H370" s="25"/>
      <c r="I370" s="25" t="s">
        <v>1592</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2084</v>
      </c>
    </row>
    <row r="371" spans="1:44" ht="15" x14ac:dyDescent="0.25">
      <c r="A371" s="30" t="s">
        <v>1593</v>
      </c>
      <c r="B371" s="25" t="s">
        <v>1594</v>
      </c>
      <c r="C371" s="25" t="s">
        <v>1595</v>
      </c>
      <c r="D371" s="22" t="str">
        <f t="shared" si="23"/>
        <v>Documents\GitHub\Ozon_upload\barcode\amazing pics\Термонаклейка Цветы Магнолия 3шт розовые.pdf</v>
      </c>
      <c r="E371" s="25" t="str">
        <f>CONCATENATE("Documents\GitHub\Ozon_upload\DTF_images\tatyana\A4\set3\",C371,".tif")</f>
        <v>Documents\GitHub\Ozon_upload\DTF_images\tatyana\A4\set3\206_horiz.tif</v>
      </c>
      <c r="F371" s="25">
        <v>0</v>
      </c>
      <c r="G371" s="25">
        <v>1</v>
      </c>
      <c r="H371" s="25"/>
      <c r="I371" s="25" t="s">
        <v>1596</v>
      </c>
      <c r="J371" s="25"/>
      <c r="K371" s="25" t="s">
        <v>959</v>
      </c>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2085</v>
      </c>
    </row>
    <row r="372" spans="1:44" ht="15" x14ac:dyDescent="0.25">
      <c r="A372" s="30" t="s">
        <v>1597</v>
      </c>
      <c r="B372" s="25" t="s">
        <v>1598</v>
      </c>
      <c r="C372" s="25" t="s">
        <v>1599</v>
      </c>
      <c r="D372" s="22" t="str">
        <f t="shared" si="23"/>
        <v>Documents\GitHub\Ozon_upload\barcode\amazing pics\Термонаклейка Цветы Колибри 2шт.pdf</v>
      </c>
      <c r="E372" s="25" t="str">
        <f>CONCATENATE("C:\Users\",username!A5,"\Documents\GitHub\Ozon_upload\DTF_images\tatyana\A4\set3\",C372,".tif")</f>
        <v>C:\Users\maxim\Documents\GitHub\Ozon_upload\DTF_images\tatyana\A4\set3\208_vert.tif</v>
      </c>
      <c r="F372" s="25">
        <v>1</v>
      </c>
      <c r="G372" s="25">
        <v>1</v>
      </c>
      <c r="H372" s="25"/>
      <c r="I372" s="25" t="s">
        <v>1600</v>
      </c>
      <c r="J372" s="25"/>
      <c r="K372" s="25" t="s">
        <v>959</v>
      </c>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2086</v>
      </c>
    </row>
    <row r="373" spans="1:44" ht="15" x14ac:dyDescent="0.25">
      <c r="A373" s="30" t="s">
        <v>1601</v>
      </c>
      <c r="B373" s="25" t="s">
        <v>1602</v>
      </c>
      <c r="C373" s="25" t="s">
        <v>1603</v>
      </c>
      <c r="D373" s="22" t="str">
        <f t="shared" si="23"/>
        <v>Documents\GitHub\Ozon_upload\barcode\amazing pics\Термонаклейка Аист оранжевый круг.pdf</v>
      </c>
      <c r="E373" s="25" t="str">
        <f>CONCATENATE("C:\Users\",username!A6,"\Documents\GitHub\Ozon_upload\DTF_images\tatyana\A4\set3\",C373,".tif")</f>
        <v>C:\Users\maxim\Documents\GitHub\Ozon_upload\DTF_images\tatyana\A4\set3\209_vert.tif</v>
      </c>
      <c r="F373" s="25">
        <v>1</v>
      </c>
      <c r="G373" s="25">
        <v>1</v>
      </c>
      <c r="H373" s="25"/>
      <c r="I373" s="25" t="s">
        <v>1604</v>
      </c>
      <c r="J373" s="25"/>
      <c r="K373" s="25" t="s">
        <v>959</v>
      </c>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2087</v>
      </c>
    </row>
    <row r="374" spans="1:44" ht="15" x14ac:dyDescent="0.25">
      <c r="A374" s="30" t="s">
        <v>1605</v>
      </c>
      <c r="B374" s="25" t="s">
        <v>1606</v>
      </c>
      <c r="C374" s="25" t="s">
        <v>1607</v>
      </c>
      <c r="D374" s="22" t="str">
        <f t="shared" si="23"/>
        <v>Documents\GitHub\Ozon_upload\barcode\amazing pics\Термонаклейка Фламинго крупный план.pdf</v>
      </c>
      <c r="E374" s="25" t="str">
        <f>CONCATENATE("C:\Users\",username!A7,"\Documents\GitHub\Ozon_upload\DTF_images\tatyana\A4\set3\",C374,".tif")</f>
        <v>C:\Users\maxim\Documents\GitHub\Ozon_upload\DTF_images\tatyana\A4\set3\211_vert.tif</v>
      </c>
      <c r="F374" s="25">
        <v>1</v>
      </c>
      <c r="G374" s="25">
        <v>1</v>
      </c>
      <c r="H374" s="25"/>
      <c r="I374" s="25" t="s">
        <v>1608</v>
      </c>
      <c r="J374" s="25"/>
      <c r="K374" s="25" t="s">
        <v>959</v>
      </c>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447</v>
      </c>
      <c r="AR374" s="22" t="s">
        <v>2088</v>
      </c>
    </row>
    <row r="375" spans="1:44" ht="15" x14ac:dyDescent="0.25">
      <c r="A375" s="30" t="s">
        <v>1609</v>
      </c>
      <c r="B375" s="25" t="s">
        <v>1610</v>
      </c>
      <c r="C375" s="25" t="s">
        <v>1611</v>
      </c>
      <c r="D375" s="22" t="str">
        <f t="shared" si="23"/>
        <v>Documents\GitHub\Ozon_upload\barcode\amazing pics\Термонаклейка Цветы Пионы розовый Peonies.pdf</v>
      </c>
      <c r="E375" s="25" t="str">
        <f>CONCATENATE("C:\Users\",username!A8,"\Documents\GitHub\Ozon_upload\DTF_images\tatyana\A4\set3\",C375,".tif")</f>
        <v>C:\Users\maxim\Documents\GitHub\Ozon_upload\DTF_images\tatyana\A4\set3\203_vert.tif</v>
      </c>
      <c r="F375" s="25">
        <v>1</v>
      </c>
      <c r="G375" s="25">
        <v>1</v>
      </c>
      <c r="H375" s="25"/>
      <c r="I375" s="25" t="s">
        <v>1612</v>
      </c>
      <c r="J375" s="25"/>
      <c r="K375" s="25" t="s">
        <v>959</v>
      </c>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447</v>
      </c>
      <c r="AR375" s="22" t="s">
        <v>2089</v>
      </c>
    </row>
    <row r="376" spans="1:44" ht="15" x14ac:dyDescent="0.25">
      <c r="A376" s="30" t="s">
        <v>1613</v>
      </c>
      <c r="B376" s="25" t="s">
        <v>1614</v>
      </c>
      <c r="C376" s="25" t="s">
        <v>1615</v>
      </c>
      <c r="D376" s="22" t="str">
        <f t="shared" si="23"/>
        <v>Documents\GitHub\Ozon_upload\barcode\amazing pics\Термонаклейка Цветы Тюльпаны 3шт розовые.pdf</v>
      </c>
      <c r="E376" s="25" t="str">
        <f>CONCATENATE("C:\Users\",username!A9,"\Documents\GitHub\Ozon_upload\DTF_images\tatyana\A4\set3\",C376,".tif")</f>
        <v>C:\Users\maxim\Documents\GitHub\Ozon_upload\DTF_images\tatyana\A4\set3\207_vert.tif</v>
      </c>
      <c r="F376" s="25">
        <v>1</v>
      </c>
      <c r="G376" s="25">
        <v>1</v>
      </c>
      <c r="H376" s="25"/>
      <c r="I376" s="25" t="s">
        <v>1616</v>
      </c>
      <c r="J376" s="25"/>
      <c r="K376" s="25" t="s">
        <v>959</v>
      </c>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2090</v>
      </c>
    </row>
    <row r="377" spans="1:44" ht="15" x14ac:dyDescent="0.25">
      <c r="A377" s="30" t="s">
        <v>1617</v>
      </c>
      <c r="B377" s="25" t="s">
        <v>1618</v>
      </c>
      <c r="C377" s="25" t="s">
        <v>1619</v>
      </c>
      <c r="D377" s="22" t="str">
        <f t="shared" si="23"/>
        <v>Documents\GitHub\Ozon_upload\barcode\amazing pics\Термонаклейка Цветы Тюльпаны 5шт белые.pdf</v>
      </c>
      <c r="E377" s="25" t="str">
        <f>CONCATENATE("C:\Users\",username!A10,"\Documents\GitHub\Ozon_upload\DTF_images\tatyana\A4\set3\",C377,".tif")</f>
        <v>C:\Users\maxim\Documents\GitHub\Ozon_upload\DTF_images\tatyana\A4\set3\210_vert.tif</v>
      </c>
      <c r="F377" s="25">
        <v>1</v>
      </c>
      <c r="G377" s="25">
        <v>1</v>
      </c>
      <c r="H377" s="25"/>
      <c r="I377" s="25" t="s">
        <v>1620</v>
      </c>
      <c r="J377" s="25"/>
      <c r="K377" s="25" t="s">
        <v>959</v>
      </c>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2091</v>
      </c>
    </row>
    <row r="378" spans="1:44" ht="15" x14ac:dyDescent="0.25">
      <c r="A378" s="24" t="s">
        <v>1621</v>
      </c>
      <c r="B378" s="25" t="s">
        <v>1622</v>
      </c>
      <c r="C378" s="25" t="s">
        <v>1623</v>
      </c>
      <c r="D378" s="22" t="str">
        <f t="shared" si="23"/>
        <v>Documents\GitHub\Ozon_upload\barcode\amazing pics\Термонаклейка Девушка с колибри роза кольцо.pdf</v>
      </c>
      <c r="E378" s="25" t="str">
        <f>CONCATENATE("C:\Users\",username!A11,"\Documents\GitHub\Ozon_upload\DTF_images\tatyana\A4\set3\",C378,".tif")</f>
        <v>C:\Users\maxim\Documents\GitHub\Ozon_upload\DTF_images\tatyana\A4\set3\212_vert.tif</v>
      </c>
      <c r="F378" s="25">
        <v>1</v>
      </c>
      <c r="G378" s="25">
        <v>1</v>
      </c>
      <c r="H378" s="25"/>
      <c r="I378" s="25" t="s">
        <v>1624</v>
      </c>
      <c r="J378" s="25"/>
      <c r="K378" s="25" t="s">
        <v>959</v>
      </c>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2092</v>
      </c>
    </row>
    <row r="379" spans="1:44" ht="15" x14ac:dyDescent="0.25">
      <c r="A379" s="24" t="s">
        <v>1625</v>
      </c>
      <c r="B379" s="25" t="s">
        <v>1626</v>
      </c>
      <c r="C379" s="25" t="s">
        <v>1627</v>
      </c>
      <c r="D379" s="22" t="str">
        <f t="shared" si="23"/>
        <v>Documents\GitHub\Ozon_upload\barcode\amazing pics\Термонаклейка Чайка силует море внутри.pdf</v>
      </c>
      <c r="E379" s="25" t="str">
        <f>CONCATENATE("C:\Users\",username!A12,"\Documents\GitHub\Ozon_upload\DTF_images\tatyana\A4\set3\",C379,".tif")</f>
        <v>C:\Users\maxim\Documents\GitHub\Ozon_upload\DTF_images\tatyana\A4\set3\213_vert.tif</v>
      </c>
      <c r="F379" s="25">
        <v>1</v>
      </c>
      <c r="G379" s="25">
        <v>1</v>
      </c>
      <c r="H379" s="25"/>
      <c r="I379" s="25" t="s">
        <v>1628</v>
      </c>
      <c r="J379" s="25"/>
      <c r="K379" s="25" t="s">
        <v>959</v>
      </c>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2093</v>
      </c>
    </row>
    <row r="380" spans="1:44" ht="15" x14ac:dyDescent="0.25">
      <c r="A380" s="24" t="s">
        <v>1629</v>
      </c>
      <c r="B380" s="25" t="s">
        <v>1630</v>
      </c>
      <c r="C380" s="25" t="s">
        <v>1631</v>
      </c>
      <c r="D380" s="22" t="str">
        <f t="shared" si="23"/>
        <v>Documents\GitHub\Ozon_upload\barcode\amazing pics\Термонаклейка Матрешка с хлебом.pdf</v>
      </c>
      <c r="E380" s="25" t="str">
        <f>CONCATENATE("C:\Users\",username!A13,"\Documents\GitHub\Ozon_upload\DTF_images\tatyana\A4\set3\",C380,".tif")</f>
        <v>C:\Users\maxim\Documents\GitHub\Ozon_upload\DTF_images\tatyana\A4\set3\214_vert.tif</v>
      </c>
      <c r="F380" s="25">
        <v>1</v>
      </c>
      <c r="G380" s="25">
        <v>1</v>
      </c>
      <c r="H380" s="25"/>
      <c r="I380" s="25" t="s">
        <v>1632</v>
      </c>
      <c r="J380" s="25"/>
      <c r="K380" s="25" t="s">
        <v>959</v>
      </c>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2094</v>
      </c>
    </row>
    <row r="381" spans="1:44" ht="15" x14ac:dyDescent="0.25">
      <c r="A381" s="24" t="s">
        <v>1633</v>
      </c>
      <c r="B381" s="25" t="s">
        <v>1634</v>
      </c>
      <c r="C381" s="25" t="s">
        <v>1635</v>
      </c>
      <c r="D381" s="22" t="str">
        <f t="shared" si="23"/>
        <v>Documents\GitHub\Ozon_upload\barcode\amazing pics\Термонаклейка Попугаи 2шт зеленый и желтый.pdf</v>
      </c>
      <c r="E381" s="25" t="str">
        <f>CONCATENATE("C:\Users\",username!A14,"\Documents\GitHub\Ozon_upload\DTF_images\tatyana\A4\set3\",C381,".tif")</f>
        <v>C:\Users\maxim\Documents\GitHub\Ozon_upload\DTF_images\tatyana\A4\set3\215_vert.tif</v>
      </c>
      <c r="F381" s="25">
        <v>1</v>
      </c>
      <c r="G381" s="25">
        <v>1</v>
      </c>
      <c r="H381" s="25"/>
      <c r="I381" s="25" t="s">
        <v>1636</v>
      </c>
      <c r="J381" s="25"/>
      <c r="K381" s="25" t="s">
        <v>959</v>
      </c>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2095</v>
      </c>
    </row>
    <row r="382" spans="1:44" ht="15" x14ac:dyDescent="0.25">
      <c r="A382" s="24" t="s">
        <v>1637</v>
      </c>
      <c r="B382" s="25" t="s">
        <v>1638</v>
      </c>
      <c r="C382" s="25" t="s">
        <v>1639</v>
      </c>
      <c r="D382" s="22" t="str">
        <f t="shared" si="23"/>
        <v>Documents\GitHub\Ozon_upload\barcode\amazing pics\Термонаклейка Матрешка Moscow.pdf</v>
      </c>
      <c r="E382" s="25" t="str">
        <f>CONCATENATE("C:\Users\",username!A15,"\Documents\GitHub\Ozon_upload\DTF_images\tatyana\A4\set3\",C382,".tif")</f>
        <v>C:\Users\maxim\Documents\GitHub\Ozon_upload\DTF_images\tatyana\A4\set3\216_vert.tif</v>
      </c>
      <c r="F382" s="25">
        <v>1</v>
      </c>
      <c r="G382" s="25">
        <v>1</v>
      </c>
      <c r="H382" s="25"/>
      <c r="I382" s="25" t="s">
        <v>1640</v>
      </c>
      <c r="J382" s="25"/>
      <c r="K382" s="25" t="s">
        <v>959</v>
      </c>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2096</v>
      </c>
    </row>
    <row r="383" spans="1:44" ht="15" x14ac:dyDescent="0.25">
      <c r="A383" s="24" t="s">
        <v>1641</v>
      </c>
      <c r="B383" s="25" t="s">
        <v>1642</v>
      </c>
      <c r="C383" s="25" t="s">
        <v>1643</v>
      </c>
      <c r="D383" s="22" t="str">
        <f t="shared" si="23"/>
        <v>Documents\GitHub\Ozon_upload\barcode\amazing pics\Термонаклейка Девушка с фламинго.pdf</v>
      </c>
      <c r="E383" s="25" t="str">
        <f>CONCATENATE("C:\Users\",username!A16,"\Documents\GitHub\Ozon_upload\DTF_images\tatyana\A4\set3\",C383,".tif")</f>
        <v>C:\Users\maxim\Documents\GitHub\Ozon_upload\DTF_images\tatyana\A4\set3\217_vert.tif</v>
      </c>
      <c r="F383" s="25">
        <v>1</v>
      </c>
      <c r="G383" s="25">
        <v>1</v>
      </c>
      <c r="H383" s="25"/>
      <c r="I383" s="25" t="s">
        <v>1644</v>
      </c>
      <c r="J383" s="25"/>
      <c r="K383" s="25" t="s">
        <v>959</v>
      </c>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2097</v>
      </c>
    </row>
    <row r="384" spans="1:44" ht="15" x14ac:dyDescent="0.25">
      <c r="A384" s="24" t="s">
        <v>1645</v>
      </c>
      <c r="B384" s="25" t="s">
        <v>1646</v>
      </c>
      <c r="C384" s="25" t="s">
        <v>1647</v>
      </c>
      <c r="D384" s="22" t="str">
        <f t="shared" si="23"/>
        <v>Documents\GitHub\Ozon_upload\barcode\amazing pics\Термонаклейка Цветы Пионы красные Pionies.pdf</v>
      </c>
      <c r="E384" s="25" t="str">
        <f>CONCATENATE("C:\Users\",username!A17,"\Documents\GitHub\Ozon_upload\DTF_images\tatyana\A4\set3\",C384,".tif")</f>
        <v>C:\Users\maxim\Documents\GitHub\Ozon_upload\DTF_images\tatyana\A4\set3\218_vert.tif</v>
      </c>
      <c r="F384" s="25">
        <v>1</v>
      </c>
      <c r="G384" s="25">
        <v>1</v>
      </c>
      <c r="H384" s="25"/>
      <c r="I384" s="25" t="s">
        <v>1648</v>
      </c>
      <c r="J384" s="25"/>
      <c r="K384" s="25" t="s">
        <v>959</v>
      </c>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2098</v>
      </c>
    </row>
    <row r="385" spans="1:44" ht="15" x14ac:dyDescent="0.25">
      <c r="A385" s="24" t="s">
        <v>1649</v>
      </c>
      <c r="B385" s="25" t="s">
        <v>1650</v>
      </c>
      <c r="C385" s="25" t="s">
        <v>1651</v>
      </c>
      <c r="D385" s="22" t="str">
        <f t="shared" si="23"/>
        <v>Documents\GitHub\Ozon_upload\barcode\amazing pics\Термонаклейка Цветы Магнолия фиолетовая Garden.pdf</v>
      </c>
      <c r="E385" s="25" t="str">
        <f>CONCATENATE("C:\Users\",username!A18,"\Documents\GitHub\Ozon_upload\DTF_images\tatyana\A4\set3\",C385,".tif")</f>
        <v>C:\Users\maxim\Documents\GitHub\Ozon_upload\DTF_images\tatyana\A4\set3\219_vert.tif</v>
      </c>
      <c r="F385" s="25">
        <v>1</v>
      </c>
      <c r="G385" s="25">
        <v>1</v>
      </c>
      <c r="H385" s="25"/>
      <c r="I385" s="25" t="s">
        <v>1652</v>
      </c>
      <c r="J385" s="25"/>
      <c r="K385" s="25" t="s">
        <v>959</v>
      </c>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2099</v>
      </c>
    </row>
    <row r="386" spans="1:44" ht="15" x14ac:dyDescent="0.25">
      <c r="A386" s="24" t="s">
        <v>1653</v>
      </c>
      <c r="B386" s="25" t="s">
        <v>1654</v>
      </c>
      <c r="C386" s="25" t="s">
        <v>1655</v>
      </c>
      <c r="D386" s="22" t="str">
        <f t="shared" si="23"/>
        <v>Documents\GitHub\Ozon_upload\barcode\amazing pics\Термонаклейка Цветы Розовые Spring Blossoms.pdf</v>
      </c>
      <c r="E386" s="25" t="str">
        <f>CONCATENATE("C:\Users\",username!A19,"\Documents\GitHub\Ozon_upload\DTF_images\tatyana\A4\set3\",C386,".tif")</f>
        <v>C:\Users\maxim\Documents\GitHub\Ozon_upload\DTF_images\tatyana\A4\set3\220_vert.tif</v>
      </c>
      <c r="F386" s="25">
        <v>1</v>
      </c>
      <c r="G386" s="25">
        <v>1</v>
      </c>
      <c r="H386" s="25"/>
      <c r="I386" s="25" t="s">
        <v>1656</v>
      </c>
      <c r="J386" s="25"/>
      <c r="K386" s="25" t="s">
        <v>959</v>
      </c>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2100</v>
      </c>
    </row>
    <row r="387" spans="1:44" ht="15" x14ac:dyDescent="0.25">
      <c r="A387" s="24" t="s">
        <v>1657</v>
      </c>
      <c r="B387" s="25" t="s">
        <v>1658</v>
      </c>
      <c r="C387" s="25" t="s">
        <v>1659</v>
      </c>
      <c r="D387" s="22" t="str">
        <f t="shared" si="23"/>
        <v>Documents\GitHub\Ozon_upload\barcode\amazing pics\Термонаклейка Бабочки 4шт небо внутри.pdf</v>
      </c>
      <c r="E387" s="25" t="str">
        <f>CONCATENATE("C:\Users\",username!A20,"\Documents\GitHub\Ozon_upload\DTF_images\tatyana\A4\set3\",C387,".tif")</f>
        <v>C:\Users\maxim\Documents\GitHub\Ozon_upload\DTF_images\tatyana\A4\set3\221_vert.tif</v>
      </c>
      <c r="F387" s="25">
        <v>1</v>
      </c>
      <c r="G387" s="25">
        <v>1</v>
      </c>
      <c r="H387" s="25"/>
      <c r="I387" s="25" t="s">
        <v>1660</v>
      </c>
      <c r="J387" s="25"/>
      <c r="K387" s="25" t="s">
        <v>959</v>
      </c>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2101</v>
      </c>
    </row>
    <row r="388" spans="1:44" ht="15" x14ac:dyDescent="0.25">
      <c r="A388" s="24" t="s">
        <v>1661</v>
      </c>
      <c r="B388" s="25" t="s">
        <v>1662</v>
      </c>
      <c r="C388" s="25" t="s">
        <v>1663</v>
      </c>
      <c r="D388" s="22" t="str">
        <f t="shared" si="23"/>
        <v>Documents\GitHub\Ozon_upload\barcode\amazing pics\Термонаклейка Пантера силует внутри цветы.pdf</v>
      </c>
      <c r="E388" s="25" t="str">
        <f>CONCATENATE("C:\Users\",username!A21,"\Documents\GitHub\Ozon_upload\DTF_images\tatyana\A4\set3\",C388,".tif")</f>
        <v>C:\Users\maxim\Documents\GitHub\Ozon_upload\DTF_images\tatyana\A4\set3\222_vert.tif</v>
      </c>
      <c r="F388" s="25">
        <v>1</v>
      </c>
      <c r="G388" s="25">
        <v>1</v>
      </c>
      <c r="H388" s="25"/>
      <c r="I388" s="25" t="s">
        <v>1664</v>
      </c>
      <c r="J388" s="25"/>
      <c r="K388" s="25" t="s">
        <v>959</v>
      </c>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2102</v>
      </c>
    </row>
    <row r="389" spans="1:44" ht="15" x14ac:dyDescent="0.25">
      <c r="A389" s="31" t="s">
        <v>1665</v>
      </c>
      <c r="B389" s="25" t="s">
        <v>1666</v>
      </c>
      <c r="C389" s="25" t="s">
        <v>1667</v>
      </c>
      <c r="D389" s="22" t="str">
        <f t="shared" si="23"/>
        <v>Documents\GitHub\Ozon_upload\barcode\amazing pics\Термонаклейка Бабочка синяя Blue butterfly.pdf</v>
      </c>
      <c r="E389" s="25" t="str">
        <f>CONCATENATE("C:\Users\",username!A1,"\Documents\GitHub\Ozon_upload\DTF_images\tatyana\A4\set4\",C389,".tif")</f>
        <v>C:\Users\maxim\Documents\GitHub\Ozon_upload\DTF_images\tatyana\A4\set4\blue_butterfly.tif</v>
      </c>
      <c r="F389" s="25">
        <v>1</v>
      </c>
      <c r="G389" s="25">
        <v>1</v>
      </c>
      <c r="H389" s="25"/>
      <c r="I389" s="25" t="s">
        <v>1668</v>
      </c>
      <c r="J389" s="25"/>
      <c r="K389" s="25" t="s">
        <v>959</v>
      </c>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2103</v>
      </c>
    </row>
    <row r="390" spans="1:44" ht="15" x14ac:dyDescent="0.25">
      <c r="A390" s="31" t="s">
        <v>1669</v>
      </c>
      <c r="B390" s="25" t="s">
        <v>1670</v>
      </c>
      <c r="C390" s="25" t="s">
        <v>1671</v>
      </c>
      <c r="D390" s="22" t="str">
        <f t="shared" si="23"/>
        <v>Documents\GitHub\Ozon_upload\barcode\amazing pics\Термонаклейка Бабочка зеленная листья.pdf</v>
      </c>
      <c r="E390" s="25" t="str">
        <f>CONCATENATE("C:\Users\",username!A2,"\Documents\GitHub\Ozon_upload\DTF_images\tatyana\A4\set4\",C390,".tif")</f>
        <v>C:\Users\maxim\Documents\GitHub\Ozon_upload\DTF_images\tatyana\A4\set4\butterfly_green_leaves_vert_1.tif</v>
      </c>
      <c r="F390" s="25">
        <v>1</v>
      </c>
      <c r="G390" s="25">
        <v>1</v>
      </c>
      <c r="H390" s="25"/>
      <c r="I390" s="25" t="s">
        <v>1672</v>
      </c>
      <c r="J390" s="25"/>
      <c r="K390" s="25" t="s">
        <v>959</v>
      </c>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2104</v>
      </c>
    </row>
    <row r="391" spans="1:44" ht="15" x14ac:dyDescent="0.25">
      <c r="A391" s="31" t="s">
        <v>1673</v>
      </c>
      <c r="B391" s="25" t="s">
        <v>1674</v>
      </c>
      <c r="C391" s="25" t="s">
        <v>1675</v>
      </c>
      <c r="D391" s="22" t="str">
        <f t="shared" si="23"/>
        <v>Documents\GitHub\Ozon_upload\barcode\amazing pics\Термонаклейка Мотылек Луна.pdf</v>
      </c>
      <c r="E391" s="25" t="str">
        <f>CONCATENATE("Documents\GitHub\Ozon_upload\DTF_images\tatyana\A4\set4\",C391,".tif")</f>
        <v>Documents\GitHub\Ozon_upload\DTF_images\tatyana\A4\set4\butterfly_moon_gold1_vert_1.tif</v>
      </c>
      <c r="F391" s="25">
        <v>1</v>
      </c>
      <c r="G391" s="25">
        <v>1</v>
      </c>
      <c r="H391" s="25"/>
      <c r="I391" s="25" t="s">
        <v>1676</v>
      </c>
      <c r="J391" s="25"/>
      <c r="K391" s="25" t="s">
        <v>959</v>
      </c>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2105</v>
      </c>
    </row>
    <row r="392" spans="1:44" ht="15" x14ac:dyDescent="0.25">
      <c r="A392" s="31" t="s">
        <v>1677</v>
      </c>
      <c r="B392" s="25" t="s">
        <v>1678</v>
      </c>
      <c r="C392" s="25" t="s">
        <v>1679</v>
      </c>
      <c r="D392" s="22" t="str">
        <f t="shared" si="23"/>
        <v>Documents\GitHub\Ozon_upload\barcode\amazing pics\Термонаклейка Черный Кот в цветах.pdf</v>
      </c>
      <c r="E392" s="25" t="str">
        <f>CONCATENATE("Documents\GitHub\Ozon_upload\DTF_images\tatyana\A4\set4\",C392,".tif")</f>
        <v>Documents\GitHub\Ozon_upload\DTF_images\tatyana\A4\set4\cat_head_d1_vert.tif</v>
      </c>
      <c r="F392" s="25">
        <v>1</v>
      </c>
      <c r="G392" s="25">
        <v>1</v>
      </c>
      <c r="H392" s="25"/>
      <c r="I392" s="25" t="s">
        <v>1680</v>
      </c>
      <c r="J392" s="25"/>
      <c r="K392" s="25" t="s">
        <v>959</v>
      </c>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2106</v>
      </c>
    </row>
    <row r="393" spans="1:44" x14ac:dyDescent="0.2">
      <c r="A393" s="32" t="s">
        <v>1681</v>
      </c>
      <c r="B393" s="25" t="s">
        <v>1682</v>
      </c>
      <c r="C393" s="33" t="s">
        <v>1683</v>
      </c>
      <c r="D393" s="22" t="str">
        <f t="shared" si="23"/>
        <v>Documents\GitHub\Ozon_upload\barcode\amazing pics\Термонаклейка Кот Сфинкс Звезды Молния.pdf</v>
      </c>
      <c r="E393" s="25" t="str">
        <f>CONCATENATE("C:\Users\",username!A5,"\Documents\GitHub\Ozon_upload\DTF_images\tatyana\A4\set4\",C393,".tif")</f>
        <v>C:\Users\maxim\Documents\GitHub\Ozon_upload\DTF_images\tatyana\A4\set4\cat_stars_david_bow_vert_1.tif</v>
      </c>
      <c r="F393" s="25">
        <v>1</v>
      </c>
      <c r="G393" s="25">
        <v>1</v>
      </c>
      <c r="H393" s="25"/>
      <c r="I393" s="25" t="s">
        <v>1684</v>
      </c>
      <c r="J393" s="25"/>
      <c r="K393" s="25" t="s">
        <v>959</v>
      </c>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2107</v>
      </c>
    </row>
    <row r="394" spans="1:44" ht="15" x14ac:dyDescent="0.25">
      <c r="A394" s="31" t="s">
        <v>1685</v>
      </c>
      <c r="B394" s="25" t="s">
        <v>1686</v>
      </c>
      <c r="C394" s="25" t="s">
        <v>1687</v>
      </c>
      <c r="D394" s="22" t="str">
        <f t="shared" si="23"/>
        <v>Documents\GitHub\Ozon_upload\barcode\amazing pics\Термонаклейка Кот цветы внутри.pdf</v>
      </c>
      <c r="E394" s="25" t="str">
        <f>CONCATENATE("C:\Users\",username!A6,"\Documents\GitHub\Ozon_upload\DTF_images\tatyana\A4\set4\",C394,".tif")</f>
        <v>C:\Users\maxim\Documents\GitHub\Ozon_upload\DTF_images\tatyana\A4\set4\cat_vert_1.tif</v>
      </c>
      <c r="F394" s="25">
        <v>1</v>
      </c>
      <c r="G394" s="25">
        <v>1</v>
      </c>
      <c r="H394" s="25"/>
      <c r="I394" s="25" t="s">
        <v>1688</v>
      </c>
      <c r="J394" s="25"/>
      <c r="K394" s="25" t="s">
        <v>959</v>
      </c>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2108</v>
      </c>
    </row>
    <row r="395" spans="1:44" ht="15" x14ac:dyDescent="0.25">
      <c r="A395" s="31" t="s">
        <v>1689</v>
      </c>
      <c r="B395" s="25" t="s">
        <v>1690</v>
      </c>
      <c r="C395" s="25" t="s">
        <v>1691</v>
      </c>
      <c r="D395" s="22" t="str">
        <f t="shared" si="23"/>
        <v>Documents\GitHub\Ozon_upload\barcode\amazing pics\Термонаклейка Белый Кот в цветах.pdf</v>
      </c>
      <c r="E395" s="25" t="str">
        <f>CONCATENATE("C:\Users\",username!A7,"\Documents\GitHub\Ozon_upload\DTF_images\tatyana\A4\set4\",C395,".tif")</f>
        <v>C:\Users\maxim\Documents\GitHub\Ozon_upload\DTF_images\tatyana\A4\set4\cat1_f1_versB_vert.tif</v>
      </c>
      <c r="F395" s="25">
        <v>1</v>
      </c>
      <c r="G395" s="25">
        <v>1</v>
      </c>
      <c r="H395" s="25"/>
      <c r="I395" s="25" t="s">
        <v>1692</v>
      </c>
      <c r="J395" s="25"/>
      <c r="K395" s="25" t="s">
        <v>959</v>
      </c>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2109</v>
      </c>
    </row>
    <row r="396" spans="1:44" ht="15" x14ac:dyDescent="0.25">
      <c r="A396" s="31" t="s">
        <v>1693</v>
      </c>
      <c r="B396" s="25" t="s">
        <v>1694</v>
      </c>
      <c r="C396" s="25" t="s">
        <v>1695</v>
      </c>
      <c r="D396" s="22" t="str">
        <f t="shared" si="23"/>
        <v>Documents\GitHub\Ozon_upload\barcode\amazing pics\Термонаклейка Лотос розовый золотистый.pdf</v>
      </c>
      <c r="E396" s="25" t="str">
        <f>CONCATENATE("C:\Users\",username!A8,"\Documents\GitHub\Ozon_upload\DTF_images\tatyana\A4\set4\",C396,".tif")</f>
        <v>C:\Users\maxim\Documents\GitHub\Ozon_upload\DTF_images\tatyana\A4\set4\flower_pink1_horiz.tif</v>
      </c>
      <c r="F396" s="25">
        <v>0</v>
      </c>
      <c r="G396" s="25">
        <v>1</v>
      </c>
      <c r="H396" s="25"/>
      <c r="I396" s="25" t="s">
        <v>1696</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2110</v>
      </c>
    </row>
    <row r="397" spans="1:44" ht="15" x14ac:dyDescent="0.25">
      <c r="A397" s="31" t="s">
        <v>1697</v>
      </c>
      <c r="B397" s="33" t="s">
        <v>1698</v>
      </c>
      <c r="C397" s="25" t="s">
        <v>1699</v>
      </c>
      <c r="D397" s="22" t="str">
        <f t="shared" si="23"/>
        <v>Documents\GitHub\Ozon_upload\barcode\amazing pics\Термонаклейка Цветы Синий Акварель.pdf</v>
      </c>
      <c r="E397" s="25" t="str">
        <f>CONCATENATE("C:\Users\",username!A10,"\Documents\GitHub\Ozon_upload\DTF_images\tatyana\A4\set4\",C397,".tif")</f>
        <v>C:\Users\maxim\Documents\GitHub\Ozon_upload\DTF_images\tatyana\A4\set4\flowers_abc1_vert.tif</v>
      </c>
      <c r="F397" s="25">
        <v>1</v>
      </c>
      <c r="G397" s="25">
        <v>1</v>
      </c>
      <c r="H397" s="25"/>
      <c r="I397" s="25" t="s">
        <v>1700</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2111</v>
      </c>
    </row>
    <row r="398" spans="1:44" ht="15" x14ac:dyDescent="0.25">
      <c r="A398" s="31" t="s">
        <v>1701</v>
      </c>
      <c r="B398" s="25" t="s">
        <v>1702</v>
      </c>
      <c r="C398" s="25" t="s">
        <v>1703</v>
      </c>
      <c r="D398" s="22" t="str">
        <f t="shared" si="23"/>
        <v>Documents\GitHub\Ozon_upload\barcode\amazing pics\Термонаклейка Орхидея Цветы Розовые.pdf</v>
      </c>
      <c r="E398" s="25" t="str">
        <f>CONCATENATE("C:\Users\",username!A12,"\Documents\GitHub\Ozon_upload\DTF_images\tatyana\A4\set4\",C398,".tif")</f>
        <v>C:\Users\maxim\Documents\GitHub\Ozon_upload\DTF_images\tatyana\A4\set4\flowers_pinks12_vert.tif</v>
      </c>
      <c r="F398" s="25">
        <v>1</v>
      </c>
      <c r="G398" s="25">
        <v>1</v>
      </c>
      <c r="H398" s="25"/>
      <c r="I398" s="25" t="s">
        <v>1704</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2112</v>
      </c>
    </row>
    <row r="399" spans="1:44" ht="15" x14ac:dyDescent="0.25">
      <c r="A399" s="31" t="s">
        <v>1705</v>
      </c>
      <c r="B399" s="25" t="s">
        <v>1706</v>
      </c>
      <c r="C399" s="25" t="s">
        <v>1707</v>
      </c>
      <c r="D399" s="22" t="str">
        <f t="shared" si="23"/>
        <v>Documents\GitHub\Ozon_upload\barcode\amazing pics\Термонаклейка Девочка и Лиса.pdf</v>
      </c>
      <c r="E399" s="25" t="str">
        <f>CONCATENATE("C:\Users\",username!A13,"\Documents\GitHub\Ozon_upload\DTF_images\tatyana\A4\set4\",C399,".tif")</f>
        <v>C:\Users\maxim\Documents\GitHub\Ozon_upload\DTF_images\tatyana\A4\set4\girl_and_fox1_vert.tif</v>
      </c>
      <c r="F399" s="25">
        <v>1</v>
      </c>
      <c r="G399" s="25">
        <v>1</v>
      </c>
      <c r="H399" s="25"/>
      <c r="I399" s="25" t="s">
        <v>1708</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2113</v>
      </c>
    </row>
    <row r="400" spans="1:44" ht="15" x14ac:dyDescent="0.25">
      <c r="A400" s="31" t="s">
        <v>1709</v>
      </c>
      <c r="B400" s="25" t="s">
        <v>1710</v>
      </c>
      <c r="C400" s="25" t="s">
        <v>1711</v>
      </c>
      <c r="D400" s="22" t="str">
        <f t="shared" si="23"/>
        <v>Documents\GitHub\Ozon_upload\barcode\amazing pics\Термонаклейка Девушка Венок Луна Акварель.pdf</v>
      </c>
      <c r="E400" s="25" t="str">
        <f>CONCATENATE("C:\Users\",username!A14,"\Documents\GitHub\Ozon_upload\DTF_images\tatyana\A4\set4\",C400,".tif")</f>
        <v>C:\Users\maxim\Documents\GitHub\Ozon_upload\DTF_images\tatyana\A4\set4\girl_flowers_planet_venok_vert_1.tif</v>
      </c>
      <c r="F400" s="25">
        <v>1</v>
      </c>
      <c r="G400" s="25">
        <v>1</v>
      </c>
      <c r="H400" s="25"/>
      <c r="I400" s="25" t="s">
        <v>1712</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2114</v>
      </c>
    </row>
    <row r="401" spans="1:44" ht="15" x14ac:dyDescent="0.25">
      <c r="A401" s="31" t="s">
        <v>1713</v>
      </c>
      <c r="B401" s="25" t="s">
        <v>1714</v>
      </c>
      <c r="C401" s="25" t="s">
        <v>1715</v>
      </c>
      <c r="D401" s="22" t="str">
        <f t="shared" si="23"/>
        <v>Documents\GitHub\Ozon_upload\barcode\amazing pics\Термонаклейка Девушка Волосы Бабочки.pdf</v>
      </c>
      <c r="E401" s="25" t="str">
        <f>CONCATENATE("C:\Users\",username!A14,"\Documents\GitHub\Ozon_upload\DTF_images\tatyana\A4\set4\",C401,".tif")</f>
        <v>C:\Users\maxim\Documents\GitHub\Ozon_upload\DTF_images\tatyana\A4\set4\girl_head_butterflys_de1_vert.tif</v>
      </c>
      <c r="F401" s="25">
        <v>1</v>
      </c>
      <c r="G401" s="25">
        <v>1</v>
      </c>
      <c r="H401" s="25"/>
      <c r="I401" s="25" t="s">
        <v>1716</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2115</v>
      </c>
    </row>
    <row r="402" spans="1:44" ht="15" x14ac:dyDescent="0.25">
      <c r="A402" s="31" t="s">
        <v>1717</v>
      </c>
      <c r="B402" s="25" t="s">
        <v>1718</v>
      </c>
      <c r="C402" s="25" t="s">
        <v>1719</v>
      </c>
      <c r="D402" s="22" t="str">
        <f t="shared" si="23"/>
        <v>Documents\GitHub\Ozon_upload\barcode\amazing pics\Термонаклейка Девушка Природа Силует.pdf</v>
      </c>
      <c r="E402" s="25" t="str">
        <f>CONCATENATE("C:\Users\",username!A15,"\Documents\GitHub\Ozon_upload\DTF_images\tatyana\A4\set4\",C402,".tif")</f>
        <v>C:\Users\maxim\Documents\GitHub\Ozon_upload\DTF_images\tatyana\A4\set4\girl_head_forest_green_vert1.tif</v>
      </c>
      <c r="F402" s="25">
        <v>1</v>
      </c>
      <c r="G402" s="25">
        <v>1</v>
      </c>
      <c r="H402" s="25"/>
      <c r="I402" s="25" t="s">
        <v>1720</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2116</v>
      </c>
    </row>
    <row r="403" spans="1:44" ht="15" x14ac:dyDescent="0.25">
      <c r="A403" s="31" t="s">
        <v>1721</v>
      </c>
      <c r="B403" s="25" t="s">
        <v>1722</v>
      </c>
      <c r="C403" s="25" t="s">
        <v>1723</v>
      </c>
      <c r="D403" s="22" t="str">
        <f t="shared" si="23"/>
        <v>Documents\GitHub\Ozon_upload\barcode\amazing pics\Термонаклейка Девушка Маска Доберман Собака.pdf</v>
      </c>
      <c r="E403" s="25" t="str">
        <f>CONCATENATE("C:\Users\",username!A16,"\Documents\GitHub\Ozon_upload\DTF_images\tatyana\A4\set4\",C403,".tif")</f>
        <v>C:\Users\maxim\Documents\GitHub\Ozon_upload\DTF_images\tatyana\A4\set4\girl_headwolf_ad_vert.tif</v>
      </c>
      <c r="F403" s="25">
        <v>1</v>
      </c>
      <c r="G403" s="25">
        <v>1</v>
      </c>
      <c r="H403" s="25"/>
      <c r="I403" s="25" t="s">
        <v>1724</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2117</v>
      </c>
    </row>
    <row r="404" spans="1:44" ht="15" x14ac:dyDescent="0.25">
      <c r="A404" s="31" t="s">
        <v>1725</v>
      </c>
      <c r="B404" s="25" t="s">
        <v>1726</v>
      </c>
      <c r="C404" s="25" t="s">
        <v>1727</v>
      </c>
      <c r="D404" s="22" t="str">
        <f t="shared" si="23"/>
        <v>Documents\GitHub\Ozon_upload\barcode\amazing pics\Термонаклейка Девушка Аниме Япония Красное Солнце.pdf</v>
      </c>
      <c r="E404" s="25" t="str">
        <f>CONCATENATE("C:\Users\",username!A17,"\Documents\GitHub\Ozon_upload\DTF_images\tatyana\A4\set4\",C404,".tif")</f>
        <v>C:\Users\maxim\Documents\GitHub\Ozon_upload\DTF_images\tatyana\A4\set4\girl_redsun_japan1_vert.tif</v>
      </c>
      <c r="F404" s="25">
        <v>1</v>
      </c>
      <c r="G404" s="25">
        <v>1</v>
      </c>
      <c r="H404" s="25"/>
      <c r="I404" s="25" t="s">
        <v>1728</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619</v>
      </c>
      <c r="AR404" s="22" t="s">
        <v>2118</v>
      </c>
    </row>
    <row r="405" spans="1:44" ht="15" x14ac:dyDescent="0.25">
      <c r="A405" s="31" t="s">
        <v>1729</v>
      </c>
      <c r="B405" s="25" t="s">
        <v>1730</v>
      </c>
      <c r="C405" s="25" t="s">
        <v>1731</v>
      </c>
      <c r="D405" s="22" t="str">
        <f t="shared" si="23"/>
        <v>Documents\GitHub\Ozon_upload\barcode\amazing pics\Термонаклейка Девушка Силует Закат.pdf</v>
      </c>
      <c r="E405" s="25" t="str">
        <f>CONCATENATE("C:\Users\",username!A18,"\Documents\GitHub\Ozon_upload\DTF_images\tatyana\A4\set4\",C405,".tif")</f>
        <v>C:\Users\maxim\Documents\GitHub\Ozon_upload\DTF_images\tatyana\A4\set4\girl_sunset_vert_1.tif</v>
      </c>
      <c r="F405" s="25">
        <v>1</v>
      </c>
      <c r="G405" s="25">
        <v>1</v>
      </c>
      <c r="H405" s="25"/>
      <c r="I405" s="25" t="s">
        <v>1732</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2119</v>
      </c>
    </row>
    <row r="406" spans="1:44" ht="15" x14ac:dyDescent="0.25">
      <c r="A406" s="31" t="s">
        <v>1733</v>
      </c>
      <c r="B406" s="25" t="s">
        <v>1734</v>
      </c>
      <c r="C406" s="25" t="s">
        <v>1735</v>
      </c>
      <c r="D406" s="22" t="str">
        <f t="shared" si="23"/>
        <v>Documents\GitHub\Ozon_upload\barcode\amazing pics\Термонаклейка Девушка Силует Акварель Лес.pdf</v>
      </c>
      <c r="E406" s="25" t="str">
        <f>CONCATENATE("C:\Users\",username!A19,"\Documents\GitHub\Ozon_upload\DTF_images\tatyana\A4\set4\",C406,".tif")</f>
        <v>C:\Users\maxim\Documents\GitHub\Ozon_upload\DTF_images\tatyana\A4\set4\girl_whiteblack_forest_vert_1.tif</v>
      </c>
      <c r="F406" s="25">
        <v>1</v>
      </c>
      <c r="G406" s="25">
        <v>1</v>
      </c>
      <c r="H406" s="25"/>
      <c r="I406" s="25" t="s">
        <v>1736</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2120</v>
      </c>
    </row>
    <row r="407" spans="1:44" ht="15" x14ac:dyDescent="0.25">
      <c r="A407" s="31" t="s">
        <v>1737</v>
      </c>
      <c r="B407" s="25" t="s">
        <v>1738</v>
      </c>
      <c r="C407" s="25" t="s">
        <v>1739</v>
      </c>
      <c r="D407" s="22" t="str">
        <f t="shared" si="23"/>
        <v>Documents\GitHub\Ozon_upload\barcode\amazing pics\Термонаклейка Сердце Букет Цветы.pdf</v>
      </c>
      <c r="E407" s="25" t="str">
        <f>CONCATENATE("C:\Users\",username!A20,"\Documents\GitHub\Ozon_upload\DTF_images\tatyana\A4\set4\",C407,".tif")</f>
        <v>C:\Users\maxim\Documents\GitHub\Ozon_upload\DTF_images\tatyana\A4\set4\heart_flowers_horiz.tif</v>
      </c>
      <c r="F407" s="25">
        <v>0</v>
      </c>
      <c r="G407" s="25">
        <v>1</v>
      </c>
      <c r="H407" s="25"/>
      <c r="I407" s="25" t="s">
        <v>1740</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2121</v>
      </c>
    </row>
    <row r="408" spans="1:44" ht="15" x14ac:dyDescent="0.25">
      <c r="A408" s="31" t="s">
        <v>1741</v>
      </c>
      <c r="B408" s="25" t="s">
        <v>1742</v>
      </c>
      <c r="C408" s="25" t="s">
        <v>1743</v>
      </c>
      <c r="D408" s="22" t="str">
        <f t="shared" si="23"/>
        <v>Documents\GitHub\Ozon_upload\barcode\amazing pics\Термонаклейка Сердце Море Силует.pdf</v>
      </c>
      <c r="E408" s="25" t="str">
        <f>CONCATENATE("C:\Users\",username!A21,"\Documents\GitHub\Ozon_upload\DTF_images\tatyana\A4\set4\",C408,".tif")</f>
        <v>C:\Users\maxim\Documents\GitHub\Ozon_upload\DTF_images\tatyana\A4\set4\heart_ocean1_horiz.tif</v>
      </c>
      <c r="F408" s="25">
        <v>0</v>
      </c>
      <c r="G408" s="25">
        <v>1</v>
      </c>
      <c r="H408" s="25"/>
      <c r="I408" s="25" t="s">
        <v>1744</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2122</v>
      </c>
    </row>
    <row r="409" spans="1:44" ht="15" x14ac:dyDescent="0.25">
      <c r="A409" s="31" t="s">
        <v>1745</v>
      </c>
      <c r="B409" s="25" t="s">
        <v>1746</v>
      </c>
      <c r="C409" s="25" t="s">
        <v>1747</v>
      </c>
      <c r="D409" s="22" t="str">
        <f t="shared" si="23"/>
        <v>Documents\GitHub\Ozon_upload\barcode\amazing pics\Термонаклейка Белая Лошадь Цветы.pdf</v>
      </c>
      <c r="E409" s="25" t="str">
        <f>CONCATENATE("C:\Users\",username!A22,"\Documents\GitHub\Ozon_upload\DTF_images\tatyana\A4\set4\",C409,".tif")</f>
        <v>C:\Users\maxim\Documents\GitHub\Ozon_upload\DTF_images\tatyana\A4\set4\horse_white1_vert.tif</v>
      </c>
      <c r="F409" s="25">
        <v>1</v>
      </c>
      <c r="G409" s="25">
        <v>1</v>
      </c>
      <c r="H409" s="25"/>
      <c r="I409" s="25" t="s">
        <v>1748</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2123</v>
      </c>
    </row>
    <row r="410" spans="1:44" ht="15" x14ac:dyDescent="0.25">
      <c r="A410" s="31" t="s">
        <v>1749</v>
      </c>
      <c r="B410" s="25" t="s">
        <v>1750</v>
      </c>
      <c r="C410" s="25" t="s">
        <v>1751</v>
      </c>
      <c r="D410" s="22" t="str">
        <f t="shared" si="23"/>
        <v>Documents\GitHub\Ozon_upload\barcode\amazing pics\Термонаклейка Морская Ракушка Силует.pdf</v>
      </c>
      <c r="E410" s="25" t="str">
        <f>CONCATENATE("C:\Users\",username!A23,"\Documents\GitHub\Ozon_upload\DTF_images\tatyana\A4\set4\",C410,".tif")</f>
        <v>C:\Users\maxim\Documents\GitHub\Ozon_upload\DTF_images\tatyana\A4\set4\seashell_a1_vert.tif</v>
      </c>
      <c r="F410" s="25">
        <v>1</v>
      </c>
      <c r="G410" s="25">
        <v>1</v>
      </c>
      <c r="H410" s="25"/>
      <c r="I410" s="25" t="s">
        <v>1752</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2124</v>
      </c>
    </row>
    <row r="411" spans="1:44" ht="15" x14ac:dyDescent="0.25">
      <c r="A411" s="31" t="s">
        <v>1753</v>
      </c>
      <c r="B411" s="25" t="s">
        <v>1754</v>
      </c>
      <c r="C411" s="25" t="s">
        <v>1755</v>
      </c>
      <c r="D411" s="22" t="str">
        <f t="shared" si="23"/>
        <v>Documents\GitHub\Ozon_upload\barcode\amazing pics\Термонаклейка Подсолнухи Цветы.pdf</v>
      </c>
      <c r="E411" s="25" t="str">
        <f>CONCATENATE("C:\Users\",username!A24,"\Documents\GitHub\Ozon_upload\DTF_images\tatyana\A4\set4\",C411,".tif")</f>
        <v>C:\Users\maxim\Documents\GitHub\Ozon_upload\DTF_images\tatyana\A4\set4\sunflower_v1_vert.tif</v>
      </c>
      <c r="F411" s="25">
        <v>1</v>
      </c>
      <c r="G411" s="25">
        <v>1</v>
      </c>
      <c r="H411" s="25"/>
      <c r="I411" s="25" t="s">
        <v>1756</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2125</v>
      </c>
    </row>
    <row r="412" spans="1:44" ht="15" x14ac:dyDescent="0.25">
      <c r="A412" s="31" t="s">
        <v>1757</v>
      </c>
      <c r="B412" s="25" t="s">
        <v>1758</v>
      </c>
      <c r="C412" s="25" t="s">
        <v>1759</v>
      </c>
      <c r="D412" s="22" t="str">
        <f t="shared" si="23"/>
        <v>Documents\GitHub\Ozon_upload\barcode\amazing pics\Термонаклейка Черепаха Цветы на панцире.pdf</v>
      </c>
      <c r="E412" s="25" t="str">
        <f>CONCATENATE("C:\Users\",username!A25,"\Documents\GitHub\Ozon_upload\DTF_images\tatyana\A4\set4\",C412,".tif")</f>
        <v>C:\Users\maxim\Documents\GitHub\Ozon_upload\DTF_images\tatyana\A4\set4\turtle_t1_horiz.tif</v>
      </c>
      <c r="F412" s="25">
        <v>0</v>
      </c>
      <c r="G412" s="25">
        <v>1</v>
      </c>
      <c r="H412" s="25"/>
      <c r="I412" s="25" t="s">
        <v>1760</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2126</v>
      </c>
    </row>
    <row r="413" spans="1:44" ht="15" x14ac:dyDescent="0.25">
      <c r="A413" s="31" t="s">
        <v>1761</v>
      </c>
      <c r="B413" s="25" t="s">
        <v>1762</v>
      </c>
      <c r="C413" s="25" t="s">
        <v>1763</v>
      </c>
      <c r="D413" s="22" t="str">
        <f t="shared" si="23"/>
        <v>Documents\GitHub\Ozon_upload\barcode\amazing pics\Термонаклейка Девушка и 2 ласточки.pdf</v>
      </c>
      <c r="E413" s="25" t="str">
        <f>CONCATENATE("C:\Users\",username!A26,"\Documents\GitHub\Ozon_upload\DTF_images\tatyana\A4\set4\",C413,".tif")</f>
        <v>C:\Users\maxim\Documents\GitHub\Ozon_upload\DTF_images\tatyana\A4\set4\two_birds_face_girl_eyes1_vert.tif</v>
      </c>
      <c r="F413" s="25">
        <v>1</v>
      </c>
      <c r="G413" s="25">
        <v>1</v>
      </c>
      <c r="H413" s="25"/>
      <c r="I413" s="25" t="s">
        <v>1764</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2127</v>
      </c>
    </row>
    <row r="414" spans="1:44" ht="15" x14ac:dyDescent="0.25">
      <c r="A414" s="31" t="s">
        <v>1765</v>
      </c>
      <c r="B414" s="25" t="s">
        <v>1766</v>
      </c>
      <c r="C414" s="25" t="s">
        <v>1767</v>
      </c>
      <c r="D414" s="22" t="str">
        <f t="shared" si="23"/>
        <v>Documents\GitHub\Ozon_upload\barcode\amazing pics\Термонаклейка Кит в Цветах.pdf</v>
      </c>
      <c r="E414" s="25" t="str">
        <f>CONCATENATE("C:\Users\",username!A27,"\Documents\GitHub\Ozon_upload\DTF_images\tatyana\A4\set4\",C414,".tif")</f>
        <v>C:\Users\maxim\Documents\GitHub\Ozon_upload\DTF_images\tatyana\A4\set4\whale2_vert1.tif</v>
      </c>
      <c r="F414" s="25">
        <v>1</v>
      </c>
      <c r="G414" s="25">
        <v>1</v>
      </c>
      <c r="H414" s="25"/>
      <c r="I414" s="25" t="s">
        <v>1768</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2128</v>
      </c>
    </row>
    <row r="415" spans="1:44" ht="15" x14ac:dyDescent="0.25">
      <c r="A415" s="34" t="s">
        <v>1136</v>
      </c>
      <c r="B415" s="25" t="s">
        <v>1137</v>
      </c>
      <c r="C415" s="25" t="s">
        <v>1138</v>
      </c>
      <c r="D415" s="22" t="str">
        <f t="shared" si="23"/>
        <v>Documents\GitHub\Ozon_upload\barcode\amazing pics\Термонаклейка Одри Хепбёрн холст Vogue.pdf</v>
      </c>
      <c r="E415" s="25" t="str">
        <f t="shared" ref="E415:E432" si="24">CONCATENATE("C:\work\baby prints\MainTop\tif\tatyana\A4\set1\",C415,".tif")</f>
        <v>C:\work\baby prints\MainTop\tif\tatyana\A4\set1\Audrey Hepburn_gf11_vert.tif</v>
      </c>
      <c r="F415" s="25">
        <v>1</v>
      </c>
      <c r="G415" s="25">
        <v>1</v>
      </c>
      <c r="H415" s="25"/>
      <c r="I415" s="25" t="s">
        <v>1139</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2129</v>
      </c>
    </row>
    <row r="416" spans="1:44" ht="15" x14ac:dyDescent="0.25">
      <c r="A416" s="34" t="s">
        <v>1140</v>
      </c>
      <c r="B416" s="25" t="s">
        <v>1141</v>
      </c>
      <c r="C416" s="25" t="s">
        <v>1142</v>
      </c>
      <c r="D416" s="22" t="str">
        <f t="shared" si="23"/>
        <v>Documents\GitHub\Ozon_upload\barcode\amazing pics\Термонаклейка Черный Кот Силует астрономия.pdf</v>
      </c>
      <c r="E416" s="25" t="str">
        <f t="shared" si="24"/>
        <v>C:\work\baby prints\MainTop\tif\tatyana\A4\set1\cat_df12_tat_vert.tif</v>
      </c>
      <c r="F416" s="25">
        <v>1</v>
      </c>
      <c r="G416" s="25">
        <v>1</v>
      </c>
      <c r="H416" s="25"/>
      <c r="I416" s="25" t="s">
        <v>1143</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2130</v>
      </c>
    </row>
    <row r="417" spans="1:44" ht="15" x14ac:dyDescent="0.25">
      <c r="A417" s="34" t="s">
        <v>1144</v>
      </c>
      <c r="B417" s="25" t="s">
        <v>1145</v>
      </c>
      <c r="C417" s="25" t="s">
        <v>1146</v>
      </c>
      <c r="D417" s="22" t="str">
        <f t="shared" si="23"/>
        <v>Documents\GitHub\Ozon_upload\barcode\amazing pics\Термонаклейка Аниме девочка белые волосы уши кошки.pdf</v>
      </c>
      <c r="E417" s="25" t="str">
        <f t="shared" si="24"/>
        <v>C:\work\baby prints\MainTop\tif\tatyana\A4\set1\girl_anime_gf11_vert.tif</v>
      </c>
      <c r="F417" s="25">
        <v>1</v>
      </c>
      <c r="G417" s="25">
        <v>1</v>
      </c>
      <c r="H417" s="25"/>
      <c r="I417" s="25" t="s">
        <v>1147</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2131</v>
      </c>
    </row>
    <row r="418" spans="1:44" ht="15" x14ac:dyDescent="0.25">
      <c r="A418" s="34" t="s">
        <v>1148</v>
      </c>
      <c r="B418" s="25" t="s">
        <v>1149</v>
      </c>
      <c r="C418" s="25" t="s">
        <v>1150</v>
      </c>
      <c r="D418" s="22" t="str">
        <f t="shared" si="23"/>
        <v>Documents\GitHub\Ozon_upload\barcode\amazing pics\Термонаклейка Аниме девочка черные очки язык.pdf</v>
      </c>
      <c r="E418" s="25" t="str">
        <f t="shared" si="24"/>
        <v>C:\work\baby prints\MainTop\tif\tatyana\A4\set1\girl_explicit_gf11_vert.tif</v>
      </c>
      <c r="F418" s="25">
        <v>1</v>
      </c>
      <c r="G418" s="25">
        <v>1</v>
      </c>
      <c r="H418" s="25"/>
      <c r="I418" s="25" t="s">
        <v>1151</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619</v>
      </c>
      <c r="AR418" s="22" t="s">
        <v>2132</v>
      </c>
    </row>
    <row r="419" spans="1:44" ht="15" x14ac:dyDescent="0.25">
      <c r="A419" s="34" t="s">
        <v>1152</v>
      </c>
      <c r="B419" s="25" t="s">
        <v>1153</v>
      </c>
      <c r="C419" s="25" t="s">
        <v>1154</v>
      </c>
      <c r="D419" s="22" t="str">
        <f t="shared" si="23"/>
        <v>Documents\GitHub\Ozon_upload\barcode\amazing pics\Термонаклейка Девушка гладиолус цветы.pdf</v>
      </c>
      <c r="E419" s="25" t="str">
        <f t="shared" si="24"/>
        <v>C:\work\baby prints\MainTop\tif\tatyana\A4\set1\girl_flower_af11_vert.tif</v>
      </c>
      <c r="F419" s="25">
        <v>1</v>
      </c>
      <c r="G419" s="25">
        <v>1</v>
      </c>
      <c r="H419" s="25"/>
      <c r="I419" s="25" t="s">
        <v>1155</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2133</v>
      </c>
    </row>
    <row r="420" spans="1:44" ht="15" x14ac:dyDescent="0.25">
      <c r="A420" s="34" t="s">
        <v>1156</v>
      </c>
      <c r="B420" s="25" t="s">
        <v>1157</v>
      </c>
      <c r="C420" s="25" t="s">
        <v>1158</v>
      </c>
      <c r="D420" s="22" t="str">
        <f t="shared" si="23"/>
        <v>Documents\GitHub\Ozon_upload\barcode\amazing pics\Термонаклейка Девушка холст растут цветы.pdf</v>
      </c>
      <c r="E420" s="25" t="str">
        <f t="shared" si="24"/>
        <v>C:\work\baby prints\MainTop\tif\tatyana\A4\set1\girl_flowers_gf11_vert.tif</v>
      </c>
      <c r="F420" s="25">
        <v>1</v>
      </c>
      <c r="G420" s="25">
        <v>1</v>
      </c>
      <c r="H420" s="25"/>
      <c r="I420" s="27" t="s">
        <v>1159</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2134</v>
      </c>
    </row>
    <row r="421" spans="1:44" ht="15" x14ac:dyDescent="0.25">
      <c r="A421" s="34" t="s">
        <v>1160</v>
      </c>
      <c r="B421" s="25" t="s">
        <v>1161</v>
      </c>
      <c r="C421" s="25" t="s">
        <v>1162</v>
      </c>
      <c r="D421" s="22" t="str">
        <f t="shared" si="23"/>
        <v>Documents\GitHub\Ozon_upload\barcode\amazing pics\Термонаклейка Девушка на закате держат руки море.pdf</v>
      </c>
      <c r="E421" s="25" t="str">
        <f t="shared" si="24"/>
        <v>C:\work\baby prints\MainTop\tif\tatyana\A4\set1\girl_hold_hands_gf11_vert.tif</v>
      </c>
      <c r="F421" s="25">
        <v>1</v>
      </c>
      <c r="G421" s="25">
        <v>1</v>
      </c>
      <c r="H421" s="25"/>
      <c r="I421" s="25" t="s">
        <v>1163</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2135</v>
      </c>
    </row>
    <row r="422" spans="1:44" ht="15" x14ac:dyDescent="0.25">
      <c r="A422" s="34" t="s">
        <v>1164</v>
      </c>
      <c r="B422" s="25" t="s">
        <v>1165</v>
      </c>
      <c r="C422" s="25" t="s">
        <v>1166</v>
      </c>
      <c r="D422" s="22" t="str">
        <f t="shared" si="23"/>
        <v>Documents\GitHub\Ozon_upload\barcode\amazing pics\Термонаклейка Леопардовое сердце розовое.pdf</v>
      </c>
      <c r="E422" s="25" t="str">
        <f t="shared" si="24"/>
        <v>C:\work\baby prints\MainTop\tif\tatyana\A4\set1\heart_ab11_tat_horiz.tif</v>
      </c>
      <c r="F422" s="25">
        <v>0</v>
      </c>
      <c r="G422" s="25">
        <v>1</v>
      </c>
      <c r="H422" s="25"/>
      <c r="I422" s="25" t="s">
        <v>1167</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2136</v>
      </c>
    </row>
    <row r="423" spans="1:44" ht="15" x14ac:dyDescent="0.25">
      <c r="A423" s="34" t="s">
        <v>1168</v>
      </c>
      <c r="B423" s="25" t="s">
        <v>1169</v>
      </c>
      <c r="C423" s="25" t="s">
        <v>1170</v>
      </c>
      <c r="D423" s="22" t="str">
        <f t="shared" si="23"/>
        <v>Documents\GitHub\Ozon_upload\barcode\amazing pics\Термонаклейка Сердце отпечаток пальца красный.pdf</v>
      </c>
      <c r="E423" s="25" t="str">
        <f t="shared" si="24"/>
        <v>C:\work\baby prints\MainTop\tif\tatyana\A4\set1\heart_ff11_tat_horiz.tif</v>
      </c>
      <c r="F423" s="25">
        <v>0</v>
      </c>
      <c r="G423" s="25">
        <v>1</v>
      </c>
      <c r="H423" s="25"/>
      <c r="I423" s="25" t="s">
        <v>1171</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2137</v>
      </c>
    </row>
    <row r="424" spans="1:44" ht="15" x14ac:dyDescent="0.25">
      <c r="A424" s="34" t="s">
        <v>1172</v>
      </c>
      <c r="B424" s="25" t="s">
        <v>1173</v>
      </c>
      <c r="C424" s="25" t="s">
        <v>1174</v>
      </c>
      <c r="D424" s="22" t="str">
        <f t="shared" si="23"/>
        <v>Documents\GitHub\Ozon_upload\barcode\amazing pics\Термонаклейка Девушка макияж Хэллоуин.pdf</v>
      </c>
      <c r="E424" s="25" t="str">
        <f t="shared" si="24"/>
        <v>C:\work\baby prints\MainTop\tif\tatyana\A4\set1\hellowing_q12_vert.tif</v>
      </c>
      <c r="F424" s="25">
        <v>1</v>
      </c>
      <c r="G424" s="25">
        <v>1</v>
      </c>
      <c r="H424" s="25"/>
      <c r="I424" s="25" t="s">
        <v>1175</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2138</v>
      </c>
    </row>
    <row r="425" spans="1:44" ht="15" x14ac:dyDescent="0.25">
      <c r="A425" s="34" t="s">
        <v>1176</v>
      </c>
      <c r="B425" s="25" t="s">
        <v>1177</v>
      </c>
      <c r="C425" s="25" t="s">
        <v>1178</v>
      </c>
      <c r="D425" s="22" t="str">
        <f t="shared" si="23"/>
        <v>Documents\GitHub\Ozon_upload\barcode\amazing pics\Термонаклейка Девушка силует обнимают природа.pdf</v>
      </c>
      <c r="E425" s="25" t="str">
        <f t="shared" si="24"/>
        <v>C:\work\baby prints\MainTop\tif\tatyana\A4\set1\lady_back_gf11_vert.tif</v>
      </c>
      <c r="F425" s="25">
        <v>1</v>
      </c>
      <c r="G425" s="25">
        <v>1</v>
      </c>
      <c r="H425" s="25"/>
      <c r="I425" s="25" t="s">
        <v>1179</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2139</v>
      </c>
    </row>
    <row r="426" spans="1:44" ht="15" x14ac:dyDescent="0.25">
      <c r="A426" s="34" t="s">
        <v>1180</v>
      </c>
      <c r="B426" s="25" t="s">
        <v>1181</v>
      </c>
      <c r="C426" s="25" t="s">
        <v>1182</v>
      </c>
      <c r="D426" s="22" t="str">
        <f t="shared" si="23"/>
        <v>Documents\GitHub\Ozon_upload\barcode\amazing pics\Термонаклейка Лев Краски Дизайн.pdf</v>
      </c>
      <c r="E426" s="25" t="str">
        <f t="shared" si="24"/>
        <v>C:\work\baby prints\MainTop\tif\tatyana\A4\set1\lion_dd45_tat_vert.tif</v>
      </c>
      <c r="F426" s="25">
        <v>1</v>
      </c>
      <c r="G426" s="25">
        <v>1</v>
      </c>
      <c r="H426" s="25"/>
      <c r="I426" s="25" t="s">
        <v>1183</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2140</v>
      </c>
    </row>
    <row r="427" spans="1:44" ht="15" x14ac:dyDescent="0.25">
      <c r="A427" s="34" t="s">
        <v>1184</v>
      </c>
      <c r="B427" s="25" t="s">
        <v>1185</v>
      </c>
      <c r="C427" s="25" t="s">
        <v>1186</v>
      </c>
      <c r="D427" s="22" t="str">
        <f t="shared" si="23"/>
        <v>Documents\GitHub\Ozon_upload\barcode\amazing pics\Термонаклейка Губы Язык Краски Дизайн.pdf</v>
      </c>
      <c r="E427" s="25" t="str">
        <f t="shared" si="24"/>
        <v>C:\work\baby prints\MainTop\tif\tatyana\A4\set1\lips_ss11_tat_vert.tif</v>
      </c>
      <c r="F427" s="25">
        <v>0</v>
      </c>
      <c r="G427" s="25">
        <v>1</v>
      </c>
      <c r="H427" s="25"/>
      <c r="I427" s="25" t="s">
        <v>1187</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619</v>
      </c>
      <c r="AR427" s="22" t="s">
        <v>2141</v>
      </c>
    </row>
    <row r="428" spans="1:44" ht="15" x14ac:dyDescent="0.25">
      <c r="A428" s="34" t="s">
        <v>1188</v>
      </c>
      <c r="B428" s="25" t="s">
        <v>1189</v>
      </c>
      <c r="C428" s="25" t="s">
        <v>1190</v>
      </c>
      <c r="D428" s="22" t="str">
        <f t="shared" si="23"/>
        <v>Documents\GitHub\Ozon_upload\barcode\amazing pics\Термонаклейка Мэрилин Монро Поп арт жвачка.pdf</v>
      </c>
      <c r="E428" s="25" t="str">
        <f t="shared" si="24"/>
        <v>C:\work\baby prints\MainTop\tif\tatyana\A4\set1\marylin_monroe_af11_vert.tif</v>
      </c>
      <c r="F428" s="25">
        <v>1</v>
      </c>
      <c r="G428" s="25">
        <v>1</v>
      </c>
      <c r="H428" s="25"/>
      <c r="I428" s="25" t="s">
        <v>1191</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2142</v>
      </c>
    </row>
    <row r="429" spans="1:44" ht="15" x14ac:dyDescent="0.25">
      <c r="A429" s="34" t="s">
        <v>1192</v>
      </c>
      <c r="B429" s="25" t="s">
        <v>1193</v>
      </c>
      <c r="C429" s="25" t="s">
        <v>1194</v>
      </c>
      <c r="D429" s="22" t="str">
        <f t="shared" si="23"/>
        <v>Documents\GitHub\Ozon_upload\barcode\amazing pics\Термонаклейка Сейлор Мун Sailor Moon радуется.pdf</v>
      </c>
      <c r="E429" s="25" t="str">
        <f t="shared" si="24"/>
        <v>C:\work\baby prints\MainTop\tif\tatyana\A4\set1\sailor_moon_as14_vert.tif</v>
      </c>
      <c r="F429" s="25">
        <v>1</v>
      </c>
      <c r="G429" s="25">
        <v>1</v>
      </c>
      <c r="H429" s="25"/>
      <c r="I429" s="25" t="s">
        <v>1195</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2143</v>
      </c>
    </row>
    <row r="430" spans="1:44" ht="15" x14ac:dyDescent="0.25">
      <c r="A430" s="34" t="s">
        <v>1196</v>
      </c>
      <c r="B430" s="25" t="s">
        <v>1197</v>
      </c>
      <c r="C430" s="25" t="s">
        <v>1198</v>
      </c>
      <c r="D430" s="22" t="str">
        <f t="shared" si="23"/>
        <v>Documents\GitHub\Ozon_upload\barcode\amazing pics\Термонаклейка Сейлор Мун Sailor Moon голубой фон.pdf</v>
      </c>
      <c r="E430" s="25" t="str">
        <f t="shared" si="24"/>
        <v>C:\work\baby prints\MainTop\tif\tatyana\A4\set1\sailor_moon_q12_vert.tif</v>
      </c>
      <c r="F430" s="25">
        <v>1</v>
      </c>
      <c r="G430" s="25">
        <v>1</v>
      </c>
      <c r="H430" s="25"/>
      <c r="I430" s="25" t="s">
        <v>1199</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2144</v>
      </c>
    </row>
    <row r="431" spans="1:44" ht="15" x14ac:dyDescent="0.25">
      <c r="A431" s="34" t="s">
        <v>1200</v>
      </c>
      <c r="B431" s="25" t="s">
        <v>1201</v>
      </c>
      <c r="C431" s="25" t="s">
        <v>1202</v>
      </c>
      <c r="D431" s="22" t="str">
        <f t="shared" ref="D431:D487" si="25">CONCATENATE("Documents\GitHub\Ozon_upload\barcode\amazing pics\", A431, ".pdf")</f>
        <v>Documents\GitHub\Ozon_upload\barcode\amazing pics\Термонаклейка Тигр Краски Дизайн.pdf</v>
      </c>
      <c r="E431" s="25" t="str">
        <f t="shared" si="24"/>
        <v>C:\work\baby prints\MainTop\tif\tatyana\A4\set1\tiger_gg11_vert.tif</v>
      </c>
      <c r="F431" s="25">
        <v>1</v>
      </c>
      <c r="G431" s="25">
        <v>1</v>
      </c>
      <c r="H431" s="25"/>
      <c r="I431" s="25" t="s">
        <v>1203</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2145</v>
      </c>
    </row>
    <row r="432" spans="1:44" ht="15" x14ac:dyDescent="0.25">
      <c r="A432" s="34" t="s">
        <v>1204</v>
      </c>
      <c r="B432" s="25" t="s">
        <v>1205</v>
      </c>
      <c r="C432" s="25" t="s">
        <v>1206</v>
      </c>
      <c r="D432" s="22" t="str">
        <f t="shared" si="25"/>
        <v>Documents\GitHub\Ozon_upload\barcode\amazing pics\Термонаклейка Морская Черепаха Море силует.pdf</v>
      </c>
      <c r="E432" s="25" t="str">
        <f t="shared" si="24"/>
        <v>C:\work\baby prints\MainTop\tif\tatyana\A4\set1\turtle_sd12_tat_vert.tif</v>
      </c>
      <c r="F432" s="25">
        <v>1</v>
      </c>
      <c r="G432" s="25">
        <v>1</v>
      </c>
      <c r="H432" s="25"/>
      <c r="I432" s="25" t="s">
        <v>1207</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447</v>
      </c>
      <c r="AR432" s="22" t="s">
        <v>2146</v>
      </c>
    </row>
    <row r="433" spans="1:44" ht="15" x14ac:dyDescent="0.25">
      <c r="A433" s="34" t="s">
        <v>1208</v>
      </c>
      <c r="B433" s="25" t="s">
        <v>1209</v>
      </c>
      <c r="C433" s="25" t="s">
        <v>1210</v>
      </c>
      <c r="D433" s="22" t="str">
        <f t="shared" si="25"/>
        <v>Documents\GitHub\Ozon_upload\barcode\amazing pics\Термонаклейка Мэрилин Монро буквы.pdf</v>
      </c>
      <c r="E433" s="25" t="str">
        <f t="shared" ref="E433:E471" si="26">CONCATENATE("C:\work\baby prints\MainTop\tif\tatyana\A4\set2\",C433,".tif")</f>
        <v>C:\work\baby prints\MainTop\tif\tatyana\A4\set2\1_vert.tif</v>
      </c>
      <c r="F433" s="25">
        <v>1</v>
      </c>
      <c r="G433" s="25">
        <v>1</v>
      </c>
      <c r="H433" s="25"/>
      <c r="I433" s="25" t="s">
        <v>1211</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2147</v>
      </c>
    </row>
    <row r="434" spans="1:44" ht="15" x14ac:dyDescent="0.25">
      <c r="A434" s="34" t="s">
        <v>1212</v>
      </c>
      <c r="B434" s="25" t="s">
        <v>1213</v>
      </c>
      <c r="C434" s="25" t="s">
        <v>1214</v>
      </c>
      <c r="D434" s="22" t="str">
        <f t="shared" si="25"/>
        <v>Documents\GitHub\Ozon_upload\barcode\amazing pics\Термонаклейка Одри Хепбёрн буквы.pdf</v>
      </c>
      <c r="E434" s="25" t="str">
        <f t="shared" si="26"/>
        <v>C:\work\baby prints\MainTop\tif\tatyana\A4\set2\2_vert.tif</v>
      </c>
      <c r="F434" s="25">
        <v>1</v>
      </c>
      <c r="G434" s="25">
        <v>1</v>
      </c>
      <c r="H434" s="25"/>
      <c r="I434" s="25" t="s">
        <v>1215</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2148</v>
      </c>
    </row>
    <row r="435" spans="1:44" ht="15" x14ac:dyDescent="0.25">
      <c r="A435" s="34" t="s">
        <v>1216</v>
      </c>
      <c r="B435" s="25" t="s">
        <v>1217</v>
      </c>
      <c r="C435" s="25" t="s">
        <v>1218</v>
      </c>
      <c r="D435" s="22" t="str">
        <f t="shared" si="25"/>
        <v>Documents\GitHub\Ozon_upload\barcode\amazing pics\Термонаклейка Мэрилин Монро геометрия.pdf</v>
      </c>
      <c r="E435" s="25" t="str">
        <f t="shared" si="26"/>
        <v>C:\work\baby prints\MainTop\tif\tatyana\A4\set2\3_vert.tif</v>
      </c>
      <c r="F435" s="25">
        <v>1</v>
      </c>
      <c r="G435" s="25">
        <v>1</v>
      </c>
      <c r="H435" s="25"/>
      <c r="I435" s="25" t="s">
        <v>1219</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619</v>
      </c>
      <c r="AR435" s="22" t="s">
        <v>2149</v>
      </c>
    </row>
    <row r="436" spans="1:44" ht="15" x14ac:dyDescent="0.25">
      <c r="A436" s="34" t="s">
        <v>1220</v>
      </c>
      <c r="B436" s="25" t="s">
        <v>1221</v>
      </c>
      <c r="C436" s="25" t="s">
        <v>1222</v>
      </c>
      <c r="D436" s="22" t="str">
        <f t="shared" si="25"/>
        <v>Documents\GitHub\Ozon_upload\barcode\amazing pics\Термонаклейка Цветы Желтый Мак.pdf</v>
      </c>
      <c r="E436" s="25" t="str">
        <f t="shared" si="26"/>
        <v>C:\work\baby prints\MainTop\tif\tatyana\A4\set2\4_vert.tif</v>
      </c>
      <c r="F436" s="25">
        <v>1</v>
      </c>
      <c r="G436" s="25">
        <v>1</v>
      </c>
      <c r="H436" s="25"/>
      <c r="I436" s="25" t="s">
        <v>1223</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2150</v>
      </c>
    </row>
    <row r="437" spans="1:44" ht="15" x14ac:dyDescent="0.25">
      <c r="A437" s="34" t="s">
        <v>1224</v>
      </c>
      <c r="B437" s="25" t="s">
        <v>1225</v>
      </c>
      <c r="C437" s="25" t="s">
        <v>1226</v>
      </c>
      <c r="D437" s="22" t="str">
        <f t="shared" si="25"/>
        <v>Documents\GitHub\Ozon_upload\barcode\amazing pics\Термонаклейка Цветы Розовые Лилии.pdf</v>
      </c>
      <c r="E437" s="25" t="str">
        <f t="shared" si="26"/>
        <v>C:\work\baby prints\MainTop\tif\tatyana\A4\set2\5_vert.tif</v>
      </c>
      <c r="F437" s="25">
        <v>1</v>
      </c>
      <c r="G437" s="25">
        <v>1</v>
      </c>
      <c r="H437" s="25"/>
      <c r="I437" s="25" t="s">
        <v>1227</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2151</v>
      </c>
    </row>
    <row r="438" spans="1:44" ht="15" x14ac:dyDescent="0.25">
      <c r="A438" s="35" t="s">
        <v>1228</v>
      </c>
      <c r="B438" s="25" t="s">
        <v>1229</v>
      </c>
      <c r="C438" s="25" t="s">
        <v>1230</v>
      </c>
      <c r="D438" s="22" t="str">
        <f t="shared" si="25"/>
        <v>Documents\GitHub\Ozon_upload\barcode\amazing pics\Термонаклейка Инь Янь Кошки.pdf</v>
      </c>
      <c r="E438" s="25" t="str">
        <f t="shared" si="26"/>
        <v>C:\work\baby prints\MainTop\tif\tatyana\A4\set2\6_vert.tif</v>
      </c>
      <c r="F438" s="25">
        <v>1</v>
      </c>
      <c r="G438" s="25">
        <v>1</v>
      </c>
      <c r="H438" s="25"/>
      <c r="I438" s="25" t="s">
        <v>1231</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2152</v>
      </c>
    </row>
    <row r="439" spans="1:44" ht="15" x14ac:dyDescent="0.25">
      <c r="A439" s="35" t="s">
        <v>1232</v>
      </c>
      <c r="B439" s="25" t="s">
        <v>1233</v>
      </c>
      <c r="C439" s="25" t="s">
        <v>1234</v>
      </c>
      <c r="D439" s="22" t="str">
        <f t="shared" si="25"/>
        <v>Documents\GitHub\Ozon_upload\barcode\amazing pics\Термонаклейка Лес Гитара Закат.pdf</v>
      </c>
      <c r="E439" s="25" t="str">
        <f t="shared" si="26"/>
        <v>C:\work\baby prints\MainTop\tif\tatyana\A4\set2\7_horiz.tif</v>
      </c>
      <c r="F439" s="25">
        <v>0</v>
      </c>
      <c r="G439" s="25">
        <v>1</v>
      </c>
      <c r="H439" s="25"/>
      <c r="I439" s="27" t="s">
        <v>1235</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2153</v>
      </c>
    </row>
    <row r="440" spans="1:44" ht="15" x14ac:dyDescent="0.25">
      <c r="A440" s="35" t="s">
        <v>1236</v>
      </c>
      <c r="B440" s="25" t="s">
        <v>1237</v>
      </c>
      <c r="C440" s="25" t="s">
        <v>1238</v>
      </c>
      <c r="D440" s="22" t="str">
        <f t="shared" si="25"/>
        <v>Documents\GitHub\Ozon_upload\barcode\amazing pics\Термонаклейка Девушка лицо крылья.pdf</v>
      </c>
      <c r="E440" s="25" t="str">
        <f t="shared" si="26"/>
        <v>C:\work\baby prints\MainTop\tif\tatyana\A4\set2\8_vert.tif</v>
      </c>
      <c r="F440" s="25">
        <v>1</v>
      </c>
      <c r="G440" s="25">
        <v>1</v>
      </c>
      <c r="H440" s="25"/>
      <c r="I440" s="27" t="s">
        <v>1239</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2154</v>
      </c>
    </row>
    <row r="441" spans="1:44" ht="15" x14ac:dyDescent="0.25">
      <c r="A441" s="34" t="s">
        <v>1240</v>
      </c>
      <c r="B441" s="25" t="s">
        <v>1241</v>
      </c>
      <c r="C441" s="25" t="s">
        <v>1242</v>
      </c>
      <c r="D441" s="22" t="str">
        <f t="shared" si="25"/>
        <v>Documents\GitHub\Ozon_upload\barcode\amazing pics\Термонаклейка Мэрилин Монро фото буквы.pdf</v>
      </c>
      <c r="E441" s="25" t="str">
        <f t="shared" si="26"/>
        <v>C:\work\baby prints\MainTop\tif\tatyana\A4\set2\9_vert.tif</v>
      </c>
      <c r="F441" s="25">
        <v>1</v>
      </c>
      <c r="G441" s="25">
        <v>1</v>
      </c>
      <c r="H441" s="25"/>
      <c r="I441" s="25" t="s">
        <v>1243</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2155</v>
      </c>
    </row>
    <row r="442" spans="1:44" ht="15" x14ac:dyDescent="0.25">
      <c r="A442" s="35" t="s">
        <v>1244</v>
      </c>
      <c r="B442" s="25" t="s">
        <v>1245</v>
      </c>
      <c r="C442" s="25" t="s">
        <v>1246</v>
      </c>
      <c r="D442" s="22" t="str">
        <f t="shared" si="25"/>
        <v>Documents\GitHub\Ozon_upload\barcode\amazing pics\Термонаклейка Девушка месяц Ван Гог.pdf</v>
      </c>
      <c r="E442" s="25" t="str">
        <f t="shared" si="26"/>
        <v>C:\work\baby prints\MainTop\tif\tatyana\A4\set2\10_vert.tif</v>
      </c>
      <c r="F442" s="25">
        <v>1</v>
      </c>
      <c r="G442" s="25">
        <v>1</v>
      </c>
      <c r="H442" s="25"/>
      <c r="I442" s="25" t="s">
        <v>1247</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2156</v>
      </c>
    </row>
    <row r="443" spans="1:44" ht="15" x14ac:dyDescent="0.25">
      <c r="A443" s="35" t="s">
        <v>1248</v>
      </c>
      <c r="B443" s="25" t="s">
        <v>1249</v>
      </c>
      <c r="C443" s="25" t="s">
        <v>1250</v>
      </c>
      <c r="D443" s="22" t="str">
        <f t="shared" si="25"/>
        <v>Documents\GitHub\Ozon_upload\barcode\amazing pics\Термонаклейка Цветы Розовые Ирис.pdf</v>
      </c>
      <c r="E443" s="25" t="str">
        <f t="shared" si="26"/>
        <v>C:\work\baby prints\MainTop\tif\tatyana\A4\set2\11_vert.tif</v>
      </c>
      <c r="F443" s="25">
        <v>1</v>
      </c>
      <c r="G443" s="25">
        <v>1</v>
      </c>
      <c r="H443" s="25"/>
      <c r="I443" s="25" t="s">
        <v>1251</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2157</v>
      </c>
    </row>
    <row r="444" spans="1:44" ht="15" x14ac:dyDescent="0.25">
      <c r="A444" s="35" t="s">
        <v>1252</v>
      </c>
      <c r="B444" s="25" t="s">
        <v>1253</v>
      </c>
      <c r="C444" s="25" t="s">
        <v>1254</v>
      </c>
      <c r="D444" s="22" t="str">
        <f t="shared" si="25"/>
        <v>Documents\GitHub\Ozon_upload\barcode\amazing pics\Термонаклейка Сердце леопардовое.pdf</v>
      </c>
      <c r="E444" s="25" t="str">
        <f t="shared" si="26"/>
        <v>C:\work\baby prints\MainTop\tif\tatyana\A4\set2\13_vert.tif</v>
      </c>
      <c r="F444" s="25">
        <v>1</v>
      </c>
      <c r="G444" s="25">
        <v>1</v>
      </c>
      <c r="H444" s="25"/>
      <c r="I444" s="25" t="s">
        <v>1255</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2158</v>
      </c>
    </row>
    <row r="445" spans="1:44" ht="15" x14ac:dyDescent="0.25">
      <c r="A445" s="35" t="s">
        <v>1256</v>
      </c>
      <c r="B445" s="25" t="s">
        <v>1257</v>
      </c>
      <c r="C445" s="25" t="s">
        <v>1258</v>
      </c>
      <c r="D445" s="22" t="str">
        <f t="shared" si="25"/>
        <v>Documents\GitHub\Ozon_upload\barcode\amazing pics\Термонаклейка Сердце разынй окрас.pdf</v>
      </c>
      <c r="E445" s="25" t="str">
        <f t="shared" si="26"/>
        <v>C:\work\baby prints\MainTop\tif\tatyana\A4\set2\14_vert.tif</v>
      </c>
      <c r="F445" s="25">
        <v>1</v>
      </c>
      <c r="G445" s="25">
        <v>1</v>
      </c>
      <c r="H445" s="25"/>
      <c r="I445" s="25" t="s">
        <v>1259</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2159</v>
      </c>
    </row>
    <row r="446" spans="1:44" ht="15" x14ac:dyDescent="0.25">
      <c r="A446" s="35" t="s">
        <v>1260</v>
      </c>
      <c r="B446" s="25" t="s">
        <v>1261</v>
      </c>
      <c r="C446" s="25" t="s">
        <v>1262</v>
      </c>
      <c r="D446" s="22" t="str">
        <f t="shared" si="25"/>
        <v>Documents\GitHub\Ozon_upload\barcode\amazing pics\Термонаклейка Сердце Love is Wild.pdf</v>
      </c>
      <c r="E446" s="25" t="str">
        <f t="shared" si="26"/>
        <v>C:\work\baby prints\MainTop\tif\tatyana\A4\set2\15_vert.tif</v>
      </c>
      <c r="F446" s="25">
        <v>1</v>
      </c>
      <c r="G446" s="25">
        <v>1</v>
      </c>
      <c r="H446" s="25"/>
      <c r="I446" s="27" t="s">
        <v>1263</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447</v>
      </c>
      <c r="AR446" s="22" t="s">
        <v>2160</v>
      </c>
    </row>
    <row r="447" spans="1:44" ht="15" x14ac:dyDescent="0.25">
      <c r="A447" s="35" t="s">
        <v>1264</v>
      </c>
      <c r="B447" s="25" t="s">
        <v>1265</v>
      </c>
      <c r="C447" s="25" t="s">
        <v>1266</v>
      </c>
      <c r="D447" s="22" t="str">
        <f t="shared" si="25"/>
        <v>Documents\GitHub\Ozon_upload\barcode\amazing pics\Термонаклейка Цветы Месяц Лотос.pdf</v>
      </c>
      <c r="E447" s="25" t="str">
        <f t="shared" si="26"/>
        <v>C:\work\baby prints\MainTop\tif\tatyana\A4\set2\16_vert.tif</v>
      </c>
      <c r="F447" s="25">
        <v>1</v>
      </c>
      <c r="G447" s="25">
        <v>1</v>
      </c>
      <c r="H447" s="25"/>
      <c r="I447" s="25" t="s">
        <v>1267</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2161</v>
      </c>
    </row>
    <row r="448" spans="1:44" ht="15" x14ac:dyDescent="0.25">
      <c r="A448" s="35" t="s">
        <v>1268</v>
      </c>
      <c r="B448" s="25" t="s">
        <v>1269</v>
      </c>
      <c r="C448" s="25" t="s">
        <v>1270</v>
      </c>
      <c r="D448" s="22" t="str">
        <f t="shared" si="25"/>
        <v>Documents\GitHub\Ozon_upload\barcode\amazing pics\Термонаклейка Медуза Горгона черно-белый.pdf</v>
      </c>
      <c r="E448" s="25" t="str">
        <f t="shared" si="26"/>
        <v>C:\work\baby prints\MainTop\tif\tatyana\A4\set2\17_vert.tif</v>
      </c>
      <c r="F448" s="25">
        <v>1</v>
      </c>
      <c r="G448" s="25">
        <v>1</v>
      </c>
      <c r="H448" s="25"/>
      <c r="I448" s="25" t="s">
        <v>1271</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33" t="s">
        <v>447</v>
      </c>
      <c r="AR448" s="22" t="s">
        <v>2162</v>
      </c>
    </row>
    <row r="449" spans="1:44" ht="15" x14ac:dyDescent="0.25">
      <c r="A449" s="35" t="s">
        <v>1272</v>
      </c>
      <c r="B449" s="25" t="s">
        <v>1273</v>
      </c>
      <c r="C449" s="25" t="s">
        <v>1274</v>
      </c>
      <c r="D449" s="22" t="str">
        <f t="shared" si="25"/>
        <v>Documents\GitHub\Ozon_upload\barcode\amazing pics\Термонаклейка Бабочка you are free to fly.pdf</v>
      </c>
      <c r="E449" s="25" t="str">
        <f t="shared" si="26"/>
        <v>C:\work\baby prints\MainTop\tif\tatyana\A4\set2\18_vert.tif</v>
      </c>
      <c r="F449" s="25">
        <v>1</v>
      </c>
      <c r="G449" s="25">
        <v>1</v>
      </c>
      <c r="H449" s="25"/>
      <c r="I449" s="25" t="s">
        <v>1275</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2163</v>
      </c>
    </row>
    <row r="450" spans="1:44" ht="15" x14ac:dyDescent="0.25">
      <c r="A450" s="35" t="s">
        <v>1276</v>
      </c>
      <c r="B450" s="25" t="s">
        <v>1277</v>
      </c>
      <c r="C450" s="25" t="s">
        <v>1278</v>
      </c>
      <c r="D450" s="22" t="str">
        <f t="shared" si="25"/>
        <v>Documents\GitHub\Ozon_upload\barcode\amazing pics\Термонаклейка Розовый фламинго цветы.pdf</v>
      </c>
      <c r="E450" s="25" t="str">
        <f t="shared" si="26"/>
        <v>C:\work\baby prints\MainTop\tif\tatyana\A4\set2\19_vert.tif</v>
      </c>
      <c r="F450" s="25">
        <v>1</v>
      </c>
      <c r="G450" s="25">
        <v>1</v>
      </c>
      <c r="H450" s="25"/>
      <c r="I450" s="27" t="s">
        <v>1279</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2164</v>
      </c>
    </row>
    <row r="451" spans="1:44" ht="15" x14ac:dyDescent="0.25">
      <c r="A451" s="35" t="s">
        <v>1280</v>
      </c>
      <c r="B451" s="25" t="s">
        <v>1281</v>
      </c>
      <c r="C451" s="25" t="s">
        <v>1282</v>
      </c>
      <c r="D451" s="22" t="str">
        <f t="shared" si="25"/>
        <v>Documents\GitHub\Ozon_upload\barcode\amazing pics\Термонаклейка Девушка бабочка Ван Гог.pdf</v>
      </c>
      <c r="E451" s="25" t="str">
        <f t="shared" si="26"/>
        <v>C:\work\baby prints\MainTop\tif\tatyana\A4\set2\20_vert.tif</v>
      </c>
      <c r="F451" s="25">
        <v>1</v>
      </c>
      <c r="G451" s="25">
        <v>1</v>
      </c>
      <c r="H451" s="25"/>
      <c r="I451" s="25" t="s">
        <v>1283</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2165</v>
      </c>
    </row>
    <row r="452" spans="1:44" ht="15" x14ac:dyDescent="0.25">
      <c r="A452" s="35" t="s">
        <v>1284</v>
      </c>
      <c r="B452" s="25" t="s">
        <v>1285</v>
      </c>
      <c r="C452" s="25" t="s">
        <v>1286</v>
      </c>
      <c r="D452" s="22" t="str">
        <f t="shared" si="25"/>
        <v>Documents\GitHub\Ozon_upload\barcode\amazing pics\Термонаклейка Котенок розовый закат звезды.pdf</v>
      </c>
      <c r="E452" s="25" t="str">
        <f t="shared" si="26"/>
        <v>C:\work\baby prints\MainTop\tif\tatyana\A4\set2\21_vert.tif</v>
      </c>
      <c r="F452" s="25">
        <v>1</v>
      </c>
      <c r="G452" s="25">
        <v>1</v>
      </c>
      <c r="H452" s="25"/>
      <c r="I452" s="25" t="s">
        <v>1287</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2166</v>
      </c>
    </row>
    <row r="453" spans="1:44" ht="15" x14ac:dyDescent="0.25">
      <c r="A453" s="35" t="s">
        <v>1288</v>
      </c>
      <c r="B453" s="25" t="s">
        <v>1289</v>
      </c>
      <c r="C453" s="25" t="s">
        <v>1290</v>
      </c>
      <c r="D453" s="22" t="str">
        <f t="shared" si="25"/>
        <v>Documents\GitHub\Ozon_upload\barcode\amazing pics\Термонаклейка Кит хвост из волн море океан.pdf</v>
      </c>
      <c r="E453" s="25" t="str">
        <f t="shared" si="26"/>
        <v>C:\work\baby prints\MainTop\tif\tatyana\A4\set2\22_horiz.tif</v>
      </c>
      <c r="F453" s="25">
        <v>0</v>
      </c>
      <c r="G453" s="25">
        <v>1</v>
      </c>
      <c r="H453" s="25"/>
      <c r="I453" s="25" t="s">
        <v>1291</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2167</v>
      </c>
    </row>
    <row r="454" spans="1:44" ht="15" x14ac:dyDescent="0.25">
      <c r="A454" s="35" t="s">
        <v>1292</v>
      </c>
      <c r="B454" s="25" t="s">
        <v>1293</v>
      </c>
      <c r="C454" s="25" t="s">
        <v>1294</v>
      </c>
      <c r="D454" s="22" t="str">
        <f t="shared" si="25"/>
        <v>Documents\GitHub\Ozon_upload\barcode\amazing pics\Термонаклейка Солнце Луна Звезды Астрология.pdf</v>
      </c>
      <c r="E454" s="25" t="str">
        <f t="shared" si="26"/>
        <v>C:\work\baby prints\MainTop\tif\tatyana\A4\set2\23_vert.tif</v>
      </c>
      <c r="F454" s="25">
        <v>1</v>
      </c>
      <c r="G454" s="25">
        <v>1</v>
      </c>
      <c r="H454" s="25"/>
      <c r="I454" s="27" t="s">
        <v>1295</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33" t="s">
        <v>447</v>
      </c>
      <c r="AR454" s="22" t="s">
        <v>2168</v>
      </c>
    </row>
    <row r="455" spans="1:44" ht="15" x14ac:dyDescent="0.25">
      <c r="A455" s="35" t="s">
        <v>1296</v>
      </c>
      <c r="B455" s="25" t="s">
        <v>1297</v>
      </c>
      <c r="C455" s="25" t="s">
        <v>1298</v>
      </c>
      <c r="D455" s="22" t="str">
        <f t="shared" si="25"/>
        <v>Documents\GitHub\Ozon_upload\barcode\amazing pics\Термонаклейка Черный Кот Звезды Астрология.pdf</v>
      </c>
      <c r="E455" s="25" t="str">
        <f t="shared" si="26"/>
        <v>C:\work\baby prints\MainTop\tif\tatyana\A4\set2\24_vert.tif</v>
      </c>
      <c r="F455" s="25">
        <v>1</v>
      </c>
      <c r="G455" s="25">
        <v>1</v>
      </c>
      <c r="H455" s="25"/>
      <c r="I455" s="25" t="s">
        <v>1299</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447</v>
      </c>
      <c r="AR455" s="22" t="s">
        <v>2169</v>
      </c>
    </row>
    <row r="456" spans="1:44" ht="15" x14ac:dyDescent="0.25">
      <c r="A456" s="35" t="s">
        <v>1300</v>
      </c>
      <c r="B456" s="25" t="s">
        <v>1301</v>
      </c>
      <c r="C456" s="25" t="s">
        <v>1302</v>
      </c>
      <c r="D456" s="22" t="str">
        <f t="shared" si="25"/>
        <v>Documents\GitHub\Ozon_upload\barcode\amazing pics\Термонаклейка Подсолнух Ван Гог.pdf</v>
      </c>
      <c r="E456" s="25" t="str">
        <f t="shared" si="26"/>
        <v>C:\work\baby prints\MainTop\tif\tatyana\A4\set2\28_vert.tif</v>
      </c>
      <c r="F456" s="25">
        <v>1</v>
      </c>
      <c r="G456" s="25">
        <v>1</v>
      </c>
      <c r="H456" s="25"/>
      <c r="I456" s="25" t="s">
        <v>1303</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2170</v>
      </c>
    </row>
    <row r="457" spans="1:44" ht="15" x14ac:dyDescent="0.25">
      <c r="A457" s="35" t="s">
        <v>1304</v>
      </c>
      <c r="B457" s="25" t="s">
        <v>1305</v>
      </c>
      <c r="C457" s="25" t="s">
        <v>1306</v>
      </c>
      <c r="D457" s="22" t="str">
        <f t="shared" si="25"/>
        <v>Documents\GitHub\Ozon_upload\barcode\amazing pics\Термонаклейка Сердце Большая волна в Канагаве.pdf</v>
      </c>
      <c r="E457" s="25" t="str">
        <f t="shared" si="26"/>
        <v>C:\work\baby prints\MainTop\tif\tatyana\A4\set2\30_vert.tif</v>
      </c>
      <c r="F457" s="25">
        <v>1</v>
      </c>
      <c r="G457" s="25">
        <v>1</v>
      </c>
      <c r="H457" s="25"/>
      <c r="I457" s="25" t="s">
        <v>1307</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2171</v>
      </c>
    </row>
    <row r="458" spans="1:44" ht="15" x14ac:dyDescent="0.25">
      <c r="A458" s="35" t="s">
        <v>1308</v>
      </c>
      <c r="B458" s="25" t="s">
        <v>1309</v>
      </c>
      <c r="C458" s="25" t="s">
        <v>1310</v>
      </c>
      <c r="D458" s="22" t="str">
        <f t="shared" si="25"/>
        <v>Documents\GitHub\Ozon_upload\barcode\amazing pics\Термонаклейка Секс в большом городе подруги.pdf</v>
      </c>
      <c r="E458" s="25" t="str">
        <f t="shared" si="26"/>
        <v>C:\work\baby prints\MainTop\tif\tatyana\A4\set2\31_vert.tif</v>
      </c>
      <c r="F458" s="25">
        <v>1</v>
      </c>
      <c r="G458" s="25">
        <v>1</v>
      </c>
      <c r="H458" s="25"/>
      <c r="I458" s="25" t="s">
        <v>1311</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2172</v>
      </c>
    </row>
    <row r="459" spans="1:44" ht="15" x14ac:dyDescent="0.25">
      <c r="A459" s="35" t="s">
        <v>1312</v>
      </c>
      <c r="B459" s="25" t="s">
        <v>1313</v>
      </c>
      <c r="C459" s="25" t="s">
        <v>1314</v>
      </c>
      <c r="D459" s="22" t="str">
        <f t="shared" si="25"/>
        <v>Documents\GitHub\Ozon_upload\barcode\amazing pics\Термонаклейка Давид статуя цветы.pdf</v>
      </c>
      <c r="E459" s="25" t="str">
        <f t="shared" si="26"/>
        <v>C:\work\baby prints\MainTop\tif\tatyana\A4\set2\32_vert.tif</v>
      </c>
      <c r="F459" s="25">
        <v>1</v>
      </c>
      <c r="G459" s="25">
        <v>1</v>
      </c>
      <c r="H459" s="25"/>
      <c r="I459" s="25" t="s">
        <v>1315</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2173</v>
      </c>
    </row>
    <row r="460" spans="1:44" ht="15" x14ac:dyDescent="0.25">
      <c r="A460" s="34" t="s">
        <v>1316</v>
      </c>
      <c r="B460" s="25" t="s">
        <v>1317</v>
      </c>
      <c r="C460" s="25" t="s">
        <v>1318</v>
      </c>
      <c r="D460" s="22" t="str">
        <f t="shared" si="25"/>
        <v>Documents\GitHub\Ozon_upload\barcode\amazing pics\Термонаклейка Мэрилин Монро Медуза Горгона.pdf</v>
      </c>
      <c r="E460" s="25" t="str">
        <f t="shared" si="26"/>
        <v>C:\work\baby prints\MainTop\tif\tatyana\A4\set2\33_vert.tif</v>
      </c>
      <c r="F460" s="25">
        <v>1</v>
      </c>
      <c r="G460" s="25">
        <v>1</v>
      </c>
      <c r="H460" s="25"/>
      <c r="I460" s="27" t="s">
        <v>1319</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2174</v>
      </c>
    </row>
    <row r="461" spans="1:44" ht="15" x14ac:dyDescent="0.25">
      <c r="A461" s="34" t="s">
        <v>1320</v>
      </c>
      <c r="B461" s="25" t="s">
        <v>1321</v>
      </c>
      <c r="C461" s="25" t="s">
        <v>1322</v>
      </c>
      <c r="D461" s="22" t="str">
        <f t="shared" si="25"/>
        <v>Documents\GitHub\Ozon_upload\barcode\amazing pics\Термонаклейка Череп цветы Подсолнух Ван Гог.pdf</v>
      </c>
      <c r="E461" s="25" t="str">
        <f t="shared" si="26"/>
        <v>C:\work\baby prints\MainTop\tif\tatyana\A4\set2\34_vert.tif</v>
      </c>
      <c r="F461" s="25">
        <v>1</v>
      </c>
      <c r="G461" s="25">
        <v>1</v>
      </c>
      <c r="H461" s="25"/>
      <c r="I461" s="25" t="s">
        <v>1323</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2175</v>
      </c>
    </row>
    <row r="462" spans="1:44" ht="15" x14ac:dyDescent="0.25">
      <c r="A462" s="34" t="s">
        <v>1324</v>
      </c>
      <c r="B462" s="25" t="s">
        <v>1325</v>
      </c>
      <c r="C462" s="25" t="s">
        <v>1326</v>
      </c>
      <c r="D462" s="22" t="str">
        <f t="shared" si="25"/>
        <v>Documents\GitHub\Ozon_upload\barcode\amazing pics\Термонаклейка Пантера рычит звезды розовый фон.pdf</v>
      </c>
      <c r="E462" s="25" t="str">
        <f t="shared" si="26"/>
        <v>C:\work\baby prints\MainTop\tif\tatyana\A4\set2\35_vert.tif</v>
      </c>
      <c r="F462" s="25">
        <v>1</v>
      </c>
      <c r="G462" s="25">
        <v>1</v>
      </c>
      <c r="H462" s="25"/>
      <c r="I462" s="25" t="s">
        <v>1327</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619</v>
      </c>
      <c r="AR462" s="22" t="s">
        <v>2176</v>
      </c>
    </row>
    <row r="463" spans="1:44" ht="15" x14ac:dyDescent="0.25">
      <c r="A463" s="34" t="s">
        <v>1328</v>
      </c>
      <c r="B463" s="25" t="s">
        <v>1329</v>
      </c>
      <c r="C463" s="25" t="s">
        <v>1330</v>
      </c>
      <c r="D463" s="22" t="str">
        <f t="shared" si="25"/>
        <v>Documents\GitHub\Ozon_upload\barcode\amazing pics\Термонаклейка Цветы Пионы надпись.pdf</v>
      </c>
      <c r="E463" s="25" t="str">
        <f t="shared" si="26"/>
        <v>C:\work\baby prints\MainTop\tif\tatyana\A4\set2\36_vert.tif</v>
      </c>
      <c r="F463" s="25">
        <v>1</v>
      </c>
      <c r="G463" s="25">
        <v>1</v>
      </c>
      <c r="H463" s="25"/>
      <c r="I463" s="25" t="s">
        <v>1331</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447</v>
      </c>
      <c r="AR463" s="22" t="s">
        <v>2177</v>
      </c>
    </row>
    <row r="464" spans="1:44" ht="15" x14ac:dyDescent="0.25">
      <c r="A464" s="34" t="s">
        <v>1332</v>
      </c>
      <c r="B464" s="25" t="s">
        <v>1333</v>
      </c>
      <c r="C464" s="25" t="s">
        <v>1334</v>
      </c>
      <c r="D464" s="22" t="str">
        <f t="shared" si="25"/>
        <v>Documents\GitHub\Ozon_upload\barcode\amazing pics\Термонаклейка Девушка силует туман лес птицы.pdf</v>
      </c>
      <c r="E464" s="25" t="str">
        <f t="shared" si="26"/>
        <v>C:\work\baby prints\MainTop\tif\tatyana\A4\set2\37_vert.tif</v>
      </c>
      <c r="F464" s="25">
        <v>1</v>
      </c>
      <c r="G464" s="25">
        <v>1</v>
      </c>
      <c r="H464" s="25"/>
      <c r="I464" s="25" t="s">
        <v>1335</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2178</v>
      </c>
    </row>
    <row r="465" spans="1:44" ht="15" x14ac:dyDescent="0.25">
      <c r="A465" s="34" t="s">
        <v>1336</v>
      </c>
      <c r="B465" s="25" t="s">
        <v>1337</v>
      </c>
      <c r="C465" s="25" t="s">
        <v>1338</v>
      </c>
      <c r="D465" s="22" t="str">
        <f t="shared" si="25"/>
        <v>Documents\GitHub\Ozon_upload\barcode\amazing pics\Термонаклейка Крылья красочные маслом.pdf</v>
      </c>
      <c r="E465" s="25" t="str">
        <f t="shared" si="26"/>
        <v>C:\work\baby prints\MainTop\tif\tatyana\A4\set2\39_horiz.tif</v>
      </c>
      <c r="F465" s="25">
        <v>0</v>
      </c>
      <c r="G465" s="25">
        <v>1</v>
      </c>
      <c r="H465" s="25"/>
      <c r="I465" s="25" t="s">
        <v>1339</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2179</v>
      </c>
    </row>
    <row r="466" spans="1:44" ht="15" x14ac:dyDescent="0.25">
      <c r="A466" s="34" t="s">
        <v>1340</v>
      </c>
      <c r="B466" s="25" t="s">
        <v>1341</v>
      </c>
      <c r="C466" s="25" t="s">
        <v>1342</v>
      </c>
      <c r="D466" s="22" t="str">
        <f t="shared" si="25"/>
        <v>Documents\GitHub\Ozon_upload\barcode\amazing pics\Термонаклейка Кит прягает из воды закат.pdf</v>
      </c>
      <c r="E466" s="25" t="str">
        <f t="shared" si="26"/>
        <v>C:\work\baby prints\MainTop\tif\tatyana\A4\set2\40_vert.tif</v>
      </c>
      <c r="F466" s="25">
        <v>1</v>
      </c>
      <c r="G466" s="25">
        <v>1</v>
      </c>
      <c r="H466" s="25"/>
      <c r="I466" s="27" t="s">
        <v>1343</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619</v>
      </c>
      <c r="AR466" s="22" t="s">
        <v>2180</v>
      </c>
    </row>
    <row r="467" spans="1:44" ht="15" x14ac:dyDescent="0.25">
      <c r="A467" s="34" t="s">
        <v>1344</v>
      </c>
      <c r="B467" s="25" t="s">
        <v>1345</v>
      </c>
      <c r="C467" s="25" t="s">
        <v>1346</v>
      </c>
      <c r="D467" s="22" t="str">
        <f t="shared" si="25"/>
        <v>Documents\GitHub\Ozon_upload\barcode\amazing pics\Термонаклейка Кит моряк волны лодка.pdf</v>
      </c>
      <c r="E467" s="25" t="str">
        <f t="shared" si="26"/>
        <v>C:\work\baby prints\MainTop\tif\tatyana\A4\set2\41_vert.tif</v>
      </c>
      <c r="F467" s="25">
        <v>1</v>
      </c>
      <c r="G467" s="25">
        <v>1</v>
      </c>
      <c r="H467" s="25"/>
      <c r="I467" s="25" t="s">
        <v>1347</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2181</v>
      </c>
    </row>
    <row r="468" spans="1:44" ht="15" x14ac:dyDescent="0.25">
      <c r="A468" s="34" t="s">
        <v>1348</v>
      </c>
      <c r="B468" s="25" t="s">
        <v>1349</v>
      </c>
      <c r="C468" s="25" t="s">
        <v>1350</v>
      </c>
      <c r="D468" s="22" t="str">
        <f t="shared" si="25"/>
        <v>Documents\GitHub\Ozon_upload\barcode\amazing pics\Термонаклейка Синяя бабочка буквы.pdf</v>
      </c>
      <c r="E468" s="25" t="str">
        <f t="shared" si="26"/>
        <v>C:\work\baby prints\MainTop\tif\tatyana\A4\set2\42_horiz.tif</v>
      </c>
      <c r="F468" s="25">
        <v>0</v>
      </c>
      <c r="G468" s="25">
        <v>1</v>
      </c>
      <c r="H468" s="25"/>
      <c r="I468" s="27" t="s">
        <v>1351</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2182</v>
      </c>
    </row>
    <row r="469" spans="1:44" ht="15" x14ac:dyDescent="0.25">
      <c r="A469" s="34" t="s">
        <v>1352</v>
      </c>
      <c r="B469" s="25" t="s">
        <v>1353</v>
      </c>
      <c r="C469" s="25" t="s">
        <v>1354</v>
      </c>
      <c r="D469" s="22" t="str">
        <f t="shared" si="25"/>
        <v>Documents\GitHub\Ozon_upload\barcode\amazing pics\Термонаклейка Микки Маус бабочки цверы силует.pdf</v>
      </c>
      <c r="E469" s="25" t="str">
        <f t="shared" si="26"/>
        <v>C:\work\baby prints\MainTop\tif\tatyana\A4\set2\44_horiz.tif</v>
      </c>
      <c r="F469" s="25">
        <v>0</v>
      </c>
      <c r="G469" s="25">
        <v>1</v>
      </c>
      <c r="H469" s="25"/>
      <c r="I469" s="25" t="s">
        <v>1355</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2183</v>
      </c>
    </row>
    <row r="470" spans="1:44" ht="15" x14ac:dyDescent="0.25">
      <c r="A470" s="34" t="s">
        <v>1356</v>
      </c>
      <c r="B470" s="25" t="s">
        <v>1357</v>
      </c>
      <c r="C470" s="25" t="s">
        <v>1358</v>
      </c>
      <c r="D470" s="22" t="str">
        <f t="shared" si="25"/>
        <v>Documents\GitHub\Ozon_upload\barcode\amazing pics\Термонаклейка Тукан цветы.pdf</v>
      </c>
      <c r="E470" s="25" t="str">
        <f t="shared" si="26"/>
        <v>C:\work\baby prints\MainTop\tif\tatyana\A4\set2\47_vert.tif</v>
      </c>
      <c r="F470" s="25">
        <v>1</v>
      </c>
      <c r="G470" s="25">
        <v>1</v>
      </c>
      <c r="H470" s="25"/>
      <c r="I470" s="25" t="s">
        <v>1359</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2184</v>
      </c>
    </row>
    <row r="471" spans="1:44" ht="15" x14ac:dyDescent="0.25">
      <c r="A471" s="35" t="s">
        <v>1360</v>
      </c>
      <c r="B471" s="25" t="s">
        <v>1361</v>
      </c>
      <c r="C471" s="25" t="s">
        <v>1362</v>
      </c>
      <c r="D471" s="22" t="str">
        <f t="shared" si="25"/>
        <v>Documents\GitHub\Ozon_upload\barcode\amazing pics\Термонаклейка Мопс Собачка попа секси.pdf</v>
      </c>
      <c r="E471" s="25" t="str">
        <f t="shared" si="26"/>
        <v>C:\work\baby prints\MainTop\tif\tatyana\A4\set2\50_vert.tif</v>
      </c>
      <c r="F471" s="25">
        <v>1</v>
      </c>
      <c r="G471" s="25">
        <v>1</v>
      </c>
      <c r="H471" s="25"/>
      <c r="I471" s="27" t="s">
        <v>1363</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2185</v>
      </c>
    </row>
    <row r="472" spans="1:44" ht="15" x14ac:dyDescent="0.25">
      <c r="A472" s="24" t="s">
        <v>1364</v>
      </c>
      <c r="B472" s="25" t="s">
        <v>1365</v>
      </c>
      <c r="C472" s="25" t="s">
        <v>1366</v>
      </c>
      <c r="D472" s="22" t="str">
        <f t="shared" si="25"/>
        <v>Documents\GitHub\Ozon_upload\barcode\amazing pics\Термонаклейка Штрихкод I Love You.pdf</v>
      </c>
      <c r="E472" s="25" t="str">
        <f t="shared" ref="E472:E486" si="27">CONCATENATE("C:\work\baby prints\MainTop\tif\tatyana\A4\set3\",C472,".tif")</f>
        <v>C:\work\baby prints\MainTop\tif\tatyana\A4\set3\52_horiz.tif</v>
      </c>
      <c r="F472" s="25">
        <v>0</v>
      </c>
      <c r="G472" s="25">
        <v>1</v>
      </c>
      <c r="H472" s="25"/>
      <c r="I472" s="25" t="s">
        <v>1367</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2186</v>
      </c>
    </row>
    <row r="473" spans="1:44" x14ac:dyDescent="0.2">
      <c r="A473" s="33" t="s">
        <v>2217</v>
      </c>
      <c r="B473" s="25" t="s">
        <v>1368</v>
      </c>
      <c r="C473" s="25" t="s">
        <v>1369</v>
      </c>
      <c r="D473" s="22" t="str">
        <f t="shared" si="25"/>
        <v>Documents\GitHub\Ozon_upload\barcode\amazing pics\Термонаклейка Дисней злодеи Друзья Friends.pdf</v>
      </c>
      <c r="E473" s="25" t="str">
        <f t="shared" si="27"/>
        <v>C:\work\baby prints\MainTop\tif\tatyana\A4\set3\53_horiz.tif</v>
      </c>
      <c r="F473" s="25">
        <v>0</v>
      </c>
      <c r="G473" s="25">
        <v>1</v>
      </c>
      <c r="H473" s="25"/>
      <c r="I473" s="25" t="s">
        <v>1370</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2039</v>
      </c>
    </row>
    <row r="474" spans="1:44" ht="15" x14ac:dyDescent="0.25">
      <c r="A474" s="24" t="s">
        <v>1371</v>
      </c>
      <c r="B474" s="25" t="s">
        <v>1372</v>
      </c>
      <c r="C474" s="25" t="s">
        <v>1373</v>
      </c>
      <c r="D474" s="22" t="str">
        <f t="shared" si="25"/>
        <v>Documents\GitHub\Ozon_upload\barcode\amazing pics\Термонаклейка Леопард пятна сердечки голова.pdf</v>
      </c>
      <c r="E474" s="25" t="str">
        <f t="shared" si="27"/>
        <v>C:\work\baby prints\MainTop\tif\tatyana\A4\set3\54_vert.tif</v>
      </c>
      <c r="F474" s="25">
        <v>1</v>
      </c>
      <c r="G474" s="25">
        <v>1</v>
      </c>
      <c r="H474" s="25"/>
      <c r="I474" s="25" t="s">
        <v>1374</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2187</v>
      </c>
    </row>
    <row r="475" spans="1:44" ht="15" x14ac:dyDescent="0.25">
      <c r="A475" s="24" t="s">
        <v>1375</v>
      </c>
      <c r="B475" s="25" t="s">
        <v>1376</v>
      </c>
      <c r="C475" s="25" t="s">
        <v>1377</v>
      </c>
      <c r="D475" s="22" t="str">
        <f t="shared" si="25"/>
        <v>Documents\GitHub\Ozon_upload\barcode\amazing pics\Термонаклейка Матрешка цветы.pdf</v>
      </c>
      <c r="E475" s="25" t="str">
        <f t="shared" si="27"/>
        <v>C:\work\baby prints\MainTop\tif\tatyana\A4\set3\55_vert.tif</v>
      </c>
      <c r="F475" s="25">
        <v>1</v>
      </c>
      <c r="G475" s="25">
        <v>1</v>
      </c>
      <c r="H475" s="25"/>
      <c r="I475" s="25" t="s">
        <v>1378</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2188</v>
      </c>
    </row>
    <row r="476" spans="1:44" ht="15" x14ac:dyDescent="0.25">
      <c r="A476" s="24" t="s">
        <v>1379</v>
      </c>
      <c r="B476" s="25" t="s">
        <v>1380</v>
      </c>
      <c r="C476" s="25" t="s">
        <v>1381</v>
      </c>
      <c r="D476" s="22" t="str">
        <f t="shared" si="25"/>
        <v>Documents\GitHub\Ozon_upload\barcode\amazing pics\Термонаклейка Леопард пятна сердечки полностью.pdf</v>
      </c>
      <c r="E476" s="25" t="str">
        <f t="shared" si="27"/>
        <v>C:\work\baby prints\MainTop\tif\tatyana\A4\set3\56_vert.tif</v>
      </c>
      <c r="F476" s="25">
        <v>1</v>
      </c>
      <c r="G476" s="25">
        <v>1</v>
      </c>
      <c r="H476" s="25"/>
      <c r="I476" s="25" t="s">
        <v>1382</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25" t="s">
        <v>447</v>
      </c>
      <c r="AR476" s="22" t="s">
        <v>2189</v>
      </c>
    </row>
    <row r="477" spans="1:44" ht="15" x14ac:dyDescent="0.25">
      <c r="A477" s="24" t="s">
        <v>1383</v>
      </c>
      <c r="B477" s="25" t="s">
        <v>1384</v>
      </c>
      <c r="C477" s="25" t="s">
        <v>1385</v>
      </c>
      <c r="D477" s="22" t="str">
        <f t="shared" si="25"/>
        <v>Documents\GitHub\Ozon_upload\barcode\amazing pics\Термонаклейка Цветы Синии Амариллис.pdf</v>
      </c>
      <c r="E477" s="25" t="str">
        <f t="shared" si="27"/>
        <v>C:\work\baby prints\MainTop\tif\tatyana\A4\set3\57_vert.tif</v>
      </c>
      <c r="F477" s="25">
        <v>1</v>
      </c>
      <c r="G477" s="25">
        <v>1</v>
      </c>
      <c r="H477" s="25"/>
      <c r="I477" s="25" t="s">
        <v>1386</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2190</v>
      </c>
    </row>
    <row r="478" spans="1:44" ht="15" x14ac:dyDescent="0.25">
      <c r="A478" s="24" t="s">
        <v>1387</v>
      </c>
      <c r="B478" s="25" t="s">
        <v>1388</v>
      </c>
      <c r="C478" s="25" t="s">
        <v>1389</v>
      </c>
      <c r="D478" s="22" t="str">
        <f t="shared" si="25"/>
        <v>Documents\GitHub\Ozon_upload\barcode\amazing pics\Термонаклейка Перья Яркие Wild Spirit.pdf</v>
      </c>
      <c r="E478" s="25" t="str">
        <f t="shared" si="27"/>
        <v>C:\work\baby prints\MainTop\tif\tatyana\A4\set3\58_horiz.tif</v>
      </c>
      <c r="F478" s="25">
        <v>1</v>
      </c>
      <c r="G478" s="25">
        <v>1</v>
      </c>
      <c r="H478" s="25"/>
      <c r="I478" s="25" t="s">
        <v>1390</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2191</v>
      </c>
    </row>
    <row r="479" spans="1:44" ht="15" x14ac:dyDescent="0.25">
      <c r="A479" s="24" t="s">
        <v>1391</v>
      </c>
      <c r="B479" s="25" t="s">
        <v>1392</v>
      </c>
      <c r="C479" s="25" t="s">
        <v>1393</v>
      </c>
      <c r="D479" s="22" t="str">
        <f t="shared" si="25"/>
        <v>Documents\GitHub\Ozon_upload\barcode\amazing pics\Термонаклейка Перья Украшение Ожерелье.pdf</v>
      </c>
      <c r="E479" s="25" t="str">
        <f t="shared" si="27"/>
        <v>C:\work\baby prints\MainTop\tif\tatyana\A4\set3\59_horiz.tif</v>
      </c>
      <c r="F479" s="25">
        <v>0</v>
      </c>
      <c r="G479" s="25">
        <v>1</v>
      </c>
      <c r="H479" s="25"/>
      <c r="I479" s="25" t="s">
        <v>1394</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2192</v>
      </c>
    </row>
    <row r="480" spans="1:44" ht="15" x14ac:dyDescent="0.25">
      <c r="A480" s="24" t="s">
        <v>1395</v>
      </c>
      <c r="B480" s="25" t="s">
        <v>1396</v>
      </c>
      <c r="C480" s="25" t="s">
        <v>1397</v>
      </c>
      <c r="D480" s="22" t="str">
        <f t="shared" si="25"/>
        <v>Documents\GitHub\Ozon_upload\barcode\amazing pics\Термонаклейка Сердце Бабочки летят.pdf</v>
      </c>
      <c r="E480" s="25" t="str">
        <f t="shared" si="27"/>
        <v>C:\work\baby prints\MainTop\tif\tatyana\A4\set3\60_vert.tif</v>
      </c>
      <c r="F480" s="25">
        <v>1</v>
      </c>
      <c r="G480" s="25">
        <v>1</v>
      </c>
      <c r="H480" s="25"/>
      <c r="I480" s="25" t="s">
        <v>1398</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2193</v>
      </c>
    </row>
    <row r="481" spans="1:44" ht="15" x14ac:dyDescent="0.25">
      <c r="A481" s="24" t="s">
        <v>1399</v>
      </c>
      <c r="B481" s="25" t="s">
        <v>1400</v>
      </c>
      <c r="C481" s="25" t="s">
        <v>1401</v>
      </c>
      <c r="D481" s="22" t="str">
        <f t="shared" si="25"/>
        <v>Documents\GitHub\Ozon_upload\barcode\amazing pics\Термонаклейка Рука Фатимы.pdf</v>
      </c>
      <c r="E481" s="25" t="str">
        <f t="shared" si="27"/>
        <v>C:\work\baby prints\MainTop\tif\tatyana\A4\set3\62_vert.tif</v>
      </c>
      <c r="F481" s="25">
        <v>1</v>
      </c>
      <c r="G481" s="25">
        <v>1</v>
      </c>
      <c r="H481" s="25"/>
      <c r="I481" s="25" t="s">
        <v>1402</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2194</v>
      </c>
    </row>
    <row r="482" spans="1:44" ht="15" x14ac:dyDescent="0.25">
      <c r="A482" s="24" t="s">
        <v>1403</v>
      </c>
      <c r="B482" s="25" t="s">
        <v>1404</v>
      </c>
      <c r="C482" s="25" t="s">
        <v>1405</v>
      </c>
      <c r="D482" s="22" t="str">
        <f t="shared" si="25"/>
        <v>Documents\GitHub\Ozon_upload\barcode\amazing pics\Термонаклейка Кассета цветы Vintage Soul.pdf</v>
      </c>
      <c r="E482" s="25" t="str">
        <f t="shared" si="27"/>
        <v>C:\work\baby prints\MainTop\tif\tatyana\A4\set3\64_vert.tif</v>
      </c>
      <c r="F482" s="25">
        <v>1</v>
      </c>
      <c r="G482" s="25">
        <v>1</v>
      </c>
      <c r="H482" s="25"/>
      <c r="I482" s="25" t="s">
        <v>1406</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25" t="s">
        <v>447</v>
      </c>
      <c r="AR482" s="22" t="s">
        <v>2195</v>
      </c>
    </row>
    <row r="483" spans="1:44" ht="15" x14ac:dyDescent="0.25">
      <c r="A483" s="24" t="s">
        <v>1407</v>
      </c>
      <c r="B483" s="25" t="s">
        <v>1408</v>
      </c>
      <c r="C483" s="25" t="s">
        <v>1409</v>
      </c>
      <c r="D483" s="22" t="str">
        <f t="shared" si="25"/>
        <v>Documents\GitHub\Ozon_upload\barcode\amazing pics\Термонаклейка Большая волна в Канагаве Солнце.pdf</v>
      </c>
      <c r="E483" s="25" t="str">
        <f t="shared" si="27"/>
        <v>C:\work\baby prints\MainTop\tif\tatyana\A4\set3\65_vert.tif</v>
      </c>
      <c r="F483" s="25">
        <v>1</v>
      </c>
      <c r="G483" s="25">
        <v>1</v>
      </c>
      <c r="H483" s="25"/>
      <c r="I483" s="25" t="s">
        <v>1410</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2196</v>
      </c>
    </row>
    <row r="484" spans="1:44" ht="15" x14ac:dyDescent="0.25">
      <c r="A484" s="24" t="s">
        <v>1411</v>
      </c>
      <c r="B484" s="25" t="s">
        <v>1412</v>
      </c>
      <c r="C484" s="25" t="s">
        <v>1413</v>
      </c>
      <c r="D484" s="22" t="str">
        <f t="shared" si="25"/>
        <v>Documents\GitHub\Ozon_upload\barcode\amazing pics\Термонаклейка Фламинго Flamingo цветы.pdf</v>
      </c>
      <c r="E484" s="25" t="str">
        <f t="shared" si="27"/>
        <v>C:\work\baby prints\MainTop\tif\tatyana\A4\set3\66_vert.tif</v>
      </c>
      <c r="F484" s="25">
        <v>1</v>
      </c>
      <c r="G484" s="25">
        <v>1</v>
      </c>
      <c r="H484" s="25"/>
      <c r="I484" s="25" t="s">
        <v>1414</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2197</v>
      </c>
    </row>
    <row r="485" spans="1:44" ht="15" x14ac:dyDescent="0.25">
      <c r="A485" s="24" t="s">
        <v>1415</v>
      </c>
      <c r="B485" s="25" t="s">
        <v>1416</v>
      </c>
      <c r="C485" s="25" t="s">
        <v>1417</v>
      </c>
      <c r="D485" s="22" t="str">
        <f t="shared" si="25"/>
        <v>Documents\GitHub\Ozon_upload\barcode\amazing pics\Термонаклейка Инь Янь Леопарды.pdf</v>
      </c>
      <c r="E485" s="25" t="str">
        <f t="shared" si="27"/>
        <v>C:\work\baby prints\MainTop\tif\tatyana\A4\set3\69_vert.tif</v>
      </c>
      <c r="F485" s="25">
        <v>1</v>
      </c>
      <c r="G485" s="25">
        <v>1</v>
      </c>
      <c r="H485" s="25"/>
      <c r="I485" s="25" t="s">
        <v>1418</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2198</v>
      </c>
    </row>
    <row r="486" spans="1:44" ht="15" x14ac:dyDescent="0.25">
      <c r="A486" s="24" t="s">
        <v>1419</v>
      </c>
      <c r="B486" s="25" t="s">
        <v>1420</v>
      </c>
      <c r="C486" s="25" t="s">
        <v>1421</v>
      </c>
      <c r="D486" s="22" t="str">
        <f t="shared" si="25"/>
        <v>Documents\GitHub\Ozon_upload\barcode\amazing pics\Термонаклейка Змеи черная белая 2шт.pdf</v>
      </c>
      <c r="E486" s="25" t="str">
        <f t="shared" si="27"/>
        <v>C:\work\baby prints\MainTop\tif\tatyana\A4\set3\70_vert.tif</v>
      </c>
      <c r="F486" s="25">
        <v>1</v>
      </c>
      <c r="G486" s="25">
        <v>1</v>
      </c>
      <c r="H486" s="25"/>
      <c r="I486" s="25" t="s">
        <v>1422</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447</v>
      </c>
      <c r="AR486" s="22" t="s">
        <v>2199</v>
      </c>
    </row>
    <row r="487" spans="1:44" ht="15" x14ac:dyDescent="0.25">
      <c r="A487" s="20" t="s">
        <v>1769</v>
      </c>
      <c r="D487" s="22" t="str">
        <f t="shared" si="25"/>
        <v>Documents\GitHub\Ozon_upload\barcode\amazing pics\Термонаклейка набор Спанч Боб Sponge Bob .pdf</v>
      </c>
      <c r="E487" t="str">
        <f>CONCATENATE("C:\Users\",username!A28,"\Documents\GitHub\Ozon_upload\DTF_images\tatyana\A4\bundle\",C487,".tif")</f>
        <v>C:\Users\maxim\Documents\GitHub\Ozon_upload\DTF_images\tatyana\A4\bundle\.tif</v>
      </c>
      <c r="F487">
        <v>1</v>
      </c>
      <c r="G487">
        <v>1</v>
      </c>
      <c r="I487" t="s">
        <v>44</v>
      </c>
      <c r="K487" t="s">
        <v>959</v>
      </c>
      <c r="AM487" s="25">
        <v>33</v>
      </c>
      <c r="AN487" s="22">
        <v>220</v>
      </c>
      <c r="AO487" s="22">
        <v>1</v>
      </c>
      <c r="AP487" s="22">
        <v>300</v>
      </c>
      <c r="AQ487" t="s">
        <v>447</v>
      </c>
    </row>
    <row r="488" spans="1:44" x14ac:dyDescent="0.2">
      <c r="A488" s="6" t="s">
        <v>403</v>
      </c>
      <c r="B488" t="s">
        <v>404</v>
      </c>
      <c r="D488" s="9" t="str">
        <f>CONCATENATE("Documents\GitHub\Ozon_upload\barcode\футболки\", A488, ".pdf")</f>
        <v>Documents\GitHub\Ozon_upload\barcode\футболки\Футболка Человек паук Spiderman р92.pdf</v>
      </c>
      <c r="I488" t="s">
        <v>44</v>
      </c>
      <c r="K488" t="s">
        <v>45</v>
      </c>
      <c r="AN488" s="22"/>
      <c r="AO488" s="22"/>
      <c r="AP488" s="22"/>
      <c r="AQ488" t="s">
        <v>405</v>
      </c>
    </row>
    <row r="489" spans="1:44" x14ac:dyDescent="0.2">
      <c r="A489" s="6" t="s">
        <v>406</v>
      </c>
      <c r="B489" t="s">
        <v>407</v>
      </c>
      <c r="D489" s="22" t="str">
        <f t="shared" ref="D489:D506" si="28">CONCATENATE("Documents\GitHub\Ozon_upload\barcode\футболки\", A489, ".pdf")</f>
        <v>Documents\GitHub\Ozon_upload\barcode\футболки\Футболка Человек паук Spiderman р98.pdf</v>
      </c>
      <c r="I489" t="s">
        <v>44</v>
      </c>
      <c r="K489" t="s">
        <v>45</v>
      </c>
      <c r="AN489" s="22"/>
      <c r="AO489" s="22"/>
      <c r="AP489" s="22"/>
      <c r="AQ489" t="s">
        <v>405</v>
      </c>
    </row>
    <row r="490" spans="1:44" x14ac:dyDescent="0.2">
      <c r="A490" s="6" t="s">
        <v>408</v>
      </c>
      <c r="B490" t="s">
        <v>409</v>
      </c>
      <c r="D490" s="22" t="str">
        <f t="shared" si="28"/>
        <v>Documents\GitHub\Ozon_upload\barcode\футболки\Футболка Человек паук Spiderman р104.pdf</v>
      </c>
      <c r="I490" t="s">
        <v>44</v>
      </c>
      <c r="K490" t="s">
        <v>45</v>
      </c>
      <c r="AN490" s="22"/>
      <c r="AO490" s="22"/>
      <c r="AP490" s="22"/>
      <c r="AQ490" t="s">
        <v>405</v>
      </c>
    </row>
    <row r="491" spans="1:44" x14ac:dyDescent="0.2">
      <c r="A491" s="6" t="s">
        <v>410</v>
      </c>
      <c r="B491" t="s">
        <v>411</v>
      </c>
      <c r="D491" s="22" t="str">
        <f t="shared" si="28"/>
        <v>Documents\GitHub\Ozon_upload\barcode\футболки\Футболка Человек паук Spiderman р110.pdf</v>
      </c>
      <c r="I491" t="s">
        <v>44</v>
      </c>
      <c r="K491" t="s">
        <v>45</v>
      </c>
      <c r="AN491" s="22"/>
      <c r="AO491" s="22"/>
      <c r="AP491" s="22"/>
      <c r="AQ491" t="s">
        <v>405</v>
      </c>
    </row>
    <row r="492" spans="1:44" x14ac:dyDescent="0.2">
      <c r="A492" s="6" t="s">
        <v>412</v>
      </c>
      <c r="B492" t="s">
        <v>413</v>
      </c>
      <c r="D492" s="22" t="str">
        <f t="shared" si="28"/>
        <v>Documents\GitHub\Ozon_upload\barcode\футболки\Футболка Человек паук Spiderman р116.pdf</v>
      </c>
      <c r="I492" t="s">
        <v>44</v>
      </c>
      <c r="K492" t="s">
        <v>45</v>
      </c>
      <c r="AN492" s="22"/>
      <c r="AO492" s="22"/>
      <c r="AP492" s="22"/>
      <c r="AQ492" t="s">
        <v>405</v>
      </c>
    </row>
    <row r="493" spans="1:44" x14ac:dyDescent="0.2">
      <c r="A493" s="6" t="s">
        <v>414</v>
      </c>
      <c r="B493" t="s">
        <v>415</v>
      </c>
      <c r="D493" s="22" t="str">
        <f t="shared" si="28"/>
        <v>Documents\GitHub\Ozon_upload\barcode\футболки\Футболка Человек паук Spiderman р122.pdf</v>
      </c>
      <c r="I493" t="s">
        <v>44</v>
      </c>
      <c r="K493" t="s">
        <v>45</v>
      </c>
      <c r="AN493" s="22"/>
      <c r="AO493" s="22"/>
      <c r="AP493" s="22"/>
      <c r="AQ493" t="s">
        <v>405</v>
      </c>
    </row>
    <row r="494" spans="1:44" x14ac:dyDescent="0.2">
      <c r="A494" s="6" t="s">
        <v>416</v>
      </c>
      <c r="B494" t="s">
        <v>417</v>
      </c>
      <c r="D494" s="22" t="str">
        <f t="shared" si="28"/>
        <v>Documents\GitHub\Ozon_upload\barcode\футболки\Футболка Человек паук Spiderman р128.pdf</v>
      </c>
      <c r="I494" t="s">
        <v>44</v>
      </c>
      <c r="K494" t="s">
        <v>45</v>
      </c>
      <c r="AN494" s="22"/>
      <c r="AO494" s="22"/>
      <c r="AP494" s="22"/>
      <c r="AQ494" t="s">
        <v>405</v>
      </c>
    </row>
    <row r="495" spans="1:44" x14ac:dyDescent="0.2">
      <c r="A495" s="6" t="s">
        <v>418</v>
      </c>
      <c r="B495" t="s">
        <v>419</v>
      </c>
      <c r="D495" s="22" t="str">
        <f t="shared" si="28"/>
        <v>Documents\GitHub\Ozon_upload\barcode\футболки\Футболка Человек паук Spiderman р134.pdf</v>
      </c>
      <c r="I495" t="s">
        <v>44</v>
      </c>
      <c r="K495" t="s">
        <v>45</v>
      </c>
      <c r="AN495" s="22"/>
      <c r="AO495" s="22"/>
      <c r="AP495" s="22"/>
      <c r="AQ495" t="s">
        <v>405</v>
      </c>
    </row>
    <row r="496" spans="1:44" x14ac:dyDescent="0.2">
      <c r="A496" s="6" t="s">
        <v>420</v>
      </c>
      <c r="B496" t="s">
        <v>421</v>
      </c>
      <c r="D496" s="22" t="str">
        <f t="shared" si="28"/>
        <v>Documents\GitHub\Ozon_upload\barcode\футболки\Футболка Русалочка с надписью. Крылышко. р92.pdf</v>
      </c>
      <c r="I496" t="s">
        <v>44</v>
      </c>
      <c r="K496" t="s">
        <v>45</v>
      </c>
      <c r="AN496" s="22"/>
      <c r="AO496" s="22"/>
      <c r="AP496" s="22"/>
      <c r="AQ496" t="s">
        <v>405</v>
      </c>
    </row>
    <row r="497" spans="1:43" x14ac:dyDescent="0.2">
      <c r="A497" s="6" t="s">
        <v>422</v>
      </c>
      <c r="B497" t="s">
        <v>423</v>
      </c>
      <c r="D497" s="22" t="str">
        <f t="shared" si="28"/>
        <v>Documents\GitHub\Ozon_upload\barcode\футболки\Футболка Русалочка с надписью. Крылышко. р104.pdf</v>
      </c>
      <c r="I497" t="s">
        <v>44</v>
      </c>
      <c r="K497" t="s">
        <v>45</v>
      </c>
      <c r="AN497" s="22"/>
      <c r="AO497" s="22"/>
      <c r="AP497" s="22"/>
      <c r="AQ497" t="s">
        <v>405</v>
      </c>
    </row>
    <row r="498" spans="1:43" x14ac:dyDescent="0.2">
      <c r="A498" s="6" t="s">
        <v>424</v>
      </c>
      <c r="B498" t="s">
        <v>425</v>
      </c>
      <c r="D498" s="22" t="str">
        <f t="shared" si="28"/>
        <v>Documents\GitHub\Ozon_upload\barcode\футболки\Футболка Русалочка с надписью. Крылышко. р122.pdf</v>
      </c>
      <c r="I498" t="s">
        <v>44</v>
      </c>
      <c r="K498" t="s">
        <v>45</v>
      </c>
      <c r="AN498" s="22"/>
      <c r="AO498" s="22"/>
      <c r="AP498" s="22"/>
      <c r="AQ498" t="s">
        <v>405</v>
      </c>
    </row>
    <row r="499" spans="1:43" x14ac:dyDescent="0.2">
      <c r="A499" s="6" t="s">
        <v>426</v>
      </c>
      <c r="B499" t="s">
        <v>427</v>
      </c>
      <c r="D499" s="22" t="str">
        <f t="shared" si="28"/>
        <v>Documents\GitHub\Ozon_upload\barcode\футболки\Футболка Русалочка с надписью. Крылышко. р98.pdf</v>
      </c>
      <c r="I499" t="s">
        <v>44</v>
      </c>
      <c r="K499" t="s">
        <v>45</v>
      </c>
      <c r="AN499" s="22"/>
      <c r="AO499" s="22"/>
      <c r="AP499" s="22"/>
      <c r="AQ499" t="s">
        <v>405</v>
      </c>
    </row>
    <row r="500" spans="1:43" x14ac:dyDescent="0.2">
      <c r="A500" s="6" t="s">
        <v>428</v>
      </c>
      <c r="B500" t="s">
        <v>429</v>
      </c>
      <c r="D500" s="22" t="str">
        <f t="shared" si="28"/>
        <v>Documents\GitHub\Ozon_upload\barcode\футболки\Футболка Русалочка с надписью. Крылышко. р116.pdf</v>
      </c>
      <c r="I500" t="s">
        <v>44</v>
      </c>
      <c r="K500" t="s">
        <v>45</v>
      </c>
      <c r="AN500" s="22"/>
      <c r="AO500" s="22"/>
      <c r="AP500" s="22"/>
      <c r="AQ500" t="s">
        <v>405</v>
      </c>
    </row>
    <row r="501" spans="1:43" x14ac:dyDescent="0.2">
      <c r="A501" s="6" t="s">
        <v>430</v>
      </c>
      <c r="B501" t="s">
        <v>431</v>
      </c>
      <c r="D501" s="22" t="str">
        <f t="shared" si="28"/>
        <v>Documents\GitHub\Ozon_upload\barcode\футболки\Футболка Русалочка с надписью. Крылышко. р110.pdf</v>
      </c>
      <c r="I501" t="s">
        <v>44</v>
      </c>
      <c r="K501" t="s">
        <v>45</v>
      </c>
      <c r="AN501" s="22"/>
      <c r="AO501" s="22"/>
      <c r="AP501" s="22"/>
      <c r="AQ501" t="s">
        <v>405</v>
      </c>
    </row>
    <row r="502" spans="1:43" x14ac:dyDescent="0.2">
      <c r="A502" s="6" t="s">
        <v>432</v>
      </c>
      <c r="B502" t="s">
        <v>433</v>
      </c>
      <c r="D502" s="22" t="str">
        <f t="shared" si="28"/>
        <v>Documents\GitHub\Ozon_upload\barcode\футболки\Футболка Девочка с лошадью. Рукав крылышко. р92.pdf</v>
      </c>
      <c r="I502" t="s">
        <v>44</v>
      </c>
      <c r="K502" t="s">
        <v>45</v>
      </c>
      <c r="AN502" s="22"/>
      <c r="AO502" s="22"/>
      <c r="AP502" s="22"/>
      <c r="AQ502" t="s">
        <v>405</v>
      </c>
    </row>
    <row r="503" spans="1:43" x14ac:dyDescent="0.2">
      <c r="A503" s="6" t="s">
        <v>434</v>
      </c>
      <c r="B503" t="s">
        <v>435</v>
      </c>
      <c r="D503" s="22" t="str">
        <f t="shared" si="28"/>
        <v>Documents\GitHub\Ozon_upload\barcode\футболки\Футболка Девочка с лошадью. Рукав крылышко. р98.pdf</v>
      </c>
      <c r="I503" t="s">
        <v>44</v>
      </c>
      <c r="K503" t="s">
        <v>45</v>
      </c>
      <c r="AN503" s="22"/>
      <c r="AO503" s="22"/>
      <c r="AP503" s="22"/>
      <c r="AQ503" t="s">
        <v>405</v>
      </c>
    </row>
    <row r="504" spans="1:43" x14ac:dyDescent="0.2">
      <c r="A504" s="6" t="s">
        <v>436</v>
      </c>
      <c r="B504" t="s">
        <v>437</v>
      </c>
      <c r="D504" s="22" t="str">
        <f t="shared" si="28"/>
        <v>Documents\GitHub\Ozon_upload\barcode\футболки\Футболка Девочка с лошадью. Рукав крылышко. р104.pdf</v>
      </c>
      <c r="I504" t="s">
        <v>44</v>
      </c>
      <c r="K504" t="s">
        <v>45</v>
      </c>
      <c r="AN504" s="22"/>
      <c r="AO504" s="22"/>
      <c r="AP504" s="22"/>
      <c r="AQ504" t="s">
        <v>405</v>
      </c>
    </row>
    <row r="505" spans="1:43" x14ac:dyDescent="0.2">
      <c r="A505" s="6" t="s">
        <v>438</v>
      </c>
      <c r="B505" t="s">
        <v>439</v>
      </c>
      <c r="D505" s="22" t="str">
        <f t="shared" si="28"/>
        <v>Documents\GitHub\Ozon_upload\barcode\футболки\Футболка Девочка с лошадью. Рукав крылышко. р110.pdf</v>
      </c>
      <c r="I505" t="s">
        <v>44</v>
      </c>
      <c r="K505" t="s">
        <v>45</v>
      </c>
      <c r="AN505" s="22"/>
      <c r="AO505" s="22"/>
      <c r="AP505" s="22"/>
      <c r="AQ505" t="s">
        <v>405</v>
      </c>
    </row>
    <row r="506" spans="1:43" x14ac:dyDescent="0.2">
      <c r="A506" s="6" t="s">
        <v>440</v>
      </c>
      <c r="B506" t="s">
        <v>441</v>
      </c>
      <c r="D506" s="22" t="str">
        <f t="shared" si="28"/>
        <v>Documents\GitHub\Ozon_upload\barcode\футболки\Футболка Девочка с лошадью. Рукав крылышко. р116.pdf</v>
      </c>
      <c r="I506" t="s">
        <v>44</v>
      </c>
      <c r="K506" t="s">
        <v>45</v>
      </c>
      <c r="AN506" s="22"/>
      <c r="AO506" s="22"/>
      <c r="AP506" s="22"/>
      <c r="AQ506" t="s">
        <v>405</v>
      </c>
    </row>
    <row r="507" spans="1:43" x14ac:dyDescent="0.2">
      <c r="A507" s="6" t="s">
        <v>442</v>
      </c>
      <c r="B507" t="s">
        <v>443</v>
      </c>
      <c r="D507" s="22" t="str">
        <f>CONCATENATE("Documents\GitHub\Ozon_upload\barcode\футболки\", A507, ".pdf")</f>
        <v>Documents\GitHub\Ozon_upload\barcode\футболки\Футболка Девочка с лошадью. Рукав крылышко. р122.pdf</v>
      </c>
      <c r="I507" t="s">
        <v>44</v>
      </c>
      <c r="K507" t="s">
        <v>45</v>
      </c>
      <c r="AN507" s="22"/>
      <c r="AO507" s="22"/>
      <c r="AP507" s="22"/>
      <c r="AQ507" t="s">
        <v>405</v>
      </c>
    </row>
    <row r="508" spans="1:43" x14ac:dyDescent="0.2">
      <c r="A508" s="6" t="s">
        <v>655</v>
      </c>
      <c r="B508" t="s">
        <v>656</v>
      </c>
      <c r="D508" t="str">
        <f>CONCATENATE("Documents\GitHub\Ozon_upload\barcode\футболки\", A508, ".pdf")</f>
        <v>Documents\GitHub\Ozon_upload\barcode\футболки\Футболка Единорог. Рукав крылышко. р92.pdf</v>
      </c>
      <c r="I508" t="s">
        <v>44</v>
      </c>
      <c r="K508" t="s">
        <v>45</v>
      </c>
      <c r="AN508" s="22"/>
      <c r="AO508" s="22"/>
      <c r="AP508" s="22"/>
      <c r="AQ508" t="s">
        <v>405</v>
      </c>
    </row>
    <row r="509" spans="1:43" x14ac:dyDescent="0.2">
      <c r="A509" s="14" t="s">
        <v>657</v>
      </c>
      <c r="B509" t="s">
        <v>658</v>
      </c>
      <c r="D509" s="22" t="str">
        <f t="shared" ref="D509:D513" si="29">CONCATENATE("Documents\GitHub\Ozon_upload\barcode\футболки\", A509, ".pdf")</f>
        <v>Documents\GitHub\Ozon_upload\barcode\футболки\Футболка Единорог. Рукав крылышко. р98.pdf</v>
      </c>
      <c r="I509" t="s">
        <v>44</v>
      </c>
      <c r="K509" t="s">
        <v>45</v>
      </c>
      <c r="AN509" s="22"/>
      <c r="AO509" s="22"/>
      <c r="AP509" s="22"/>
      <c r="AQ509" t="s">
        <v>405</v>
      </c>
    </row>
    <row r="510" spans="1:43" x14ac:dyDescent="0.2">
      <c r="A510" s="14" t="s">
        <v>659</v>
      </c>
      <c r="B510" t="s">
        <v>660</v>
      </c>
      <c r="D510" s="22" t="str">
        <f t="shared" si="29"/>
        <v>Documents\GitHub\Ozon_upload\barcode\футболки\Футболка Единорог. Рукав крылышко. р104.pdf</v>
      </c>
      <c r="I510" t="s">
        <v>44</v>
      </c>
      <c r="K510" t="s">
        <v>45</v>
      </c>
      <c r="AN510" s="22"/>
      <c r="AO510" s="22"/>
      <c r="AP510" s="22"/>
      <c r="AQ510" t="s">
        <v>405</v>
      </c>
    </row>
    <row r="511" spans="1:43" x14ac:dyDescent="0.2">
      <c r="A511" s="14" t="s">
        <v>661</v>
      </c>
      <c r="B511" t="s">
        <v>662</v>
      </c>
      <c r="D511" s="22" t="str">
        <f t="shared" si="29"/>
        <v>Documents\GitHub\Ozon_upload\barcode\футболки\Футболка Единорог. Рукав крылышко. р110.pdf</v>
      </c>
      <c r="I511" t="s">
        <v>44</v>
      </c>
      <c r="K511" t="s">
        <v>45</v>
      </c>
      <c r="AN511" s="22"/>
      <c r="AO511" s="22"/>
      <c r="AP511" s="22"/>
      <c r="AQ511" t="s">
        <v>405</v>
      </c>
    </row>
    <row r="512" spans="1:43" x14ac:dyDescent="0.2">
      <c r="A512" s="14" t="s">
        <v>663</v>
      </c>
      <c r="B512" t="s">
        <v>664</v>
      </c>
      <c r="D512" s="22" t="str">
        <f t="shared" si="29"/>
        <v>Documents\GitHub\Ozon_upload\barcode\футболки\Футболка Единорог. Рукав крылышко. р116.pdf</v>
      </c>
      <c r="I512" t="s">
        <v>44</v>
      </c>
      <c r="K512" t="s">
        <v>45</v>
      </c>
      <c r="AN512" s="22"/>
      <c r="AO512" s="22"/>
      <c r="AP512" s="22"/>
      <c r="AQ512" t="s">
        <v>405</v>
      </c>
    </row>
    <row r="513" spans="1:43" x14ac:dyDescent="0.2">
      <c r="A513" s="14" t="s">
        <v>665</v>
      </c>
      <c r="B513" t="s">
        <v>666</v>
      </c>
      <c r="D513" s="22" t="str">
        <f t="shared" si="29"/>
        <v>Documents\GitHub\Ozon_upload\barcode\футболки\Футболка Единорог. Рукав крылышко. р122.pdf</v>
      </c>
      <c r="I513" t="s">
        <v>44</v>
      </c>
      <c r="K513" t="s">
        <v>45</v>
      </c>
      <c r="AN513" s="22"/>
      <c r="AO513" s="22"/>
      <c r="AP513" s="22"/>
      <c r="AQ513" t="s">
        <v>405</v>
      </c>
    </row>
    <row r="514" spans="1:43" x14ac:dyDescent="0.2">
      <c r="A514" s="6" t="s">
        <v>823</v>
      </c>
      <c r="B514" t="s">
        <v>824</v>
      </c>
      <c r="D514" t="str">
        <f>CONCATENATE("Documents\GitHub\Ozon_upload\barcode\футболки\", A514, ".pdf")</f>
        <v>Documents\GitHub\Ozon_upload\barcode\футболки\Футболка Эльза и Анна. Рукав крылышко. Р92.pdf</v>
      </c>
      <c r="I514" t="s">
        <v>44</v>
      </c>
      <c r="K514" t="s">
        <v>45</v>
      </c>
      <c r="AN514" s="22"/>
      <c r="AO514" s="22"/>
      <c r="AP514" s="22"/>
      <c r="AQ514" t="s">
        <v>405</v>
      </c>
    </row>
    <row r="515" spans="1:43" x14ac:dyDescent="0.2">
      <c r="A515" s="6" t="s">
        <v>825</v>
      </c>
      <c r="B515" t="s">
        <v>826</v>
      </c>
      <c r="D515" s="22" t="str">
        <f t="shared" ref="D515:D537" si="30">CONCATENATE("Documents\GitHub\Ozon_upload\barcode\футболки\", A515, ".pdf")</f>
        <v>Documents\GitHub\Ozon_upload\barcode\футболки\Футболка Эльза и Анна. Рукав крылышко. Р98.pdf</v>
      </c>
      <c r="I515" t="s">
        <v>44</v>
      </c>
      <c r="K515" t="s">
        <v>45</v>
      </c>
      <c r="AN515" s="22"/>
      <c r="AO515" s="22"/>
      <c r="AP515" s="22"/>
      <c r="AQ515" t="s">
        <v>405</v>
      </c>
    </row>
    <row r="516" spans="1:43" x14ac:dyDescent="0.2">
      <c r="A516" s="6" t="s">
        <v>827</v>
      </c>
      <c r="B516" t="s">
        <v>828</v>
      </c>
      <c r="D516" s="22" t="str">
        <f t="shared" si="30"/>
        <v>Documents\GitHub\Ozon_upload\barcode\футболки\Футболка Эльза и Анна. Рукав крылышко. Р104.pdf</v>
      </c>
      <c r="I516" t="s">
        <v>44</v>
      </c>
      <c r="K516" t="s">
        <v>45</v>
      </c>
      <c r="AN516" s="22"/>
      <c r="AO516" s="22"/>
      <c r="AP516" s="22"/>
      <c r="AQ516" t="s">
        <v>405</v>
      </c>
    </row>
    <row r="517" spans="1:43" x14ac:dyDescent="0.2">
      <c r="A517" s="6" t="s">
        <v>829</v>
      </c>
      <c r="B517" t="s">
        <v>830</v>
      </c>
      <c r="D517" s="22" t="str">
        <f t="shared" si="30"/>
        <v>Documents\GitHub\Ozon_upload\barcode\футболки\Футболка Эльза и Анна. Рукав крылышко. Р110.pdf</v>
      </c>
      <c r="I517" t="s">
        <v>44</v>
      </c>
      <c r="K517" t="s">
        <v>45</v>
      </c>
      <c r="AN517" s="22"/>
      <c r="AO517" s="22"/>
      <c r="AP517" s="22"/>
      <c r="AQ517" t="s">
        <v>405</v>
      </c>
    </row>
    <row r="518" spans="1:43" x14ac:dyDescent="0.2">
      <c r="A518" s="6" t="s">
        <v>831</v>
      </c>
      <c r="B518" t="s">
        <v>832</v>
      </c>
      <c r="D518" s="22" t="str">
        <f t="shared" si="30"/>
        <v>Documents\GitHub\Ozon_upload\barcode\футболки\Футболка Эльза и Анна. Рукав крылышко. Р116.pdf</v>
      </c>
      <c r="I518" t="s">
        <v>44</v>
      </c>
      <c r="K518" t="s">
        <v>45</v>
      </c>
      <c r="AN518" s="22"/>
      <c r="AO518" s="22"/>
      <c r="AP518" s="22"/>
      <c r="AQ518" t="s">
        <v>405</v>
      </c>
    </row>
    <row r="519" spans="1:43" x14ac:dyDescent="0.2">
      <c r="A519" s="6" t="s">
        <v>833</v>
      </c>
      <c r="B519" t="s">
        <v>834</v>
      </c>
      <c r="D519" s="22" t="str">
        <f t="shared" si="30"/>
        <v>Documents\GitHub\Ozon_upload\barcode\футболки\Футболка Эльза и Анна. Рукав крылышко. Р122.pdf</v>
      </c>
      <c r="I519" t="s">
        <v>44</v>
      </c>
      <c r="K519" t="s">
        <v>45</v>
      </c>
      <c r="AN519" s="22"/>
      <c r="AO519" s="22"/>
      <c r="AP519" s="22"/>
      <c r="AQ519" t="s">
        <v>405</v>
      </c>
    </row>
    <row r="520" spans="1:43" x14ac:dyDescent="0.2">
      <c r="A520" s="6" t="s">
        <v>835</v>
      </c>
      <c r="B520" t="s">
        <v>836</v>
      </c>
      <c r="D520" s="22" t="str">
        <f t="shared" si="30"/>
        <v>Documents\GitHub\Ozon_upload\barcode\футболки\Футболка Эльза. Холодное сердце. Рукав крыл. Р92.pdf</v>
      </c>
      <c r="I520" t="s">
        <v>44</v>
      </c>
      <c r="K520" t="s">
        <v>45</v>
      </c>
      <c r="AN520" s="22"/>
      <c r="AO520" s="22"/>
      <c r="AP520" s="22"/>
      <c r="AQ520" t="s">
        <v>405</v>
      </c>
    </row>
    <row r="521" spans="1:43" x14ac:dyDescent="0.2">
      <c r="A521" s="6" t="s">
        <v>837</v>
      </c>
      <c r="B521" t="s">
        <v>838</v>
      </c>
      <c r="D521" s="22" t="str">
        <f t="shared" si="30"/>
        <v>Documents\GitHub\Ozon_upload\barcode\футболки\Футболка Эльза. Холодное сердце. Рукав крыл. Р98.pdf</v>
      </c>
      <c r="I521" t="s">
        <v>44</v>
      </c>
      <c r="K521" t="s">
        <v>45</v>
      </c>
      <c r="AN521" s="22"/>
      <c r="AO521" s="22"/>
      <c r="AP521" s="22"/>
      <c r="AQ521" t="s">
        <v>405</v>
      </c>
    </row>
    <row r="522" spans="1:43" x14ac:dyDescent="0.2">
      <c r="A522" s="6" t="s">
        <v>839</v>
      </c>
      <c r="B522" t="s">
        <v>840</v>
      </c>
      <c r="D522" s="22" t="str">
        <f t="shared" si="30"/>
        <v>Documents\GitHub\Ozon_upload\barcode\футболки\Футболка Эльза. Холодное сердце. Рукав крыл. Р104.pdf</v>
      </c>
      <c r="I522" t="s">
        <v>44</v>
      </c>
      <c r="K522" t="s">
        <v>45</v>
      </c>
      <c r="AN522" s="22"/>
      <c r="AO522" s="22"/>
      <c r="AP522" s="22"/>
      <c r="AQ522" t="s">
        <v>405</v>
      </c>
    </row>
    <row r="523" spans="1:43" x14ac:dyDescent="0.2">
      <c r="A523" s="6" t="s">
        <v>841</v>
      </c>
      <c r="B523" t="s">
        <v>842</v>
      </c>
      <c r="D523" s="22" t="str">
        <f t="shared" si="30"/>
        <v>Documents\GitHub\Ozon_upload\barcode\футболки\Футболка Эльза. Холодное сердце. Рукав крыл. Р110.pdf</v>
      </c>
      <c r="I523" t="s">
        <v>44</v>
      </c>
      <c r="K523" t="s">
        <v>45</v>
      </c>
      <c r="AN523" s="22"/>
      <c r="AO523" s="22"/>
      <c r="AP523" s="22"/>
      <c r="AQ523" t="s">
        <v>405</v>
      </c>
    </row>
    <row r="524" spans="1:43" x14ac:dyDescent="0.2">
      <c r="A524" s="6" t="s">
        <v>843</v>
      </c>
      <c r="B524" t="s">
        <v>844</v>
      </c>
      <c r="D524" s="22" t="str">
        <f t="shared" si="30"/>
        <v>Documents\GitHub\Ozon_upload\barcode\футболки\Футболка Эльза. Холодное сердце. Рукав крыл. Р116.pdf</v>
      </c>
      <c r="I524" t="s">
        <v>44</v>
      </c>
      <c r="K524" t="s">
        <v>45</v>
      </c>
      <c r="AN524" s="22"/>
      <c r="AO524" s="22"/>
      <c r="AP524" s="22"/>
      <c r="AQ524" t="s">
        <v>405</v>
      </c>
    </row>
    <row r="525" spans="1:43" x14ac:dyDescent="0.2">
      <c r="A525" s="6" t="s">
        <v>845</v>
      </c>
      <c r="B525" t="s">
        <v>846</v>
      </c>
      <c r="D525" s="22" t="str">
        <f t="shared" si="30"/>
        <v>Documents\GitHub\Ozon_upload\barcode\футболки\Футболка Эльза. Холодное сердце. Рукав крыл. Р122.pdf</v>
      </c>
      <c r="I525" t="s">
        <v>44</v>
      </c>
      <c r="K525" t="s">
        <v>45</v>
      </c>
      <c r="AN525" s="22"/>
      <c r="AO525" s="22"/>
      <c r="AP525" s="22"/>
      <c r="AQ525" t="s">
        <v>405</v>
      </c>
    </row>
    <row r="526" spans="1:43" x14ac:dyDescent="0.2">
      <c r="A526" s="6" t="s">
        <v>847</v>
      </c>
      <c r="B526" t="s">
        <v>848</v>
      </c>
      <c r="D526" s="22" t="str">
        <f t="shared" si="30"/>
        <v>Documents\GitHub\Ozon_upload\barcode\футболки\Футболка Единорог. Очки сердечки. Рукав крыл. Р92.pdf</v>
      </c>
      <c r="I526" t="s">
        <v>44</v>
      </c>
      <c r="K526" t="s">
        <v>45</v>
      </c>
      <c r="AN526" s="22"/>
      <c r="AO526" s="22"/>
      <c r="AP526" s="22"/>
      <c r="AQ526" t="s">
        <v>405</v>
      </c>
    </row>
    <row r="527" spans="1:43" x14ac:dyDescent="0.2">
      <c r="A527" s="6" t="s">
        <v>849</v>
      </c>
      <c r="B527" t="s">
        <v>850</v>
      </c>
      <c r="D527" s="22" t="str">
        <f t="shared" si="30"/>
        <v>Documents\GitHub\Ozon_upload\barcode\футболки\Футболка Единорог. Очки сердечки. Рукав крыл. Р98.pdf</v>
      </c>
      <c r="I527" t="s">
        <v>44</v>
      </c>
      <c r="K527" t="s">
        <v>45</v>
      </c>
      <c r="AN527" s="22"/>
      <c r="AO527" s="22"/>
      <c r="AP527" s="22"/>
      <c r="AQ527" t="s">
        <v>405</v>
      </c>
    </row>
    <row r="528" spans="1:43" x14ac:dyDescent="0.2">
      <c r="A528" s="6" t="s">
        <v>851</v>
      </c>
      <c r="B528" t="s">
        <v>852</v>
      </c>
      <c r="D528" s="22" t="str">
        <f t="shared" si="30"/>
        <v>Documents\GitHub\Ozon_upload\barcode\футболки\Футболка Единорог. Очки сердечки. Рукав крыл. Р104.pdf</v>
      </c>
      <c r="I528" t="s">
        <v>44</v>
      </c>
      <c r="K528" t="s">
        <v>45</v>
      </c>
      <c r="AN528" s="22"/>
      <c r="AO528" s="22"/>
      <c r="AP528" s="22"/>
      <c r="AQ528" t="s">
        <v>405</v>
      </c>
    </row>
    <row r="529" spans="1:43" x14ac:dyDescent="0.2">
      <c r="A529" s="6" t="s">
        <v>853</v>
      </c>
      <c r="B529" t="s">
        <v>854</v>
      </c>
      <c r="D529" s="22" t="str">
        <f t="shared" si="30"/>
        <v>Documents\GitHub\Ozon_upload\barcode\футболки\Футболка Единорог. Очки сердечки. Рукав крыл. Р110.pdf</v>
      </c>
      <c r="I529" t="s">
        <v>44</v>
      </c>
      <c r="K529" t="s">
        <v>45</v>
      </c>
      <c r="AN529" s="22"/>
      <c r="AO529" s="22"/>
      <c r="AP529" s="22"/>
      <c r="AQ529" t="s">
        <v>405</v>
      </c>
    </row>
    <row r="530" spans="1:43" x14ac:dyDescent="0.2">
      <c r="A530" s="6" t="s">
        <v>855</v>
      </c>
      <c r="B530" t="s">
        <v>856</v>
      </c>
      <c r="D530" s="22" t="str">
        <f t="shared" si="30"/>
        <v>Documents\GitHub\Ozon_upload\barcode\футболки\Футболка Единорог. Очки сердечки. Рукав крыл. Р116.pdf</v>
      </c>
      <c r="I530" t="s">
        <v>44</v>
      </c>
      <c r="K530" t="s">
        <v>45</v>
      </c>
      <c r="AN530" s="22"/>
      <c r="AO530" s="22"/>
      <c r="AP530" s="22"/>
      <c r="AQ530" t="s">
        <v>405</v>
      </c>
    </row>
    <row r="531" spans="1:43" x14ac:dyDescent="0.2">
      <c r="A531" s="6" t="s">
        <v>857</v>
      </c>
      <c r="B531" t="s">
        <v>858</v>
      </c>
      <c r="D531" s="22" t="str">
        <f t="shared" si="30"/>
        <v>Documents\GitHub\Ozon_upload\barcode\футболки\Футболка Единорог. Очки сердечки. Рукав крыл. Р122.pdf</v>
      </c>
      <c r="I531" t="s">
        <v>44</v>
      </c>
      <c r="K531" t="s">
        <v>45</v>
      </c>
      <c r="AN531" s="22"/>
      <c r="AO531" s="22"/>
      <c r="AP531" s="22"/>
      <c r="AQ531" t="s">
        <v>405</v>
      </c>
    </row>
    <row r="532" spans="1:43" x14ac:dyDescent="0.2">
      <c r="A532" s="6" t="s">
        <v>859</v>
      </c>
      <c r="B532" t="s">
        <v>860</v>
      </c>
      <c r="D532" s="22" t="str">
        <f t="shared" si="30"/>
        <v>Documents\GitHub\Ozon_upload\barcode\футболки\Футболка Минни Маус. Улыбка. Рукав крыл. Р92.pdf</v>
      </c>
      <c r="I532" t="s">
        <v>44</v>
      </c>
      <c r="K532" t="s">
        <v>45</v>
      </c>
      <c r="AN532" s="22"/>
      <c r="AO532" s="22"/>
      <c r="AP532" s="22"/>
      <c r="AQ532" t="s">
        <v>405</v>
      </c>
    </row>
    <row r="533" spans="1:43" x14ac:dyDescent="0.2">
      <c r="A533" s="6" t="s">
        <v>861</v>
      </c>
      <c r="B533" t="s">
        <v>862</v>
      </c>
      <c r="D533" s="22" t="str">
        <f t="shared" si="30"/>
        <v>Documents\GitHub\Ozon_upload\barcode\футболки\Футболка Минни Маус. Улыбка. Рукав крыл. Р98.pdf</v>
      </c>
      <c r="I533" t="s">
        <v>44</v>
      </c>
      <c r="K533" t="s">
        <v>45</v>
      </c>
      <c r="AN533" s="22"/>
      <c r="AO533" s="22"/>
      <c r="AP533" s="22"/>
      <c r="AQ533" t="s">
        <v>405</v>
      </c>
    </row>
    <row r="534" spans="1:43" x14ac:dyDescent="0.2">
      <c r="A534" s="6" t="s">
        <v>863</v>
      </c>
      <c r="B534" t="s">
        <v>864</v>
      </c>
      <c r="D534" s="22" t="str">
        <f t="shared" si="30"/>
        <v>Documents\GitHub\Ozon_upload\barcode\футболки\Футболка Минни Маус. Улыбка. Рукав крыл. Р104.pdf</v>
      </c>
      <c r="I534" t="s">
        <v>44</v>
      </c>
      <c r="K534" t="s">
        <v>45</v>
      </c>
      <c r="AN534" s="22"/>
      <c r="AO534" s="22"/>
      <c r="AP534" s="22"/>
      <c r="AQ534" t="s">
        <v>405</v>
      </c>
    </row>
    <row r="535" spans="1:43" x14ac:dyDescent="0.2">
      <c r="A535" s="6" t="s">
        <v>865</v>
      </c>
      <c r="B535" t="s">
        <v>866</v>
      </c>
      <c r="D535" s="22" t="str">
        <f t="shared" si="30"/>
        <v>Documents\GitHub\Ozon_upload\barcode\футболки\Футболка Минни Маус. Улыбка. Рукав крыл. Р110.pdf</v>
      </c>
      <c r="I535" t="s">
        <v>44</v>
      </c>
      <c r="K535" t="s">
        <v>45</v>
      </c>
      <c r="AN535" s="22"/>
      <c r="AO535" s="22"/>
      <c r="AP535" s="22"/>
      <c r="AQ535" t="s">
        <v>405</v>
      </c>
    </row>
    <row r="536" spans="1:43" x14ac:dyDescent="0.2">
      <c r="A536" s="6" t="s">
        <v>867</v>
      </c>
      <c r="B536" t="s">
        <v>868</v>
      </c>
      <c r="D536" s="22" t="str">
        <f t="shared" si="30"/>
        <v>Documents\GitHub\Ozon_upload\barcode\футболки\Футболка Минни Маус. Улыбка. Рукав крыл. Р116.pdf</v>
      </c>
      <c r="I536" t="s">
        <v>44</v>
      </c>
      <c r="K536" t="s">
        <v>45</v>
      </c>
      <c r="AN536" s="22"/>
      <c r="AO536" s="22"/>
      <c r="AP536" s="22"/>
      <c r="AQ536" t="s">
        <v>405</v>
      </c>
    </row>
    <row r="537" spans="1:43" x14ac:dyDescent="0.2">
      <c r="A537" s="6" t="s">
        <v>869</v>
      </c>
      <c r="B537" t="s">
        <v>870</v>
      </c>
      <c r="D537" s="22" t="str">
        <f t="shared" si="30"/>
        <v>Documents\GitHub\Ozon_upload\barcode\футболки\Футболка Минни Маус. Улыбка. Рукав крыл. Р122.pdf</v>
      </c>
      <c r="I537" t="s">
        <v>44</v>
      </c>
      <c r="K537" t="s">
        <v>45</v>
      </c>
      <c r="AN537" s="22"/>
      <c r="AO537" s="22"/>
      <c r="AP537" s="22"/>
      <c r="AQ537" t="s">
        <v>405</v>
      </c>
    </row>
    <row r="538" spans="1:43" x14ac:dyDescent="0.2">
      <c r="A538" t="s">
        <v>1541</v>
      </c>
      <c r="B538" t="s">
        <v>1542</v>
      </c>
      <c r="D538" t="str">
        <f>CONCATENATE("Documents\GitHub\Ozon_upload\barcode\футболки\", A538, ".pdf")</f>
        <v>Documents\GitHub\Ozon_upload\barcode\футболки\Платье желтое р92.pdf</v>
      </c>
      <c r="I538" t="s">
        <v>44</v>
      </c>
      <c r="K538" t="s">
        <v>45</v>
      </c>
      <c r="AN538" s="22"/>
      <c r="AO538" s="22"/>
      <c r="AP538" s="22"/>
      <c r="AQ538" s="22" t="s">
        <v>405</v>
      </c>
    </row>
    <row r="539" spans="1:43" x14ac:dyDescent="0.2">
      <c r="A539" t="s">
        <v>1543</v>
      </c>
      <c r="B539" t="s">
        <v>1544</v>
      </c>
      <c r="D539" s="22" t="str">
        <f t="shared" ref="D539:D557" si="31">CONCATENATE("Documents\GitHub\Ozon_upload\barcode\футболки\", A539, ".pdf")</f>
        <v>Documents\GitHub\Ozon_upload\barcode\футболки\Платье желтое р98.pdf</v>
      </c>
      <c r="I539" t="s">
        <v>44</v>
      </c>
      <c r="K539" t="s">
        <v>45</v>
      </c>
      <c r="AN539" s="22"/>
      <c r="AO539" s="22"/>
      <c r="AP539" s="22"/>
      <c r="AQ539" s="22" t="s">
        <v>405</v>
      </c>
    </row>
    <row r="540" spans="1:43" x14ac:dyDescent="0.2">
      <c r="A540" t="s">
        <v>1545</v>
      </c>
      <c r="B540" t="s">
        <v>1546</v>
      </c>
      <c r="D540" s="22" t="str">
        <f t="shared" si="31"/>
        <v>Documents\GitHub\Ozon_upload\barcode\футболки\Платье желтое р104.pdf</v>
      </c>
      <c r="I540" t="s">
        <v>44</v>
      </c>
      <c r="K540" t="s">
        <v>45</v>
      </c>
      <c r="AN540" s="22"/>
      <c r="AO540" s="22"/>
      <c r="AP540" s="22"/>
      <c r="AQ540" s="22" t="s">
        <v>405</v>
      </c>
    </row>
    <row r="541" spans="1:43" x14ac:dyDescent="0.2">
      <c r="A541" t="s">
        <v>1547</v>
      </c>
      <c r="B541" t="s">
        <v>1548</v>
      </c>
      <c r="D541" s="22" t="str">
        <f t="shared" si="31"/>
        <v>Documents\GitHub\Ozon_upload\barcode\футболки\Платье желтое р110.pdf</v>
      </c>
      <c r="I541" t="s">
        <v>44</v>
      </c>
      <c r="K541" t="s">
        <v>45</v>
      </c>
      <c r="AN541" s="22"/>
      <c r="AO541" s="22"/>
      <c r="AP541" s="22"/>
      <c r="AQ541" s="22" t="s">
        <v>405</v>
      </c>
    </row>
    <row r="542" spans="1:43" x14ac:dyDescent="0.2">
      <c r="A542" t="s">
        <v>1549</v>
      </c>
      <c r="B542" t="s">
        <v>1550</v>
      </c>
      <c r="D542" s="22" t="str">
        <f t="shared" si="31"/>
        <v>Documents\GitHub\Ozon_upload\barcode\футболки\Платье желтое р116.pdf</v>
      </c>
      <c r="I542" t="s">
        <v>44</v>
      </c>
      <c r="K542" t="s">
        <v>45</v>
      </c>
      <c r="AN542" s="22"/>
      <c r="AO542" s="22"/>
      <c r="AP542" s="22"/>
      <c r="AQ542" s="22" t="s">
        <v>405</v>
      </c>
    </row>
    <row r="543" spans="1:43" x14ac:dyDescent="0.2">
      <c r="A543" t="s">
        <v>1551</v>
      </c>
      <c r="B543" t="s">
        <v>1552</v>
      </c>
      <c r="D543" s="22" t="str">
        <f t="shared" si="31"/>
        <v>Documents\GitHub\Ozon_upload\barcode\футболки\Платье желтое р122.pdf</v>
      </c>
      <c r="I543" t="s">
        <v>44</v>
      </c>
      <c r="K543" t="s">
        <v>45</v>
      </c>
      <c r="AN543" s="22"/>
      <c r="AO543" s="22"/>
      <c r="AP543" s="22"/>
      <c r="AQ543" s="22" t="s">
        <v>405</v>
      </c>
    </row>
    <row r="544" spans="1:43" ht="15" x14ac:dyDescent="0.25">
      <c r="A544" s="10" t="s">
        <v>1553</v>
      </c>
      <c r="B544" t="s">
        <v>1554</v>
      </c>
      <c r="D544" s="22" t="str">
        <f t="shared" si="31"/>
        <v>Documents\GitHub\Ozon_upload\barcode\футболки\Футболка Соник Ежик Sonic р98.pdf</v>
      </c>
      <c r="I544" t="s">
        <v>44</v>
      </c>
      <c r="K544" t="s">
        <v>45</v>
      </c>
      <c r="AN544" s="22"/>
      <c r="AO544" s="22"/>
      <c r="AP544" s="22"/>
      <c r="AQ544" s="22" t="s">
        <v>405</v>
      </c>
    </row>
    <row r="545" spans="1:43" ht="15" x14ac:dyDescent="0.25">
      <c r="A545" s="10" t="s">
        <v>1555</v>
      </c>
      <c r="B545" t="s">
        <v>1556</v>
      </c>
      <c r="D545" s="22" t="str">
        <f t="shared" si="31"/>
        <v>Documents\GitHub\Ozon_upload\barcode\футболки\Футболка Соник Ежик Sonic р104.pdf</v>
      </c>
      <c r="I545" t="s">
        <v>44</v>
      </c>
      <c r="K545" t="s">
        <v>45</v>
      </c>
      <c r="AN545" s="22"/>
      <c r="AO545" s="22"/>
      <c r="AP545" s="22"/>
      <c r="AQ545" s="22" t="s">
        <v>405</v>
      </c>
    </row>
    <row r="546" spans="1:43" ht="15" x14ac:dyDescent="0.25">
      <c r="A546" s="10" t="s">
        <v>1557</v>
      </c>
      <c r="B546" t="s">
        <v>1558</v>
      </c>
      <c r="D546" s="22" t="str">
        <f t="shared" si="31"/>
        <v>Documents\GitHub\Ozon_upload\barcode\футболки\Футболка Соник Ежик Sonic р110.pdf</v>
      </c>
      <c r="I546" t="s">
        <v>44</v>
      </c>
      <c r="K546" t="s">
        <v>45</v>
      </c>
      <c r="AN546" s="22"/>
      <c r="AO546" s="22"/>
      <c r="AP546" s="22"/>
      <c r="AQ546" s="22" t="s">
        <v>405</v>
      </c>
    </row>
    <row r="547" spans="1:43" ht="15" x14ac:dyDescent="0.25">
      <c r="A547" s="10" t="s">
        <v>1559</v>
      </c>
      <c r="B547" t="s">
        <v>1560</v>
      </c>
      <c r="D547" s="22" t="str">
        <f t="shared" si="31"/>
        <v>Documents\GitHub\Ozon_upload\barcode\футболки\Футболка Соник Ежик Sonic р116.pdf</v>
      </c>
      <c r="I547" t="s">
        <v>44</v>
      </c>
      <c r="K547" t="s">
        <v>45</v>
      </c>
      <c r="AN547" s="22"/>
      <c r="AO547" s="22"/>
      <c r="AP547" s="22"/>
      <c r="AQ547" s="22" t="s">
        <v>405</v>
      </c>
    </row>
    <row r="548" spans="1:43" ht="15" x14ac:dyDescent="0.25">
      <c r="A548" s="10" t="s">
        <v>1561</v>
      </c>
      <c r="B548" t="s">
        <v>1562</v>
      </c>
      <c r="D548" s="22" t="str">
        <f t="shared" si="31"/>
        <v>Documents\GitHub\Ozon_upload\barcode\футболки\Футболка Соник Ежик Sonic р122.pdf</v>
      </c>
      <c r="I548" t="s">
        <v>44</v>
      </c>
      <c r="K548" t="s">
        <v>45</v>
      </c>
      <c r="AN548" s="22"/>
      <c r="AO548" s="22"/>
      <c r="AP548" s="22"/>
      <c r="AQ548" s="22" t="s">
        <v>405</v>
      </c>
    </row>
    <row r="549" spans="1:43" ht="15" x14ac:dyDescent="0.25">
      <c r="A549" s="10" t="s">
        <v>1563</v>
      </c>
      <c r="B549" t="s">
        <v>1564</v>
      </c>
      <c r="D549" s="22" t="str">
        <f t="shared" si="31"/>
        <v>Documents\GitHub\Ozon_upload\barcode\футболки\Футболка Соник Ежик Sonic р128.pdf</v>
      </c>
      <c r="I549" t="s">
        <v>44</v>
      </c>
      <c r="K549" t="s">
        <v>45</v>
      </c>
      <c r="AN549" s="22"/>
      <c r="AO549" s="22"/>
      <c r="AP549" s="22"/>
      <c r="AQ549" s="22" t="s">
        <v>405</v>
      </c>
    </row>
    <row r="550" spans="1:43" ht="15" x14ac:dyDescent="0.25">
      <c r="A550" s="10" t="s">
        <v>1565</v>
      </c>
      <c r="B550" t="s">
        <v>1566</v>
      </c>
      <c r="D550" s="22" t="str">
        <f t="shared" si="31"/>
        <v>Documents\GitHub\Ozon_upload\barcode\футболки\Футболка Соник Ежик Sonic р134.pdf</v>
      </c>
      <c r="I550" t="s">
        <v>44</v>
      </c>
      <c r="K550" t="s">
        <v>45</v>
      </c>
      <c r="AN550" s="22"/>
      <c r="AO550" s="22"/>
      <c r="AP550" s="22"/>
      <c r="AQ550" s="22" t="s">
        <v>405</v>
      </c>
    </row>
    <row r="551" spans="1:43" ht="15" x14ac:dyDescent="0.25">
      <c r="A551" s="10" t="s">
        <v>1567</v>
      </c>
      <c r="B551" t="s">
        <v>1568</v>
      </c>
      <c r="D551" s="22" t="str">
        <f t="shared" si="31"/>
        <v>Documents\GitHub\Ozon_upload\barcode\футболки\Футболка Единорог р98.pdf</v>
      </c>
      <c r="I551" t="s">
        <v>44</v>
      </c>
      <c r="K551" t="s">
        <v>45</v>
      </c>
      <c r="AN551" s="22"/>
      <c r="AO551" s="22"/>
      <c r="AP551" s="22"/>
      <c r="AQ551" s="22" t="s">
        <v>405</v>
      </c>
    </row>
    <row r="552" spans="1:43" ht="15" x14ac:dyDescent="0.25">
      <c r="A552" s="10" t="s">
        <v>1569</v>
      </c>
      <c r="B552" t="s">
        <v>1570</v>
      </c>
      <c r="D552" s="22" t="str">
        <f t="shared" si="31"/>
        <v>Documents\GitHub\Ozon_upload\barcode\футболки\Футболка Единорог р104.pdf</v>
      </c>
      <c r="I552" t="s">
        <v>44</v>
      </c>
      <c r="K552" t="s">
        <v>45</v>
      </c>
      <c r="AN552" s="22"/>
      <c r="AO552" s="22"/>
      <c r="AP552" s="22"/>
      <c r="AQ552" s="22" t="s">
        <v>405</v>
      </c>
    </row>
    <row r="553" spans="1:43" ht="15" x14ac:dyDescent="0.25">
      <c r="A553" s="10" t="s">
        <v>1571</v>
      </c>
      <c r="B553" t="s">
        <v>1572</v>
      </c>
      <c r="D553" s="22" t="str">
        <f t="shared" si="31"/>
        <v>Documents\GitHub\Ozon_upload\barcode\футболки\Футболка Единорог р110.pdf</v>
      </c>
      <c r="I553" t="s">
        <v>44</v>
      </c>
      <c r="K553" t="s">
        <v>45</v>
      </c>
      <c r="AN553" s="22"/>
      <c r="AO553" s="22"/>
      <c r="AP553" s="22"/>
      <c r="AQ553" s="22" t="s">
        <v>405</v>
      </c>
    </row>
    <row r="554" spans="1:43" ht="15" x14ac:dyDescent="0.25">
      <c r="A554" s="10" t="s">
        <v>1573</v>
      </c>
      <c r="B554" t="s">
        <v>1574</v>
      </c>
      <c r="D554" s="22" t="str">
        <f t="shared" si="31"/>
        <v>Documents\GitHub\Ozon_upload\barcode\футболки\Футболка Единорог р116.pdf</v>
      </c>
      <c r="I554" t="s">
        <v>44</v>
      </c>
      <c r="K554" t="s">
        <v>45</v>
      </c>
      <c r="AN554" s="22"/>
      <c r="AO554" s="22"/>
      <c r="AP554" s="22"/>
      <c r="AQ554" s="22" t="s">
        <v>405</v>
      </c>
    </row>
    <row r="555" spans="1:43" ht="15" x14ac:dyDescent="0.25">
      <c r="A555" s="10" t="s">
        <v>1575</v>
      </c>
      <c r="B555" t="s">
        <v>1576</v>
      </c>
      <c r="D555" s="22" t="str">
        <f t="shared" si="31"/>
        <v>Documents\GitHub\Ozon_upload\barcode\футболки\Футболка Единорог р122.pdf</v>
      </c>
      <c r="I555" t="s">
        <v>44</v>
      </c>
      <c r="K555" t="s">
        <v>45</v>
      </c>
      <c r="AN555" s="22"/>
      <c r="AO555" s="22"/>
      <c r="AP555" s="22"/>
      <c r="AQ555" s="22" t="s">
        <v>405</v>
      </c>
    </row>
    <row r="556" spans="1:43" ht="15" x14ac:dyDescent="0.25">
      <c r="A556" s="10" t="s">
        <v>1577</v>
      </c>
      <c r="B556" t="s">
        <v>1578</v>
      </c>
      <c r="D556" s="22" t="str">
        <f t="shared" si="31"/>
        <v>Documents\GitHub\Ozon_upload\barcode\футболки\Футболка Единорог р128.pdf</v>
      </c>
      <c r="I556" t="s">
        <v>44</v>
      </c>
      <c r="K556" t="s">
        <v>45</v>
      </c>
      <c r="AN556" s="22"/>
      <c r="AO556" s="22"/>
      <c r="AP556" s="22"/>
      <c r="AQ556" s="22" t="s">
        <v>405</v>
      </c>
    </row>
    <row r="557" spans="1:43" ht="15" x14ac:dyDescent="0.25">
      <c r="A557" s="10" t="s">
        <v>1579</v>
      </c>
      <c r="B557" t="s">
        <v>1580</v>
      </c>
      <c r="D557" s="22" t="str">
        <f t="shared" si="31"/>
        <v>Documents\GitHub\Ozon_upload\barcode\футболки\Футболка Единорог р134.pdf</v>
      </c>
      <c r="I557" t="s">
        <v>44</v>
      </c>
      <c r="K557" t="s">
        <v>45</v>
      </c>
      <c r="AN557" s="22"/>
      <c r="AO557" s="22"/>
      <c r="AP557" s="22"/>
      <c r="AQ557" s="22" t="s">
        <v>405</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topLeftCell="A206"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topLeftCell="A1572"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topLeftCell="A70"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2025-06-12T04:42:23Z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